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2980" windowHeight="10992"/>
  </bookViews>
  <sheets>
    <sheet name="DETAIL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Q24" i="1" l="1"/>
  <c r="Q23" i="1"/>
  <c r="Q22" i="1"/>
  <c r="Q20" i="1"/>
  <c r="Q19" i="1"/>
  <c r="Q18" i="1"/>
  <c r="Q15" i="1"/>
  <c r="Q14" i="1"/>
  <c r="Q13" i="1"/>
  <c r="Q12" i="1"/>
  <c r="Q10" i="1"/>
  <c r="Q9" i="1"/>
  <c r="Q7" i="1"/>
  <c r="Q5" i="1"/>
  <c r="P28" i="1" l="1"/>
  <c r="O28" i="1"/>
  <c r="N28" i="1"/>
  <c r="M28" i="1"/>
  <c r="L28" i="1"/>
  <c r="K28" i="1"/>
  <c r="J28" i="1"/>
  <c r="I28" i="1"/>
  <c r="H28" i="1"/>
  <c r="G28" i="1"/>
  <c r="F28" i="1"/>
  <c r="E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B27" i="1"/>
  <c r="E21" i="1"/>
  <c r="P21" i="1"/>
  <c r="O21" i="1"/>
  <c r="N21" i="1"/>
  <c r="M21" i="1"/>
  <c r="L21" i="1"/>
  <c r="K21" i="1"/>
  <c r="J21" i="1"/>
  <c r="I21" i="1"/>
  <c r="H21" i="1"/>
  <c r="G21" i="1"/>
  <c r="F21" i="1"/>
  <c r="P17" i="1"/>
  <c r="M17" i="1"/>
  <c r="J17" i="1"/>
  <c r="G17" i="1"/>
  <c r="O17" i="1"/>
  <c r="N17" i="1"/>
  <c r="L17" i="1"/>
  <c r="K17" i="1"/>
  <c r="I17" i="1"/>
  <c r="H17" i="1"/>
  <c r="F17" i="1"/>
  <c r="E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P8" i="1"/>
  <c r="O8" i="1"/>
  <c r="N8" i="1"/>
  <c r="M8" i="1"/>
  <c r="L8" i="1"/>
  <c r="K8" i="1"/>
  <c r="J8" i="1"/>
  <c r="I8" i="1"/>
  <c r="H8" i="1"/>
  <c r="G8" i="1"/>
  <c r="F8" i="1"/>
  <c r="E8" i="1"/>
  <c r="P6" i="1"/>
  <c r="O6" i="1"/>
  <c r="N6" i="1"/>
  <c r="M6" i="1"/>
  <c r="L6" i="1"/>
  <c r="K6" i="1"/>
  <c r="J6" i="1"/>
  <c r="I6" i="1"/>
  <c r="H6" i="1"/>
  <c r="G6" i="1"/>
  <c r="F6" i="1"/>
  <c r="E6" i="1"/>
  <c r="B6" i="1"/>
  <c r="D14" i="1"/>
  <c r="B14" i="1"/>
  <c r="D13" i="1"/>
  <c r="B13" i="1"/>
  <c r="D12" i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D10" i="1"/>
  <c r="B10" i="1"/>
  <c r="D9" i="1"/>
  <c r="B9" i="1"/>
  <c r="D8" i="1"/>
  <c r="B8" i="1"/>
  <c r="B7" i="1"/>
  <c r="Q11" i="1" l="1"/>
  <c r="Q27" i="1"/>
  <c r="Q21" i="1"/>
  <c r="Q16" i="1"/>
  <c r="Q17" i="1"/>
  <c r="Q6" i="1"/>
  <c r="Q8" i="1"/>
  <c r="Q28" i="1"/>
</calcChain>
</file>

<file path=xl/sharedStrings.xml><?xml version="1.0" encoding="utf-8"?>
<sst xmlns="http://schemas.openxmlformats.org/spreadsheetml/2006/main" count="71" uniqueCount="44">
  <si>
    <t>Security Service</t>
  </si>
  <si>
    <t>2016P</t>
  </si>
  <si>
    <t>Janitorial</t>
  </si>
  <si>
    <t>CEN-FIELD SERVICES</t>
  </si>
  <si>
    <t>Trash Removal</t>
  </si>
  <si>
    <t>current 2016P</t>
  </si>
  <si>
    <t xml:space="preserve"> </t>
  </si>
  <si>
    <t>done</t>
  </si>
  <si>
    <t>cc</t>
  </si>
  <si>
    <t>name</t>
  </si>
  <si>
    <t>acct</t>
  </si>
  <si>
    <t>acct name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</si>
  <si>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</si>
  <si>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</si>
  <si>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</si>
  <si>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</si>
  <si>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</si>
  <si>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</si>
  <si>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</si>
  <si>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</si>
  <si>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</si>
  <si>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</si>
  <si>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</si>
  <si>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</si>
  <si>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</si>
  <si>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added this for snow removal, etc</t>
  </si>
  <si>
    <t>river station</t>
  </si>
  <si>
    <t>rr campus</t>
  </si>
  <si>
    <t>remote sites (underplanned in 2015 by $30k)</t>
  </si>
  <si>
    <t>floor buffing/garage cleaning</t>
  </si>
  <si>
    <t>Risk mgmt</t>
  </si>
  <si>
    <t>tyco (adt)</t>
  </si>
  <si>
    <t>murray guard</t>
  </si>
  <si>
    <t>waterfest</t>
  </si>
  <si>
    <t>sewer, water quality mgmt fee (stormwater)</t>
  </si>
  <si>
    <t>$575 qtr for rentals on dumpsters; $975/mth variable on trash pickup; LFUCG disposal fee; $250/mth LFUCG landfill fee</t>
  </si>
  <si>
    <t>Floormats ($9800/yr), Printers/printing-veryone except Northern, Engineering, Stockroom</t>
  </si>
  <si>
    <t>Office Admin Supplies</t>
  </si>
  <si>
    <t>Orkin - Main Office</t>
  </si>
  <si>
    <t>Printers/Floor mats/Orkin</t>
  </si>
  <si>
    <t>Miscellaneous Operating</t>
  </si>
  <si>
    <t>Contract Svc</t>
  </si>
  <si>
    <t>HVAC &amp; Elevator scheduled monthly maintenance</t>
  </si>
  <si>
    <t>RR Campus Repairs - For ex Garage, gates, electrician, general contracting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</si>
</sst>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NumberFormat="1" applyFont="1" applyFill="1" applyBorder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1" xfId="0" applyNumberFormat="1" applyFont="1" applyFill="1" applyBorder="1" applyProtection="1">
      <protection locked="0"/>
    </xf>
    <xf numFmtId="0" fontId="0" fillId="0" borderId="0" xfId="0" applyAlignment="1">
      <alignment horizontal="left"/>
    </xf>
    <xf numFmtId="164" fontId="4" fillId="0" borderId="1" xfId="0" applyNumberFormat="1" applyFont="1" applyFill="1" applyBorder="1" applyProtection="1">
      <protection locked="0"/>
    </xf>
    <xf numFmtId="164" fontId="0" fillId="0" borderId="0" xfId="1" applyNumberFormat="1" applyFont="1"/>
    <xf numFmtId="0" fontId="0" fillId="0" borderId="0" xfId="0" applyAlignment="1">
      <alignment horizontal="right"/>
    </xf>
    <xf numFmtId="164" fontId="4" fillId="0" borderId="1" xfId="1" applyNumberFormat="1" applyFont="1" applyFill="1" applyBorder="1" applyProtection="1">
      <protection locked="0"/>
    </xf>
    <xf numFmtId="164" fontId="0" fillId="0" borderId="0" xfId="1" applyNumberFormat="1" applyFont="1" applyProtection="1">
      <protection locked="0"/>
    </xf>
    <xf numFmtId="164" fontId="2" fillId="0" borderId="0" xfId="1" applyNumberFormat="1" applyFont="1" applyProtection="1">
      <protection locked="0"/>
    </xf>
    <xf numFmtId="164" fontId="0" fillId="0" borderId="0" xfId="0" applyNumberForma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eymg\AppData\Local\Temp\notesFD5CD7\KY%202016%20Plan\KY%202016%20Plan%20Pivot%20Table%20Comparison%20bac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YData"/>
      <sheetName val="PL Line by year"/>
      <sheetName val="CostCenterMapping"/>
      <sheetName val="LineMap"/>
      <sheetName val="Mapping"/>
      <sheetName val="Monthly Pivot"/>
    </sheetNames>
    <sheetDataSet>
      <sheetData sheetId="0"/>
      <sheetData sheetId="1"/>
      <sheetData sheetId="2">
        <row r="1">
          <cell r="A1">
            <v>120205</v>
          </cell>
          <cell r="B1" t="str">
            <v>CEN-ADMIN &amp; GEN</v>
          </cell>
        </row>
        <row r="2">
          <cell r="A2">
            <v>120203</v>
          </cell>
          <cell r="B2" t="str">
            <v>CEN-CUST SERVICE</v>
          </cell>
        </row>
        <row r="3">
          <cell r="A3">
            <v>120214</v>
          </cell>
          <cell r="B3" t="str">
            <v>CEN-ENGINEERING</v>
          </cell>
        </row>
        <row r="4">
          <cell r="A4">
            <v>120206</v>
          </cell>
          <cell r="B4" t="str">
            <v>CEN-FIELD SERVICES</v>
          </cell>
        </row>
        <row r="5">
          <cell r="A5">
            <v>120250</v>
          </cell>
          <cell r="B5" t="str">
            <v>CEN-KY RIVER ST</v>
          </cell>
        </row>
        <row r="6">
          <cell r="A6">
            <v>120216</v>
          </cell>
          <cell r="B6" t="str">
            <v>CEN-MAINT SERVICES</v>
          </cell>
        </row>
        <row r="7">
          <cell r="A7">
            <v>120252</v>
          </cell>
          <cell r="B7" t="str">
            <v>CEN-POOL III WTP</v>
          </cell>
        </row>
        <row r="8">
          <cell r="A8">
            <v>120201</v>
          </cell>
          <cell r="B8" t="str">
            <v>CEN-PRODUCTION</v>
          </cell>
        </row>
        <row r="9">
          <cell r="A9">
            <v>120251</v>
          </cell>
          <cell r="B9" t="str">
            <v>CEN-RICHMOND ROAD</v>
          </cell>
        </row>
        <row r="10">
          <cell r="A10">
            <v>120217</v>
          </cell>
          <cell r="B10" t="str">
            <v>CEN-WATER QUALITY</v>
          </cell>
        </row>
        <row r="11">
          <cell r="A11">
            <v>120105</v>
          </cell>
          <cell r="B11" t="str">
            <v>CORP-ADMIN &amp; GEN</v>
          </cell>
        </row>
        <row r="12">
          <cell r="A12">
            <v>120120</v>
          </cell>
          <cell r="B12" t="str">
            <v>CORP-BUS DEV</v>
          </cell>
        </row>
        <row r="13">
          <cell r="A13">
            <v>120121</v>
          </cell>
          <cell r="B13" t="str">
            <v>CORP-COM RELATIONS</v>
          </cell>
        </row>
        <row r="14">
          <cell r="A14">
            <v>120103</v>
          </cell>
          <cell r="B14" t="str">
            <v>CORP-CUST SERVICE</v>
          </cell>
        </row>
        <row r="15">
          <cell r="A15">
            <v>120114</v>
          </cell>
          <cell r="B15" t="str">
            <v>CORP-ENGINEERING</v>
          </cell>
        </row>
        <row r="16">
          <cell r="A16">
            <v>120125</v>
          </cell>
          <cell r="B16" t="str">
            <v>CORP-EXT AFFAIRS</v>
          </cell>
        </row>
        <row r="17">
          <cell r="A17">
            <v>120107</v>
          </cell>
          <cell r="B17" t="str">
            <v>CORP-FINANCE</v>
          </cell>
        </row>
        <row r="18">
          <cell r="A18">
            <v>120122</v>
          </cell>
          <cell r="B18" t="str">
            <v>CORP-GOV'T RELATIONS</v>
          </cell>
        </row>
        <row r="19">
          <cell r="A19">
            <v>120118</v>
          </cell>
          <cell r="B19" t="str">
            <v>CORP-HUMAN RES</v>
          </cell>
        </row>
        <row r="20">
          <cell r="A20">
            <v>120113</v>
          </cell>
          <cell r="B20" t="str">
            <v>CORP-INFO SYSTEMS</v>
          </cell>
        </row>
        <row r="21">
          <cell r="A21">
            <v>120115</v>
          </cell>
          <cell r="B21" t="str">
            <v>CORP-LEGAL</v>
          </cell>
        </row>
        <row r="22">
          <cell r="A22">
            <v>120112</v>
          </cell>
          <cell r="B22" t="str">
            <v>CORP-RATES</v>
          </cell>
        </row>
        <row r="23">
          <cell r="A23">
            <v>120119</v>
          </cell>
          <cell r="B23" t="str">
            <v>CORP-RISK MGMT</v>
          </cell>
        </row>
        <row r="24">
          <cell r="A24">
            <v>120117</v>
          </cell>
          <cell r="B24" t="str">
            <v>CORP-WATER QUALITY</v>
          </cell>
        </row>
        <row r="25">
          <cell r="A25">
            <v>129999</v>
          </cell>
          <cell r="B25" t="str">
            <v>KY CONV EXCEPTIONS</v>
          </cell>
        </row>
        <row r="26">
          <cell r="A26">
            <v>120000</v>
          </cell>
          <cell r="B26" t="str">
            <v>KY-OVERHEAD</v>
          </cell>
        </row>
        <row r="27">
          <cell r="A27">
            <v>120266</v>
          </cell>
          <cell r="B27" t="str">
            <v>MILL-FIELD SERVICES</v>
          </cell>
        </row>
        <row r="28">
          <cell r="A28">
            <v>120261</v>
          </cell>
          <cell r="B28" t="str">
            <v>MILL-PRODUCTION</v>
          </cell>
        </row>
        <row r="29">
          <cell r="A29">
            <v>126006</v>
          </cell>
          <cell r="B29" t="str">
            <v>MILLW-FIELD SERVICES</v>
          </cell>
        </row>
        <row r="30">
          <cell r="A30">
            <v>126005</v>
          </cell>
          <cell r="B30" t="str">
            <v>MILLWW-ADMIN &amp; GEN</v>
          </cell>
        </row>
        <row r="31">
          <cell r="A31">
            <v>126003</v>
          </cell>
          <cell r="B31" t="str">
            <v>MILLWW-CUST SERVICE</v>
          </cell>
        </row>
        <row r="32">
          <cell r="A32">
            <v>126001</v>
          </cell>
          <cell r="B32" t="str">
            <v>MILLWW-TREATMENT</v>
          </cell>
        </row>
        <row r="33">
          <cell r="A33">
            <v>123005</v>
          </cell>
          <cell r="B33" t="str">
            <v>NOR-ADMIN &amp; GEN</v>
          </cell>
        </row>
        <row r="34">
          <cell r="A34">
            <v>123003</v>
          </cell>
          <cell r="B34" t="str">
            <v>NOR-CUST SERVICE</v>
          </cell>
        </row>
        <row r="35">
          <cell r="A35">
            <v>123014</v>
          </cell>
          <cell r="B35" t="str">
            <v>NOR-ENGINEERING</v>
          </cell>
        </row>
        <row r="36">
          <cell r="A36">
            <v>123006</v>
          </cell>
          <cell r="B36" t="str">
            <v>NOR-FIELD SERVICES</v>
          </cell>
        </row>
        <row r="37">
          <cell r="A37">
            <v>123001</v>
          </cell>
          <cell r="B37" t="str">
            <v>NOR-PRODUCTION</v>
          </cell>
        </row>
        <row r="38">
          <cell r="A38">
            <v>123017</v>
          </cell>
          <cell r="B38" t="str">
            <v>NOR-WATER QUALITY</v>
          </cell>
        </row>
        <row r="39">
          <cell r="A39">
            <v>123305</v>
          </cell>
          <cell r="B39" t="str">
            <v>OWNWW-ADMIN &amp; GEN</v>
          </cell>
        </row>
        <row r="40">
          <cell r="A40">
            <v>123303</v>
          </cell>
          <cell r="B40" t="str">
            <v>OWNWW-CUST SERVICE</v>
          </cell>
        </row>
        <row r="41">
          <cell r="A41">
            <v>123306</v>
          </cell>
          <cell r="B41" t="str">
            <v>OWNWW-FIELD SERVICES</v>
          </cell>
        </row>
        <row r="42">
          <cell r="A42">
            <v>123301</v>
          </cell>
          <cell r="B42" t="str">
            <v>OWNWW-TREATMENT</v>
          </cell>
        </row>
        <row r="43">
          <cell r="A43">
            <v>125005</v>
          </cell>
          <cell r="B43" t="str">
            <v>RWWW-ADMIN &amp; GEN</v>
          </cell>
        </row>
        <row r="44">
          <cell r="A44">
            <v>125003</v>
          </cell>
          <cell r="B44" t="str">
            <v>RWWW-CUST SERVICE</v>
          </cell>
        </row>
        <row r="45">
          <cell r="A45">
            <v>125014</v>
          </cell>
          <cell r="B45" t="str">
            <v>RWWW-ENGINEERING</v>
          </cell>
        </row>
        <row r="46">
          <cell r="A46">
            <v>125006</v>
          </cell>
          <cell r="B46" t="str">
            <v>RWWW-FIELD SERVICES</v>
          </cell>
        </row>
        <row r="47">
          <cell r="A47">
            <v>125001</v>
          </cell>
          <cell r="B47" t="str">
            <v>RWWW-TREATMENT</v>
          </cell>
        </row>
        <row r="48">
          <cell r="A48">
            <v>125017</v>
          </cell>
          <cell r="B48" t="str">
            <v>RWWW-WATER QUALITY</v>
          </cell>
        </row>
        <row r="49">
          <cell r="A49" t="str">
            <v>12G</v>
          </cell>
          <cell r="B49" t="str">
            <v>KY Growth</v>
          </cell>
        </row>
        <row r="50">
          <cell r="A50">
            <v>120100</v>
          </cell>
          <cell r="B50" t="str">
            <v>KY Corp SAP</v>
          </cell>
        </row>
        <row r="51">
          <cell r="A51">
            <v>120200</v>
          </cell>
          <cell r="B51" t="str">
            <v>KY Cent SAP</v>
          </cell>
        </row>
        <row r="52">
          <cell r="A52">
            <v>123000</v>
          </cell>
          <cell r="B52" t="str">
            <v>KY Nor SAP</v>
          </cell>
        </row>
        <row r="53">
          <cell r="A53">
            <v>123300</v>
          </cell>
          <cell r="B53" t="str">
            <v>KY WW SAP</v>
          </cell>
        </row>
        <row r="54">
          <cell r="A54">
            <v>125000</v>
          </cell>
          <cell r="B54" t="str">
            <v>KY WW SAP 2</v>
          </cell>
        </row>
        <row r="55">
          <cell r="A55">
            <v>126000</v>
          </cell>
          <cell r="B55" t="str">
            <v>KY MB SAP</v>
          </cell>
        </row>
        <row r="56">
          <cell r="A56" t="str">
            <v>Rate Case</v>
          </cell>
          <cell r="B56" t="str">
            <v>2016/17 Rate Case</v>
          </cell>
        </row>
      </sheetData>
      <sheetData sheetId="3"/>
      <sheetData sheetId="4">
        <row r="1">
          <cell r="A1" t="str">
            <v>GL</v>
          </cell>
          <cell r="B1" t="str">
            <v>GLDESC</v>
          </cell>
          <cell r="C1" t="str">
            <v>P&amp;LwServCo</v>
          </cell>
          <cell r="D1" t="str">
            <v>P&amp;LWOServ</v>
          </cell>
        </row>
        <row r="2">
          <cell r="A2">
            <v>40111000</v>
          </cell>
          <cell r="B2" t="str">
            <v>Residential Sales Billed</v>
          </cell>
          <cell r="C2" t="str">
            <v>Water revenues</v>
          </cell>
          <cell r="D2" t="str">
            <v>Water revenues</v>
          </cell>
        </row>
        <row r="3">
          <cell r="A3">
            <v>40111100</v>
          </cell>
          <cell r="B3" t="str">
            <v>Residential Sales Billed Surcharge</v>
          </cell>
          <cell r="C3" t="str">
            <v>Water revenues</v>
          </cell>
          <cell r="D3" t="str">
            <v>Water revenues</v>
          </cell>
        </row>
        <row r="4">
          <cell r="A4">
            <v>40111200</v>
          </cell>
          <cell r="B4" t="str">
            <v>Residential Sales Billed DSIC</v>
          </cell>
          <cell r="C4" t="str">
            <v>Water revenues</v>
          </cell>
          <cell r="D4" t="str">
            <v>Water revenues</v>
          </cell>
        </row>
        <row r="5">
          <cell r="A5">
            <v>40111300</v>
          </cell>
          <cell r="B5" t="str">
            <v>Residential Sales Billed Unmetered</v>
          </cell>
          <cell r="C5" t="str">
            <v>Water revenues</v>
          </cell>
          <cell r="D5" t="str">
            <v>Water revenues</v>
          </cell>
        </row>
        <row r="6">
          <cell r="A6">
            <v>40112000</v>
          </cell>
          <cell r="B6" t="str">
            <v>Residential Sales Unbilled</v>
          </cell>
          <cell r="C6" t="str">
            <v>Water revenues</v>
          </cell>
          <cell r="D6" t="str">
            <v>Water revenues</v>
          </cell>
        </row>
        <row r="7">
          <cell r="A7">
            <v>40121000</v>
          </cell>
          <cell r="B7" t="str">
            <v>Commercial Sales Billed</v>
          </cell>
          <cell r="C7" t="str">
            <v>Water revenues</v>
          </cell>
          <cell r="D7" t="str">
            <v>Water revenues</v>
          </cell>
        </row>
        <row r="8">
          <cell r="A8">
            <v>40121100</v>
          </cell>
          <cell r="B8" t="str">
            <v>Commercial Sales Billed Surcharge</v>
          </cell>
          <cell r="C8" t="str">
            <v>Water revenues</v>
          </cell>
          <cell r="D8" t="str">
            <v>Water revenues</v>
          </cell>
        </row>
        <row r="9">
          <cell r="A9">
            <v>40121200</v>
          </cell>
          <cell r="B9" t="str">
            <v>Commercial Sales Billed DSIC</v>
          </cell>
          <cell r="C9" t="str">
            <v>Water revenues</v>
          </cell>
          <cell r="D9" t="str">
            <v>Water revenues</v>
          </cell>
        </row>
        <row r="10">
          <cell r="A10">
            <v>40121300</v>
          </cell>
          <cell r="B10" t="str">
            <v>Commercial Sales Billed Unmetered</v>
          </cell>
          <cell r="C10" t="str">
            <v>Water revenues</v>
          </cell>
          <cell r="D10" t="str">
            <v>Water revenues</v>
          </cell>
        </row>
        <row r="11">
          <cell r="A11">
            <v>40122000</v>
          </cell>
          <cell r="B11" t="str">
            <v>Commercial Sales Unbilled</v>
          </cell>
          <cell r="C11" t="str">
            <v>Water revenues</v>
          </cell>
          <cell r="D11" t="str">
            <v>Water revenues</v>
          </cell>
        </row>
        <row r="12">
          <cell r="A12">
            <v>40131000</v>
          </cell>
          <cell r="B12" t="str">
            <v>Industrial Sales Billed</v>
          </cell>
          <cell r="C12" t="str">
            <v>Water revenues</v>
          </cell>
          <cell r="D12" t="str">
            <v>Water revenues</v>
          </cell>
        </row>
        <row r="13">
          <cell r="A13">
            <v>40131100</v>
          </cell>
          <cell r="B13" t="str">
            <v>Industrial Sales Billed Surcharge</v>
          </cell>
          <cell r="C13" t="str">
            <v>Water revenues</v>
          </cell>
          <cell r="D13" t="str">
            <v>Water revenues</v>
          </cell>
        </row>
        <row r="14">
          <cell r="A14">
            <v>40131200</v>
          </cell>
          <cell r="B14" t="str">
            <v>Industrial Sales Billed DSIC</v>
          </cell>
          <cell r="C14" t="str">
            <v>Water revenues</v>
          </cell>
          <cell r="D14" t="str">
            <v>Water revenues</v>
          </cell>
        </row>
        <row r="15">
          <cell r="A15">
            <v>40132000</v>
          </cell>
          <cell r="B15" t="str">
            <v>Industiral Sales Unbilled</v>
          </cell>
          <cell r="C15" t="str">
            <v>Water revenues</v>
          </cell>
          <cell r="D15" t="str">
            <v>Water revenues</v>
          </cell>
        </row>
        <row r="16">
          <cell r="A16">
            <v>40138000</v>
          </cell>
          <cell r="B16" t="str">
            <v>Industrial Sales Accrued Revenue Stabilization</v>
          </cell>
          <cell r="C16" t="str">
            <v>Water revenues</v>
          </cell>
          <cell r="D16" t="str">
            <v>Water revenues</v>
          </cell>
        </row>
        <row r="17">
          <cell r="A17">
            <v>40138200</v>
          </cell>
          <cell r="B17" t="str">
            <v>Industrial Sales Accrued Property Tax Rev Stblztn</v>
          </cell>
          <cell r="C17" t="str">
            <v>Water revenues</v>
          </cell>
          <cell r="D17" t="str">
            <v>Water revenues</v>
          </cell>
        </row>
        <row r="18">
          <cell r="A18">
            <v>40141000</v>
          </cell>
          <cell r="B18" t="str">
            <v>Public Fire Billed</v>
          </cell>
          <cell r="C18" t="str">
            <v>Water revenues</v>
          </cell>
          <cell r="D18" t="str">
            <v>Water revenues</v>
          </cell>
        </row>
        <row r="19">
          <cell r="A19">
            <v>40141100</v>
          </cell>
          <cell r="B19" t="str">
            <v>Public Fire Billed Surcharge</v>
          </cell>
          <cell r="C19" t="str">
            <v>Water revenues</v>
          </cell>
          <cell r="D19" t="str">
            <v>Water revenues</v>
          </cell>
        </row>
        <row r="20">
          <cell r="A20">
            <v>40141200</v>
          </cell>
          <cell r="B20" t="str">
            <v>Public Fire Billed DSIC</v>
          </cell>
          <cell r="C20" t="str">
            <v>Water revenues</v>
          </cell>
          <cell r="D20" t="str">
            <v>Water revenues</v>
          </cell>
        </row>
        <row r="21">
          <cell r="A21">
            <v>40142000</v>
          </cell>
          <cell r="B21" t="str">
            <v>Public Fire Unbilled</v>
          </cell>
          <cell r="C21" t="str">
            <v>Water revenues</v>
          </cell>
          <cell r="D21" t="str">
            <v>Water revenues</v>
          </cell>
        </row>
        <row r="22">
          <cell r="A22">
            <v>40145000</v>
          </cell>
          <cell r="B22" t="str">
            <v>Private Fire Billed</v>
          </cell>
          <cell r="C22" t="str">
            <v>Water revenues</v>
          </cell>
          <cell r="D22" t="str">
            <v>Water revenues</v>
          </cell>
        </row>
        <row r="23">
          <cell r="A23">
            <v>40145100</v>
          </cell>
          <cell r="B23" t="str">
            <v>Private Fire Billed Surcharge</v>
          </cell>
          <cell r="C23" t="str">
            <v>Water revenues</v>
          </cell>
          <cell r="D23" t="str">
            <v>Water revenues</v>
          </cell>
        </row>
        <row r="24">
          <cell r="A24">
            <v>40145200</v>
          </cell>
          <cell r="B24" t="str">
            <v>Private Fire Billed DSIC</v>
          </cell>
          <cell r="C24" t="str">
            <v>Water revenues</v>
          </cell>
          <cell r="D24" t="str">
            <v>Water revenues</v>
          </cell>
        </row>
        <row r="25">
          <cell r="A25">
            <v>40146000</v>
          </cell>
          <cell r="B25" t="str">
            <v>Private Fire Unbilled</v>
          </cell>
          <cell r="C25" t="str">
            <v>Water revenues</v>
          </cell>
          <cell r="D25" t="str">
            <v>Water revenues</v>
          </cell>
        </row>
        <row r="26">
          <cell r="A26">
            <v>40151000</v>
          </cell>
          <cell r="B26" t="str">
            <v>Public Authority Billed</v>
          </cell>
          <cell r="C26" t="str">
            <v>Water revenues</v>
          </cell>
          <cell r="D26" t="str">
            <v>Water revenues</v>
          </cell>
        </row>
        <row r="27">
          <cell r="A27">
            <v>40151100</v>
          </cell>
          <cell r="B27" t="str">
            <v>Public Authority Billed Surcharge</v>
          </cell>
          <cell r="C27" t="str">
            <v>Water revenues</v>
          </cell>
          <cell r="D27" t="str">
            <v>Water revenues</v>
          </cell>
        </row>
        <row r="28">
          <cell r="A28">
            <v>40151200</v>
          </cell>
          <cell r="B28" t="str">
            <v>Public Authority Billed DSIC</v>
          </cell>
          <cell r="C28" t="str">
            <v>Water revenues</v>
          </cell>
          <cell r="D28" t="str">
            <v>Water revenues</v>
          </cell>
        </row>
        <row r="29">
          <cell r="A29">
            <v>40152000</v>
          </cell>
          <cell r="B29" t="str">
            <v>Public Authority Unbilled</v>
          </cell>
          <cell r="C29" t="str">
            <v>Water revenues</v>
          </cell>
          <cell r="D29" t="str">
            <v>Water revenues</v>
          </cell>
        </row>
        <row r="30">
          <cell r="A30">
            <v>40161000</v>
          </cell>
          <cell r="B30" t="str">
            <v>Sales for Resale Billed</v>
          </cell>
          <cell r="C30" t="str">
            <v>Water revenues</v>
          </cell>
          <cell r="D30" t="str">
            <v>Water revenues</v>
          </cell>
        </row>
        <row r="31">
          <cell r="A31">
            <v>40161050</v>
          </cell>
          <cell r="B31" t="str">
            <v>Sales for Resale Billed Interco</v>
          </cell>
          <cell r="C31" t="str">
            <v>Water revenues</v>
          </cell>
          <cell r="D31" t="str">
            <v>Water revenues</v>
          </cell>
        </row>
        <row r="32">
          <cell r="A32">
            <v>40161100</v>
          </cell>
          <cell r="B32" t="str">
            <v>Sales for Resale Billed Surcharge</v>
          </cell>
          <cell r="C32" t="str">
            <v>Water revenues</v>
          </cell>
          <cell r="D32" t="str">
            <v>Water revenues</v>
          </cell>
        </row>
        <row r="33">
          <cell r="A33">
            <v>40161200</v>
          </cell>
          <cell r="B33" t="str">
            <v>Sales for Resale Billed DSIC</v>
          </cell>
          <cell r="C33" t="str">
            <v>Water revenues</v>
          </cell>
          <cell r="D33" t="str">
            <v>Water revenues</v>
          </cell>
        </row>
        <row r="34">
          <cell r="A34">
            <v>40161250</v>
          </cell>
          <cell r="B34" t="str">
            <v>Sales for Resale Billed DSIC Interco</v>
          </cell>
          <cell r="C34" t="str">
            <v>Water revenues</v>
          </cell>
          <cell r="D34" t="str">
            <v>Water revenues</v>
          </cell>
        </row>
        <row r="35">
          <cell r="A35">
            <v>40162000</v>
          </cell>
          <cell r="B35" t="str">
            <v>Sales for Resale Unbilled</v>
          </cell>
          <cell r="C35" t="str">
            <v>Water revenues</v>
          </cell>
          <cell r="D35" t="str">
            <v>Water revenues</v>
          </cell>
        </row>
        <row r="36">
          <cell r="A36">
            <v>40171000</v>
          </cell>
          <cell r="B36" t="str">
            <v>Misc Sales Billed</v>
          </cell>
          <cell r="C36" t="str">
            <v>Water revenues</v>
          </cell>
          <cell r="D36" t="str">
            <v>Water revenues</v>
          </cell>
        </row>
        <row r="37">
          <cell r="A37">
            <v>40171100</v>
          </cell>
          <cell r="B37" t="str">
            <v>Misc Sales Billed Surcharge</v>
          </cell>
          <cell r="C37" t="str">
            <v>Water revenues</v>
          </cell>
          <cell r="D37" t="str">
            <v>Water revenues</v>
          </cell>
        </row>
        <row r="38">
          <cell r="A38">
            <v>40171300</v>
          </cell>
          <cell r="B38" t="str">
            <v>Misc Sales Billed Unmetered</v>
          </cell>
          <cell r="C38" t="str">
            <v>Water revenues</v>
          </cell>
          <cell r="D38" t="str">
            <v>Water revenues</v>
          </cell>
        </row>
        <row r="39">
          <cell r="A39">
            <v>40172000</v>
          </cell>
          <cell r="B39" t="str">
            <v>Misc Sales Unbilled</v>
          </cell>
          <cell r="C39" t="str">
            <v>Water revenues</v>
          </cell>
          <cell r="D39" t="str">
            <v>Water revenues</v>
          </cell>
        </row>
        <row r="40">
          <cell r="A40">
            <v>40175000</v>
          </cell>
          <cell r="B40" t="str">
            <v>Misc Sales Nonpotable</v>
          </cell>
          <cell r="C40" t="str">
            <v>Water revenues</v>
          </cell>
          <cell r="D40" t="str">
            <v>Water revenues</v>
          </cell>
        </row>
        <row r="41">
          <cell r="A41">
            <v>40175100</v>
          </cell>
          <cell r="B41" t="str">
            <v>Misc Sales ORCOM Errors</v>
          </cell>
          <cell r="C41" t="str">
            <v>Water revenues</v>
          </cell>
          <cell r="D41" t="str">
            <v>Water revenues</v>
          </cell>
        </row>
        <row r="42">
          <cell r="A42">
            <v>40180100</v>
          </cell>
          <cell r="B42" t="str">
            <v>Other Water Revenue-Temp Service</v>
          </cell>
          <cell r="C42" t="str">
            <v>Water revenues</v>
          </cell>
          <cell r="D42" t="str">
            <v>Water revenues</v>
          </cell>
        </row>
        <row r="43">
          <cell r="A43">
            <v>40180200</v>
          </cell>
          <cell r="B43" t="str">
            <v>Other Water Revenue-Conservation</v>
          </cell>
          <cell r="C43" t="str">
            <v>Water revenues</v>
          </cell>
          <cell r="D43" t="str">
            <v>Water revenues</v>
          </cell>
        </row>
        <row r="44">
          <cell r="A44">
            <v>40180300</v>
          </cell>
          <cell r="B44" t="str">
            <v>Other Water Revenue-Amort Def CIAC</v>
          </cell>
          <cell r="C44" t="str">
            <v>Water revenues</v>
          </cell>
          <cell r="D44" t="str">
            <v>Water revenues</v>
          </cell>
        </row>
        <row r="45">
          <cell r="A45">
            <v>40189900</v>
          </cell>
          <cell r="B45" t="str">
            <v>Other Water Revenue</v>
          </cell>
          <cell r="C45" t="str">
            <v>Water revenues</v>
          </cell>
          <cell r="D45" t="str">
            <v>Water revenues</v>
          </cell>
        </row>
        <row r="46">
          <cell r="A46">
            <v>40211000</v>
          </cell>
          <cell r="B46" t="str">
            <v>Domestic WW Service Billed</v>
          </cell>
          <cell r="C46" t="str">
            <v>Sewer revenues</v>
          </cell>
          <cell r="D46" t="str">
            <v>Sewer revenues</v>
          </cell>
        </row>
        <row r="47">
          <cell r="A47">
            <v>40211001</v>
          </cell>
          <cell r="B47" t="str">
            <v>Domestic WW Service Billed Bimonthly</v>
          </cell>
          <cell r="C47" t="str">
            <v>Sewer revenues</v>
          </cell>
          <cell r="D47" t="str">
            <v>Sewer revenues</v>
          </cell>
        </row>
        <row r="48">
          <cell r="A48">
            <v>40211100</v>
          </cell>
          <cell r="B48" t="str">
            <v>Domestic WW Service Billed Surcharge</v>
          </cell>
          <cell r="C48" t="str">
            <v>Sewer revenues</v>
          </cell>
          <cell r="D48" t="str">
            <v>Sewer revenues</v>
          </cell>
        </row>
        <row r="49">
          <cell r="A49">
            <v>40211200</v>
          </cell>
          <cell r="B49" t="str">
            <v>Domestic WW Service Billed DSIC</v>
          </cell>
          <cell r="C49" t="str">
            <v>Sewer revenues</v>
          </cell>
          <cell r="D49" t="str">
            <v>Sewer revenues</v>
          </cell>
        </row>
        <row r="50">
          <cell r="A50">
            <v>40211300</v>
          </cell>
          <cell r="B50" t="str">
            <v>Domestic WW Service Billed CGCR</v>
          </cell>
          <cell r="C50" t="str">
            <v>Sewer revenues</v>
          </cell>
          <cell r="D50" t="str">
            <v>Sewer revenues</v>
          </cell>
        </row>
        <row r="51">
          <cell r="A51">
            <v>40212000</v>
          </cell>
          <cell r="B51" t="str">
            <v>Domestic WW Service Unbilled</v>
          </cell>
          <cell r="C51" t="str">
            <v>Sewer revenues</v>
          </cell>
          <cell r="D51" t="str">
            <v>Sewer revenues</v>
          </cell>
        </row>
        <row r="52">
          <cell r="A52">
            <v>40221000</v>
          </cell>
          <cell r="B52" t="str">
            <v>Commerical WW Service Billed</v>
          </cell>
          <cell r="C52" t="str">
            <v>Sewer revenues</v>
          </cell>
          <cell r="D52" t="str">
            <v>Sewer revenues</v>
          </cell>
        </row>
        <row r="53">
          <cell r="A53">
            <v>40221100</v>
          </cell>
          <cell r="B53" t="str">
            <v>Commerical WW Service Billed Surcharge</v>
          </cell>
          <cell r="C53" t="str">
            <v>Sewer revenues</v>
          </cell>
          <cell r="D53" t="str">
            <v>Sewer revenues</v>
          </cell>
        </row>
        <row r="54">
          <cell r="A54">
            <v>40221300</v>
          </cell>
          <cell r="B54" t="str">
            <v>Commerical WW Service Billed CGCR</v>
          </cell>
          <cell r="C54" t="str">
            <v>Sewer revenues</v>
          </cell>
          <cell r="D54" t="str">
            <v>Sewer revenues</v>
          </cell>
        </row>
        <row r="55">
          <cell r="A55">
            <v>40222000</v>
          </cell>
          <cell r="B55" t="str">
            <v>Commercial WW Service Unbilled</v>
          </cell>
          <cell r="C55" t="str">
            <v>Sewer revenues</v>
          </cell>
          <cell r="D55" t="str">
            <v>Sewer revenues</v>
          </cell>
        </row>
        <row r="56">
          <cell r="A56">
            <v>40231000</v>
          </cell>
          <cell r="B56" t="str">
            <v>Industrial WW Service Billed</v>
          </cell>
          <cell r="C56" t="str">
            <v>Sewer revenues</v>
          </cell>
          <cell r="D56" t="str">
            <v>Sewer revenues</v>
          </cell>
        </row>
        <row r="57">
          <cell r="A57">
            <v>40231100</v>
          </cell>
          <cell r="B57" t="str">
            <v>Industrial WW Service Billed Surcharge</v>
          </cell>
          <cell r="C57" t="str">
            <v>Sewer revenues</v>
          </cell>
          <cell r="D57" t="str">
            <v>Sewer revenues</v>
          </cell>
        </row>
        <row r="58">
          <cell r="A58">
            <v>40231300</v>
          </cell>
          <cell r="B58" t="str">
            <v>Industrial WW Service Billed CGCR</v>
          </cell>
          <cell r="C58" t="str">
            <v>Sewer revenues</v>
          </cell>
          <cell r="D58" t="str">
            <v>Sewer revenues</v>
          </cell>
        </row>
        <row r="59">
          <cell r="A59">
            <v>40232000</v>
          </cell>
          <cell r="B59" t="str">
            <v>Industrial WW Service Unbilled</v>
          </cell>
          <cell r="C59" t="str">
            <v>Sewer revenues</v>
          </cell>
          <cell r="D59" t="str">
            <v>Sewer revenues</v>
          </cell>
        </row>
        <row r="60">
          <cell r="A60">
            <v>40251000</v>
          </cell>
          <cell r="B60" t="str">
            <v>Public Authority WW Service Billed</v>
          </cell>
          <cell r="C60" t="str">
            <v>Sewer revenues</v>
          </cell>
          <cell r="D60" t="str">
            <v>Sewer revenues</v>
          </cell>
        </row>
        <row r="61">
          <cell r="A61">
            <v>40251100</v>
          </cell>
          <cell r="B61" t="str">
            <v>Public Authority WW Service Billed Surcharge</v>
          </cell>
          <cell r="C61" t="str">
            <v>Sewer revenues</v>
          </cell>
          <cell r="D61" t="str">
            <v>Sewer revenues</v>
          </cell>
        </row>
        <row r="62">
          <cell r="A62">
            <v>40251300</v>
          </cell>
          <cell r="B62" t="str">
            <v>Public Authority WW Service Billed CGCR</v>
          </cell>
          <cell r="C62" t="str">
            <v>Sewer revenues</v>
          </cell>
          <cell r="D62" t="str">
            <v>Sewer revenues</v>
          </cell>
        </row>
        <row r="63">
          <cell r="A63">
            <v>40252000</v>
          </cell>
          <cell r="B63" t="str">
            <v>Public Authority WW Service Unbilled</v>
          </cell>
          <cell r="C63" t="str">
            <v>Sewer revenues</v>
          </cell>
          <cell r="D63" t="str">
            <v>Sewer revenues</v>
          </cell>
        </row>
        <row r="64">
          <cell r="A64">
            <v>40271000</v>
          </cell>
          <cell r="B64" t="str">
            <v>Misc WW Service Billed</v>
          </cell>
          <cell r="C64" t="str">
            <v>Sewer revenues</v>
          </cell>
          <cell r="D64" t="str">
            <v>Sewer revenues</v>
          </cell>
        </row>
        <row r="65">
          <cell r="A65">
            <v>40271300</v>
          </cell>
          <cell r="B65" t="str">
            <v>Misc WW Service Billed CGCR</v>
          </cell>
          <cell r="C65" t="str">
            <v>Sewer revenues</v>
          </cell>
          <cell r="D65" t="str">
            <v>Sewer revenues</v>
          </cell>
        </row>
        <row r="66">
          <cell r="A66">
            <v>40272000</v>
          </cell>
          <cell r="B66" t="str">
            <v>Misc WW Service Unbilled</v>
          </cell>
          <cell r="C66" t="str">
            <v>Sewer revenues</v>
          </cell>
          <cell r="D66" t="str">
            <v>Sewer revenues</v>
          </cell>
        </row>
        <row r="67">
          <cell r="A67">
            <v>40280000</v>
          </cell>
          <cell r="B67" t="str">
            <v>Other Revenue WW - Guaranteed</v>
          </cell>
          <cell r="C67" t="str">
            <v>Sewer revenues</v>
          </cell>
          <cell r="D67" t="str">
            <v>Sewer revenues</v>
          </cell>
        </row>
        <row r="68">
          <cell r="A68">
            <v>40290000</v>
          </cell>
          <cell r="B68" t="str">
            <v>Wastewater revenue intercompany</v>
          </cell>
          <cell r="C68" t="str">
            <v>Sewer revenues</v>
          </cell>
          <cell r="D68" t="str">
            <v>Sewer revenues</v>
          </cell>
        </row>
        <row r="69">
          <cell r="A69">
            <v>40300100</v>
          </cell>
          <cell r="B69" t="str">
            <v>Other Revenue - Interco</v>
          </cell>
          <cell r="C69" t="str">
            <v>Other operating revenues</v>
          </cell>
          <cell r="D69" t="str">
            <v>Other operating revenues</v>
          </cell>
        </row>
        <row r="70">
          <cell r="A70">
            <v>40310000</v>
          </cell>
          <cell r="B70" t="str">
            <v>Other Revenue - Guaranteed</v>
          </cell>
          <cell r="C70" t="str">
            <v>Other operating revenues</v>
          </cell>
          <cell r="D70" t="str">
            <v>Other operating revenues</v>
          </cell>
        </row>
        <row r="71">
          <cell r="A71">
            <v>40310100</v>
          </cell>
          <cell r="B71" t="str">
            <v>Other Revenue - Forfeited Discounts</v>
          </cell>
          <cell r="C71" t="str">
            <v>Other operating revenues</v>
          </cell>
          <cell r="D71" t="str">
            <v>Other operating revenues</v>
          </cell>
        </row>
        <row r="72">
          <cell r="A72">
            <v>40310200</v>
          </cell>
          <cell r="B72" t="str">
            <v>Other Revenue - Rent</v>
          </cell>
          <cell r="C72" t="str">
            <v>Other operating revenues</v>
          </cell>
          <cell r="D72" t="str">
            <v>Other operating revenues</v>
          </cell>
        </row>
        <row r="73">
          <cell r="A73">
            <v>40310250</v>
          </cell>
          <cell r="B73" t="str">
            <v>Other Revenue - Rent Interco</v>
          </cell>
          <cell r="C73" t="str">
            <v>Other operating revenues</v>
          </cell>
          <cell r="D73" t="str">
            <v>Other operating revenues</v>
          </cell>
        </row>
        <row r="74">
          <cell r="A74">
            <v>40310300</v>
          </cell>
          <cell r="B74" t="str">
            <v>Other Revenue - Collection for Others</v>
          </cell>
          <cell r="C74" t="str">
            <v>Other operating revenues</v>
          </cell>
          <cell r="D74" t="str">
            <v>Other operating revenues</v>
          </cell>
        </row>
        <row r="75">
          <cell r="A75">
            <v>40310400</v>
          </cell>
          <cell r="B75" t="str">
            <v>Other Revenue - NSF Check Charge</v>
          </cell>
          <cell r="C75" t="str">
            <v>Other operating revenues</v>
          </cell>
          <cell r="D75" t="str">
            <v>Other operating revenues</v>
          </cell>
        </row>
        <row r="76">
          <cell r="A76">
            <v>40310500</v>
          </cell>
          <cell r="B76" t="str">
            <v>Other Revenue - Application/Initiation Fee</v>
          </cell>
          <cell r="C76" t="str">
            <v>Other operating revenues</v>
          </cell>
          <cell r="D76" t="str">
            <v>Other operating revenues</v>
          </cell>
        </row>
        <row r="77">
          <cell r="A77">
            <v>40310600</v>
          </cell>
          <cell r="B77" t="str">
            <v>Other Revenue - Usage Data</v>
          </cell>
          <cell r="C77" t="str">
            <v>Other operating revenues</v>
          </cell>
          <cell r="D77" t="str">
            <v>Other operating revenues</v>
          </cell>
        </row>
        <row r="78">
          <cell r="A78">
            <v>40310700</v>
          </cell>
          <cell r="B78" t="str">
            <v>Other Revenue - Reconnection Fee</v>
          </cell>
          <cell r="C78" t="str">
            <v>Other operating revenues</v>
          </cell>
          <cell r="D78" t="str">
            <v>Other operating revenues</v>
          </cell>
        </row>
        <row r="79">
          <cell r="A79">
            <v>40310800</v>
          </cell>
          <cell r="B79" t="str">
            <v>Other Revenue - Frozen Meter</v>
          </cell>
          <cell r="C79" t="str">
            <v>Other operating revenues</v>
          </cell>
          <cell r="D79" t="str">
            <v>Other operating revenues</v>
          </cell>
        </row>
        <row r="80">
          <cell r="A80">
            <v>40311600</v>
          </cell>
          <cell r="B80" t="str">
            <v>Other Revenue - Storage Fees</v>
          </cell>
          <cell r="C80" t="str">
            <v>Other operating revenues</v>
          </cell>
          <cell r="D80" t="str">
            <v>Other operating revenues</v>
          </cell>
        </row>
        <row r="81">
          <cell r="A81">
            <v>40313000</v>
          </cell>
          <cell r="B81" t="str">
            <v>Other Revenue - After Hrs Charge</v>
          </cell>
          <cell r="C81" t="str">
            <v>Other operating revenues</v>
          </cell>
          <cell r="D81" t="str">
            <v>Other operating revenues</v>
          </cell>
        </row>
        <row r="82">
          <cell r="A82">
            <v>40319900</v>
          </cell>
          <cell r="B82" t="str">
            <v>Other Revenue - Misc Service</v>
          </cell>
          <cell r="C82" t="str">
            <v>Other operating revenues</v>
          </cell>
          <cell r="D82" t="str">
            <v>Other operating revenues</v>
          </cell>
        </row>
        <row r="83">
          <cell r="A83">
            <v>40351100</v>
          </cell>
          <cell r="B83" t="str">
            <v>Other Revenue WW - Forfeited Discounts</v>
          </cell>
          <cell r="C83" t="str">
            <v>Other operating revenues</v>
          </cell>
          <cell r="D83" t="str">
            <v>Other operating revenues</v>
          </cell>
        </row>
        <row r="84">
          <cell r="A84">
            <v>40359900</v>
          </cell>
          <cell r="B84" t="str">
            <v>Other Revenue WW - Misc Service</v>
          </cell>
          <cell r="C84" t="str">
            <v>Other operating revenues</v>
          </cell>
          <cell r="D84" t="str">
            <v>Other operating revenues</v>
          </cell>
        </row>
        <row r="85">
          <cell r="A85">
            <v>40999999</v>
          </cell>
          <cell r="B85" t="str">
            <v>Revenue Conversion - CIS</v>
          </cell>
          <cell r="C85" t="str">
            <v>Other operating revenues</v>
          </cell>
          <cell r="D85" t="str">
            <v>Other operating revenues</v>
          </cell>
        </row>
        <row r="86">
          <cell r="A86">
            <v>50100000</v>
          </cell>
          <cell r="B86" t="str">
            <v>Labor expense</v>
          </cell>
          <cell r="C86" t="str">
            <v>Salaries &amp; Wages</v>
          </cell>
          <cell r="D86" t="str">
            <v>Salaries &amp; Wages</v>
          </cell>
        </row>
        <row r="87">
          <cell r="A87">
            <v>50100001</v>
          </cell>
          <cell r="B87" t="str">
            <v>Labor Expense Accrual</v>
          </cell>
          <cell r="C87" t="str">
            <v>Salaries &amp; Wages</v>
          </cell>
          <cell r="D87" t="str">
            <v>Salaries &amp; Wages</v>
          </cell>
        </row>
        <row r="88">
          <cell r="A88">
            <v>50100002</v>
          </cell>
          <cell r="B88" t="str">
            <v>Labor Expense - Intercompany</v>
          </cell>
          <cell r="C88" t="str">
            <v>Salaries &amp; Wages</v>
          </cell>
          <cell r="D88" t="str">
            <v>Salaries &amp; Wages</v>
          </cell>
        </row>
        <row r="89">
          <cell r="A89">
            <v>50101100</v>
          </cell>
          <cell r="B89" t="str">
            <v>Labor Oper Source of Supply</v>
          </cell>
          <cell r="C89" t="str">
            <v>Salaries &amp; Wages</v>
          </cell>
          <cell r="D89" t="str">
            <v>Salaries &amp; Wages</v>
          </cell>
        </row>
        <row r="90">
          <cell r="A90">
            <v>50101105</v>
          </cell>
          <cell r="B90" t="str">
            <v>Labor Oper Source of Supply - Super &amp; E</v>
          </cell>
          <cell r="C90" t="str">
            <v>Salaries &amp; Wages</v>
          </cell>
          <cell r="D90" t="str">
            <v>Salaries &amp; Wages</v>
          </cell>
        </row>
        <row r="91">
          <cell r="A91">
            <v>50101200</v>
          </cell>
          <cell r="B91" t="str">
            <v>Labor Oper Pumping</v>
          </cell>
          <cell r="C91" t="str">
            <v>Salaries &amp; Wages</v>
          </cell>
          <cell r="D91" t="str">
            <v>Salaries &amp; Wages</v>
          </cell>
        </row>
        <row r="92">
          <cell r="A92">
            <v>50101205</v>
          </cell>
          <cell r="B92" t="str">
            <v>Labor Oper Pumping - Super &amp; Eng</v>
          </cell>
          <cell r="C92" t="str">
            <v>Salaries &amp; Wages</v>
          </cell>
          <cell r="D92" t="str">
            <v>Salaries &amp; Wages</v>
          </cell>
        </row>
        <row r="93">
          <cell r="A93">
            <v>50101210</v>
          </cell>
          <cell r="B93" t="str">
            <v>Labor Oper Pumping - Power Prod</v>
          </cell>
          <cell r="C93" t="str">
            <v>Salaries &amp; Wages</v>
          </cell>
          <cell r="D93" t="str">
            <v>Salaries &amp; Wages</v>
          </cell>
        </row>
        <row r="94">
          <cell r="A94">
            <v>50101215</v>
          </cell>
          <cell r="B94" t="str">
            <v>Labor Oper Pumping - Pump</v>
          </cell>
          <cell r="C94" t="str">
            <v>Salaries &amp; Wages</v>
          </cell>
          <cell r="D94" t="str">
            <v>Salaries &amp; Wages</v>
          </cell>
        </row>
        <row r="95">
          <cell r="A95">
            <v>50101300</v>
          </cell>
          <cell r="B95" t="str">
            <v>Labor Oper Water Treatment</v>
          </cell>
          <cell r="C95" t="str">
            <v>Salaries &amp; Wages</v>
          </cell>
          <cell r="D95" t="str">
            <v>Salaries &amp; Wages</v>
          </cell>
        </row>
        <row r="96">
          <cell r="A96">
            <v>50101305</v>
          </cell>
          <cell r="B96" t="str">
            <v>Labor Oper Water Treatment - Super &amp; En</v>
          </cell>
          <cell r="C96" t="str">
            <v>Salaries &amp; Wages</v>
          </cell>
          <cell r="D96" t="str">
            <v>Salaries &amp; Wages</v>
          </cell>
        </row>
        <row r="97">
          <cell r="A97">
            <v>50101400</v>
          </cell>
          <cell r="B97" t="str">
            <v>Labor Oper Transmission &amp; Distribution</v>
          </cell>
          <cell r="C97" t="str">
            <v>Salaries &amp; Wages</v>
          </cell>
          <cell r="D97" t="str">
            <v>Salaries &amp; Wages</v>
          </cell>
        </row>
        <row r="98">
          <cell r="A98">
            <v>50101405</v>
          </cell>
          <cell r="B98" t="str">
            <v>Labor Oper Trans &amp; Distr - Super &amp; Eng</v>
          </cell>
          <cell r="C98" t="str">
            <v>Salaries &amp; Wages</v>
          </cell>
          <cell r="D98" t="str">
            <v>Salaries &amp; Wages</v>
          </cell>
        </row>
        <row r="99">
          <cell r="A99">
            <v>50101410</v>
          </cell>
          <cell r="B99" t="str">
            <v>Labor Oper Trans &amp; Distr - Storage Faci</v>
          </cell>
          <cell r="C99" t="str">
            <v>Salaries &amp; Wages</v>
          </cell>
          <cell r="D99" t="str">
            <v>Salaries &amp; Wages</v>
          </cell>
        </row>
        <row r="100">
          <cell r="A100">
            <v>50101415</v>
          </cell>
          <cell r="B100" t="str">
            <v>Labor Oper Trans &amp; Distr - Lines</v>
          </cell>
          <cell r="C100" t="str">
            <v>Salaries &amp; Wages</v>
          </cell>
          <cell r="D100" t="str">
            <v>Salaries &amp; Wages</v>
          </cell>
        </row>
        <row r="101">
          <cell r="A101">
            <v>50101420</v>
          </cell>
          <cell r="B101" t="str">
            <v>Labor Oper Trans &amp; Distr - Meter</v>
          </cell>
          <cell r="C101" t="str">
            <v>Salaries &amp; Wages</v>
          </cell>
          <cell r="D101" t="str">
            <v>Salaries &amp; Wages</v>
          </cell>
        </row>
        <row r="102">
          <cell r="A102">
            <v>50101425</v>
          </cell>
          <cell r="B102" t="str">
            <v>Labor Oper Trans &amp; Distr - Meter Instal</v>
          </cell>
          <cell r="C102" t="str">
            <v>Salaries &amp; Wages</v>
          </cell>
          <cell r="D102" t="str">
            <v>Salaries &amp; Wages</v>
          </cell>
        </row>
        <row r="103">
          <cell r="A103">
            <v>50101500</v>
          </cell>
          <cell r="B103" t="str">
            <v>Labor Oper Customer Accounting</v>
          </cell>
          <cell r="C103" t="str">
            <v>Salaries &amp; Wages</v>
          </cell>
          <cell r="D103" t="str">
            <v>Salaries &amp; Wages</v>
          </cell>
        </row>
        <row r="104">
          <cell r="A104">
            <v>50101505</v>
          </cell>
          <cell r="B104" t="str">
            <v>Labor Oper Customer Acctg - Super &amp; Eng</v>
          </cell>
          <cell r="C104" t="str">
            <v>Salaries &amp; Wages</v>
          </cell>
          <cell r="D104" t="str">
            <v>Salaries &amp; Wages</v>
          </cell>
        </row>
        <row r="105">
          <cell r="A105">
            <v>50101510</v>
          </cell>
          <cell r="B105" t="str">
            <v>Labor Oper Customer Acctg - Meter Read</v>
          </cell>
          <cell r="C105" t="str">
            <v>Salaries &amp; Wages</v>
          </cell>
          <cell r="D105" t="str">
            <v>Salaries &amp; Wages</v>
          </cell>
        </row>
        <row r="106">
          <cell r="A106">
            <v>50101515</v>
          </cell>
          <cell r="B106" t="str">
            <v>Labor Oper Customer Acctg - Cust Rec &amp;</v>
          </cell>
          <cell r="C106" t="str">
            <v>Salaries &amp; Wages</v>
          </cell>
          <cell r="D106" t="str">
            <v>Salaries &amp; Wages</v>
          </cell>
        </row>
        <row r="107">
          <cell r="A107">
            <v>50101520</v>
          </cell>
          <cell r="B107" t="str">
            <v>Labor Oper Customer Acctg - Cust Serv &amp;</v>
          </cell>
          <cell r="C107" t="str">
            <v>Salaries &amp; Wages</v>
          </cell>
          <cell r="D107" t="str">
            <v>Salaries &amp; Wages</v>
          </cell>
        </row>
        <row r="108">
          <cell r="A108">
            <v>50101600</v>
          </cell>
          <cell r="B108" t="str">
            <v>Labor Oper Admin &amp; General</v>
          </cell>
          <cell r="C108" t="str">
            <v>Salaries &amp; Wages</v>
          </cell>
          <cell r="D108" t="str">
            <v>Salaries &amp; Wages</v>
          </cell>
        </row>
        <row r="109">
          <cell r="A109">
            <v>50101601</v>
          </cell>
          <cell r="B109" t="str">
            <v>Labor Oper Adm &amp; Gen - Director &amp; Offic</v>
          </cell>
          <cell r="C109" t="str">
            <v>Salaries &amp; Wages</v>
          </cell>
          <cell r="D109" t="str">
            <v>Salaries &amp; Wages</v>
          </cell>
        </row>
        <row r="110">
          <cell r="A110">
            <v>50102100</v>
          </cell>
          <cell r="B110" t="str">
            <v>Labor Maint Source of Supply</v>
          </cell>
          <cell r="C110" t="str">
            <v>Salaries &amp; Wages</v>
          </cell>
          <cell r="D110" t="str">
            <v>Salaries &amp; Wages</v>
          </cell>
        </row>
        <row r="111">
          <cell r="A111">
            <v>50102105</v>
          </cell>
          <cell r="B111" t="str">
            <v>Labor Maint Source of Supply - Super &amp;</v>
          </cell>
          <cell r="C111" t="str">
            <v>Salaries &amp; Wages</v>
          </cell>
          <cell r="D111" t="str">
            <v>Salaries &amp; Wages</v>
          </cell>
        </row>
        <row r="112">
          <cell r="A112">
            <v>50102110</v>
          </cell>
          <cell r="B112" t="str">
            <v>Labor Maint Source of Supply - Struct &amp;</v>
          </cell>
          <cell r="C112" t="str">
            <v>Salaries &amp; Wages</v>
          </cell>
          <cell r="D112" t="str">
            <v>Salaries &amp; Wages</v>
          </cell>
        </row>
        <row r="113">
          <cell r="A113">
            <v>50102115</v>
          </cell>
          <cell r="B113" t="str">
            <v>Labor Maint Source of Supply - Coll &amp; I</v>
          </cell>
          <cell r="C113" t="str">
            <v>Salaries &amp; Wages</v>
          </cell>
          <cell r="D113" t="str">
            <v>Salaries &amp; Wages</v>
          </cell>
        </row>
        <row r="114">
          <cell r="A114">
            <v>50102120</v>
          </cell>
          <cell r="B114" t="str">
            <v>Labor Maint Source of Supply - Lake</v>
          </cell>
          <cell r="C114" t="str">
            <v>Salaries &amp; Wages</v>
          </cell>
          <cell r="D114" t="str">
            <v>Salaries &amp; Wages</v>
          </cell>
        </row>
        <row r="115">
          <cell r="A115">
            <v>50102125</v>
          </cell>
          <cell r="B115" t="str">
            <v>Labor Maint Source of Supply - Wells</v>
          </cell>
          <cell r="C115" t="str">
            <v>Salaries &amp; Wages</v>
          </cell>
          <cell r="D115" t="str">
            <v>Salaries &amp; Wages</v>
          </cell>
        </row>
        <row r="116">
          <cell r="A116">
            <v>50102130</v>
          </cell>
          <cell r="B116" t="str">
            <v>Labor Maint Src of Supply-Infilt Galler</v>
          </cell>
          <cell r="C116" t="str">
            <v>Salaries &amp; Wages</v>
          </cell>
          <cell r="D116" t="str">
            <v>Salaries &amp; Wages</v>
          </cell>
        </row>
        <row r="117">
          <cell r="A117">
            <v>50102135</v>
          </cell>
          <cell r="B117" t="str">
            <v>Labor Maint Src of Supply-Supply Mains</v>
          </cell>
          <cell r="C117" t="str">
            <v>Salaries &amp; Wages</v>
          </cell>
          <cell r="D117" t="str">
            <v>Salaries &amp; Wages</v>
          </cell>
        </row>
        <row r="118">
          <cell r="A118">
            <v>50102200</v>
          </cell>
          <cell r="B118" t="str">
            <v>Labor Maint Pumping</v>
          </cell>
          <cell r="C118" t="str">
            <v>Salaries &amp; Wages</v>
          </cell>
          <cell r="D118" t="str">
            <v>Salaries &amp; Wages</v>
          </cell>
        </row>
        <row r="119">
          <cell r="A119">
            <v>50102205</v>
          </cell>
          <cell r="B119" t="str">
            <v>Labor Maint Pumping - Super &amp; Eng</v>
          </cell>
          <cell r="C119" t="str">
            <v>Salaries &amp; Wages</v>
          </cell>
          <cell r="D119" t="str">
            <v>Salaries &amp; Wages</v>
          </cell>
        </row>
        <row r="120">
          <cell r="A120">
            <v>50102210</v>
          </cell>
          <cell r="B120" t="str">
            <v>Labor Maint Pumping - Struct &amp; Imp</v>
          </cell>
          <cell r="C120" t="str">
            <v>Salaries &amp; Wages</v>
          </cell>
          <cell r="D120" t="str">
            <v>Salaries &amp; Wages</v>
          </cell>
        </row>
        <row r="121">
          <cell r="A121">
            <v>50102215</v>
          </cell>
          <cell r="B121" t="str">
            <v>Labor Maint Pumping - Power Prod</v>
          </cell>
          <cell r="C121" t="str">
            <v>Salaries &amp; Wages</v>
          </cell>
          <cell r="D121" t="str">
            <v>Salaries &amp; Wages</v>
          </cell>
        </row>
        <row r="122">
          <cell r="A122">
            <v>50102300</v>
          </cell>
          <cell r="B122" t="str">
            <v>Labor Maint Water Treatment</v>
          </cell>
          <cell r="C122" t="str">
            <v>Salaries &amp; Wages</v>
          </cell>
          <cell r="D122" t="str">
            <v>Salaries &amp; Wages</v>
          </cell>
        </row>
        <row r="123">
          <cell r="A123">
            <v>50102305</v>
          </cell>
          <cell r="B123" t="str">
            <v>Labor Maint Water Treatment - Super &amp; E</v>
          </cell>
          <cell r="C123" t="str">
            <v>Salaries &amp; Wages</v>
          </cell>
          <cell r="D123" t="str">
            <v>Salaries &amp; Wages</v>
          </cell>
        </row>
        <row r="124">
          <cell r="A124">
            <v>50102310</v>
          </cell>
          <cell r="B124" t="str">
            <v>Labor Maint Water Treatment - Struct &amp;</v>
          </cell>
          <cell r="C124" t="str">
            <v>Salaries &amp; Wages</v>
          </cell>
          <cell r="D124" t="str">
            <v>Salaries &amp; Wages</v>
          </cell>
        </row>
        <row r="125">
          <cell r="A125">
            <v>50102315</v>
          </cell>
          <cell r="B125" t="str">
            <v>Labor Maint Water Treatment - Equipment</v>
          </cell>
          <cell r="C125" t="str">
            <v>Salaries &amp; Wages</v>
          </cell>
          <cell r="D125" t="str">
            <v>Salaries &amp; Wages</v>
          </cell>
        </row>
        <row r="126">
          <cell r="A126">
            <v>50102400</v>
          </cell>
          <cell r="B126" t="str">
            <v>Labor Maint Transmission &amp; Distribution</v>
          </cell>
          <cell r="C126" t="str">
            <v>Salaries &amp; Wages</v>
          </cell>
          <cell r="D126" t="str">
            <v>Salaries &amp; Wages</v>
          </cell>
        </row>
        <row r="127">
          <cell r="A127">
            <v>50102405</v>
          </cell>
          <cell r="B127" t="str">
            <v>Labor Maint Transmssn &amp; Distr - Super &amp;</v>
          </cell>
          <cell r="C127" t="str">
            <v>Salaries &amp; Wages</v>
          </cell>
          <cell r="D127" t="str">
            <v>Salaries &amp; Wages</v>
          </cell>
        </row>
        <row r="128">
          <cell r="A128">
            <v>50102410</v>
          </cell>
          <cell r="B128" t="str">
            <v>Labor Maint Transmssn &amp; Distr - Struct</v>
          </cell>
          <cell r="C128" t="str">
            <v>Salaries &amp; Wages</v>
          </cell>
          <cell r="D128" t="str">
            <v>Salaries &amp; Wages</v>
          </cell>
        </row>
        <row r="129">
          <cell r="A129">
            <v>50102415</v>
          </cell>
          <cell r="B129" t="str">
            <v>Labor Maint Transmssn &amp; Distr - Dist Re</v>
          </cell>
          <cell r="C129" t="str">
            <v>Salaries &amp; Wages</v>
          </cell>
          <cell r="D129" t="str">
            <v>Salaries &amp; Wages</v>
          </cell>
        </row>
        <row r="130">
          <cell r="A130">
            <v>50102420</v>
          </cell>
          <cell r="B130" t="str">
            <v>Labor Maint Transmssn &amp; Distr - Mains</v>
          </cell>
          <cell r="C130" t="str">
            <v>Salaries &amp; Wages</v>
          </cell>
          <cell r="D130" t="str">
            <v>Salaries &amp; Wages</v>
          </cell>
        </row>
        <row r="131">
          <cell r="A131">
            <v>50102425</v>
          </cell>
          <cell r="B131" t="str">
            <v>Labor Maint Transmssn &amp; Distr - Fire Ma</v>
          </cell>
          <cell r="C131" t="str">
            <v>Salaries &amp; Wages</v>
          </cell>
          <cell r="D131" t="str">
            <v>Salaries &amp; Wages</v>
          </cell>
        </row>
        <row r="132">
          <cell r="A132">
            <v>50102430</v>
          </cell>
          <cell r="B132" t="str">
            <v>Labor Maint Transmssn &amp; Distr - Service</v>
          </cell>
          <cell r="C132" t="str">
            <v>Salaries &amp; Wages</v>
          </cell>
          <cell r="D132" t="str">
            <v>Salaries &amp; Wages</v>
          </cell>
        </row>
        <row r="133">
          <cell r="A133">
            <v>50102435</v>
          </cell>
          <cell r="B133" t="str">
            <v>Labor Maint Transmssn &amp; Distr - Meter</v>
          </cell>
          <cell r="C133" t="str">
            <v>Salaries &amp; Wages</v>
          </cell>
          <cell r="D133" t="str">
            <v>Salaries &amp; Wages</v>
          </cell>
        </row>
        <row r="134">
          <cell r="A134">
            <v>50102440</v>
          </cell>
          <cell r="B134" t="str">
            <v>Labor Maint Transmssn &amp; Distr - Hydrant</v>
          </cell>
          <cell r="C134" t="str">
            <v>Salaries &amp; Wages</v>
          </cell>
          <cell r="D134" t="str">
            <v>Salaries &amp; Wages</v>
          </cell>
        </row>
        <row r="135">
          <cell r="A135">
            <v>50102600</v>
          </cell>
          <cell r="B135" t="str">
            <v>Labor Maint Admin &amp; General</v>
          </cell>
          <cell r="C135" t="str">
            <v>Salaries &amp; Wages</v>
          </cell>
          <cell r="D135" t="str">
            <v>Salaries &amp; Wages</v>
          </cell>
        </row>
        <row r="136">
          <cell r="A136">
            <v>50109900</v>
          </cell>
          <cell r="B136" t="str">
            <v>Labor Capitalized Credits</v>
          </cell>
          <cell r="C136" t="str">
            <v>Salaries &amp; Wages</v>
          </cell>
          <cell r="D136" t="str">
            <v>Salaries &amp; Wages</v>
          </cell>
        </row>
        <row r="137">
          <cell r="A137">
            <v>50109900</v>
          </cell>
          <cell r="B137" t="str">
            <v>Labor Capitalized Credits</v>
          </cell>
          <cell r="C137" t="str">
            <v>Salaries &amp; Wages</v>
          </cell>
          <cell r="D137" t="str">
            <v>Salaries &amp; Wages</v>
          </cell>
        </row>
        <row r="138">
          <cell r="A138">
            <v>50110000</v>
          </cell>
          <cell r="B138" t="str">
            <v>Overtime labor</v>
          </cell>
          <cell r="C138" t="str">
            <v>Salaries &amp; Wages</v>
          </cell>
          <cell r="D138" t="str">
            <v>Salaries &amp; Wages</v>
          </cell>
        </row>
        <row r="139">
          <cell r="A139">
            <v>50111100</v>
          </cell>
          <cell r="B139" t="str">
            <v>Labor Oper Non-scheduled Overtime- SS</v>
          </cell>
          <cell r="C139" t="str">
            <v>Salaries &amp; Wages</v>
          </cell>
          <cell r="D139" t="str">
            <v>Salaries &amp; Wages</v>
          </cell>
        </row>
        <row r="140">
          <cell r="A140">
            <v>50111200</v>
          </cell>
          <cell r="B140" t="str">
            <v>Labor Oper Non-scheduled Overtime- P</v>
          </cell>
          <cell r="C140" t="str">
            <v>Salaries &amp; Wages</v>
          </cell>
          <cell r="D140" t="str">
            <v>Salaries &amp; Wages</v>
          </cell>
        </row>
        <row r="141">
          <cell r="A141">
            <v>50111205</v>
          </cell>
          <cell r="B141" t="str">
            <v>Labor Oper Non-scheduled Overtime- P Su</v>
          </cell>
          <cell r="C141" t="str">
            <v>Salaries &amp; Wages</v>
          </cell>
          <cell r="D141" t="str">
            <v>Salaries &amp; Wages</v>
          </cell>
        </row>
        <row r="142">
          <cell r="A142">
            <v>50111210</v>
          </cell>
          <cell r="B142" t="str">
            <v>Labor Oper Non-scheduled Overtime- P Po</v>
          </cell>
          <cell r="C142" t="str">
            <v>Salaries &amp; Wages</v>
          </cell>
          <cell r="D142" t="str">
            <v>Salaries &amp; Wages</v>
          </cell>
        </row>
        <row r="143">
          <cell r="A143">
            <v>50111215</v>
          </cell>
          <cell r="B143" t="str">
            <v>Labor Oper Non-scheduled Overtime- P PP</v>
          </cell>
          <cell r="C143" t="str">
            <v>Salaries &amp; Wages</v>
          </cell>
          <cell r="D143" t="str">
            <v>Salaries &amp; Wages</v>
          </cell>
        </row>
        <row r="144">
          <cell r="A144">
            <v>50111300</v>
          </cell>
          <cell r="B144" t="str">
            <v>Labor Oper Non-scheduled Overtime- WT</v>
          </cell>
          <cell r="C144" t="str">
            <v>Salaries &amp; Wages</v>
          </cell>
          <cell r="D144" t="str">
            <v>Salaries &amp; Wages</v>
          </cell>
        </row>
        <row r="145">
          <cell r="A145">
            <v>50111305</v>
          </cell>
          <cell r="B145" t="str">
            <v>Labor Oper Non-scheduled Overtime- WT S</v>
          </cell>
          <cell r="C145" t="str">
            <v>Salaries &amp; Wages</v>
          </cell>
          <cell r="D145" t="str">
            <v>Salaries &amp; Wages</v>
          </cell>
        </row>
        <row r="146">
          <cell r="A146">
            <v>50111400</v>
          </cell>
          <cell r="B146" t="str">
            <v>Labor Oper Non-scheduled Overtime- TD</v>
          </cell>
          <cell r="C146" t="str">
            <v>Salaries &amp; Wages</v>
          </cell>
          <cell r="D146" t="str">
            <v>Salaries &amp; Wages</v>
          </cell>
        </row>
        <row r="147">
          <cell r="A147">
            <v>50111405</v>
          </cell>
          <cell r="B147" t="str">
            <v>Labor Oper Non-scheduled Overtime- TD S</v>
          </cell>
          <cell r="C147" t="str">
            <v>Salaries &amp; Wages</v>
          </cell>
          <cell r="D147" t="str">
            <v>Salaries &amp; Wages</v>
          </cell>
        </row>
        <row r="148">
          <cell r="A148">
            <v>50111410</v>
          </cell>
          <cell r="B148" t="str">
            <v>Labor Oper Non-scheduled OT-TD Storage</v>
          </cell>
          <cell r="C148" t="str">
            <v>Salaries &amp; Wages</v>
          </cell>
          <cell r="D148" t="str">
            <v>Salaries &amp; Wages</v>
          </cell>
        </row>
        <row r="149">
          <cell r="A149">
            <v>50111415</v>
          </cell>
          <cell r="B149" t="str">
            <v>Labor Oper Non-scheduled Overtime- TD L</v>
          </cell>
          <cell r="C149" t="str">
            <v>Salaries &amp; Wages</v>
          </cell>
          <cell r="D149" t="str">
            <v>Salaries &amp; Wages</v>
          </cell>
        </row>
        <row r="150">
          <cell r="A150">
            <v>50111420</v>
          </cell>
          <cell r="B150" t="str">
            <v>Labor Oper Non-scheduled Overtime- TD M</v>
          </cell>
          <cell r="C150" t="str">
            <v>Salaries &amp; Wages</v>
          </cell>
          <cell r="D150" t="str">
            <v>Salaries &amp; Wages</v>
          </cell>
        </row>
        <row r="151">
          <cell r="A151">
            <v>50111425</v>
          </cell>
          <cell r="B151" t="str">
            <v>Labor Oper Non-scheduled OT-TD Meter In</v>
          </cell>
          <cell r="C151" t="str">
            <v>Salaries &amp; Wages</v>
          </cell>
          <cell r="D151" t="str">
            <v>Salaries &amp; Wages</v>
          </cell>
        </row>
        <row r="152">
          <cell r="A152">
            <v>50111500</v>
          </cell>
          <cell r="B152" t="str">
            <v>Labor Oper Non-scheduled Overtime- CA</v>
          </cell>
          <cell r="C152" t="str">
            <v>Salaries &amp; Wages</v>
          </cell>
          <cell r="D152" t="str">
            <v>Salaries &amp; Wages</v>
          </cell>
        </row>
        <row r="153">
          <cell r="A153">
            <v>50111505</v>
          </cell>
          <cell r="B153" t="str">
            <v>Labor Oper Non-scheduled Overtime- CA S</v>
          </cell>
          <cell r="C153" t="str">
            <v>Salaries &amp; Wages</v>
          </cell>
          <cell r="D153" t="str">
            <v>Salaries &amp; Wages</v>
          </cell>
        </row>
        <row r="154">
          <cell r="A154">
            <v>50111510</v>
          </cell>
          <cell r="B154" t="str">
            <v>Labor Oper Non-scheduled Overtime- CA M</v>
          </cell>
          <cell r="C154" t="str">
            <v>Salaries &amp; Wages</v>
          </cell>
          <cell r="D154" t="str">
            <v>Salaries &amp; Wages</v>
          </cell>
        </row>
        <row r="155">
          <cell r="A155">
            <v>50111515</v>
          </cell>
          <cell r="B155" t="str">
            <v>Labor Oper Non-scheduled OT - CA Cust R</v>
          </cell>
          <cell r="C155" t="str">
            <v>Salaries &amp; Wages</v>
          </cell>
          <cell r="D155" t="str">
            <v>Salaries &amp; Wages</v>
          </cell>
        </row>
        <row r="156">
          <cell r="A156">
            <v>50111520</v>
          </cell>
          <cell r="B156" t="str">
            <v>Labor Oper Non-scheduled OT - CA Cust S</v>
          </cell>
          <cell r="C156" t="str">
            <v>Salaries &amp; Wages</v>
          </cell>
          <cell r="D156" t="str">
            <v>Salaries &amp; Wages</v>
          </cell>
        </row>
        <row r="157">
          <cell r="A157">
            <v>50111600</v>
          </cell>
          <cell r="B157" t="str">
            <v>Labor Oper Non-scheduled Overtime- AG</v>
          </cell>
          <cell r="C157" t="str">
            <v>Salaries &amp; Wages</v>
          </cell>
          <cell r="D157" t="str">
            <v>Salaries &amp; Wages</v>
          </cell>
        </row>
        <row r="158">
          <cell r="A158">
            <v>50112100</v>
          </cell>
          <cell r="B158" t="str">
            <v>Labor Maint Non-scheduled Overtime- SS</v>
          </cell>
          <cell r="C158" t="str">
            <v>Salaries &amp; Wages</v>
          </cell>
          <cell r="D158" t="str">
            <v>Salaries &amp; Wages</v>
          </cell>
        </row>
        <row r="159">
          <cell r="A159">
            <v>50112105</v>
          </cell>
          <cell r="B159" t="str">
            <v>Labor Maint Non-scheduled Overtime- SS</v>
          </cell>
          <cell r="C159" t="str">
            <v>Salaries &amp; Wages</v>
          </cell>
          <cell r="D159" t="str">
            <v>Salaries &amp; Wages</v>
          </cell>
        </row>
        <row r="160">
          <cell r="A160">
            <v>50112110</v>
          </cell>
          <cell r="B160" t="str">
            <v>Labor Maint Non-scheduled OT - SS Struc</v>
          </cell>
          <cell r="C160" t="str">
            <v>Salaries &amp; Wages</v>
          </cell>
          <cell r="D160" t="str">
            <v>Salaries &amp; Wages</v>
          </cell>
        </row>
        <row r="161">
          <cell r="A161">
            <v>50112115</v>
          </cell>
          <cell r="B161" t="str">
            <v>Labor Maint Non-scheduled OT - SS Struc</v>
          </cell>
          <cell r="C161" t="str">
            <v>Salaries &amp; Wages</v>
          </cell>
          <cell r="D161" t="str">
            <v>Salaries &amp; Wages</v>
          </cell>
        </row>
        <row r="162">
          <cell r="A162">
            <v>50112120</v>
          </cell>
          <cell r="B162" t="str">
            <v>Labor Maint Non-scheduled Overtime- SS</v>
          </cell>
          <cell r="C162" t="str">
            <v>Salaries &amp; Wages</v>
          </cell>
          <cell r="D162" t="str">
            <v>Salaries &amp; Wages</v>
          </cell>
        </row>
        <row r="163">
          <cell r="A163">
            <v>50112125</v>
          </cell>
          <cell r="B163" t="str">
            <v>Labor Maint Non-scheduled Overtime- SS</v>
          </cell>
          <cell r="C163" t="str">
            <v>Salaries &amp; Wages</v>
          </cell>
          <cell r="D163" t="str">
            <v>Salaries &amp; Wages</v>
          </cell>
        </row>
        <row r="164">
          <cell r="A164">
            <v>50112130</v>
          </cell>
          <cell r="B164" t="str">
            <v>Labor Maint Non-scheduled OT - SS Infil</v>
          </cell>
          <cell r="C164" t="str">
            <v>Salaries &amp; Wages</v>
          </cell>
          <cell r="D164" t="str">
            <v>Salaries &amp; Wages</v>
          </cell>
        </row>
        <row r="165">
          <cell r="A165">
            <v>50112135</v>
          </cell>
          <cell r="B165" t="str">
            <v>Labor Maint Non-scheduled OT - SS Suppl</v>
          </cell>
          <cell r="C165" t="str">
            <v>Salaries &amp; Wages</v>
          </cell>
          <cell r="D165" t="str">
            <v>Salaries &amp; Wages</v>
          </cell>
        </row>
        <row r="166">
          <cell r="A166">
            <v>50112135</v>
          </cell>
          <cell r="B166" t="str">
            <v>Labor Maint Non-scheduled OT - SS Suppl</v>
          </cell>
          <cell r="C166" t="str">
            <v>Salaries &amp; Wages</v>
          </cell>
          <cell r="D166" t="str">
            <v>Salaries &amp; Wages</v>
          </cell>
        </row>
        <row r="167">
          <cell r="A167">
            <v>50112200</v>
          </cell>
          <cell r="B167" t="str">
            <v>Labor Maint Non-scheduled Overtime- P</v>
          </cell>
          <cell r="C167" t="str">
            <v>Salaries &amp; Wages</v>
          </cell>
          <cell r="D167" t="str">
            <v>Salaries &amp; Wages</v>
          </cell>
        </row>
        <row r="168">
          <cell r="A168">
            <v>50112205</v>
          </cell>
          <cell r="B168" t="str">
            <v>Labor Maint Non-scheduled Overtime- P S</v>
          </cell>
          <cell r="C168" t="str">
            <v>Salaries &amp; Wages</v>
          </cell>
          <cell r="D168" t="str">
            <v>Salaries &amp; Wages</v>
          </cell>
        </row>
        <row r="169">
          <cell r="A169">
            <v>50112210</v>
          </cell>
          <cell r="B169" t="str">
            <v>Labor Maint Non-scheduled Overtime- P S</v>
          </cell>
          <cell r="C169" t="str">
            <v>Salaries &amp; Wages</v>
          </cell>
          <cell r="D169" t="str">
            <v>Salaries &amp; Wages</v>
          </cell>
        </row>
        <row r="170">
          <cell r="A170">
            <v>50112215</v>
          </cell>
          <cell r="B170" t="str">
            <v>Labor Maint Non-scheduled Overtime- P P</v>
          </cell>
          <cell r="C170" t="str">
            <v>Salaries &amp; Wages</v>
          </cell>
          <cell r="D170" t="str">
            <v>Salaries &amp; Wages</v>
          </cell>
        </row>
        <row r="171">
          <cell r="A171">
            <v>50112300</v>
          </cell>
          <cell r="B171" t="str">
            <v>Labor Maint Non-scheduled Overtime- WT</v>
          </cell>
          <cell r="C171" t="str">
            <v>Salaries &amp; Wages</v>
          </cell>
          <cell r="D171" t="str">
            <v>Salaries &amp; Wages</v>
          </cell>
        </row>
        <row r="172">
          <cell r="A172">
            <v>50112305</v>
          </cell>
          <cell r="B172" t="str">
            <v>Labor Maint Non-scheduled Overtime- WT</v>
          </cell>
          <cell r="C172" t="str">
            <v>Salaries &amp; Wages</v>
          </cell>
          <cell r="D172" t="str">
            <v>Salaries &amp; Wages</v>
          </cell>
        </row>
        <row r="173">
          <cell r="A173">
            <v>50112310</v>
          </cell>
          <cell r="B173" t="str">
            <v>Labor Maint Non-scheduled OT - WT Struc</v>
          </cell>
          <cell r="C173" t="str">
            <v>Salaries &amp; Wages</v>
          </cell>
          <cell r="D173" t="str">
            <v>Salaries &amp; Wages</v>
          </cell>
        </row>
        <row r="174">
          <cell r="A174">
            <v>50112315</v>
          </cell>
          <cell r="B174" t="str">
            <v>Labor Maint Non-scheduled Overtime- WT</v>
          </cell>
          <cell r="C174" t="str">
            <v>Salaries &amp; Wages</v>
          </cell>
          <cell r="D174" t="str">
            <v>Salaries &amp; Wages</v>
          </cell>
        </row>
        <row r="175">
          <cell r="A175">
            <v>50112400</v>
          </cell>
          <cell r="B175" t="str">
            <v>Labor Maint Non-scheduled Overtime- TD</v>
          </cell>
          <cell r="C175" t="str">
            <v>Salaries &amp; Wages</v>
          </cell>
          <cell r="D175" t="str">
            <v>Salaries &amp; Wages</v>
          </cell>
        </row>
        <row r="176">
          <cell r="A176">
            <v>50112405</v>
          </cell>
          <cell r="B176" t="str">
            <v>Labor Maint Non-scheduled Overtime- TD</v>
          </cell>
          <cell r="C176" t="str">
            <v>Salaries &amp; Wages</v>
          </cell>
          <cell r="D176" t="str">
            <v>Salaries &amp; Wages</v>
          </cell>
        </row>
        <row r="177">
          <cell r="A177">
            <v>50112410</v>
          </cell>
          <cell r="B177" t="str">
            <v>Labor Maint Non-scheduled OT - TD Struc</v>
          </cell>
          <cell r="C177" t="str">
            <v>Salaries &amp; Wages</v>
          </cell>
          <cell r="D177" t="str">
            <v>Salaries &amp; Wages</v>
          </cell>
        </row>
        <row r="178">
          <cell r="A178">
            <v>50112415</v>
          </cell>
          <cell r="B178" t="str">
            <v>Labor Maint Non-scheduled Overtime- TD</v>
          </cell>
          <cell r="C178" t="str">
            <v>Salaries &amp; Wages</v>
          </cell>
          <cell r="D178" t="str">
            <v>Salaries &amp; Wages</v>
          </cell>
        </row>
        <row r="179">
          <cell r="A179">
            <v>50112420</v>
          </cell>
          <cell r="B179" t="str">
            <v>Labor Maint Non-scheduled Overtime- TD</v>
          </cell>
          <cell r="C179" t="str">
            <v>Salaries &amp; Wages</v>
          </cell>
          <cell r="D179" t="str">
            <v>Salaries &amp; Wages</v>
          </cell>
        </row>
        <row r="180">
          <cell r="A180">
            <v>50112425</v>
          </cell>
          <cell r="B180" t="str">
            <v>Labor Maint Non-scheduled Overtime- TD</v>
          </cell>
          <cell r="C180" t="str">
            <v>Salaries &amp; Wages</v>
          </cell>
          <cell r="D180" t="str">
            <v>Salaries &amp; Wages</v>
          </cell>
        </row>
        <row r="181">
          <cell r="A181">
            <v>50112430</v>
          </cell>
          <cell r="B181" t="str">
            <v>Labor Maint Non-scheduled Overtime- TD</v>
          </cell>
          <cell r="C181" t="str">
            <v>Salaries &amp; Wages</v>
          </cell>
          <cell r="D181" t="str">
            <v>Salaries &amp; Wages</v>
          </cell>
        </row>
        <row r="182">
          <cell r="A182">
            <v>50112435</v>
          </cell>
          <cell r="B182" t="str">
            <v>Labor Maint Non-scheduled Overtime- TD</v>
          </cell>
          <cell r="C182" t="str">
            <v>Salaries &amp; Wages</v>
          </cell>
          <cell r="D182" t="str">
            <v>Salaries &amp; Wages</v>
          </cell>
        </row>
        <row r="183">
          <cell r="A183">
            <v>50112440</v>
          </cell>
          <cell r="B183" t="str">
            <v>Labor Maint Non-scheduled Overtime- TD</v>
          </cell>
          <cell r="C183" t="str">
            <v>Salaries &amp; Wages</v>
          </cell>
          <cell r="D183" t="str">
            <v>Salaries &amp; Wages</v>
          </cell>
        </row>
        <row r="184">
          <cell r="A184">
            <v>50112600</v>
          </cell>
          <cell r="B184" t="str">
            <v>Labor Maint Non-scheduled Overtime- AG</v>
          </cell>
          <cell r="C184" t="str">
            <v>Salaries &amp; Wages</v>
          </cell>
          <cell r="D184" t="str">
            <v>Salaries &amp; Wages</v>
          </cell>
        </row>
        <row r="185">
          <cell r="A185">
            <v>50119900</v>
          </cell>
          <cell r="B185" t="str">
            <v>Overtime capitalized credits</v>
          </cell>
          <cell r="C185" t="str">
            <v>Salaries &amp; Wages</v>
          </cell>
          <cell r="D185" t="str">
            <v>Salaries &amp; Wages</v>
          </cell>
        </row>
        <row r="186">
          <cell r="A186">
            <v>50119900</v>
          </cell>
          <cell r="B186" t="str">
            <v>Labor Non-scheduled Overtime- Capitaliz</v>
          </cell>
          <cell r="C186" t="str">
            <v>Salaries &amp; Wages</v>
          </cell>
          <cell r="D186" t="str">
            <v>Salaries &amp; Wages</v>
          </cell>
        </row>
        <row r="187">
          <cell r="A187">
            <v>50120000</v>
          </cell>
          <cell r="B187" t="str">
            <v>Labor Overtime - Natural Account</v>
          </cell>
          <cell r="C187" t="str">
            <v>Salaries &amp; Wages</v>
          </cell>
          <cell r="D187" t="str">
            <v>Salaries &amp; Wages</v>
          </cell>
        </row>
        <row r="188">
          <cell r="A188">
            <v>50121100</v>
          </cell>
          <cell r="B188" t="str">
            <v>Labor Oper Scheduled Overtime-SS</v>
          </cell>
          <cell r="C188" t="str">
            <v>Salaries &amp; Wages</v>
          </cell>
          <cell r="D188" t="str">
            <v>Salaries &amp; Wages</v>
          </cell>
        </row>
        <row r="189">
          <cell r="A189">
            <v>50121200</v>
          </cell>
          <cell r="B189" t="str">
            <v>Labor Oper Scheduled Overtime-P</v>
          </cell>
          <cell r="C189" t="str">
            <v>Salaries &amp; Wages</v>
          </cell>
          <cell r="D189" t="str">
            <v>Salaries &amp; Wages</v>
          </cell>
        </row>
        <row r="190">
          <cell r="A190">
            <v>50121300</v>
          </cell>
          <cell r="B190" t="str">
            <v>Labor Oper Scheduled Overtime-WT</v>
          </cell>
          <cell r="C190" t="str">
            <v>Salaries &amp; Wages</v>
          </cell>
          <cell r="D190" t="str">
            <v>Salaries &amp; Wages</v>
          </cell>
        </row>
        <row r="191">
          <cell r="A191">
            <v>50121305</v>
          </cell>
          <cell r="B191" t="str">
            <v>Labor Oper Scheduled Overtime-WT Super</v>
          </cell>
          <cell r="C191" t="str">
            <v>Salaries &amp; Wages</v>
          </cell>
          <cell r="D191" t="str">
            <v>Salaries &amp; Wages</v>
          </cell>
        </row>
        <row r="192">
          <cell r="A192">
            <v>50121400</v>
          </cell>
          <cell r="B192" t="str">
            <v>Labor Oper Scheduled Overtime-TD</v>
          </cell>
          <cell r="C192" t="str">
            <v>Salaries &amp; Wages</v>
          </cell>
          <cell r="D192" t="str">
            <v>Salaries &amp; Wages</v>
          </cell>
        </row>
        <row r="193">
          <cell r="A193">
            <v>50121405</v>
          </cell>
          <cell r="B193" t="str">
            <v>Labor Oper Scheduled Overtime-TD Super</v>
          </cell>
          <cell r="C193" t="str">
            <v>Salaries &amp; Wages</v>
          </cell>
          <cell r="D193" t="str">
            <v>Salaries &amp; Wages</v>
          </cell>
        </row>
        <row r="194">
          <cell r="A194">
            <v>50121410</v>
          </cell>
          <cell r="B194" t="str">
            <v>Labor Oper Scheduled Overtime-TD Storag</v>
          </cell>
          <cell r="C194" t="str">
            <v>Salaries &amp; Wages</v>
          </cell>
          <cell r="D194" t="str">
            <v>Salaries &amp; Wages</v>
          </cell>
        </row>
        <row r="195">
          <cell r="A195">
            <v>50121415</v>
          </cell>
          <cell r="B195" t="str">
            <v>Labor Oper Scheduled Overtime-TD Lines</v>
          </cell>
          <cell r="C195" t="str">
            <v>Salaries &amp; Wages</v>
          </cell>
          <cell r="D195" t="str">
            <v>Salaries &amp; Wages</v>
          </cell>
        </row>
        <row r="196">
          <cell r="A196">
            <v>50121420</v>
          </cell>
          <cell r="B196" t="str">
            <v>Labor Oper Scheduled Overtime-TD Meter</v>
          </cell>
          <cell r="C196" t="str">
            <v>Salaries &amp; Wages</v>
          </cell>
          <cell r="D196" t="str">
            <v>Salaries &amp; Wages</v>
          </cell>
        </row>
        <row r="197">
          <cell r="A197">
            <v>50121425</v>
          </cell>
          <cell r="B197" t="str">
            <v>Labor Oper Scheduled Overtime-TD Meter</v>
          </cell>
          <cell r="C197" t="str">
            <v>Salaries &amp; Wages</v>
          </cell>
          <cell r="D197" t="str">
            <v>Salaries &amp; Wages</v>
          </cell>
        </row>
        <row r="198">
          <cell r="A198">
            <v>50121500</v>
          </cell>
          <cell r="B198" t="str">
            <v>Labor Oper Scheduled Overtime-CA</v>
          </cell>
          <cell r="C198" t="str">
            <v>Salaries &amp; Wages</v>
          </cell>
          <cell r="D198" t="str">
            <v>Salaries &amp; Wages</v>
          </cell>
        </row>
        <row r="199">
          <cell r="A199">
            <v>50121505</v>
          </cell>
          <cell r="B199" t="str">
            <v>Labor Oper Scheduled Overtime-CA Super</v>
          </cell>
          <cell r="C199" t="str">
            <v>Salaries &amp; Wages</v>
          </cell>
          <cell r="D199" t="str">
            <v>Salaries &amp; Wages</v>
          </cell>
        </row>
        <row r="200">
          <cell r="A200">
            <v>50121510</v>
          </cell>
          <cell r="B200" t="str">
            <v>Labor Oper Scheduled Overtime-CA Merer</v>
          </cell>
          <cell r="C200" t="str">
            <v>Salaries &amp; Wages</v>
          </cell>
          <cell r="D200" t="str">
            <v>Salaries &amp; Wages</v>
          </cell>
        </row>
        <row r="201">
          <cell r="A201">
            <v>50121515</v>
          </cell>
          <cell r="B201" t="str">
            <v>Labor Oper Scheduled Overtime-CA Cust R</v>
          </cell>
          <cell r="C201" t="str">
            <v>Salaries &amp; Wages</v>
          </cell>
          <cell r="D201" t="str">
            <v>Salaries &amp; Wages</v>
          </cell>
        </row>
        <row r="202">
          <cell r="A202">
            <v>50121520</v>
          </cell>
          <cell r="B202" t="str">
            <v>Labor Oper Scheduled Overtime-CA Cust S</v>
          </cell>
          <cell r="C202" t="str">
            <v>Salaries &amp; Wages</v>
          </cell>
          <cell r="D202" t="str">
            <v>Salaries &amp; Wages</v>
          </cell>
        </row>
        <row r="203">
          <cell r="A203">
            <v>50121600</v>
          </cell>
          <cell r="B203" t="str">
            <v>Labor Oper Scheduled Overtime-AG</v>
          </cell>
          <cell r="C203" t="str">
            <v>Salaries &amp; Wages</v>
          </cell>
          <cell r="D203" t="str">
            <v>Salaries &amp; Wages</v>
          </cell>
        </row>
        <row r="204">
          <cell r="A204">
            <v>50122100</v>
          </cell>
          <cell r="B204" t="str">
            <v>Labor Maint Scheduled Overtime-SS</v>
          </cell>
          <cell r="C204" t="str">
            <v>Salaries &amp; Wages</v>
          </cell>
          <cell r="D204" t="str">
            <v>Salaries &amp; Wages</v>
          </cell>
        </row>
        <row r="205">
          <cell r="A205">
            <v>50122115</v>
          </cell>
          <cell r="B205" t="str">
            <v>Labor Maint Scheduled Overtime-SS</v>
          </cell>
          <cell r="C205" t="str">
            <v>Salaries &amp; Wages</v>
          </cell>
          <cell r="D205" t="str">
            <v>Salaries &amp; Wages</v>
          </cell>
        </row>
        <row r="206">
          <cell r="A206">
            <v>50122120</v>
          </cell>
          <cell r="B206" t="str">
            <v>Labor Maint Scheduled Overtime-SS Lake</v>
          </cell>
          <cell r="C206" t="str">
            <v>Salaries &amp; Wages</v>
          </cell>
          <cell r="D206" t="str">
            <v>Salaries &amp; Wages</v>
          </cell>
        </row>
        <row r="207">
          <cell r="A207">
            <v>50122125</v>
          </cell>
          <cell r="B207" t="str">
            <v>Labor Maint Scheduled Overtime-SS Wells</v>
          </cell>
          <cell r="C207" t="str">
            <v>Salaries &amp; Wages</v>
          </cell>
          <cell r="D207" t="str">
            <v>Salaries &amp; Wages</v>
          </cell>
        </row>
        <row r="208">
          <cell r="A208">
            <v>50122135</v>
          </cell>
          <cell r="B208" t="str">
            <v>Labor Maint Scheduled Overtime-SS Suppl</v>
          </cell>
          <cell r="C208" t="str">
            <v>Salaries &amp; Wages</v>
          </cell>
          <cell r="D208" t="str">
            <v>Salaries &amp; Wages</v>
          </cell>
        </row>
        <row r="209">
          <cell r="A209">
            <v>50122200</v>
          </cell>
          <cell r="B209" t="str">
            <v>Labor Maint Scheduled Overtime-P</v>
          </cell>
          <cell r="C209" t="str">
            <v>Salaries &amp; Wages</v>
          </cell>
          <cell r="D209" t="str">
            <v>Salaries &amp; Wages</v>
          </cell>
        </row>
        <row r="210">
          <cell r="A210">
            <v>50122205</v>
          </cell>
          <cell r="B210" t="str">
            <v>Labor Maint Scheduled Overtime-P Super</v>
          </cell>
          <cell r="C210" t="str">
            <v>Salaries &amp; Wages</v>
          </cell>
          <cell r="D210" t="str">
            <v>Salaries &amp; Wages</v>
          </cell>
        </row>
        <row r="211">
          <cell r="A211">
            <v>50122210</v>
          </cell>
          <cell r="B211" t="str">
            <v>Labor Maint Scheduled Overtime-P Struct</v>
          </cell>
          <cell r="C211" t="str">
            <v>Salaries &amp; Wages</v>
          </cell>
          <cell r="D211" t="str">
            <v>Salaries &amp; Wages</v>
          </cell>
        </row>
        <row r="212">
          <cell r="A212">
            <v>50122215</v>
          </cell>
          <cell r="B212" t="str">
            <v>Labor Maint Scheduled Overtime-P Power</v>
          </cell>
          <cell r="C212" t="str">
            <v>Salaries &amp; Wages</v>
          </cell>
          <cell r="D212" t="str">
            <v>Salaries &amp; Wages</v>
          </cell>
        </row>
        <row r="213">
          <cell r="A213">
            <v>50122300</v>
          </cell>
          <cell r="B213" t="str">
            <v>Labor Maint Scheduled Overtime-WT</v>
          </cell>
          <cell r="C213" t="str">
            <v>Salaries &amp; Wages</v>
          </cell>
          <cell r="D213" t="str">
            <v>Salaries &amp; Wages</v>
          </cell>
        </row>
        <row r="214">
          <cell r="A214">
            <v>50122305</v>
          </cell>
          <cell r="B214" t="str">
            <v>Labor Maint Scheduled Overtime-WT Super</v>
          </cell>
          <cell r="C214" t="str">
            <v>Salaries &amp; Wages</v>
          </cell>
          <cell r="D214" t="str">
            <v>Salaries &amp; Wages</v>
          </cell>
        </row>
        <row r="215">
          <cell r="A215">
            <v>50122310</v>
          </cell>
          <cell r="B215" t="str">
            <v>Labor Maint Scheduled Overtime-WT Super</v>
          </cell>
          <cell r="C215" t="str">
            <v>Salaries &amp; Wages</v>
          </cell>
          <cell r="D215" t="str">
            <v>Salaries &amp; Wages</v>
          </cell>
        </row>
        <row r="216">
          <cell r="A216">
            <v>50122315</v>
          </cell>
          <cell r="B216" t="str">
            <v>Labor Maint Scheduled Overtime-WT Equip</v>
          </cell>
          <cell r="C216" t="str">
            <v>Salaries &amp; Wages</v>
          </cell>
          <cell r="D216" t="str">
            <v>Salaries &amp; Wages</v>
          </cell>
        </row>
        <row r="217">
          <cell r="A217">
            <v>50122400</v>
          </cell>
          <cell r="B217" t="str">
            <v>Labor Maint Scheduled Overtime-TD</v>
          </cell>
          <cell r="C217" t="str">
            <v>Salaries &amp; Wages</v>
          </cell>
          <cell r="D217" t="str">
            <v>Salaries &amp; Wages</v>
          </cell>
        </row>
        <row r="218">
          <cell r="A218">
            <v>50122405</v>
          </cell>
          <cell r="B218" t="str">
            <v>Labor Maint Scheduled Overtime-TD Super</v>
          </cell>
          <cell r="C218" t="str">
            <v>Salaries &amp; Wages</v>
          </cell>
          <cell r="D218" t="str">
            <v>Salaries &amp; Wages</v>
          </cell>
        </row>
        <row r="219">
          <cell r="A219">
            <v>50122410</v>
          </cell>
          <cell r="B219" t="str">
            <v>Labor Maint Scheduled Overtime-TD Struc</v>
          </cell>
          <cell r="C219" t="str">
            <v>Salaries &amp; Wages</v>
          </cell>
          <cell r="D219" t="str">
            <v>Salaries &amp; Wages</v>
          </cell>
        </row>
        <row r="220">
          <cell r="A220">
            <v>50122415</v>
          </cell>
          <cell r="B220" t="str">
            <v>Labor Maint Scheduled Overtime-TD Dist</v>
          </cell>
          <cell r="C220" t="str">
            <v>Salaries &amp; Wages</v>
          </cell>
          <cell r="D220" t="str">
            <v>Salaries &amp; Wages</v>
          </cell>
        </row>
        <row r="221">
          <cell r="A221">
            <v>50122420</v>
          </cell>
          <cell r="B221" t="str">
            <v>Labor Maint Scheduled Overtime-TD Mains</v>
          </cell>
          <cell r="C221" t="str">
            <v>Salaries &amp; Wages</v>
          </cell>
          <cell r="D221" t="str">
            <v>Salaries &amp; Wages</v>
          </cell>
        </row>
        <row r="222">
          <cell r="A222">
            <v>50122430</v>
          </cell>
          <cell r="B222" t="str">
            <v>Labor Maint Scheduled Overtime-TD Servi</v>
          </cell>
          <cell r="C222" t="str">
            <v>Salaries &amp; Wages</v>
          </cell>
          <cell r="D222" t="str">
            <v>Salaries &amp; Wages</v>
          </cell>
        </row>
        <row r="223">
          <cell r="A223">
            <v>50122435</v>
          </cell>
          <cell r="B223" t="str">
            <v>Labor Maint Scheduled Overtime-TD Meter</v>
          </cell>
          <cell r="C223" t="str">
            <v>Salaries &amp; Wages</v>
          </cell>
          <cell r="D223" t="str">
            <v>Salaries &amp; Wages</v>
          </cell>
        </row>
        <row r="224">
          <cell r="A224">
            <v>50122440</v>
          </cell>
          <cell r="B224" t="str">
            <v>Labor Maint Scheduled Overtime-TD Hydra</v>
          </cell>
          <cell r="C224" t="str">
            <v>Salaries &amp; Wages</v>
          </cell>
          <cell r="D224" t="str">
            <v>Salaries &amp; Wages</v>
          </cell>
        </row>
        <row r="225">
          <cell r="A225">
            <v>50122600</v>
          </cell>
          <cell r="B225" t="str">
            <v>Labor Maint Scheduled Overtime-AG</v>
          </cell>
          <cell r="C225" t="str">
            <v>Salaries &amp; Wages</v>
          </cell>
          <cell r="D225" t="str">
            <v>Salaries &amp; Wages</v>
          </cell>
        </row>
        <row r="226">
          <cell r="A226">
            <v>50129900</v>
          </cell>
          <cell r="B226" t="str">
            <v>Labor Scheduled Overtime- Capitalized C</v>
          </cell>
          <cell r="C226" t="str">
            <v>Salaries &amp; Wages</v>
          </cell>
          <cell r="D226" t="str">
            <v>Salaries &amp; Wages</v>
          </cell>
        </row>
        <row r="227">
          <cell r="A227">
            <v>50171000</v>
          </cell>
          <cell r="B227" t="str">
            <v>Annual incentive plan</v>
          </cell>
          <cell r="C227" t="str">
            <v>Salaries &amp; Wages</v>
          </cell>
          <cell r="D227" t="str">
            <v>Salaries &amp; Wages</v>
          </cell>
        </row>
        <row r="228">
          <cell r="A228">
            <v>50171100</v>
          </cell>
          <cell r="B228" t="str">
            <v>Annual incentive plan capitalized credits</v>
          </cell>
          <cell r="C228" t="str">
            <v>Salaries &amp; Wages</v>
          </cell>
          <cell r="D228" t="str">
            <v>Salaries &amp; Wages</v>
          </cell>
        </row>
        <row r="229">
          <cell r="A229">
            <v>50171600</v>
          </cell>
          <cell r="B229" t="str">
            <v>Compensation expenes - options</v>
          </cell>
          <cell r="C229" t="str">
            <v>Salaries &amp; Wages</v>
          </cell>
          <cell r="D229" t="str">
            <v>Salaries &amp; Wages</v>
          </cell>
        </row>
        <row r="230">
          <cell r="A230">
            <v>50171800</v>
          </cell>
          <cell r="B230" t="str">
            <v>Compensation expense - RSUs</v>
          </cell>
          <cell r="C230" t="str">
            <v>Salaries &amp; Wages</v>
          </cell>
          <cell r="D230" t="str">
            <v>Salaries &amp; Wages</v>
          </cell>
        </row>
        <row r="231">
          <cell r="A231">
            <v>50185000</v>
          </cell>
          <cell r="B231" t="str">
            <v>Severance</v>
          </cell>
          <cell r="C231" t="str">
            <v>Salaries &amp; Wages</v>
          </cell>
          <cell r="D231" t="str">
            <v>Salaries &amp; Wages</v>
          </cell>
        </row>
        <row r="232">
          <cell r="A232">
            <v>50421000</v>
          </cell>
          <cell r="B232" t="str">
            <v>401k Expense</v>
          </cell>
          <cell r="C232" t="str">
            <v>Other Benefits</v>
          </cell>
          <cell r="D232" t="str">
            <v>Other Benefits</v>
          </cell>
        </row>
        <row r="233">
          <cell r="A233">
            <v>50421100</v>
          </cell>
          <cell r="B233" t="str">
            <v>401k Expense capitalized credits</v>
          </cell>
          <cell r="C233" t="str">
            <v>Other Benefits</v>
          </cell>
          <cell r="D233" t="str">
            <v>Other Benefits</v>
          </cell>
        </row>
        <row r="234">
          <cell r="A234">
            <v>50421100</v>
          </cell>
          <cell r="B234" t="str">
            <v>401k Expense Cap Credits</v>
          </cell>
          <cell r="C234" t="str">
            <v>Other benefits</v>
          </cell>
          <cell r="D234" t="str">
            <v>Other benefits</v>
          </cell>
        </row>
        <row r="235">
          <cell r="A235">
            <v>50422000</v>
          </cell>
          <cell r="B235" t="str">
            <v>Defined Compensation Plan Expense</v>
          </cell>
          <cell r="C235" t="str">
            <v>Other Benefits</v>
          </cell>
          <cell r="D235" t="str">
            <v>Other Benefits</v>
          </cell>
        </row>
        <row r="236">
          <cell r="A236">
            <v>50422100</v>
          </cell>
          <cell r="B236" t="str">
            <v>Defined contribution plan capitalized credits</v>
          </cell>
          <cell r="C236" t="str">
            <v>Other Benefits</v>
          </cell>
          <cell r="D236" t="str">
            <v>Other Benefits</v>
          </cell>
        </row>
        <row r="237">
          <cell r="A237">
            <v>50422100</v>
          </cell>
          <cell r="B237" t="str">
            <v>Defined Comp Plan Exp Cap Credits</v>
          </cell>
          <cell r="C237" t="str">
            <v>Other benefits</v>
          </cell>
          <cell r="D237" t="str">
            <v>Other benefits</v>
          </cell>
        </row>
        <row r="238">
          <cell r="A238">
            <v>50423000</v>
          </cell>
          <cell r="B238" t="str">
            <v>Employee Stock Purchase Plan Expense</v>
          </cell>
          <cell r="C238" t="str">
            <v>Other Benefits</v>
          </cell>
          <cell r="D238" t="str">
            <v>Other Benefits</v>
          </cell>
        </row>
        <row r="239">
          <cell r="A239">
            <v>50424000</v>
          </cell>
          <cell r="B239" t="str">
            <v>DC SERP Expense</v>
          </cell>
          <cell r="C239" t="str">
            <v>Other Benefits</v>
          </cell>
          <cell r="D239" t="str">
            <v>Other Benefits</v>
          </cell>
        </row>
        <row r="240">
          <cell r="A240">
            <v>50425000</v>
          </cell>
          <cell r="B240" t="str">
            <v>401k Restoration Expense</v>
          </cell>
          <cell r="C240" t="str">
            <v>Other Benefits</v>
          </cell>
          <cell r="D240" t="str">
            <v>Other Benefits</v>
          </cell>
        </row>
        <row r="241">
          <cell r="A241">
            <v>50426000</v>
          </cell>
          <cell r="B241" t="str">
            <v>Retiree Medical Expense</v>
          </cell>
          <cell r="C241" t="str">
            <v>Other Benefits</v>
          </cell>
          <cell r="D241" t="str">
            <v>Other Benefits</v>
          </cell>
        </row>
        <row r="242">
          <cell r="A242">
            <v>50426100</v>
          </cell>
          <cell r="B242" t="str">
            <v>Retiree Medical Cap Cr</v>
          </cell>
          <cell r="C242" t="str">
            <v>Other Benefits</v>
          </cell>
          <cell r="D242" t="str">
            <v>Other Benefits</v>
          </cell>
        </row>
        <row r="243">
          <cell r="A243">
            <v>50427000</v>
          </cell>
          <cell r="B243" t="str">
            <v>FAS 112 Amortization</v>
          </cell>
          <cell r="C243" t="str">
            <v>Other Benefits</v>
          </cell>
          <cell r="D243" t="str">
            <v>Other Benefits</v>
          </cell>
        </row>
        <row r="244">
          <cell r="A244">
            <v>50450000</v>
          </cell>
          <cell r="B244" t="str">
            <v>Other Welfare Benefits</v>
          </cell>
          <cell r="C244" t="str">
            <v>Other Benefits</v>
          </cell>
          <cell r="D244" t="str">
            <v>Other Benefits</v>
          </cell>
        </row>
        <row r="245">
          <cell r="A245">
            <v>50450011</v>
          </cell>
          <cell r="B245" t="str">
            <v>Other Welfare - Source of Supply</v>
          </cell>
          <cell r="C245" t="str">
            <v>Other benefits</v>
          </cell>
          <cell r="D245" t="str">
            <v>Other benefits</v>
          </cell>
        </row>
        <row r="246">
          <cell r="A246">
            <v>50450012</v>
          </cell>
          <cell r="B246" t="str">
            <v>Other Welfare - Pumping</v>
          </cell>
          <cell r="C246" t="str">
            <v>Other benefits</v>
          </cell>
          <cell r="D246" t="str">
            <v>Other benefits</v>
          </cell>
        </row>
        <row r="247">
          <cell r="A247">
            <v>50450013</v>
          </cell>
          <cell r="B247" t="str">
            <v>Other Welfare - Water Treatment</v>
          </cell>
          <cell r="C247" t="str">
            <v>Other benefits</v>
          </cell>
          <cell r="D247" t="str">
            <v>Other benefits</v>
          </cell>
        </row>
        <row r="248">
          <cell r="A248">
            <v>50450014</v>
          </cell>
          <cell r="B248" t="str">
            <v>Other Welfare - Transm &amp; Distrib</v>
          </cell>
          <cell r="C248" t="str">
            <v>Other benefits</v>
          </cell>
          <cell r="D248" t="str">
            <v>Other benefits</v>
          </cell>
        </row>
        <row r="249">
          <cell r="A249">
            <v>50450015</v>
          </cell>
          <cell r="B249" t="str">
            <v>Other Welfare - Customer Accounting</v>
          </cell>
          <cell r="C249" t="str">
            <v>Other benefits</v>
          </cell>
          <cell r="D249" t="str">
            <v>Other benefits</v>
          </cell>
        </row>
        <row r="250">
          <cell r="A250">
            <v>50450016</v>
          </cell>
          <cell r="B250" t="str">
            <v>Other Welfare - Admin &amp; General</v>
          </cell>
          <cell r="C250" t="str">
            <v>Other benefits</v>
          </cell>
          <cell r="D250" t="str">
            <v>Other benefits</v>
          </cell>
        </row>
        <row r="251">
          <cell r="A251">
            <v>50451000</v>
          </cell>
          <cell r="B251" t="str">
            <v>Employee Awards</v>
          </cell>
          <cell r="C251" t="str">
            <v>Other Benefits</v>
          </cell>
          <cell r="D251" t="str">
            <v>Other Benefits</v>
          </cell>
        </row>
        <row r="252">
          <cell r="A252">
            <v>50452000</v>
          </cell>
          <cell r="B252" t="str">
            <v>Employee Physical Exams</v>
          </cell>
          <cell r="C252" t="str">
            <v>Other Benefits</v>
          </cell>
          <cell r="D252" t="str">
            <v>Other Benefits</v>
          </cell>
        </row>
        <row r="253">
          <cell r="A253">
            <v>50454000</v>
          </cell>
          <cell r="B253" t="str">
            <v>Safety Incentive Awards</v>
          </cell>
          <cell r="C253" t="str">
            <v>Other Benefits</v>
          </cell>
          <cell r="D253" t="str">
            <v>Other Benefits</v>
          </cell>
        </row>
        <row r="254">
          <cell r="A254">
            <v>50456000</v>
          </cell>
          <cell r="B254" t="str">
            <v>Tuition Aid</v>
          </cell>
          <cell r="C254" t="str">
            <v>Other Benefits</v>
          </cell>
          <cell r="D254" t="str">
            <v>Other Benefits</v>
          </cell>
        </row>
        <row r="255">
          <cell r="A255">
            <v>50457000</v>
          </cell>
          <cell r="B255" t="str">
            <v>Training</v>
          </cell>
          <cell r="C255" t="str">
            <v>Other Benefits</v>
          </cell>
          <cell r="D255" t="str">
            <v>Other Benefits</v>
          </cell>
        </row>
        <row r="256">
          <cell r="A256">
            <v>50458000</v>
          </cell>
          <cell r="B256" t="str">
            <v>Referral Bonus</v>
          </cell>
          <cell r="C256" t="str">
            <v>Other Benefits</v>
          </cell>
          <cell r="D256" t="str">
            <v>Other Benefits</v>
          </cell>
        </row>
        <row r="257">
          <cell r="A257">
            <v>50510000</v>
          </cell>
          <cell r="B257" t="str">
            <v>PBOP Expense</v>
          </cell>
          <cell r="C257" t="str">
            <v>Group Insurances</v>
          </cell>
          <cell r="D257" t="str">
            <v>Group Insurances</v>
          </cell>
        </row>
        <row r="258">
          <cell r="A258">
            <v>50510100</v>
          </cell>
          <cell r="B258" t="str">
            <v>PBOP Capitalized Credits</v>
          </cell>
          <cell r="C258" t="str">
            <v>Group Insurances</v>
          </cell>
          <cell r="D258" t="str">
            <v>Group Insurances</v>
          </cell>
        </row>
        <row r="259">
          <cell r="A259">
            <v>50550000</v>
          </cell>
          <cell r="B259" t="str">
            <v>Group Insurance Expense</v>
          </cell>
          <cell r="C259" t="str">
            <v>Group Insurances</v>
          </cell>
          <cell r="D259" t="str">
            <v>Group Insurances</v>
          </cell>
        </row>
        <row r="260">
          <cell r="A260">
            <v>50550100</v>
          </cell>
          <cell r="B260" t="str">
            <v>Group Insurance Capitalized Credits</v>
          </cell>
          <cell r="C260" t="str">
            <v>Group Insurances</v>
          </cell>
          <cell r="D260" t="str">
            <v>Group Insurances</v>
          </cell>
        </row>
        <row r="261">
          <cell r="A261">
            <v>50610000</v>
          </cell>
          <cell r="B261" t="str">
            <v>Pension Expense</v>
          </cell>
          <cell r="C261" t="str">
            <v>Pensions</v>
          </cell>
          <cell r="D261" t="str">
            <v>Pensions</v>
          </cell>
        </row>
        <row r="262">
          <cell r="A262">
            <v>50610100</v>
          </cell>
          <cell r="B262" t="str">
            <v>Pension Capitalized Credits</v>
          </cell>
          <cell r="C262" t="str">
            <v>Pensions</v>
          </cell>
          <cell r="D262" t="str">
            <v>Pensions</v>
          </cell>
        </row>
        <row r="263">
          <cell r="A263">
            <v>50620000</v>
          </cell>
          <cell r="B263" t="str">
            <v>Pension Expense - SRP</v>
          </cell>
          <cell r="C263" t="str">
            <v>Pensions</v>
          </cell>
          <cell r="D263" t="str">
            <v>Pensions</v>
          </cell>
        </row>
        <row r="264">
          <cell r="A264">
            <v>50630000</v>
          </cell>
          <cell r="B264" t="str">
            <v>Pension Expense - SERP</v>
          </cell>
          <cell r="C264" t="str">
            <v>Pensions</v>
          </cell>
          <cell r="D264" t="str">
            <v>Pensions</v>
          </cell>
        </row>
        <row r="265">
          <cell r="A265">
            <v>51010000</v>
          </cell>
          <cell r="B265" t="str">
            <v>Purchased Water</v>
          </cell>
          <cell r="C265" t="str">
            <v>Purchased water</v>
          </cell>
          <cell r="D265" t="str">
            <v>Purchased water</v>
          </cell>
        </row>
        <row r="266">
          <cell r="A266">
            <v>51010500</v>
          </cell>
          <cell r="B266" t="str">
            <v>PWAC Differential</v>
          </cell>
          <cell r="C266" t="str">
            <v>Purchased water</v>
          </cell>
          <cell r="D266" t="str">
            <v>Purchased water</v>
          </cell>
        </row>
        <row r="267">
          <cell r="A267">
            <v>51015000</v>
          </cell>
          <cell r="B267" t="str">
            <v>Purchased Water IC</v>
          </cell>
          <cell r="C267" t="str">
            <v>Purchased water</v>
          </cell>
          <cell r="D267" t="str">
            <v>Purchased water</v>
          </cell>
        </row>
        <row r="268">
          <cell r="A268">
            <v>51020000</v>
          </cell>
          <cell r="B268" t="str">
            <v>Diversion Rights</v>
          </cell>
          <cell r="C268" t="str">
            <v>Purchased water</v>
          </cell>
          <cell r="D268" t="str">
            <v>Purchased water</v>
          </cell>
        </row>
        <row r="269">
          <cell r="A269">
            <v>51110000</v>
          </cell>
          <cell r="B269" t="str">
            <v>Waste Disposal</v>
          </cell>
          <cell r="C269" t="str">
            <v>Waste disposal</v>
          </cell>
          <cell r="D269" t="str">
            <v>Waste disposal</v>
          </cell>
        </row>
        <row r="270">
          <cell r="A270">
            <v>51110500</v>
          </cell>
          <cell r="B270" t="str">
            <v>PSTAC Differential</v>
          </cell>
          <cell r="C270" t="str">
            <v>Waste disposal</v>
          </cell>
          <cell r="D270" t="str">
            <v>Waste disposal</v>
          </cell>
        </row>
        <row r="271">
          <cell r="A271">
            <v>51110600</v>
          </cell>
          <cell r="B271" t="str">
            <v>PSTAC Amortization</v>
          </cell>
          <cell r="C271" t="str">
            <v>Waste disposal</v>
          </cell>
          <cell r="D271" t="str">
            <v>Waste disposal</v>
          </cell>
        </row>
        <row r="272">
          <cell r="A272">
            <v>51115000</v>
          </cell>
          <cell r="B272" t="str">
            <v>Waste Disposal Interco</v>
          </cell>
          <cell r="C272" t="str">
            <v>Waste disposal</v>
          </cell>
          <cell r="D272" t="str">
            <v>Waste disposal</v>
          </cell>
        </row>
        <row r="273">
          <cell r="A273">
            <v>51120000</v>
          </cell>
          <cell r="B273" t="str">
            <v>Amort Waste Disposal</v>
          </cell>
          <cell r="C273" t="str">
            <v>Waste disposal</v>
          </cell>
          <cell r="D273" t="str">
            <v>Waste disposal</v>
          </cell>
        </row>
        <row r="274">
          <cell r="A274">
            <v>51510000</v>
          </cell>
          <cell r="B274" t="str">
            <v>Purchased Power</v>
          </cell>
          <cell r="C274" t="str">
            <v>Fuel and Power</v>
          </cell>
          <cell r="D274" t="str">
            <v>Fuel and Power</v>
          </cell>
        </row>
        <row r="275">
          <cell r="A275">
            <v>51510011</v>
          </cell>
          <cell r="B275" t="str">
            <v>Purchased Power - Source of Supply</v>
          </cell>
          <cell r="C275" t="str">
            <v>Fuel &amp; Power</v>
          </cell>
          <cell r="D275" t="str">
            <v>Fuel and Power</v>
          </cell>
        </row>
        <row r="276">
          <cell r="A276">
            <v>51510012</v>
          </cell>
          <cell r="B276" t="str">
            <v>Purchased Power - Pumping</v>
          </cell>
          <cell r="C276" t="str">
            <v>Fuel &amp; Power</v>
          </cell>
          <cell r="D276" t="str">
            <v>Fuel and Power</v>
          </cell>
        </row>
        <row r="277">
          <cell r="A277">
            <v>51510013</v>
          </cell>
          <cell r="B277" t="str">
            <v>Purchased Power - Water Treatment</v>
          </cell>
          <cell r="C277" t="str">
            <v>Fuel &amp; Power</v>
          </cell>
          <cell r="D277" t="str">
            <v>Fuel and Power</v>
          </cell>
        </row>
        <row r="278">
          <cell r="A278">
            <v>51510014</v>
          </cell>
          <cell r="B278" t="str">
            <v>Purchased Power - Transmission &amp; Distri</v>
          </cell>
          <cell r="C278" t="str">
            <v>Fuel &amp; Power</v>
          </cell>
          <cell r="D278" t="str">
            <v>Fuel and Power</v>
          </cell>
        </row>
        <row r="279">
          <cell r="A279">
            <v>51510015</v>
          </cell>
          <cell r="B279" t="str">
            <v>Purchased Power - Customer Accounting</v>
          </cell>
          <cell r="C279" t="str">
            <v>Fuel &amp; Power</v>
          </cell>
          <cell r="D279" t="str">
            <v>Fuel and Power</v>
          </cell>
        </row>
        <row r="280">
          <cell r="A280">
            <v>51510016</v>
          </cell>
          <cell r="B280" t="str">
            <v>Purchased Power - Admin &amp; General</v>
          </cell>
          <cell r="C280" t="str">
            <v>Fuel &amp; Power</v>
          </cell>
          <cell r="D280" t="str">
            <v>Fuel and Power</v>
          </cell>
        </row>
        <row r="281">
          <cell r="A281">
            <v>51520000</v>
          </cell>
          <cell r="B281" t="str">
            <v>Fuel for Power Production</v>
          </cell>
          <cell r="C281" t="str">
            <v>Fuel and Power</v>
          </cell>
          <cell r="D281" t="str">
            <v>Fuel and Power</v>
          </cell>
        </row>
        <row r="282">
          <cell r="A282">
            <v>51700000</v>
          </cell>
          <cell r="B282" t="str">
            <v>Interco cost of sales</v>
          </cell>
          <cell r="C282" t="str">
            <v>Miscellaneous expenses</v>
          </cell>
          <cell r="D282" t="str">
            <v>Miscellaneous expenses</v>
          </cell>
        </row>
        <row r="283">
          <cell r="A283">
            <v>51800000</v>
          </cell>
          <cell r="B283" t="str">
            <v>Chemicals</v>
          </cell>
          <cell r="C283" t="str">
            <v>Chemicals</v>
          </cell>
          <cell r="D283" t="str">
            <v>Chemicals</v>
          </cell>
        </row>
        <row r="284">
          <cell r="A284">
            <v>51810000</v>
          </cell>
          <cell r="B284" t="str">
            <v>Chemicals intercompany</v>
          </cell>
          <cell r="C284" t="str">
            <v>Chemicals</v>
          </cell>
          <cell r="D284" t="str">
            <v>Chemicals</v>
          </cell>
        </row>
        <row r="285">
          <cell r="A285">
            <v>51850000</v>
          </cell>
          <cell r="B285" t="str">
            <v>Chemicals Carbon Interco</v>
          </cell>
          <cell r="C285" t="str">
            <v>Chemicals</v>
          </cell>
          <cell r="D285" t="str">
            <v>Chemicals</v>
          </cell>
        </row>
        <row r="286">
          <cell r="A286">
            <v>52000000</v>
          </cell>
          <cell r="B286" t="str">
            <v>Material &amp; Supplies</v>
          </cell>
          <cell r="C286" t="str">
            <v>Miscellaneous expenses</v>
          </cell>
          <cell r="D286" t="str">
            <v>Miscellaneous expenses</v>
          </cell>
        </row>
        <row r="287">
          <cell r="A287">
            <v>52001000</v>
          </cell>
          <cell r="B287" t="str">
            <v>Material &amp;Supplies- Oper</v>
          </cell>
          <cell r="C287" t="str">
            <v>Miscellaneous expenses</v>
          </cell>
          <cell r="D287" t="str">
            <v>Miscellaneous expenses</v>
          </cell>
        </row>
        <row r="288">
          <cell r="A288">
            <v>52001100</v>
          </cell>
          <cell r="B288" t="str">
            <v>M &amp; S Oper - Source of Supply</v>
          </cell>
          <cell r="C288" t="str">
            <v>Miscellaneous expenses</v>
          </cell>
          <cell r="D288" t="str">
            <v>Miscellaneous expenses</v>
          </cell>
        </row>
        <row r="289">
          <cell r="A289">
            <v>52001200</v>
          </cell>
          <cell r="B289" t="str">
            <v>M &amp; S Oper - Pumping</v>
          </cell>
          <cell r="C289" t="str">
            <v>Miscellaneous expenses</v>
          </cell>
          <cell r="D289" t="str">
            <v>Miscellaneous expenses</v>
          </cell>
        </row>
        <row r="290">
          <cell r="A290">
            <v>52001300</v>
          </cell>
          <cell r="B290" t="str">
            <v>M &amp; S Oper - Water Treatment</v>
          </cell>
          <cell r="C290" t="str">
            <v>Miscellaneous expenses</v>
          </cell>
          <cell r="D290" t="str">
            <v>Miscellaneous expenses</v>
          </cell>
        </row>
        <row r="291">
          <cell r="A291">
            <v>52001400</v>
          </cell>
          <cell r="B291" t="str">
            <v>M &amp; S Oper - Transmission &amp; Distributio</v>
          </cell>
          <cell r="C291" t="str">
            <v>Miscellaneous expenses</v>
          </cell>
          <cell r="D291" t="str">
            <v>Miscellaneous expenses</v>
          </cell>
        </row>
        <row r="292">
          <cell r="A292">
            <v>52001500</v>
          </cell>
          <cell r="B292" t="str">
            <v>M &amp; S Oper - Customer Accounting</v>
          </cell>
          <cell r="C292" t="str">
            <v>Miscellaneous expenses</v>
          </cell>
          <cell r="D292" t="str">
            <v>Miscellaneous expenses</v>
          </cell>
        </row>
        <row r="293">
          <cell r="A293">
            <v>52001600</v>
          </cell>
          <cell r="B293" t="str">
            <v>M &amp; S Oper - Admin &amp; General</v>
          </cell>
          <cell r="C293" t="str">
            <v>Miscellaneous expenses</v>
          </cell>
          <cell r="D293" t="str">
            <v>Miscellaneous expenses</v>
          </cell>
        </row>
        <row r="294">
          <cell r="A294">
            <v>52002000</v>
          </cell>
          <cell r="B294" t="str">
            <v>Subcontract Materials</v>
          </cell>
          <cell r="C294" t="str">
            <v>Miscellaneous expenses</v>
          </cell>
          <cell r="D294" t="str">
            <v>Miscellaneous expenses</v>
          </cell>
        </row>
        <row r="295">
          <cell r="A295">
            <v>52500000</v>
          </cell>
          <cell r="B295" t="str">
            <v>Misc Exp Natural Acct</v>
          </cell>
          <cell r="C295" t="str">
            <v>Miscellaneous expenses</v>
          </cell>
          <cell r="D295" t="str">
            <v>Miscellaneous expenses</v>
          </cell>
        </row>
        <row r="296">
          <cell r="A296">
            <v>52501100</v>
          </cell>
          <cell r="B296" t="str">
            <v>Misc Oper - Source of Supply</v>
          </cell>
          <cell r="C296" t="str">
            <v>Miscellaneous expenses</v>
          </cell>
          <cell r="D296" t="str">
            <v>Miscellaneous expenses</v>
          </cell>
        </row>
        <row r="297">
          <cell r="A297">
            <v>52501200</v>
          </cell>
          <cell r="B297" t="str">
            <v>Misc Oper - Pumping</v>
          </cell>
          <cell r="C297" t="str">
            <v>Miscellaneous expenses</v>
          </cell>
          <cell r="D297" t="str">
            <v>Miscellaneous expenses</v>
          </cell>
        </row>
        <row r="298">
          <cell r="A298">
            <v>52501300</v>
          </cell>
          <cell r="B298" t="str">
            <v>Misc Oper - Water Treatment</v>
          </cell>
          <cell r="C298" t="str">
            <v>Miscellaneous expenses</v>
          </cell>
          <cell r="D298" t="str">
            <v>Miscellaneous expenses</v>
          </cell>
        </row>
        <row r="299">
          <cell r="A299">
            <v>52501400</v>
          </cell>
          <cell r="B299" t="str">
            <v>Misc Oper - Transmission &amp; Distribution</v>
          </cell>
          <cell r="C299" t="str">
            <v>Miscellaneous expenses</v>
          </cell>
          <cell r="D299" t="str">
            <v>Miscellaneous expenses</v>
          </cell>
        </row>
        <row r="300">
          <cell r="A300">
            <v>52501415</v>
          </cell>
          <cell r="B300" t="str">
            <v>Misc Oper - Transmission &amp; Distribution</v>
          </cell>
          <cell r="C300" t="str">
            <v>Miscellaneous expenses</v>
          </cell>
          <cell r="D300" t="str">
            <v>Miscellaneous expenses</v>
          </cell>
        </row>
        <row r="301">
          <cell r="A301">
            <v>52501420</v>
          </cell>
          <cell r="B301" t="str">
            <v>Misc Oper - Transmission &amp; Distribution</v>
          </cell>
          <cell r="C301" t="str">
            <v>Miscellaneous expenses</v>
          </cell>
          <cell r="D301" t="str">
            <v>Miscellaneous expenses</v>
          </cell>
        </row>
        <row r="302">
          <cell r="A302">
            <v>52501425</v>
          </cell>
          <cell r="B302" t="str">
            <v>Misc Oper - Transmssn &amp; Distr Meter Ins</v>
          </cell>
          <cell r="C302" t="str">
            <v>Miscellaneous expenses</v>
          </cell>
          <cell r="D302" t="str">
            <v>Miscellaneous expenses</v>
          </cell>
        </row>
        <row r="303">
          <cell r="A303">
            <v>52501500</v>
          </cell>
          <cell r="B303" t="str">
            <v>Misc Oper - Customer Accounting</v>
          </cell>
          <cell r="C303" t="str">
            <v>Customer accounting other</v>
          </cell>
          <cell r="D303" t="str">
            <v>Customer accounting other</v>
          </cell>
        </row>
        <row r="304">
          <cell r="A304">
            <v>52501510</v>
          </cell>
          <cell r="B304" t="str">
            <v>Misc Oper - Customer Accounting Mtr Read</v>
          </cell>
          <cell r="C304" t="str">
            <v>Customer accounting other</v>
          </cell>
          <cell r="D304" t="str">
            <v>Customer accounting other</v>
          </cell>
        </row>
        <row r="305">
          <cell r="A305">
            <v>52501515</v>
          </cell>
          <cell r="B305" t="str">
            <v>Misc Oper - Customer Accounting Cust Rec</v>
          </cell>
          <cell r="C305" t="str">
            <v>Customer accounting other</v>
          </cell>
          <cell r="D305" t="str">
            <v>Customer accounting other</v>
          </cell>
        </row>
        <row r="306">
          <cell r="A306">
            <v>52501520</v>
          </cell>
          <cell r="B306" t="str">
            <v>Misc Oper - Customer Accounting Cust Serv</v>
          </cell>
          <cell r="C306" t="str">
            <v>Customer accounting other</v>
          </cell>
          <cell r="D306" t="str">
            <v>Customer accounting other</v>
          </cell>
        </row>
        <row r="307">
          <cell r="A307">
            <v>52501600</v>
          </cell>
          <cell r="B307" t="str">
            <v>Misc Oper - Admin &amp; General</v>
          </cell>
          <cell r="C307" t="str">
            <v>Miscellaneous expenses</v>
          </cell>
          <cell r="D307" t="str">
            <v>Miscellaneous expenses</v>
          </cell>
        </row>
        <row r="308">
          <cell r="A308">
            <v>52503000</v>
          </cell>
          <cell r="B308" t="str">
            <v>Advertising</v>
          </cell>
          <cell r="C308" t="str">
            <v>Advertising &amp; marketing expenses</v>
          </cell>
          <cell r="D308" t="str">
            <v>Advertising &amp; marketing expenses</v>
          </cell>
        </row>
        <row r="309">
          <cell r="A309">
            <v>52503017</v>
          </cell>
          <cell r="B309" t="str">
            <v>Marketing Expenses</v>
          </cell>
          <cell r="C309" t="str">
            <v>Advertising &amp; marketing expenses</v>
          </cell>
          <cell r="D309" t="str">
            <v>Advertising &amp; marketing expenses</v>
          </cell>
        </row>
        <row r="310">
          <cell r="A310">
            <v>52510000</v>
          </cell>
          <cell r="B310" t="str">
            <v>Bank Service Charges_Natural Account</v>
          </cell>
          <cell r="C310" t="str">
            <v>Office supplies &amp; expenses</v>
          </cell>
          <cell r="D310" t="str">
            <v>Office supplies &amp; expenses</v>
          </cell>
        </row>
        <row r="311">
          <cell r="A311">
            <v>52510015</v>
          </cell>
          <cell r="B311" t="str">
            <v>Bank Service Charges - Customer Accounting</v>
          </cell>
          <cell r="C311" t="str">
            <v>Customer accounting other</v>
          </cell>
          <cell r="D311" t="str">
            <v>Customer accounting other</v>
          </cell>
        </row>
        <row r="312">
          <cell r="A312">
            <v>52510016</v>
          </cell>
          <cell r="B312" t="str">
            <v>Bank Service Charges - Admin &amp; General</v>
          </cell>
          <cell r="C312" t="str">
            <v>Office supplies &amp; expenses</v>
          </cell>
          <cell r="D312" t="str">
            <v>Office supplies &amp; expenses</v>
          </cell>
        </row>
        <row r="313">
          <cell r="A313">
            <v>52512000</v>
          </cell>
          <cell r="B313" t="str">
            <v>Bill inserts</v>
          </cell>
          <cell r="C313" t="str">
            <v>Customer accounting other</v>
          </cell>
          <cell r="D313" t="str">
            <v>Customer accounting other</v>
          </cell>
        </row>
        <row r="314">
          <cell r="A314">
            <v>52512016</v>
          </cell>
          <cell r="B314" t="str">
            <v>Bill Inserts - Admin &amp; General</v>
          </cell>
          <cell r="C314" t="str">
            <v>Advertising &amp; marketing expenses</v>
          </cell>
          <cell r="D314" t="str">
            <v>Advertising &amp; marketing expenses</v>
          </cell>
        </row>
        <row r="315">
          <cell r="A315">
            <v>52512500</v>
          </cell>
          <cell r="B315" t="str">
            <v>Books &amp; Publications</v>
          </cell>
          <cell r="C315" t="str">
            <v>Office supplies &amp; expenses</v>
          </cell>
          <cell r="D315" t="str">
            <v>Office supplies &amp; expenses</v>
          </cell>
        </row>
        <row r="316">
          <cell r="A316">
            <v>52513000</v>
          </cell>
          <cell r="B316" t="str">
            <v>Brochures and Handouts</v>
          </cell>
          <cell r="C316" t="str">
            <v>Miscellaneous expenses</v>
          </cell>
          <cell r="D316" t="str">
            <v>Miscellaneous expenses</v>
          </cell>
        </row>
        <row r="317">
          <cell r="A317">
            <v>52513200</v>
          </cell>
          <cell r="B317" t="str">
            <v>Business Development</v>
          </cell>
          <cell r="C317" t="str">
            <v>Miscellaneous expenses</v>
          </cell>
          <cell r="D317" t="str">
            <v>Miscellaneous expenses</v>
          </cell>
        </row>
        <row r="318">
          <cell r="A318">
            <v>52514000</v>
          </cell>
          <cell r="B318" t="str">
            <v>Charitable Contribution Deductible</v>
          </cell>
          <cell r="C318" t="str">
            <v>Miscellaneous expenses</v>
          </cell>
          <cell r="D318" t="str">
            <v>Miscellaneous expenses</v>
          </cell>
        </row>
        <row r="319">
          <cell r="A319">
            <v>52514100</v>
          </cell>
          <cell r="B319" t="str">
            <v>Charitable Contribution Nondeductible</v>
          </cell>
          <cell r="C319" t="str">
            <v>Miscellaneous expenses</v>
          </cell>
          <cell r="D319" t="str">
            <v>Miscellaneous expenses</v>
          </cell>
        </row>
        <row r="320">
          <cell r="A320">
            <v>52514500</v>
          </cell>
          <cell r="B320" t="str">
            <v>Charitable Donations_Health_Edu_Env</v>
          </cell>
          <cell r="C320" t="str">
            <v>Miscellaneous expenses</v>
          </cell>
          <cell r="D320" t="str">
            <v>Miscellaneous expenses</v>
          </cell>
        </row>
        <row r="321">
          <cell r="A321">
            <v>52514600</v>
          </cell>
          <cell r="B321" t="str">
            <v>Charitable Donations_Community</v>
          </cell>
          <cell r="C321" t="str">
            <v>Miscellaneous expenses</v>
          </cell>
          <cell r="D321" t="str">
            <v>Miscellaneous expenses</v>
          </cell>
        </row>
        <row r="322">
          <cell r="A322">
            <v>52514700</v>
          </cell>
          <cell r="B322" t="str">
            <v>Community Partnerships</v>
          </cell>
          <cell r="C322" t="str">
            <v>Miscellaneous expenses</v>
          </cell>
          <cell r="D322" t="str">
            <v>Miscellaneous expenses</v>
          </cell>
        </row>
        <row r="323">
          <cell r="A323">
            <v>52514800</v>
          </cell>
          <cell r="B323" t="str">
            <v>Community Commercial Initiatives</v>
          </cell>
          <cell r="C323" t="str">
            <v>Miscellaneous expenses</v>
          </cell>
          <cell r="D323" t="str">
            <v>Miscellaneous expenses</v>
          </cell>
        </row>
        <row r="324">
          <cell r="A324">
            <v>52514900</v>
          </cell>
          <cell r="B324" t="str">
            <v>Customer Education</v>
          </cell>
          <cell r="C324" t="str">
            <v>Miscellaneous expenses</v>
          </cell>
          <cell r="D324" t="str">
            <v>Miscellaneous expenses</v>
          </cell>
        </row>
        <row r="325">
          <cell r="A325">
            <v>52514901</v>
          </cell>
          <cell r="B325" t="str">
            <v>Customer Edu Comm-Reg</v>
          </cell>
          <cell r="C325" t="str">
            <v>Miscellaneous expenses</v>
          </cell>
          <cell r="D325" t="str">
            <v>Miscellaneous expenses</v>
          </cell>
        </row>
        <row r="326">
          <cell r="A326">
            <v>52514902</v>
          </cell>
          <cell r="B326" t="str">
            <v>Customer Edu-Third Party</v>
          </cell>
          <cell r="C326" t="str">
            <v>Miscellaneous expenses</v>
          </cell>
          <cell r="D326" t="str">
            <v>Miscellaneous expenses</v>
          </cell>
        </row>
        <row r="327">
          <cell r="A327">
            <v>52514903</v>
          </cell>
          <cell r="B327" t="str">
            <v>Customer Edu Comm-Issues</v>
          </cell>
          <cell r="C327" t="str">
            <v>Miscellaneous expenses</v>
          </cell>
          <cell r="D327" t="str">
            <v>Miscellaneous expenses</v>
          </cell>
        </row>
        <row r="328">
          <cell r="A328">
            <v>52514904</v>
          </cell>
          <cell r="B328" t="str">
            <v>Customer Edu Comm-Conservation</v>
          </cell>
          <cell r="C328" t="str">
            <v>Miscellaneous expenses</v>
          </cell>
          <cell r="D328" t="str">
            <v>Miscellaneous expenses</v>
          </cell>
        </row>
        <row r="329">
          <cell r="A329">
            <v>52514905</v>
          </cell>
          <cell r="B329" t="str">
            <v>Customer Education Communication_Printed</v>
          </cell>
          <cell r="C329" t="str">
            <v>Miscellaneous expenses</v>
          </cell>
          <cell r="D329" t="str">
            <v>Miscellaneous expenses</v>
          </cell>
        </row>
        <row r="330">
          <cell r="A330">
            <v>52514906</v>
          </cell>
          <cell r="B330" t="str">
            <v>Customer Edu-Bill Inserts</v>
          </cell>
          <cell r="C330" t="str">
            <v>Customer accounting other</v>
          </cell>
          <cell r="D330" t="str">
            <v>Customer accounting other</v>
          </cell>
        </row>
        <row r="331">
          <cell r="A331">
            <v>52514907</v>
          </cell>
          <cell r="B331" t="str">
            <v>Customer Edu_Press Release</v>
          </cell>
          <cell r="C331" t="str">
            <v>Miscellaneous expenses</v>
          </cell>
          <cell r="D331" t="str">
            <v>Miscellaneous expenses</v>
          </cell>
        </row>
        <row r="332">
          <cell r="A332">
            <v>52514908</v>
          </cell>
          <cell r="B332" t="str">
            <v>Customer Edu-Media Editorial</v>
          </cell>
          <cell r="C332" t="str">
            <v>Miscellaneous expenses</v>
          </cell>
          <cell r="D332" t="str">
            <v>Miscellaneous expenses</v>
          </cell>
        </row>
        <row r="333">
          <cell r="A333">
            <v>52514909</v>
          </cell>
          <cell r="B333" t="str">
            <v>Customer Edu-Video and Photo</v>
          </cell>
          <cell r="C333" t="str">
            <v>Miscellaneous expenses</v>
          </cell>
          <cell r="D333" t="str">
            <v>Miscellaneous expenses</v>
          </cell>
        </row>
        <row r="334">
          <cell r="A334">
            <v>52514910</v>
          </cell>
          <cell r="B334" t="str">
            <v>Customer Edu_Online Dev</v>
          </cell>
          <cell r="C334" t="str">
            <v>Miscellaneous expenses</v>
          </cell>
          <cell r="D334" t="str">
            <v>Miscellaneous expenses</v>
          </cell>
        </row>
        <row r="335">
          <cell r="A335">
            <v>52515000</v>
          </cell>
          <cell r="B335" t="str">
            <v>Community Relations_Events</v>
          </cell>
          <cell r="C335" t="str">
            <v>Miscellaneous expenses</v>
          </cell>
          <cell r="D335" t="str">
            <v>Miscellaneous expenses</v>
          </cell>
        </row>
        <row r="336">
          <cell r="A336">
            <v>52515001</v>
          </cell>
          <cell r="B336" t="str">
            <v>Community Relations-Specialty</v>
          </cell>
          <cell r="C336" t="str">
            <v>Miscellaneous expenses</v>
          </cell>
          <cell r="D336" t="str">
            <v>Miscellaneous expenses</v>
          </cell>
        </row>
        <row r="337">
          <cell r="A337">
            <v>52520000</v>
          </cell>
          <cell r="B337" t="str">
            <v>Collection Agencies</v>
          </cell>
          <cell r="C337" t="str">
            <v>Customer accounting other</v>
          </cell>
          <cell r="D337" t="str">
            <v>Customer accounting other</v>
          </cell>
        </row>
        <row r="338">
          <cell r="A338">
            <v>52522000</v>
          </cell>
          <cell r="B338" t="str">
            <v>Community Relations</v>
          </cell>
          <cell r="C338" t="str">
            <v>Miscellaneous expenses</v>
          </cell>
          <cell r="D338" t="str">
            <v>Miscellaneous expenses</v>
          </cell>
        </row>
        <row r="339">
          <cell r="A339">
            <v>52524000</v>
          </cell>
          <cell r="B339" t="str">
            <v>Co Dues/Membership Deductible</v>
          </cell>
          <cell r="C339" t="str">
            <v>Miscellaneous expenses</v>
          </cell>
          <cell r="D339" t="str">
            <v>Miscellaneous expenses</v>
          </cell>
        </row>
        <row r="340">
          <cell r="A340">
            <v>52524100</v>
          </cell>
          <cell r="B340" t="str">
            <v>Co Dues/Membership Nondeductible</v>
          </cell>
          <cell r="C340" t="str">
            <v>Miscellaneous expenses</v>
          </cell>
          <cell r="D340" t="str">
            <v>Miscellaneous expenses</v>
          </cell>
        </row>
        <row r="341">
          <cell r="A341">
            <v>52525000</v>
          </cell>
          <cell r="B341" t="str">
            <v>Condemnation Costs</v>
          </cell>
          <cell r="C341" t="str">
            <v>Miscellaneous expenses</v>
          </cell>
          <cell r="D341" t="str">
            <v>Miscellaneous expenses</v>
          </cell>
        </row>
        <row r="342">
          <cell r="A342">
            <v>52525015</v>
          </cell>
          <cell r="B342" t="str">
            <v>Collection fees intercompany</v>
          </cell>
          <cell r="C342" t="str">
            <v>Customer accounting other</v>
          </cell>
          <cell r="D342" t="str">
            <v>Customer accounting other</v>
          </cell>
        </row>
        <row r="343">
          <cell r="A343">
            <v>52525500</v>
          </cell>
          <cell r="B343" t="str">
            <v>Conservation Expense</v>
          </cell>
          <cell r="C343" t="str">
            <v>Miscellaneous expenses</v>
          </cell>
          <cell r="D343" t="str">
            <v>Miscellaneous expenses</v>
          </cell>
        </row>
        <row r="344">
          <cell r="A344">
            <v>52525516</v>
          </cell>
          <cell r="B344" t="str">
            <v>Credit Line Feesdelete</v>
          </cell>
          <cell r="C344" t="str">
            <v>Office supplies &amp; expenses</v>
          </cell>
          <cell r="D344" t="str">
            <v>Office supplies &amp; expenses</v>
          </cell>
        </row>
        <row r="345">
          <cell r="A345">
            <v>52526000</v>
          </cell>
          <cell r="B345" t="str">
            <v>Credit Line Fees</v>
          </cell>
          <cell r="C345" t="str">
            <v>Office supplies &amp; expenses</v>
          </cell>
          <cell r="D345" t="str">
            <v>Office supplies &amp; expenses</v>
          </cell>
        </row>
        <row r="346">
          <cell r="A346">
            <v>52526100</v>
          </cell>
          <cell r="B346" t="str">
            <v>Credit Line Fees Interco</v>
          </cell>
          <cell r="C346" t="str">
            <v>Office supplies &amp; expenses</v>
          </cell>
          <cell r="D346" t="str">
            <v>Office supplies &amp; expenses</v>
          </cell>
        </row>
        <row r="347">
          <cell r="A347">
            <v>52527000</v>
          </cell>
          <cell r="B347" t="str">
            <v>Directors Fees</v>
          </cell>
          <cell r="C347" t="str">
            <v>Miscellaneous expenses</v>
          </cell>
          <cell r="D347" t="str">
            <v>Miscellaneous expenses</v>
          </cell>
        </row>
        <row r="348">
          <cell r="A348">
            <v>52527100</v>
          </cell>
          <cell r="B348" t="str">
            <v>Directors Expenses</v>
          </cell>
          <cell r="C348" t="str">
            <v>Miscellaneous expenses</v>
          </cell>
          <cell r="D348" t="str">
            <v>Miscellaneous expenses</v>
          </cell>
        </row>
        <row r="349">
          <cell r="A349">
            <v>52528000</v>
          </cell>
          <cell r="B349" t="str">
            <v>Dues/Membership Deductible</v>
          </cell>
          <cell r="C349" t="str">
            <v>Miscellaneous expenses</v>
          </cell>
          <cell r="D349" t="str">
            <v>Miscellaneous expenses</v>
          </cell>
        </row>
        <row r="350">
          <cell r="A350">
            <v>52528100</v>
          </cell>
          <cell r="B350" t="str">
            <v>Dues/Membership Nondeductible</v>
          </cell>
          <cell r="C350" t="str">
            <v>Miscellaneous expenses</v>
          </cell>
          <cell r="D350" t="str">
            <v>Miscellaneous expenses</v>
          </cell>
        </row>
        <row r="351">
          <cell r="A351">
            <v>52532000</v>
          </cell>
          <cell r="B351" t="str">
            <v>Electricity</v>
          </cell>
          <cell r="C351" t="str">
            <v>Building maintenance and services</v>
          </cell>
          <cell r="D351" t="str">
            <v>Building maintenance and services</v>
          </cell>
        </row>
        <row r="352">
          <cell r="A352">
            <v>52532011</v>
          </cell>
          <cell r="B352" t="str">
            <v>Electricity - Source of Supply</v>
          </cell>
          <cell r="C352" t="str">
            <v>Building maintenance and services</v>
          </cell>
          <cell r="D352" t="str">
            <v>Building maintenance and services</v>
          </cell>
        </row>
        <row r="353">
          <cell r="A353">
            <v>52532013</v>
          </cell>
          <cell r="B353" t="str">
            <v>Electricity - Water Treatment</v>
          </cell>
          <cell r="C353" t="str">
            <v>Building maintenance and services</v>
          </cell>
          <cell r="D353" t="str">
            <v>Building maintenance and services</v>
          </cell>
        </row>
        <row r="354">
          <cell r="A354">
            <v>52532014</v>
          </cell>
          <cell r="B354" t="str">
            <v>Electricity - Transmission &amp; Distributi</v>
          </cell>
          <cell r="C354" t="str">
            <v>Building maintenance and services</v>
          </cell>
          <cell r="D354" t="str">
            <v>Building maintenance and services</v>
          </cell>
        </row>
        <row r="355">
          <cell r="A355">
            <v>52532015</v>
          </cell>
          <cell r="B355" t="str">
            <v>Electricity - Customer Accounting</v>
          </cell>
          <cell r="C355" t="str">
            <v>Building maintenance and services</v>
          </cell>
          <cell r="D355" t="str">
            <v>Building maintenance and services</v>
          </cell>
        </row>
        <row r="356">
          <cell r="A356">
            <v>52532016</v>
          </cell>
          <cell r="B356" t="str">
            <v>Electricity - Admin &amp; General</v>
          </cell>
          <cell r="C356" t="str">
            <v>Building maintenance and services</v>
          </cell>
          <cell r="D356" t="str">
            <v>Building maintenance and services</v>
          </cell>
        </row>
        <row r="357">
          <cell r="A357">
            <v>52534000</v>
          </cell>
          <cell r="B357" t="str">
            <v>Employee Expenses</v>
          </cell>
          <cell r="C357" t="str">
            <v>Employee related expense travel &amp; entertainment</v>
          </cell>
          <cell r="D357" t="str">
            <v>Employee related expense travel &amp; entertainment</v>
          </cell>
        </row>
        <row r="358">
          <cell r="A358">
            <v>52534017</v>
          </cell>
          <cell r="B358" t="str">
            <v>Travel - Airfare</v>
          </cell>
          <cell r="C358" t="str">
            <v>Employee related expense travel &amp; entertainment</v>
          </cell>
          <cell r="D358" t="str">
            <v>Employee related expense travel &amp; entertainment</v>
          </cell>
        </row>
        <row r="359">
          <cell r="A359">
            <v>52534018</v>
          </cell>
          <cell r="B359" t="str">
            <v>Travel Auto Rental</v>
          </cell>
          <cell r="C359" t="str">
            <v>Employee related expense travel &amp; entertainment</v>
          </cell>
          <cell r="D359" t="str">
            <v>Employee related expense travel &amp; entertainment</v>
          </cell>
        </row>
        <row r="360">
          <cell r="A360">
            <v>52534019</v>
          </cell>
          <cell r="B360" t="str">
            <v>Travel- Other Ground Transportation</v>
          </cell>
          <cell r="C360" t="str">
            <v>Employee related expense travel &amp; entertainment</v>
          </cell>
          <cell r="D360" t="str">
            <v>Employee related expense travel &amp; entertainment</v>
          </cell>
        </row>
        <row r="361">
          <cell r="A361">
            <v>52534020</v>
          </cell>
          <cell r="B361" t="str">
            <v>Travel - Hotel</v>
          </cell>
          <cell r="C361" t="str">
            <v>Employee related expense travel &amp; entertainment</v>
          </cell>
          <cell r="D361" t="str">
            <v>Employee related expense travel &amp; entertainment</v>
          </cell>
        </row>
        <row r="362">
          <cell r="A362">
            <v>52534021</v>
          </cell>
          <cell r="B362" t="str">
            <v>Travel - Meals</v>
          </cell>
          <cell r="C362" t="str">
            <v>Employee related expense travel &amp; entertainment</v>
          </cell>
          <cell r="D362" t="str">
            <v>Employee related expense travel &amp; entertainment</v>
          </cell>
        </row>
        <row r="363">
          <cell r="A363">
            <v>52534022</v>
          </cell>
          <cell r="B363" t="str">
            <v>Travel - Mileage Allowance</v>
          </cell>
          <cell r="C363" t="str">
            <v>Employee related expense travel &amp; entertainment</v>
          </cell>
          <cell r="D363" t="str">
            <v>Employee related expense travel &amp; entertainment</v>
          </cell>
        </row>
        <row r="364">
          <cell r="A364">
            <v>52534023</v>
          </cell>
          <cell r="B364" t="str">
            <v>Travel Other</v>
          </cell>
          <cell r="C364" t="str">
            <v>Employee related expense travel &amp; entertainment</v>
          </cell>
          <cell r="D364" t="str">
            <v>Employee related expense travel &amp; entertainment</v>
          </cell>
        </row>
        <row r="365">
          <cell r="A365">
            <v>52534024</v>
          </cell>
          <cell r="B365" t="str">
            <v>Entertainment Expenses</v>
          </cell>
          <cell r="C365" t="str">
            <v>Employee related expense travel &amp; entertainment</v>
          </cell>
          <cell r="D365" t="str">
            <v>Employee related expense travel &amp; entertainment</v>
          </cell>
        </row>
        <row r="366">
          <cell r="A366">
            <v>52534200</v>
          </cell>
          <cell r="B366" t="str">
            <v>Conferences &amp; Registration</v>
          </cell>
          <cell r="C366" t="str">
            <v>Employee related expense travel &amp; entertainment</v>
          </cell>
          <cell r="D366" t="str">
            <v>Employee related expense travel &amp; entertainment</v>
          </cell>
        </row>
        <row r="367">
          <cell r="A367">
            <v>52535000</v>
          </cell>
          <cell r="B367" t="str">
            <v>Meals Deductible</v>
          </cell>
          <cell r="C367" t="str">
            <v>Employee related expense travel &amp; entertainment</v>
          </cell>
          <cell r="D367" t="str">
            <v>Employee related expense travel &amp; entertainment</v>
          </cell>
        </row>
        <row r="368">
          <cell r="A368">
            <v>52535100</v>
          </cell>
          <cell r="B368" t="str">
            <v>Meals Non-Deductible</v>
          </cell>
          <cell r="C368" t="str">
            <v>Employee related expense travel &amp; entertainment</v>
          </cell>
          <cell r="D368" t="str">
            <v>Employee related expense travel &amp; entertainment</v>
          </cell>
        </row>
        <row r="369">
          <cell r="A369">
            <v>52540000</v>
          </cell>
          <cell r="B369" t="str">
            <v>Amort Bus Services Proj Exp</v>
          </cell>
          <cell r="C369" t="str">
            <v>Miscellaneous expenses</v>
          </cell>
          <cell r="D369" t="str">
            <v>Miscellaneous expenses</v>
          </cell>
        </row>
        <row r="370">
          <cell r="A370">
            <v>52542000</v>
          </cell>
          <cell r="B370" t="str">
            <v>Forms_Natural Account</v>
          </cell>
          <cell r="C370" t="str">
            <v>Office supplies &amp; expenses</v>
          </cell>
          <cell r="D370" t="str">
            <v>Office supplies &amp; expenses</v>
          </cell>
        </row>
        <row r="371">
          <cell r="A371">
            <v>52542015</v>
          </cell>
          <cell r="B371" t="str">
            <v>Forms - Customer Accounting</v>
          </cell>
          <cell r="C371" t="str">
            <v>Customer accounting other</v>
          </cell>
          <cell r="D371" t="str">
            <v>Customer accounting other</v>
          </cell>
        </row>
        <row r="372">
          <cell r="A372">
            <v>52542016</v>
          </cell>
          <cell r="B372" t="str">
            <v>Forms</v>
          </cell>
          <cell r="C372" t="str">
            <v>Office supplies &amp; expenses</v>
          </cell>
          <cell r="D372" t="str">
            <v>Office supplies &amp; expenses</v>
          </cell>
        </row>
        <row r="373">
          <cell r="A373">
            <v>52546000</v>
          </cell>
          <cell r="B373" t="str">
            <v>Grounds Keeping</v>
          </cell>
          <cell r="C373" t="str">
            <v>Building maintenance and services</v>
          </cell>
          <cell r="D373" t="str">
            <v>Building maintenance and services</v>
          </cell>
        </row>
        <row r="374">
          <cell r="A374">
            <v>52546011</v>
          </cell>
          <cell r="B374" t="str">
            <v>Grounds Keeping - Source of Supply</v>
          </cell>
          <cell r="C374" t="str">
            <v>Building maintenance and services</v>
          </cell>
          <cell r="D374" t="str">
            <v>Building maintenance and services</v>
          </cell>
        </row>
        <row r="375">
          <cell r="A375">
            <v>52546013</v>
          </cell>
          <cell r="B375" t="str">
            <v>Grounds Keeping - Water Treatment</v>
          </cell>
          <cell r="C375" t="str">
            <v>Building maintenance and services</v>
          </cell>
          <cell r="D375" t="str">
            <v>Building maintenance and services</v>
          </cell>
        </row>
        <row r="376">
          <cell r="A376">
            <v>52546014</v>
          </cell>
          <cell r="B376" t="str">
            <v>Grounds Keeping - Transmission &amp; Distri</v>
          </cell>
          <cell r="C376" t="str">
            <v>Building maintenance and services</v>
          </cell>
          <cell r="D376" t="str">
            <v>Building maintenance and services</v>
          </cell>
        </row>
        <row r="377">
          <cell r="A377">
            <v>52546016</v>
          </cell>
          <cell r="B377" t="str">
            <v>Grounds Keeping - Admin &amp; General</v>
          </cell>
          <cell r="C377" t="str">
            <v>Building maintenance and services</v>
          </cell>
          <cell r="D377" t="str">
            <v>Building maintenance and services</v>
          </cell>
        </row>
        <row r="378">
          <cell r="A378">
            <v>52546500</v>
          </cell>
          <cell r="B378" t="str">
            <v>Grounds Keeping intercompany</v>
          </cell>
          <cell r="C378" t="str">
            <v>Contracted services</v>
          </cell>
          <cell r="D378" t="str">
            <v>Contracted services</v>
          </cell>
        </row>
        <row r="379">
          <cell r="A379">
            <v>52548000</v>
          </cell>
          <cell r="B379" t="str">
            <v>Heating Oil/Gas</v>
          </cell>
          <cell r="C379" t="str">
            <v>Building maintenance and services</v>
          </cell>
          <cell r="D379" t="str">
            <v>Building maintenance and services</v>
          </cell>
        </row>
        <row r="380">
          <cell r="A380">
            <v>52548011</v>
          </cell>
          <cell r="B380" t="str">
            <v>Heating Oil/Gas - Source of Supply</v>
          </cell>
          <cell r="C380" t="str">
            <v>Building maintenance and services</v>
          </cell>
          <cell r="D380" t="str">
            <v>Building maintenance and services</v>
          </cell>
        </row>
        <row r="381">
          <cell r="A381">
            <v>52548013</v>
          </cell>
          <cell r="B381" t="str">
            <v>Heating Oil/Gas - Water Treatment</v>
          </cell>
          <cell r="C381" t="str">
            <v>Building maintenance and services</v>
          </cell>
          <cell r="D381" t="str">
            <v>Building maintenance and services</v>
          </cell>
        </row>
        <row r="382">
          <cell r="A382">
            <v>52548014</v>
          </cell>
          <cell r="B382" t="str">
            <v>Heating Oil/Gas - Transmission &amp; Distri</v>
          </cell>
          <cell r="C382" t="str">
            <v>Building maintenance and services</v>
          </cell>
          <cell r="D382" t="str">
            <v>Building maintenance and services</v>
          </cell>
        </row>
        <row r="383">
          <cell r="A383">
            <v>52548015</v>
          </cell>
          <cell r="B383" t="str">
            <v>Heating Oil/Gas - Customer Accounting</v>
          </cell>
          <cell r="C383" t="str">
            <v>Building maintenance and services</v>
          </cell>
          <cell r="D383" t="str">
            <v>Building maintenance and services</v>
          </cell>
        </row>
        <row r="384">
          <cell r="A384">
            <v>52548016</v>
          </cell>
          <cell r="B384" t="str">
            <v>Heating Oil/Gas - Admin &amp; General</v>
          </cell>
          <cell r="C384" t="str">
            <v>Building maintenance and services</v>
          </cell>
          <cell r="D384" t="str">
            <v>Building maintenance and services</v>
          </cell>
        </row>
        <row r="385">
          <cell r="A385">
            <v>52548100</v>
          </cell>
          <cell r="B385" t="str">
            <v>Hiring Costs</v>
          </cell>
          <cell r="C385" t="str">
            <v>Miscellaneous expenses</v>
          </cell>
          <cell r="D385" t="str">
            <v>Miscellaneous expenses</v>
          </cell>
        </row>
        <row r="386">
          <cell r="A386">
            <v>52549000</v>
          </cell>
          <cell r="B386" t="str">
            <v>Injuries and Damages</v>
          </cell>
          <cell r="C386" t="str">
            <v>Miscellaneous expenses</v>
          </cell>
          <cell r="D386" t="str">
            <v>Miscellaneous expenses</v>
          </cell>
        </row>
        <row r="387">
          <cell r="A387">
            <v>52549500</v>
          </cell>
          <cell r="B387" t="str">
            <v>Inventory Physical Write_off Scrap</v>
          </cell>
          <cell r="C387" t="str">
            <v>Miscellaneous expenses</v>
          </cell>
          <cell r="D387" t="str">
            <v>Miscellaneous expenses</v>
          </cell>
        </row>
        <row r="388">
          <cell r="A388">
            <v>52550000</v>
          </cell>
          <cell r="B388" t="str">
            <v>Janitorial</v>
          </cell>
          <cell r="C388" t="str">
            <v>Building maintenance and services</v>
          </cell>
          <cell r="D388" t="str">
            <v>Building maintenance and services</v>
          </cell>
        </row>
        <row r="389">
          <cell r="A389">
            <v>52550012</v>
          </cell>
          <cell r="B389" t="str">
            <v>Janitorial - Pumping</v>
          </cell>
          <cell r="C389" t="str">
            <v>Building maintenance and services</v>
          </cell>
          <cell r="D389" t="str">
            <v>Building maintenance and services</v>
          </cell>
        </row>
        <row r="390">
          <cell r="A390">
            <v>52550013</v>
          </cell>
          <cell r="B390" t="str">
            <v>Janitorial - Water Treatment</v>
          </cell>
          <cell r="C390" t="str">
            <v>Building maintenance and services</v>
          </cell>
          <cell r="D390" t="str">
            <v>Building maintenance and services</v>
          </cell>
        </row>
        <row r="391">
          <cell r="A391">
            <v>52550014</v>
          </cell>
          <cell r="B391" t="str">
            <v>Janitorial - Transmission &amp; Distributio</v>
          </cell>
          <cell r="C391" t="str">
            <v>Building maintenance and services</v>
          </cell>
          <cell r="D391" t="str">
            <v>Building maintenance and services</v>
          </cell>
        </row>
        <row r="392">
          <cell r="A392">
            <v>52550015</v>
          </cell>
          <cell r="B392" t="str">
            <v>Janitorial - Customer Accounting</v>
          </cell>
          <cell r="C392" t="str">
            <v>Building maintenance and services</v>
          </cell>
          <cell r="D392" t="str">
            <v>Building maintenance and services</v>
          </cell>
        </row>
        <row r="393">
          <cell r="A393">
            <v>52550016</v>
          </cell>
          <cell r="B393" t="str">
            <v>Janitorial - Admin &amp; General</v>
          </cell>
          <cell r="C393" t="str">
            <v>Building maintenance and services</v>
          </cell>
          <cell r="D393" t="str">
            <v>Building maintenance and services</v>
          </cell>
        </row>
        <row r="394">
          <cell r="A394">
            <v>52554500</v>
          </cell>
          <cell r="B394" t="str">
            <v>Lab Supplies</v>
          </cell>
          <cell r="C394" t="str">
            <v>Miscellaneous expenses</v>
          </cell>
          <cell r="D394" t="str">
            <v>Miscellaneous expenses</v>
          </cell>
        </row>
        <row r="395">
          <cell r="A395">
            <v>52556000</v>
          </cell>
          <cell r="B395" t="str">
            <v>Lobbying Expenses</v>
          </cell>
          <cell r="C395" t="str">
            <v>Miscellaneous expenses</v>
          </cell>
          <cell r="D395" t="str">
            <v>Miscellaneous expenses</v>
          </cell>
        </row>
        <row r="396">
          <cell r="A396">
            <v>52556500</v>
          </cell>
          <cell r="B396" t="str">
            <v>Low Income Pay Program</v>
          </cell>
          <cell r="C396" t="str">
            <v>Miscellaneous expenses</v>
          </cell>
          <cell r="D396" t="str">
            <v>Miscellaneous expenses</v>
          </cell>
        </row>
        <row r="397">
          <cell r="A397">
            <v>52562000</v>
          </cell>
          <cell r="B397" t="str">
            <v>Office &amp; Admin Supplies</v>
          </cell>
          <cell r="C397" t="str">
            <v>Office supplies &amp; expenses</v>
          </cell>
          <cell r="D397" t="str">
            <v>Office supplies &amp; expenses</v>
          </cell>
        </row>
        <row r="398">
          <cell r="A398">
            <v>52562011</v>
          </cell>
          <cell r="B398" t="str">
            <v>Office &amp; Admin Supplies - Source of Sup</v>
          </cell>
          <cell r="C398" t="str">
            <v>Office supplies &amp; expenses</v>
          </cell>
          <cell r="D398" t="str">
            <v>Office supplies &amp; expenses</v>
          </cell>
        </row>
        <row r="399">
          <cell r="A399">
            <v>52562013</v>
          </cell>
          <cell r="B399" t="str">
            <v>Office &amp; Admin Supplies - Water Treatme</v>
          </cell>
          <cell r="C399" t="str">
            <v>Office supplies &amp; expenses</v>
          </cell>
          <cell r="D399" t="str">
            <v>Office supplies &amp; expenses</v>
          </cell>
        </row>
        <row r="400">
          <cell r="A400">
            <v>52562014</v>
          </cell>
          <cell r="B400" t="str">
            <v>Office &amp; Admin Supplies - Transmssn &amp; D</v>
          </cell>
          <cell r="C400" t="str">
            <v>Office supplies &amp; expenses</v>
          </cell>
          <cell r="D400" t="str">
            <v>Office supplies &amp; expenses</v>
          </cell>
        </row>
        <row r="401">
          <cell r="A401">
            <v>52562015</v>
          </cell>
          <cell r="B401" t="str">
            <v>Office &amp; Admin Supplies - Customer Accounting</v>
          </cell>
          <cell r="C401" t="str">
            <v>Office supplies &amp; expenses</v>
          </cell>
          <cell r="D401" t="str">
            <v>Office supplies &amp; expenses</v>
          </cell>
        </row>
        <row r="402">
          <cell r="A402">
            <v>52562016</v>
          </cell>
          <cell r="B402" t="str">
            <v>Office &amp; Admin Supplies - Admin &amp; Gener</v>
          </cell>
          <cell r="C402" t="str">
            <v>Office supplies &amp; expenses</v>
          </cell>
          <cell r="D402" t="str">
            <v>Office supplies &amp; expenses</v>
          </cell>
        </row>
        <row r="403">
          <cell r="A403">
            <v>52562500</v>
          </cell>
          <cell r="B403" t="str">
            <v>Overnight Shipping</v>
          </cell>
          <cell r="C403" t="str">
            <v>Postage printing and stationery</v>
          </cell>
          <cell r="D403" t="str">
            <v>Postage printing and stationery</v>
          </cell>
        </row>
        <row r="404">
          <cell r="A404">
            <v>52562511</v>
          </cell>
          <cell r="B404" t="str">
            <v>Overnight Shipping - Source of Supply</v>
          </cell>
          <cell r="C404" t="str">
            <v>Postage printing and stationery</v>
          </cell>
          <cell r="D404" t="str">
            <v>Postage printing and stationery</v>
          </cell>
        </row>
        <row r="405">
          <cell r="A405">
            <v>52562513</v>
          </cell>
          <cell r="B405" t="str">
            <v>Overnight Shipping - Water Treatment</v>
          </cell>
          <cell r="C405" t="str">
            <v>Postage printing and stationery</v>
          </cell>
          <cell r="D405" t="str">
            <v>Postage printing and stationery</v>
          </cell>
        </row>
        <row r="406">
          <cell r="A406">
            <v>52562514</v>
          </cell>
          <cell r="B406" t="str">
            <v>Overnight Shipping - Transmission &amp; Dis</v>
          </cell>
          <cell r="C406" t="str">
            <v>Postage printing and stationery</v>
          </cell>
          <cell r="D406" t="str">
            <v>Postage printing and stationery</v>
          </cell>
        </row>
        <row r="407">
          <cell r="A407">
            <v>52562515</v>
          </cell>
          <cell r="B407" t="str">
            <v>Overnight Shipping - Customer Accounting</v>
          </cell>
          <cell r="C407" t="str">
            <v>Customer accounting other</v>
          </cell>
          <cell r="D407" t="str">
            <v>Customer accounting other</v>
          </cell>
        </row>
        <row r="408">
          <cell r="A408">
            <v>52562516</v>
          </cell>
          <cell r="B408" t="str">
            <v>Overnight Shipping - Admin &amp; General</v>
          </cell>
          <cell r="C408" t="str">
            <v>Postage printing and stationery</v>
          </cell>
          <cell r="D408" t="str">
            <v>Postage printing and stationery</v>
          </cell>
        </row>
        <row r="409">
          <cell r="A409">
            <v>52564000</v>
          </cell>
          <cell r="B409" t="str">
            <v>Penalties Nondeductible</v>
          </cell>
          <cell r="C409" t="str">
            <v>Miscellaneous expenses</v>
          </cell>
          <cell r="D409" t="str">
            <v>Miscellaneous expenses</v>
          </cell>
        </row>
        <row r="410">
          <cell r="A410">
            <v>52564017</v>
          </cell>
          <cell r="B410" t="str">
            <v>Fines &amp; Penalities</v>
          </cell>
          <cell r="C410" t="str">
            <v>Miscellaneous expenses</v>
          </cell>
          <cell r="D410" t="str">
            <v>Miscellaneous expenses</v>
          </cell>
        </row>
        <row r="411">
          <cell r="A411">
            <v>52564020</v>
          </cell>
          <cell r="B411" t="str">
            <v>Liquated Damages</v>
          </cell>
          <cell r="C411" t="str">
            <v>Miscellaneous expenses</v>
          </cell>
          <cell r="D411" t="str">
            <v>Miscellaneous expenses</v>
          </cell>
        </row>
        <row r="412">
          <cell r="A412">
            <v>52566000</v>
          </cell>
          <cell r="B412" t="str">
            <v>Postage</v>
          </cell>
          <cell r="C412" t="str">
            <v>Postage printing and stationery</v>
          </cell>
          <cell r="D412" t="str">
            <v>Postage printing and stationery</v>
          </cell>
        </row>
        <row r="413">
          <cell r="A413">
            <v>52566015</v>
          </cell>
          <cell r="B413" t="str">
            <v>Postage - Customer Accounting</v>
          </cell>
          <cell r="C413" t="str">
            <v>Customer accounting other</v>
          </cell>
          <cell r="D413" t="str">
            <v>Customer accounting other</v>
          </cell>
        </row>
        <row r="414">
          <cell r="A414">
            <v>52566016</v>
          </cell>
          <cell r="B414" t="str">
            <v>Postage - Admin &amp; General</v>
          </cell>
          <cell r="C414" t="str">
            <v>Postage printing and stationery</v>
          </cell>
          <cell r="D414" t="str">
            <v>Postage printing and stationery</v>
          </cell>
        </row>
        <row r="415">
          <cell r="A415">
            <v>52566700</v>
          </cell>
          <cell r="B415" t="str">
            <v>Printing</v>
          </cell>
          <cell r="C415" t="str">
            <v>Postage printing and stationery</v>
          </cell>
          <cell r="D415" t="str">
            <v>Postage printing and stationery</v>
          </cell>
        </row>
        <row r="416">
          <cell r="A416">
            <v>52566800</v>
          </cell>
          <cell r="B416" t="str">
            <v>Courier</v>
          </cell>
          <cell r="C416" t="str">
            <v>Postage printing and stationery</v>
          </cell>
          <cell r="D416" t="str">
            <v>Postage printing and stationery</v>
          </cell>
        </row>
        <row r="417">
          <cell r="A417">
            <v>52567000</v>
          </cell>
          <cell r="B417" t="str">
            <v>Relocation Expenses</v>
          </cell>
          <cell r="C417" t="str">
            <v>Employee related expense travel &amp; entertainment</v>
          </cell>
          <cell r="D417" t="str">
            <v>Employee related expense travel &amp; entertainment</v>
          </cell>
        </row>
        <row r="418">
          <cell r="A418">
            <v>52568000</v>
          </cell>
          <cell r="B418" t="str">
            <v>Research &amp; Development</v>
          </cell>
          <cell r="C418" t="str">
            <v>Miscellaneous expenses</v>
          </cell>
          <cell r="D418" t="str">
            <v>Miscellaneous expenses</v>
          </cell>
        </row>
        <row r="419">
          <cell r="A419">
            <v>52571000</v>
          </cell>
          <cell r="B419" t="str">
            <v>Security Service</v>
          </cell>
          <cell r="C419" t="str">
            <v>Building maintenance and services</v>
          </cell>
          <cell r="D419" t="str">
            <v>Building maintenance and services</v>
          </cell>
        </row>
        <row r="420">
          <cell r="A420">
            <v>52571011</v>
          </cell>
          <cell r="B420" t="str">
            <v>Security Service - Source of Supply</v>
          </cell>
          <cell r="C420" t="str">
            <v>Building maintenance and services</v>
          </cell>
          <cell r="D420" t="str">
            <v>Building maintenance and services</v>
          </cell>
        </row>
        <row r="421">
          <cell r="A421">
            <v>52571013</v>
          </cell>
          <cell r="B421" t="str">
            <v>Security Service - Water Treatment</v>
          </cell>
          <cell r="C421" t="str">
            <v>Building maintenance and services</v>
          </cell>
          <cell r="D421" t="str">
            <v>Building maintenance and services</v>
          </cell>
        </row>
        <row r="422">
          <cell r="A422">
            <v>52571014</v>
          </cell>
          <cell r="B422" t="str">
            <v>Security Service - Transmission &amp; Distr</v>
          </cell>
          <cell r="C422" t="str">
            <v>Building maintenance and services</v>
          </cell>
          <cell r="D422" t="str">
            <v>Building maintenance and services</v>
          </cell>
        </row>
        <row r="423">
          <cell r="A423">
            <v>52571015</v>
          </cell>
          <cell r="B423" t="str">
            <v>Security Service - Customer Accounting</v>
          </cell>
          <cell r="C423" t="str">
            <v>Building maintenance and services</v>
          </cell>
          <cell r="D423" t="str">
            <v>Building maintenance and services</v>
          </cell>
        </row>
        <row r="424">
          <cell r="A424">
            <v>52571016</v>
          </cell>
          <cell r="B424" t="str">
            <v>Security Service - Admin &amp; General</v>
          </cell>
          <cell r="C424" t="str">
            <v>Building maintenance and services</v>
          </cell>
          <cell r="D424" t="str">
            <v>Building maintenance and services</v>
          </cell>
        </row>
        <row r="425">
          <cell r="A425">
            <v>52571100</v>
          </cell>
          <cell r="B425" t="str">
            <v>Additional Security Costs</v>
          </cell>
          <cell r="C425" t="str">
            <v>Building maintenance and services</v>
          </cell>
          <cell r="D425" t="str">
            <v>Building maintenance and services</v>
          </cell>
        </row>
        <row r="426">
          <cell r="A426">
            <v>52571500</v>
          </cell>
          <cell r="B426" t="str">
            <v>Software Licenses</v>
          </cell>
          <cell r="C426" t="str">
            <v>Office supplies &amp; expenses</v>
          </cell>
          <cell r="D426" t="str">
            <v>Office supplies &amp; expenses</v>
          </cell>
        </row>
        <row r="427">
          <cell r="A427">
            <v>52572000</v>
          </cell>
          <cell r="B427" t="str">
            <v>Telemetering</v>
          </cell>
          <cell r="C427" t="str">
            <v>Telecommunication expenses</v>
          </cell>
          <cell r="D427" t="str">
            <v>Telecommunication expenses</v>
          </cell>
        </row>
        <row r="428">
          <cell r="A428">
            <v>52572011</v>
          </cell>
          <cell r="B428" t="str">
            <v>Telemetering - Source of Supply</v>
          </cell>
          <cell r="C428" t="str">
            <v>Telecommunication expenses</v>
          </cell>
          <cell r="D428" t="str">
            <v>Telecommunication expenses</v>
          </cell>
        </row>
        <row r="429">
          <cell r="A429">
            <v>52574000</v>
          </cell>
          <cell r="B429" t="str">
            <v>Voice - Telephone</v>
          </cell>
          <cell r="C429" t="str">
            <v>Telecommunication expenses</v>
          </cell>
          <cell r="D429" t="str">
            <v>Telecommunication expenses</v>
          </cell>
        </row>
        <row r="430">
          <cell r="A430">
            <v>52574011</v>
          </cell>
          <cell r="B430" t="str">
            <v>Telephone - Source of Supply</v>
          </cell>
          <cell r="C430" t="str">
            <v>Telecommunication expenses</v>
          </cell>
          <cell r="D430" t="str">
            <v>Telecommunication expenses</v>
          </cell>
        </row>
        <row r="431">
          <cell r="A431">
            <v>52574013</v>
          </cell>
          <cell r="B431" t="str">
            <v>Telephone - Water Treatment</v>
          </cell>
          <cell r="C431" t="str">
            <v>Telecommunication expenses</v>
          </cell>
          <cell r="D431" t="str">
            <v>Telecommunication expenses</v>
          </cell>
        </row>
        <row r="432">
          <cell r="A432">
            <v>52574014</v>
          </cell>
          <cell r="B432" t="str">
            <v>Telephone - Transmission &amp; Distribution</v>
          </cell>
          <cell r="C432" t="str">
            <v>Telecommunication expenses</v>
          </cell>
          <cell r="D432" t="str">
            <v>Telecommunication expenses</v>
          </cell>
        </row>
        <row r="433">
          <cell r="A433">
            <v>52574015</v>
          </cell>
          <cell r="B433" t="str">
            <v>Telephone - Customer Accounting</v>
          </cell>
          <cell r="C433" t="str">
            <v>Telecommunication expenses</v>
          </cell>
          <cell r="D433" t="str">
            <v>Telecommunication expenses</v>
          </cell>
        </row>
        <row r="434">
          <cell r="A434">
            <v>52574016</v>
          </cell>
          <cell r="B434" t="str">
            <v>Telephone - Admin &amp; General</v>
          </cell>
          <cell r="C434" t="str">
            <v>Telecommunication expenses</v>
          </cell>
          <cell r="D434" t="str">
            <v>Telecommunication expenses</v>
          </cell>
        </row>
        <row r="435">
          <cell r="A435">
            <v>52574100</v>
          </cell>
          <cell r="B435" t="str">
            <v>Voice - Cell</v>
          </cell>
          <cell r="C435" t="str">
            <v>Telecommunication expenses</v>
          </cell>
          <cell r="D435" t="str">
            <v>Telecommunication expenses</v>
          </cell>
        </row>
        <row r="436">
          <cell r="A436">
            <v>52574111</v>
          </cell>
          <cell r="B436" t="str">
            <v>Cell Phone - Source of Supply</v>
          </cell>
          <cell r="C436" t="str">
            <v>Telecommunication expenses</v>
          </cell>
          <cell r="D436" t="str">
            <v>Telecommunication expenses</v>
          </cell>
        </row>
        <row r="437">
          <cell r="A437">
            <v>52574113</v>
          </cell>
          <cell r="B437" t="str">
            <v>Cell Phone - Water Treatment</v>
          </cell>
          <cell r="C437" t="str">
            <v>Telecommunication expenses</v>
          </cell>
          <cell r="D437" t="str">
            <v>Telecommunication expenses</v>
          </cell>
        </row>
        <row r="438">
          <cell r="A438">
            <v>52574114</v>
          </cell>
          <cell r="B438" t="str">
            <v>Cell Phone - Transmission &amp; Distributio</v>
          </cell>
          <cell r="C438" t="str">
            <v>Telecommunication expenses</v>
          </cell>
          <cell r="D438" t="str">
            <v>Telecommunication expenses</v>
          </cell>
        </row>
        <row r="439">
          <cell r="A439">
            <v>52574115</v>
          </cell>
          <cell r="B439" t="str">
            <v>Cell Phone - Customer Accounting</v>
          </cell>
          <cell r="C439" t="str">
            <v>Telecommunication expenses</v>
          </cell>
          <cell r="D439" t="str">
            <v>Telecommunication expenses</v>
          </cell>
        </row>
        <row r="440">
          <cell r="A440">
            <v>52574116</v>
          </cell>
          <cell r="B440" t="str">
            <v>Cell Phone - Admin &amp; General</v>
          </cell>
          <cell r="C440" t="str">
            <v>Telecommunication expenses</v>
          </cell>
          <cell r="D440" t="str">
            <v>Telecommunication expenses</v>
          </cell>
        </row>
        <row r="441">
          <cell r="A441">
            <v>52574200</v>
          </cell>
          <cell r="B441" t="str">
            <v>Telemetering</v>
          </cell>
          <cell r="C441" t="str">
            <v>Telecommunication expenses</v>
          </cell>
          <cell r="D441" t="str">
            <v>Telecommunication expenses</v>
          </cell>
        </row>
        <row r="442">
          <cell r="A442">
            <v>52574300</v>
          </cell>
          <cell r="B442" t="str">
            <v>Wireless Service</v>
          </cell>
          <cell r="C442" t="str">
            <v>Telecommunication expenses</v>
          </cell>
          <cell r="D442" t="str">
            <v>Telecommunication expenses</v>
          </cell>
        </row>
        <row r="443">
          <cell r="A443">
            <v>52574314</v>
          </cell>
          <cell r="B443" t="str">
            <v>Wireless - Service First-Transmission&amp;D</v>
          </cell>
          <cell r="C443" t="str">
            <v>Telecommunication expenses</v>
          </cell>
          <cell r="D443" t="str">
            <v>Telecommunication expenses</v>
          </cell>
        </row>
        <row r="444">
          <cell r="A444">
            <v>52574315</v>
          </cell>
          <cell r="B444" t="str">
            <v>Wireless - Service First - Customer Acc</v>
          </cell>
          <cell r="C444" t="str">
            <v>Telecommunication expenses</v>
          </cell>
          <cell r="D444" t="str">
            <v>Telecommunication expenses</v>
          </cell>
        </row>
        <row r="445">
          <cell r="A445">
            <v>52574316</v>
          </cell>
          <cell r="B445" t="str">
            <v>Wireless - Service First - Admin &amp; Gene</v>
          </cell>
          <cell r="C445" t="str">
            <v>Telecommunication expenses</v>
          </cell>
          <cell r="D445" t="str">
            <v>Telecommunication expenses</v>
          </cell>
        </row>
        <row r="446">
          <cell r="A446">
            <v>52577500</v>
          </cell>
          <cell r="B446" t="str">
            <v>Trade Shows</v>
          </cell>
          <cell r="C446" t="str">
            <v>Advertising &amp; marketing expenses</v>
          </cell>
          <cell r="D446" t="str">
            <v>Advertising &amp; marketing expenses</v>
          </cell>
        </row>
        <row r="447">
          <cell r="A447">
            <v>52578000</v>
          </cell>
          <cell r="B447" t="str">
            <v>Trash Removal</v>
          </cell>
          <cell r="C447" t="str">
            <v>Building maintenance and services</v>
          </cell>
          <cell r="D447" t="str">
            <v>Building maintenance and services</v>
          </cell>
        </row>
        <row r="448">
          <cell r="A448">
            <v>52578011</v>
          </cell>
          <cell r="B448" t="str">
            <v>Trash Removal - Source of Supply</v>
          </cell>
          <cell r="C448" t="str">
            <v>Building maintenance and services</v>
          </cell>
          <cell r="D448" t="str">
            <v>Building maintenance and services</v>
          </cell>
        </row>
        <row r="449">
          <cell r="A449">
            <v>52578013</v>
          </cell>
          <cell r="B449" t="str">
            <v>Trash Removal - Water Treatment</v>
          </cell>
          <cell r="C449" t="str">
            <v>Building maintenance and services</v>
          </cell>
          <cell r="D449" t="str">
            <v>Building maintenance and services</v>
          </cell>
        </row>
        <row r="450">
          <cell r="A450">
            <v>52578014</v>
          </cell>
          <cell r="B450" t="str">
            <v>Trash Removal - Transmission &amp; Distribu</v>
          </cell>
          <cell r="C450" t="str">
            <v>Building maintenance and services</v>
          </cell>
          <cell r="D450" t="str">
            <v>Building maintenance and services</v>
          </cell>
        </row>
        <row r="451">
          <cell r="A451">
            <v>52578015</v>
          </cell>
          <cell r="B451" t="str">
            <v>Trash Removal - Customer Accounting</v>
          </cell>
          <cell r="C451" t="str">
            <v>Building maintenance and services</v>
          </cell>
          <cell r="D451" t="str">
            <v>Building maintenance and services</v>
          </cell>
        </row>
        <row r="452">
          <cell r="A452">
            <v>52578016</v>
          </cell>
          <cell r="B452" t="str">
            <v>Trash Removal - Admin &amp; General</v>
          </cell>
          <cell r="C452" t="str">
            <v>Building maintenance and services</v>
          </cell>
          <cell r="D452" t="str">
            <v>Building maintenance and services</v>
          </cell>
        </row>
        <row r="453">
          <cell r="A453">
            <v>52579000</v>
          </cell>
          <cell r="B453" t="str">
            <v>Trustee Fees</v>
          </cell>
          <cell r="C453" t="str">
            <v>Miscellaneous expenses</v>
          </cell>
          <cell r="D453" t="str">
            <v>Miscellaneous expenses</v>
          </cell>
        </row>
        <row r="454">
          <cell r="A454">
            <v>52582000</v>
          </cell>
          <cell r="B454" t="str">
            <v>Uniforms</v>
          </cell>
          <cell r="C454" t="str">
            <v>Office supplies &amp; expenses</v>
          </cell>
          <cell r="D454" t="str">
            <v>Office supplies &amp; expenses</v>
          </cell>
        </row>
        <row r="455">
          <cell r="A455">
            <v>52582011</v>
          </cell>
          <cell r="B455" t="str">
            <v>Uniforms - Source of Supply</v>
          </cell>
          <cell r="C455" t="str">
            <v>Office supplies &amp; expenses</v>
          </cell>
          <cell r="D455" t="str">
            <v>Office supplies &amp; expenses</v>
          </cell>
        </row>
        <row r="456">
          <cell r="A456">
            <v>52582012</v>
          </cell>
          <cell r="B456" t="str">
            <v>Uniforms - Pumping</v>
          </cell>
          <cell r="C456" t="str">
            <v>Office supplies &amp; expenses</v>
          </cell>
          <cell r="D456" t="str">
            <v>Office supplies &amp; expenses</v>
          </cell>
        </row>
        <row r="457">
          <cell r="A457">
            <v>52582013</v>
          </cell>
          <cell r="B457" t="str">
            <v>Uniforms - Water Treatment</v>
          </cell>
          <cell r="C457" t="str">
            <v>Office supplies &amp; expenses</v>
          </cell>
          <cell r="D457" t="str">
            <v>Office supplies &amp; expenses</v>
          </cell>
        </row>
        <row r="458">
          <cell r="A458">
            <v>52582014</v>
          </cell>
          <cell r="B458" t="str">
            <v>Uniforms - Transmission &amp; Distribution</v>
          </cell>
          <cell r="C458" t="str">
            <v>Office supplies &amp; expenses</v>
          </cell>
          <cell r="D458" t="str">
            <v>Office supplies &amp; expenses</v>
          </cell>
        </row>
        <row r="459">
          <cell r="A459">
            <v>52582015</v>
          </cell>
          <cell r="B459" t="str">
            <v>Uniforms - Customer Accounting</v>
          </cell>
          <cell r="C459" t="str">
            <v>Office supplies &amp; expenses</v>
          </cell>
          <cell r="D459" t="str">
            <v>Office supplies &amp; expenses</v>
          </cell>
        </row>
        <row r="460">
          <cell r="A460">
            <v>52582016</v>
          </cell>
          <cell r="B460" t="str">
            <v>Uniforms - Admin &amp; General</v>
          </cell>
          <cell r="C460" t="str">
            <v>Office supplies &amp; expenses</v>
          </cell>
          <cell r="D460" t="str">
            <v>Office supplies &amp; expenses</v>
          </cell>
        </row>
        <row r="461">
          <cell r="A461">
            <v>52582016</v>
          </cell>
          <cell r="B461" t="str">
            <v>Uniforms - Admin &amp; General</v>
          </cell>
          <cell r="C461" t="str">
            <v>Office supplies &amp; expenses</v>
          </cell>
          <cell r="D461" t="str">
            <v>Office supplies &amp; expenses</v>
          </cell>
        </row>
        <row r="462">
          <cell r="A462">
            <v>52583000</v>
          </cell>
          <cell r="B462" t="str">
            <v>Water and WW</v>
          </cell>
          <cell r="C462" t="str">
            <v>Building maintenance and services</v>
          </cell>
          <cell r="D462" t="str">
            <v>Building maintenance and services</v>
          </cell>
        </row>
        <row r="463">
          <cell r="A463">
            <v>52583011</v>
          </cell>
          <cell r="B463" t="str">
            <v>Water &amp; WW - Source of Supply</v>
          </cell>
          <cell r="C463" t="str">
            <v>Building maintenance and services</v>
          </cell>
          <cell r="D463" t="str">
            <v>Building maintenance and services</v>
          </cell>
        </row>
        <row r="464">
          <cell r="A464">
            <v>52583011</v>
          </cell>
          <cell r="B464" t="str">
            <v>Water &amp; WW - Source of Supply</v>
          </cell>
          <cell r="C464" t="str">
            <v>Building maintenance and services</v>
          </cell>
          <cell r="D464" t="str">
            <v>Building maintenance and services</v>
          </cell>
        </row>
        <row r="465">
          <cell r="A465">
            <v>52583013</v>
          </cell>
          <cell r="B465" t="str">
            <v>Water &amp; WW - Water Treatment</v>
          </cell>
          <cell r="C465" t="str">
            <v>Building maintenance and services</v>
          </cell>
          <cell r="D465" t="str">
            <v>Building maintenance and services</v>
          </cell>
        </row>
        <row r="466">
          <cell r="A466">
            <v>52583013</v>
          </cell>
          <cell r="B466" t="str">
            <v>Water &amp; WW - Water Treatment</v>
          </cell>
          <cell r="C466" t="str">
            <v>Building maintenance and services</v>
          </cell>
          <cell r="D466" t="str">
            <v>Building maintenance and services</v>
          </cell>
        </row>
        <row r="467">
          <cell r="A467">
            <v>52583014</v>
          </cell>
          <cell r="B467" t="str">
            <v>Water &amp; WW - Transmission &amp; Distribution</v>
          </cell>
          <cell r="C467" t="str">
            <v>Building maintenance and services</v>
          </cell>
          <cell r="D467" t="str">
            <v>Building maintenance and services</v>
          </cell>
        </row>
        <row r="468">
          <cell r="A468">
            <v>52583014</v>
          </cell>
          <cell r="B468" t="str">
            <v>Water &amp; WW - Transmission &amp; Distributio</v>
          </cell>
          <cell r="C468" t="str">
            <v>Building maintenance and services</v>
          </cell>
          <cell r="D468" t="str">
            <v>Building maintenance and services</v>
          </cell>
        </row>
        <row r="469">
          <cell r="A469">
            <v>52583016</v>
          </cell>
          <cell r="B469" t="str">
            <v>Water &amp; WW - Admin &amp; General</v>
          </cell>
          <cell r="C469" t="str">
            <v>Building maintenance and services</v>
          </cell>
          <cell r="D469" t="str">
            <v>Building maintenance and services</v>
          </cell>
        </row>
        <row r="470">
          <cell r="A470">
            <v>52584000</v>
          </cell>
          <cell r="B470" t="str">
            <v>Other utilities</v>
          </cell>
          <cell r="C470" t="str">
            <v>Building maintenance and services</v>
          </cell>
          <cell r="D470" t="str">
            <v>Building maintenance and services</v>
          </cell>
        </row>
        <row r="471">
          <cell r="A471">
            <v>52585000</v>
          </cell>
          <cell r="B471" t="str">
            <v>Discounts Available</v>
          </cell>
          <cell r="C471" t="str">
            <v>Miscellaneous expenses</v>
          </cell>
          <cell r="D471" t="str">
            <v>Miscellaneous expenses</v>
          </cell>
        </row>
        <row r="472">
          <cell r="A472">
            <v>52585100</v>
          </cell>
          <cell r="B472" t="str">
            <v>Discounts Lost</v>
          </cell>
          <cell r="C472" t="str">
            <v>Miscellaneous expenses</v>
          </cell>
          <cell r="D472" t="str">
            <v>Miscellaneous expenses</v>
          </cell>
        </row>
        <row r="473">
          <cell r="A473">
            <v>52586000</v>
          </cell>
          <cell r="B473" t="str">
            <v>PO Small Price Differences_within tolerance</v>
          </cell>
          <cell r="C473" t="str">
            <v>Miscellaneous expenses</v>
          </cell>
          <cell r="D473" t="str">
            <v>Miscellaneous expenses</v>
          </cell>
        </row>
        <row r="474">
          <cell r="A474">
            <v>52588000</v>
          </cell>
          <cell r="B474" t="str">
            <v>Divestiture expenses</v>
          </cell>
          <cell r="C474" t="str">
            <v>Miscellaneous expenses</v>
          </cell>
          <cell r="D474" t="str">
            <v>Miscellaneous expenses</v>
          </cell>
        </row>
        <row r="475">
          <cell r="A475">
            <v>52599800</v>
          </cell>
          <cell r="B475" t="str">
            <v>PCard Undistributed</v>
          </cell>
          <cell r="C475" t="str">
            <v>Office supplies &amp; expenses</v>
          </cell>
          <cell r="D475" t="str">
            <v>Office supplies &amp; expenses</v>
          </cell>
        </row>
        <row r="476">
          <cell r="A476">
            <v>52801000</v>
          </cell>
          <cell r="B476" t="str">
            <v>Capital Purchases Clearing</v>
          </cell>
          <cell r="C476" t="str">
            <v>Office supplies &amp; expenses</v>
          </cell>
          <cell r="D476" t="str">
            <v>Office supplies &amp; expenses</v>
          </cell>
        </row>
        <row r="477">
          <cell r="A477">
            <v>52801100</v>
          </cell>
          <cell r="B477" t="str">
            <v>Indirect Overhead Clearing</v>
          </cell>
          <cell r="C477" t="str">
            <v>Office supplies &amp; expenses</v>
          </cell>
          <cell r="D477" t="str">
            <v>Office supplies &amp; expenses</v>
          </cell>
        </row>
        <row r="478">
          <cell r="A478">
            <v>52801200</v>
          </cell>
          <cell r="B478" t="str">
            <v>Capital Accrual Clearing</v>
          </cell>
          <cell r="C478" t="str">
            <v>Office supplies &amp; expenses</v>
          </cell>
          <cell r="D478" t="str">
            <v>Office supplies &amp; expenses</v>
          </cell>
        </row>
        <row r="479">
          <cell r="A479">
            <v>52801500</v>
          </cell>
          <cell r="B479" t="str">
            <v>Dev Funded Const Clearing</v>
          </cell>
          <cell r="C479" t="str">
            <v>Office supplies &amp; expenses</v>
          </cell>
          <cell r="D479" t="str">
            <v>Office supplies &amp; expenses</v>
          </cell>
        </row>
        <row r="480">
          <cell r="A480">
            <v>52805000</v>
          </cell>
          <cell r="B480" t="str">
            <v>Budget COR Clearing</v>
          </cell>
          <cell r="C480" t="str">
            <v>Office supplies &amp; expenses</v>
          </cell>
          <cell r="D480" t="str">
            <v>Office supplies &amp; expenses</v>
          </cell>
        </row>
        <row r="481">
          <cell r="A481">
            <v>52805100</v>
          </cell>
          <cell r="B481" t="str">
            <v>Budget Indirect Overhead RWIP Clearing</v>
          </cell>
          <cell r="C481" t="str">
            <v>Office supplies &amp; expenses</v>
          </cell>
          <cell r="D481" t="str">
            <v>Office supplies &amp; expenses</v>
          </cell>
        </row>
        <row r="482">
          <cell r="A482">
            <v>53110000</v>
          </cell>
          <cell r="B482" t="str">
            <v>Contract Svc - Engineering</v>
          </cell>
          <cell r="C482" t="str">
            <v>Contracted services</v>
          </cell>
          <cell r="D482" t="str">
            <v>Contracted services</v>
          </cell>
        </row>
        <row r="483">
          <cell r="A483">
            <v>53110011</v>
          </cell>
          <cell r="B483" t="str">
            <v>Contract Svc-Eng - Source of Supply</v>
          </cell>
          <cell r="C483" t="str">
            <v>Contracted Services</v>
          </cell>
          <cell r="D483" t="str">
            <v>Contracted Services</v>
          </cell>
        </row>
        <row r="484">
          <cell r="A484">
            <v>53110013</v>
          </cell>
          <cell r="B484" t="str">
            <v>Contract Svc-Eng - Transmission &amp;</v>
          </cell>
          <cell r="C484" t="str">
            <v>Contracted Services</v>
          </cell>
          <cell r="D484" t="str">
            <v>Contracted Services</v>
          </cell>
        </row>
        <row r="485">
          <cell r="A485">
            <v>53110014</v>
          </cell>
          <cell r="B485" t="str">
            <v>Labor Oper Scheduled Overtime-WT Super</v>
          </cell>
          <cell r="C485" t="str">
            <v>Contracted Services</v>
          </cell>
          <cell r="D485" t="str">
            <v>Contracted Services</v>
          </cell>
        </row>
        <row r="486">
          <cell r="A486">
            <v>53110016</v>
          </cell>
          <cell r="B486" t="str">
            <v>Contract Svc-Eng - Admin &amp; General</v>
          </cell>
          <cell r="C486" t="str">
            <v>Contracted Services</v>
          </cell>
          <cell r="D486" t="str">
            <v>Contracted Services</v>
          </cell>
        </row>
        <row r="487">
          <cell r="A487">
            <v>53150000</v>
          </cell>
          <cell r="B487" t="str">
            <v>Contract Svc - Other</v>
          </cell>
          <cell r="C487" t="str">
            <v>Contracted services</v>
          </cell>
          <cell r="D487" t="str">
            <v>Contracted services</v>
          </cell>
        </row>
        <row r="488">
          <cell r="A488">
            <v>53150011</v>
          </cell>
          <cell r="B488" t="str">
            <v>Contract Svc-Other - Source of Supply</v>
          </cell>
          <cell r="C488" t="str">
            <v>Contracted Services</v>
          </cell>
          <cell r="D488" t="str">
            <v>Contracted Services</v>
          </cell>
        </row>
        <row r="489">
          <cell r="A489">
            <v>53150013</v>
          </cell>
          <cell r="B489" t="str">
            <v>Contract Svc-Other - Water Treatment</v>
          </cell>
          <cell r="C489" t="str">
            <v>Contracted Services</v>
          </cell>
          <cell r="D489" t="str">
            <v>Contracted Services</v>
          </cell>
        </row>
        <row r="490">
          <cell r="A490">
            <v>53150014</v>
          </cell>
          <cell r="B490" t="str">
            <v>Contract Svc-Other - Transmission &amp; Dis</v>
          </cell>
          <cell r="C490" t="str">
            <v>Contracted Services</v>
          </cell>
          <cell r="D490" t="str">
            <v>Contracted Services</v>
          </cell>
        </row>
        <row r="491">
          <cell r="A491">
            <v>53150015</v>
          </cell>
          <cell r="B491" t="str">
            <v>Contract Svc-Other - Customer Accountin</v>
          </cell>
          <cell r="C491" t="str">
            <v>Contracted Services</v>
          </cell>
          <cell r="D491" t="str">
            <v>Contracted Services</v>
          </cell>
        </row>
        <row r="492">
          <cell r="A492">
            <v>53150016</v>
          </cell>
          <cell r="B492" t="str">
            <v>Contract Svc-Other - Admin &amp; General</v>
          </cell>
          <cell r="C492" t="str">
            <v>Contracted Services</v>
          </cell>
          <cell r="D492" t="str">
            <v>Contracted Services</v>
          </cell>
        </row>
        <row r="493">
          <cell r="A493">
            <v>53151000</v>
          </cell>
          <cell r="B493" t="str">
            <v>Contract Svc - Temp Empl</v>
          </cell>
          <cell r="C493" t="str">
            <v>Contracted services</v>
          </cell>
          <cell r="D493" t="str">
            <v>Contracted services</v>
          </cell>
        </row>
        <row r="494">
          <cell r="A494">
            <v>53151011</v>
          </cell>
          <cell r="B494" t="str">
            <v>Contract Svc-Temp Empl - Source of Supp</v>
          </cell>
          <cell r="C494" t="str">
            <v>Contracted Services</v>
          </cell>
          <cell r="D494" t="str">
            <v>Contracted Services</v>
          </cell>
        </row>
        <row r="495">
          <cell r="A495">
            <v>53151013</v>
          </cell>
          <cell r="B495" t="str">
            <v>Contract Svc-Temp Empl - Water Treatmen</v>
          </cell>
          <cell r="C495" t="str">
            <v>Contracted Services</v>
          </cell>
          <cell r="D495" t="str">
            <v>Contracted Services</v>
          </cell>
        </row>
        <row r="496">
          <cell r="A496">
            <v>53151014</v>
          </cell>
          <cell r="B496" t="str">
            <v>Contract Svc-Temp Empl - Transmssn &amp; Di</v>
          </cell>
          <cell r="C496" t="str">
            <v>Contracted Services</v>
          </cell>
          <cell r="D496" t="str">
            <v>Contracted Services</v>
          </cell>
        </row>
        <row r="497">
          <cell r="A497">
            <v>53151015</v>
          </cell>
          <cell r="B497" t="str">
            <v>Contract Svc-Temp Empl - Customer Accou</v>
          </cell>
          <cell r="C497" t="str">
            <v>Contracted Services</v>
          </cell>
          <cell r="D497" t="str">
            <v>Contracted Services</v>
          </cell>
        </row>
        <row r="498">
          <cell r="A498">
            <v>53151016</v>
          </cell>
          <cell r="B498" t="str">
            <v>Contract Svc-Temp Empl - Admin &amp; Genera</v>
          </cell>
          <cell r="C498" t="str">
            <v>Contracted Services</v>
          </cell>
          <cell r="D498" t="str">
            <v>Contracted Services</v>
          </cell>
        </row>
        <row r="499">
          <cell r="A499">
            <v>53152000</v>
          </cell>
          <cell r="B499" t="str">
            <v>Contract Svc - Lab Testing</v>
          </cell>
          <cell r="C499" t="str">
            <v>Contracted services</v>
          </cell>
          <cell r="D499" t="str">
            <v>Contracted services</v>
          </cell>
        </row>
        <row r="500">
          <cell r="A500">
            <v>53153000</v>
          </cell>
          <cell r="B500" t="str">
            <v>Contract Services - Accounting</v>
          </cell>
          <cell r="C500" t="str">
            <v>Contracted services</v>
          </cell>
          <cell r="D500" t="str">
            <v>Contracted services</v>
          </cell>
        </row>
        <row r="501">
          <cell r="A501">
            <v>53154000</v>
          </cell>
          <cell r="B501" t="str">
            <v>Contract Services - Audit Fees</v>
          </cell>
          <cell r="C501" t="str">
            <v>Contracted services</v>
          </cell>
          <cell r="D501" t="str">
            <v>Contracted services</v>
          </cell>
        </row>
        <row r="502">
          <cell r="A502">
            <v>53155000</v>
          </cell>
          <cell r="B502" t="str">
            <v>Contract Services - Legal</v>
          </cell>
          <cell r="C502" t="str">
            <v>Contracted services</v>
          </cell>
          <cell r="D502" t="str">
            <v>Contracted services</v>
          </cell>
        </row>
        <row r="503">
          <cell r="A503">
            <v>53156000</v>
          </cell>
          <cell r="B503" t="str">
            <v>Contract Services - Litigation</v>
          </cell>
          <cell r="C503" t="str">
            <v>Contracted services</v>
          </cell>
          <cell r="D503" t="str">
            <v>Contracted services</v>
          </cell>
        </row>
        <row r="504">
          <cell r="A504">
            <v>53157000</v>
          </cell>
          <cell r="B504" t="str">
            <v>Contract Services - Outplacement</v>
          </cell>
          <cell r="C504" t="str">
            <v>Contracted services</v>
          </cell>
          <cell r="D504" t="str">
            <v>Contracted services</v>
          </cell>
        </row>
        <row r="505">
          <cell r="A505">
            <v>53158000</v>
          </cell>
          <cell r="B505" t="str">
            <v>Contract Services - BT Related Incr Ext</v>
          </cell>
          <cell r="C505" t="str">
            <v>Contracted Services</v>
          </cell>
          <cell r="D505" t="str">
            <v>Contracted Services</v>
          </cell>
        </row>
        <row r="506">
          <cell r="A506">
            <v>53185000</v>
          </cell>
          <cell r="B506" t="str">
            <v>Contract Services - Interco</v>
          </cell>
          <cell r="C506" t="str">
            <v>Contracted services</v>
          </cell>
          <cell r="D506" t="str">
            <v>Contracted services</v>
          </cell>
        </row>
        <row r="507">
          <cell r="A507">
            <v>53190000</v>
          </cell>
          <cell r="B507" t="str">
            <v>Subcontract Labor</v>
          </cell>
          <cell r="C507" t="str">
            <v>Contracted services</v>
          </cell>
          <cell r="D507" t="str">
            <v>Contracted services</v>
          </cell>
        </row>
        <row r="508">
          <cell r="A508">
            <v>53195000</v>
          </cell>
          <cell r="B508" t="str">
            <v>Contract services-other</v>
          </cell>
          <cell r="C508" t="str">
            <v>Contracted services</v>
          </cell>
          <cell r="D508" t="str">
            <v>Contracted services</v>
          </cell>
        </row>
        <row r="509">
          <cell r="A509">
            <v>53400000</v>
          </cell>
          <cell r="B509" t="str">
            <v>Service Company fee-labor</v>
          </cell>
          <cell r="C509" t="str">
            <v>Service Company costs</v>
          </cell>
          <cell r="D509" t="str">
            <v>Service Company costs</v>
          </cell>
        </row>
        <row r="510">
          <cell r="A510">
            <v>53401000</v>
          </cell>
          <cell r="B510" t="str">
            <v>Service Company fee-labor</v>
          </cell>
          <cell r="C510" t="str">
            <v>Salaries &amp; Wages</v>
          </cell>
          <cell r="D510" t="str">
            <v>Service Company costs</v>
          </cell>
        </row>
        <row r="511">
          <cell r="A511">
            <v>53401000</v>
          </cell>
          <cell r="B511" t="str">
            <v>Service Company fee-labor</v>
          </cell>
          <cell r="C511" t="str">
            <v>Service Company costs</v>
          </cell>
          <cell r="D511" t="str">
            <v>Service Company costs</v>
          </cell>
        </row>
        <row r="512">
          <cell r="A512">
            <v>53401100</v>
          </cell>
          <cell r="B512" t="str">
            <v>Service Company Fee - Pensions</v>
          </cell>
          <cell r="C512" t="str">
            <v>Pensions</v>
          </cell>
          <cell r="D512" t="str">
            <v>Service Company costs</v>
          </cell>
        </row>
        <row r="513">
          <cell r="A513">
            <v>53401100</v>
          </cell>
          <cell r="B513" t="str">
            <v>Service Company Fee - Pensions</v>
          </cell>
          <cell r="C513" t="str">
            <v>Service Company costs</v>
          </cell>
          <cell r="D513" t="str">
            <v>Service Company costs</v>
          </cell>
        </row>
        <row r="514">
          <cell r="A514">
            <v>53401200</v>
          </cell>
          <cell r="B514" t="str">
            <v>Service Company-group insurance</v>
          </cell>
          <cell r="C514" t="str">
            <v>Group Insurances</v>
          </cell>
          <cell r="D514" t="str">
            <v>Service Company costs</v>
          </cell>
        </row>
        <row r="515">
          <cell r="A515">
            <v>53401200</v>
          </cell>
          <cell r="B515" t="str">
            <v>Service Company-group insurance</v>
          </cell>
          <cell r="C515" t="str">
            <v>Service Company costs</v>
          </cell>
          <cell r="D515" t="str">
            <v>Service Company costs</v>
          </cell>
        </row>
        <row r="516">
          <cell r="A516">
            <v>53401300</v>
          </cell>
          <cell r="B516" t="str">
            <v>Service Company-other benefits</v>
          </cell>
          <cell r="C516" t="str">
            <v>Other Benefits</v>
          </cell>
          <cell r="D516" t="str">
            <v>Service Company costs</v>
          </cell>
        </row>
        <row r="517">
          <cell r="A517">
            <v>53401300</v>
          </cell>
          <cell r="B517" t="str">
            <v>Service Company-other benefits</v>
          </cell>
          <cell r="C517" t="str">
            <v>Service Company costs</v>
          </cell>
          <cell r="D517" t="str">
            <v>Service Company costs</v>
          </cell>
        </row>
        <row r="518">
          <cell r="A518">
            <v>53401400</v>
          </cell>
          <cell r="B518" t="str">
            <v>Service Company-contract services</v>
          </cell>
          <cell r="C518" t="str">
            <v>Contracted services</v>
          </cell>
          <cell r="D518" t="str">
            <v>Service Company costs</v>
          </cell>
        </row>
        <row r="519">
          <cell r="A519">
            <v>53401400</v>
          </cell>
          <cell r="B519" t="str">
            <v>Service Company-contract services</v>
          </cell>
          <cell r="C519" t="str">
            <v>Service Company costs</v>
          </cell>
          <cell r="D519" t="str">
            <v>Service Company costs</v>
          </cell>
        </row>
        <row r="520">
          <cell r="A520">
            <v>53401500</v>
          </cell>
          <cell r="B520" t="str">
            <v>Service Company-office supplies</v>
          </cell>
          <cell r="C520" t="str">
            <v>Office supplies &amp; expenses</v>
          </cell>
          <cell r="D520" t="str">
            <v>Service Company costs</v>
          </cell>
        </row>
        <row r="521">
          <cell r="A521">
            <v>53401500</v>
          </cell>
          <cell r="B521" t="str">
            <v>Service Company-office supplies</v>
          </cell>
          <cell r="C521" t="str">
            <v>Service Company costs</v>
          </cell>
          <cell r="D521" t="str">
            <v>Service Company costs</v>
          </cell>
        </row>
        <row r="522">
          <cell r="A522">
            <v>53401600</v>
          </cell>
          <cell r="B522" t="str">
            <v>Service Company-transportaion</v>
          </cell>
          <cell r="C522" t="str">
            <v>Transportation</v>
          </cell>
          <cell r="D522" t="str">
            <v>Service Company costs</v>
          </cell>
        </row>
        <row r="523">
          <cell r="A523">
            <v>53401600</v>
          </cell>
          <cell r="B523" t="str">
            <v>Service Company-transportaion</v>
          </cell>
          <cell r="C523" t="str">
            <v>Service Company costs</v>
          </cell>
          <cell r="D523" t="str">
            <v>Service Company costs</v>
          </cell>
        </row>
        <row r="524">
          <cell r="A524">
            <v>53401700</v>
          </cell>
          <cell r="B524" t="str">
            <v>Service Company-rents</v>
          </cell>
          <cell r="C524" t="str">
            <v>Rents</v>
          </cell>
          <cell r="D524" t="str">
            <v>Service Company costs</v>
          </cell>
        </row>
        <row r="525">
          <cell r="A525">
            <v>53401700</v>
          </cell>
          <cell r="B525" t="str">
            <v>Service Company-rents</v>
          </cell>
          <cell r="C525" t="str">
            <v>Service Company costs</v>
          </cell>
          <cell r="D525" t="str">
            <v>Service Company costs</v>
          </cell>
        </row>
        <row r="526">
          <cell r="A526">
            <v>53401800</v>
          </cell>
          <cell r="B526" t="str">
            <v>Service Company-other operting supplies</v>
          </cell>
          <cell r="C526" t="str">
            <v>Miscellaneous expenses</v>
          </cell>
          <cell r="D526" t="str">
            <v>Service Company costs</v>
          </cell>
        </row>
        <row r="527">
          <cell r="A527">
            <v>53401900</v>
          </cell>
          <cell r="B527" t="str">
            <v>Service Company-maintenance</v>
          </cell>
          <cell r="C527" t="str">
            <v>Maintenance service &amp; supplies</v>
          </cell>
          <cell r="D527" t="str">
            <v>Service Company costs</v>
          </cell>
        </row>
        <row r="528">
          <cell r="A528">
            <v>53402000</v>
          </cell>
          <cell r="B528" t="str">
            <v>Service Company-customer accounting</v>
          </cell>
          <cell r="C528" t="str">
            <v>Customer accounting other</v>
          </cell>
          <cell r="D528" t="str">
            <v>Service Company costs</v>
          </cell>
        </row>
        <row r="529">
          <cell r="A529">
            <v>53402100</v>
          </cell>
          <cell r="B529" t="str">
            <v>Service Company-Other O&amp;M</v>
          </cell>
          <cell r="C529" t="str">
            <v>Miscellaneous expenses</v>
          </cell>
          <cell r="D529" t="str">
            <v>Service Company costs</v>
          </cell>
        </row>
        <row r="530">
          <cell r="A530">
            <v>53402100</v>
          </cell>
          <cell r="B530" t="str">
            <v>Service Company-Other O&amp;M</v>
          </cell>
          <cell r="C530" t="str">
            <v>Service Company costs</v>
          </cell>
          <cell r="D530" t="str">
            <v>Service Company costs</v>
          </cell>
        </row>
        <row r="531">
          <cell r="A531">
            <v>53402200</v>
          </cell>
          <cell r="B531" t="str">
            <v>Service Company-depreciation and amortization</v>
          </cell>
          <cell r="C531" t="str">
            <v>Depreciation</v>
          </cell>
          <cell r="D531" t="str">
            <v>Service Company costs</v>
          </cell>
        </row>
        <row r="532">
          <cell r="A532">
            <v>53402200</v>
          </cell>
          <cell r="B532" t="str">
            <v>Service Company-depreciation and amortization</v>
          </cell>
          <cell r="C532" t="str">
            <v>Service Company costs</v>
          </cell>
          <cell r="D532" t="str">
            <v>Service Company costs</v>
          </cell>
        </row>
        <row r="533">
          <cell r="A533">
            <v>53402300</v>
          </cell>
          <cell r="B533" t="str">
            <v>Service Company-general taxes</v>
          </cell>
          <cell r="C533" t="str">
            <v>General taxes</v>
          </cell>
          <cell r="D533" t="str">
            <v>Service Company costs</v>
          </cell>
        </row>
        <row r="534">
          <cell r="A534">
            <v>53402300</v>
          </cell>
          <cell r="B534" t="str">
            <v>Service Company-general taxes</v>
          </cell>
          <cell r="C534" t="str">
            <v>Service Company costs</v>
          </cell>
          <cell r="D534" t="str">
            <v>Service Company costs</v>
          </cell>
        </row>
        <row r="535">
          <cell r="A535">
            <v>53402400</v>
          </cell>
          <cell r="B535" t="str">
            <v>Service Company-interest</v>
          </cell>
          <cell r="C535" t="str">
            <v>Other Interest Expense</v>
          </cell>
          <cell r="D535" t="str">
            <v>Service Company costs</v>
          </cell>
        </row>
        <row r="536">
          <cell r="A536">
            <v>53402400</v>
          </cell>
          <cell r="B536" t="str">
            <v>Service Company-interest</v>
          </cell>
          <cell r="C536" t="str">
            <v>Service Company costs</v>
          </cell>
          <cell r="D536" t="str">
            <v>Service Company costs</v>
          </cell>
        </row>
        <row r="537">
          <cell r="A537">
            <v>53402500</v>
          </cell>
          <cell r="B537" t="str">
            <v>Service Company-other income and deductions</v>
          </cell>
          <cell r="C537" t="str">
            <v>Other Net</v>
          </cell>
          <cell r="D537" t="str">
            <v>Service Company costs</v>
          </cell>
        </row>
        <row r="538">
          <cell r="A538">
            <v>53402500</v>
          </cell>
          <cell r="B538" t="str">
            <v>Service Company-other income and deductions</v>
          </cell>
          <cell r="C538" t="str">
            <v>Service Company costs</v>
          </cell>
          <cell r="D538" t="str">
            <v>Service Company costs</v>
          </cell>
        </row>
        <row r="539">
          <cell r="A539">
            <v>53402600</v>
          </cell>
          <cell r="B539" t="str">
            <v>Service Company-income taxes</v>
          </cell>
          <cell r="C539" t="str">
            <v>Provision for income taxes</v>
          </cell>
          <cell r="D539" t="str">
            <v>Service Company costs</v>
          </cell>
        </row>
        <row r="540">
          <cell r="A540">
            <v>53402600</v>
          </cell>
          <cell r="B540" t="str">
            <v>Service Company-income taxes</v>
          </cell>
          <cell r="C540" t="str">
            <v>Service Company costs</v>
          </cell>
          <cell r="D540" t="str">
            <v>Service Company costs</v>
          </cell>
        </row>
        <row r="541">
          <cell r="A541">
            <v>53409999</v>
          </cell>
          <cell r="B541" t="str">
            <v>AWWSC Services - Conversion</v>
          </cell>
          <cell r="C541" t="str">
            <v>Service Company costs</v>
          </cell>
          <cell r="D541" t="str">
            <v>Service Company costs</v>
          </cell>
        </row>
        <row r="542">
          <cell r="A542">
            <v>53410000</v>
          </cell>
          <cell r="B542" t="str">
            <v>Service Company - shared business services</v>
          </cell>
          <cell r="C542" t="str">
            <v>Service Company costs</v>
          </cell>
          <cell r="D542" t="str">
            <v>Service Company costs</v>
          </cell>
        </row>
        <row r="543">
          <cell r="A543">
            <v>53481000</v>
          </cell>
          <cell r="B543" t="str">
            <v>AWWSC Services - Labor CAPX</v>
          </cell>
          <cell r="C543" t="str">
            <v>Salaries &amp; Wages</v>
          </cell>
          <cell r="D543" t="str">
            <v>Service Company costs</v>
          </cell>
        </row>
        <row r="544">
          <cell r="A544">
            <v>53481100</v>
          </cell>
          <cell r="B544" t="str">
            <v>AWWSC Services - Pension CAPX</v>
          </cell>
          <cell r="C544" t="str">
            <v>Pensions</v>
          </cell>
          <cell r="D544" t="str">
            <v>Service Company costs</v>
          </cell>
        </row>
        <row r="545">
          <cell r="A545">
            <v>53481200</v>
          </cell>
          <cell r="B545" t="str">
            <v>AWWSC Services - Group Insurance CAPX</v>
          </cell>
          <cell r="C545" t="str">
            <v>Group Insurances</v>
          </cell>
          <cell r="D545" t="str">
            <v>Service Company costs</v>
          </cell>
        </row>
        <row r="546">
          <cell r="A546">
            <v>53481300</v>
          </cell>
          <cell r="B546" t="str">
            <v>AWWSC Services - Other Benefits CAPX</v>
          </cell>
          <cell r="C546" t="str">
            <v>Other Benefits</v>
          </cell>
          <cell r="D546" t="str">
            <v>Service Company costs</v>
          </cell>
        </row>
        <row r="547">
          <cell r="A547">
            <v>53481400</v>
          </cell>
          <cell r="B547" t="str">
            <v>AWWSC Services - Contracted Services CAPX</v>
          </cell>
          <cell r="C547" t="str">
            <v>Contracted services</v>
          </cell>
          <cell r="D547" t="str">
            <v>Service Company costs</v>
          </cell>
        </row>
        <row r="548">
          <cell r="A548">
            <v>53481500</v>
          </cell>
          <cell r="B548" t="str">
            <v>AWWSC Services - Office Supplies CAPX</v>
          </cell>
          <cell r="C548" t="str">
            <v>Office supplies &amp; expenses</v>
          </cell>
          <cell r="D548" t="str">
            <v>Service Company costs</v>
          </cell>
        </row>
        <row r="549">
          <cell r="A549">
            <v>53481700</v>
          </cell>
          <cell r="B549" t="str">
            <v>AWWSC Services - Rents CAPX</v>
          </cell>
          <cell r="C549" t="str">
            <v>Rents</v>
          </cell>
          <cell r="D549" t="str">
            <v>Service Company costs</v>
          </cell>
        </row>
        <row r="550">
          <cell r="A550">
            <v>53481900</v>
          </cell>
          <cell r="B550" t="str">
            <v>AWWSC Services - Maint Supplies &amp; Svcs CAPX</v>
          </cell>
          <cell r="C550" t="str">
            <v>Maintenance service &amp; supplies</v>
          </cell>
          <cell r="D550" t="str">
            <v>Service Company costs</v>
          </cell>
        </row>
        <row r="551">
          <cell r="A551">
            <v>53482100</v>
          </cell>
          <cell r="B551" t="str">
            <v>AWWSC Services - Other O&amp;M Expense CAPX</v>
          </cell>
          <cell r="C551" t="str">
            <v>Miscellaneous expenses</v>
          </cell>
          <cell r="D551" t="str">
            <v>Service Company costs</v>
          </cell>
        </row>
        <row r="552">
          <cell r="A552">
            <v>53482200</v>
          </cell>
          <cell r="B552" t="str">
            <v>AWWSC Services - Depr &amp; Amort CAPX</v>
          </cell>
          <cell r="C552" t="str">
            <v>Depreciation</v>
          </cell>
          <cell r="D552" t="str">
            <v>Service Company costs</v>
          </cell>
        </row>
        <row r="553">
          <cell r="A553">
            <v>53482300</v>
          </cell>
          <cell r="B553" t="str">
            <v>AWWSC Services - General Taxes CAPX</v>
          </cell>
          <cell r="C553" t="str">
            <v>General taxes</v>
          </cell>
          <cell r="D553" t="str">
            <v>Service Company costs</v>
          </cell>
        </row>
        <row r="554">
          <cell r="A554">
            <v>53482400</v>
          </cell>
          <cell r="B554" t="str">
            <v>AWWSC Services - Net Interest CAPX</v>
          </cell>
          <cell r="C554" t="str">
            <v>Other Interest Expense</v>
          </cell>
          <cell r="D554" t="str">
            <v>Service Company costs</v>
          </cell>
        </row>
        <row r="555">
          <cell r="A555">
            <v>53482500</v>
          </cell>
          <cell r="B555" t="str">
            <v>AWWSC Services - Other Inc &amp; Ded CAPX</v>
          </cell>
          <cell r="C555" t="str">
            <v>Other Net</v>
          </cell>
          <cell r="D555" t="str">
            <v>Service Company costs</v>
          </cell>
        </row>
        <row r="556">
          <cell r="A556">
            <v>53482600</v>
          </cell>
          <cell r="B556" t="str">
            <v>AWWSC Services - Income Taxes CAPX</v>
          </cell>
          <cell r="C556" t="str">
            <v>Provision for income taxes</v>
          </cell>
          <cell r="D556" t="str">
            <v>Service Company costs</v>
          </cell>
        </row>
        <row r="557">
          <cell r="A557">
            <v>54110000</v>
          </cell>
          <cell r="B557" t="str">
            <v>Rents-Real Property</v>
          </cell>
          <cell r="C557" t="str">
            <v>Rents</v>
          </cell>
          <cell r="D557" t="str">
            <v>Rents</v>
          </cell>
        </row>
        <row r="558">
          <cell r="A558">
            <v>54110011</v>
          </cell>
          <cell r="B558" t="str">
            <v>Rents-Real Property - Source of Supply</v>
          </cell>
          <cell r="C558" t="str">
            <v>Rents</v>
          </cell>
          <cell r="D558" t="str">
            <v>Rents</v>
          </cell>
        </row>
        <row r="559">
          <cell r="A559">
            <v>54110013</v>
          </cell>
          <cell r="B559" t="str">
            <v>Rents-Real Property - Water Treatment</v>
          </cell>
          <cell r="C559" t="str">
            <v>Rents</v>
          </cell>
          <cell r="D559" t="str">
            <v>Rents</v>
          </cell>
        </row>
        <row r="560">
          <cell r="A560">
            <v>54110014</v>
          </cell>
          <cell r="B560" t="str">
            <v>Rents-Real Property - Transmission &amp; Di</v>
          </cell>
          <cell r="C560" t="str">
            <v>Rents</v>
          </cell>
          <cell r="D560" t="str">
            <v>Rents</v>
          </cell>
        </row>
        <row r="561">
          <cell r="A561">
            <v>54110015</v>
          </cell>
          <cell r="B561" t="str">
            <v>Rents-Real Property - Customer Accounti</v>
          </cell>
          <cell r="C561" t="str">
            <v>Rents</v>
          </cell>
          <cell r="D561" t="str">
            <v>Rents</v>
          </cell>
        </row>
        <row r="562">
          <cell r="A562">
            <v>54110016</v>
          </cell>
          <cell r="B562" t="str">
            <v>Rents-Real Property - Admin &amp; General</v>
          </cell>
          <cell r="C562" t="str">
            <v>Rents</v>
          </cell>
          <cell r="D562" t="str">
            <v>Rents</v>
          </cell>
        </row>
        <row r="563">
          <cell r="A563">
            <v>54115000</v>
          </cell>
          <cell r="B563" t="str">
            <v>Rents-Real Property Interco</v>
          </cell>
          <cell r="C563" t="str">
            <v>Rents</v>
          </cell>
          <cell r="D563" t="str">
            <v>Rents</v>
          </cell>
        </row>
        <row r="564">
          <cell r="A564">
            <v>54140000</v>
          </cell>
          <cell r="B564" t="str">
            <v>Rents-Equipment</v>
          </cell>
          <cell r="C564" t="str">
            <v>Rents</v>
          </cell>
          <cell r="D564" t="str">
            <v>Rents</v>
          </cell>
        </row>
        <row r="565">
          <cell r="A565">
            <v>54140011</v>
          </cell>
          <cell r="B565" t="str">
            <v>Rents-Equipment - Source of Supply</v>
          </cell>
          <cell r="C565" t="str">
            <v>Rents</v>
          </cell>
          <cell r="D565" t="str">
            <v>Rents</v>
          </cell>
        </row>
        <row r="566">
          <cell r="A566">
            <v>54140012</v>
          </cell>
          <cell r="B566" t="str">
            <v>Rents-Equipment - Pumping</v>
          </cell>
          <cell r="C566" t="str">
            <v>Rents</v>
          </cell>
          <cell r="D566" t="str">
            <v>Rents</v>
          </cell>
        </row>
        <row r="567">
          <cell r="A567">
            <v>54140013</v>
          </cell>
          <cell r="B567" t="str">
            <v>Rents-Equipment - Water Treatment</v>
          </cell>
          <cell r="C567" t="str">
            <v>Rents</v>
          </cell>
          <cell r="D567" t="str">
            <v>Rents</v>
          </cell>
        </row>
        <row r="568">
          <cell r="A568">
            <v>54140014</v>
          </cell>
          <cell r="B568" t="str">
            <v>Rents-Equipment - Transmission &amp; Distri</v>
          </cell>
          <cell r="C568" t="str">
            <v>Rents</v>
          </cell>
          <cell r="D568" t="str">
            <v>Rents</v>
          </cell>
        </row>
        <row r="569">
          <cell r="A569">
            <v>54140015</v>
          </cell>
          <cell r="B569" t="str">
            <v>Rents-Equipment - Customer Accounting</v>
          </cell>
          <cell r="C569" t="str">
            <v>Rents</v>
          </cell>
          <cell r="D569" t="str">
            <v>Rents</v>
          </cell>
        </row>
        <row r="570">
          <cell r="A570">
            <v>54140016</v>
          </cell>
          <cell r="B570" t="str">
            <v>Rents-Equipment - Admin &amp; General</v>
          </cell>
          <cell r="C570" t="str">
            <v>Rents</v>
          </cell>
          <cell r="D570" t="str">
            <v>Rents</v>
          </cell>
        </row>
        <row r="571">
          <cell r="A571">
            <v>54145000</v>
          </cell>
          <cell r="B571" t="str">
            <v>Rents-Equipment Intercompany</v>
          </cell>
          <cell r="C571" t="str">
            <v>Rents</v>
          </cell>
          <cell r="D571" t="str">
            <v>Rents</v>
          </cell>
        </row>
        <row r="572">
          <cell r="A572">
            <v>54150000</v>
          </cell>
          <cell r="B572" t="str">
            <v>Storage</v>
          </cell>
          <cell r="C572" t="str">
            <v>Rents</v>
          </cell>
          <cell r="D572" t="str">
            <v>Rents</v>
          </cell>
        </row>
        <row r="573">
          <cell r="A573">
            <v>55000000</v>
          </cell>
          <cell r="B573" t="str">
            <v>Transportation (O&amp;M) - Natural Account</v>
          </cell>
          <cell r="C573" t="str">
            <v xml:space="preserve">Transportation </v>
          </cell>
          <cell r="D573" t="str">
            <v>Transportation</v>
          </cell>
        </row>
        <row r="574">
          <cell r="A574">
            <v>55000000</v>
          </cell>
          <cell r="B574" t="str">
            <v>Transportation (O&amp;M) - Natural Account</v>
          </cell>
          <cell r="C574" t="str">
            <v xml:space="preserve">Transportation </v>
          </cell>
          <cell r="D574" t="str">
            <v>Transportation</v>
          </cell>
        </row>
        <row r="575">
          <cell r="A575">
            <v>55000010</v>
          </cell>
          <cell r="B575" t="str">
            <v>Transportation Maint - Admin &amp; General</v>
          </cell>
          <cell r="C575" t="str">
            <v xml:space="preserve">Transportation </v>
          </cell>
          <cell r="D575" t="str">
            <v>Transportation</v>
          </cell>
        </row>
        <row r="576">
          <cell r="A576">
            <v>55000011</v>
          </cell>
          <cell r="B576" t="str">
            <v>Transportation Oper - Source of Supply</v>
          </cell>
          <cell r="C576" t="str">
            <v>Transportation</v>
          </cell>
          <cell r="D576" t="str">
            <v>Transportation</v>
          </cell>
        </row>
        <row r="577">
          <cell r="A577">
            <v>55000012</v>
          </cell>
          <cell r="B577" t="str">
            <v>Transportation Oper - Pumping</v>
          </cell>
          <cell r="C577" t="str">
            <v>Transportation</v>
          </cell>
          <cell r="D577" t="str">
            <v>Transportation</v>
          </cell>
        </row>
        <row r="578">
          <cell r="A578">
            <v>55000013</v>
          </cell>
          <cell r="B578" t="str">
            <v>Transportation Oper - Water Treatment</v>
          </cell>
          <cell r="C578" t="str">
            <v>Transportation</v>
          </cell>
          <cell r="D578" t="str">
            <v>Transportation</v>
          </cell>
        </row>
        <row r="579">
          <cell r="A579">
            <v>55000014</v>
          </cell>
          <cell r="B579" t="str">
            <v>Transportation Oper - Transmission &amp; Di</v>
          </cell>
          <cell r="C579" t="str">
            <v>Transportation</v>
          </cell>
          <cell r="D579" t="str">
            <v>Transportation</v>
          </cell>
        </row>
        <row r="580">
          <cell r="A580">
            <v>55000015</v>
          </cell>
          <cell r="B580" t="str">
            <v>Transportation Oper - Customer Accounti</v>
          </cell>
          <cell r="C580" t="str">
            <v>Transportation</v>
          </cell>
          <cell r="D580" t="str">
            <v>Transportation</v>
          </cell>
        </row>
        <row r="581">
          <cell r="A581">
            <v>55000016</v>
          </cell>
          <cell r="B581" t="str">
            <v>Transportation Oper - Admin &amp; General</v>
          </cell>
          <cell r="C581" t="str">
            <v>Transportation</v>
          </cell>
          <cell r="D581" t="str">
            <v>Transportation</v>
          </cell>
        </row>
        <row r="582">
          <cell r="A582">
            <v>55000021</v>
          </cell>
          <cell r="B582" t="str">
            <v>Transportation Maint - Source of Supply</v>
          </cell>
          <cell r="C582" t="str">
            <v xml:space="preserve">Transportation </v>
          </cell>
          <cell r="D582" t="str">
            <v>Transportation</v>
          </cell>
        </row>
        <row r="583">
          <cell r="A583">
            <v>55000022</v>
          </cell>
          <cell r="B583" t="str">
            <v>Transportation Maint - Pumping</v>
          </cell>
          <cell r="C583" t="str">
            <v>Transportation</v>
          </cell>
          <cell r="D583" t="str">
            <v>Transportation</v>
          </cell>
        </row>
        <row r="584">
          <cell r="A584">
            <v>55000023</v>
          </cell>
          <cell r="B584" t="str">
            <v>Transportation Maint - Water Treatment</v>
          </cell>
          <cell r="C584" t="str">
            <v>Transportation</v>
          </cell>
          <cell r="D584" t="str">
            <v>Transportation</v>
          </cell>
        </row>
        <row r="585">
          <cell r="A585">
            <v>55000024</v>
          </cell>
          <cell r="B585" t="str">
            <v>Transportation Maint - Transmission &amp; D</v>
          </cell>
          <cell r="C585" t="str">
            <v>Transportation</v>
          </cell>
          <cell r="D585" t="str">
            <v>Transportation</v>
          </cell>
        </row>
        <row r="586">
          <cell r="A586">
            <v>55000026</v>
          </cell>
          <cell r="B586" t="str">
            <v>Transportation Maint - Admin &amp; General</v>
          </cell>
          <cell r="C586" t="str">
            <v xml:space="preserve">Transportation </v>
          </cell>
          <cell r="D586" t="str">
            <v>Transportation</v>
          </cell>
        </row>
        <row r="587">
          <cell r="A587">
            <v>55000100</v>
          </cell>
          <cell r="B587" t="str">
            <v>Transportation Capitalized Credits</v>
          </cell>
          <cell r="C587" t="str">
            <v xml:space="preserve">Transportation </v>
          </cell>
          <cell r="D587" t="str">
            <v>Transportation</v>
          </cell>
        </row>
        <row r="588">
          <cell r="A588">
            <v>55000100</v>
          </cell>
          <cell r="B588" t="str">
            <v>Transportation Capitalized Credits</v>
          </cell>
          <cell r="C588" t="str">
            <v xml:space="preserve">Transportation </v>
          </cell>
          <cell r="D588" t="str">
            <v>Transportation</v>
          </cell>
        </row>
        <row r="589">
          <cell r="A589">
            <v>55000100</v>
          </cell>
          <cell r="B589" t="str">
            <v>Transportation Capitalized Credits</v>
          </cell>
          <cell r="C589" t="str">
            <v xml:space="preserve">Transportation </v>
          </cell>
          <cell r="D589" t="str">
            <v>Transportation</v>
          </cell>
        </row>
        <row r="590">
          <cell r="A590">
            <v>55000100</v>
          </cell>
          <cell r="B590" t="str">
            <v>Transportation Capitalized Credits</v>
          </cell>
          <cell r="C590" t="str">
            <v xml:space="preserve">Transportation </v>
          </cell>
          <cell r="D590" t="str">
            <v>Transportation</v>
          </cell>
        </row>
        <row r="591">
          <cell r="A591">
            <v>55000100</v>
          </cell>
          <cell r="B591" t="str">
            <v>Transportation Capitalized Credits</v>
          </cell>
          <cell r="C591" t="str">
            <v xml:space="preserve">Transportation </v>
          </cell>
          <cell r="D591" t="str">
            <v>Transportation</v>
          </cell>
        </row>
        <row r="592">
          <cell r="A592">
            <v>55000100</v>
          </cell>
          <cell r="B592" t="str">
            <v>Transportation Capitalized Credits</v>
          </cell>
          <cell r="C592" t="str">
            <v xml:space="preserve">Transportation </v>
          </cell>
          <cell r="D592" t="str">
            <v>Transportation</v>
          </cell>
        </row>
        <row r="593">
          <cell r="A593">
            <v>55000100</v>
          </cell>
          <cell r="B593" t="str">
            <v>Transportation Capitalized Credits</v>
          </cell>
          <cell r="C593" t="str">
            <v xml:space="preserve">Transportation </v>
          </cell>
          <cell r="D593" t="str">
            <v>Transportation</v>
          </cell>
        </row>
        <row r="594">
          <cell r="A594">
            <v>55010100</v>
          </cell>
          <cell r="B594" t="str">
            <v>Transportation Lease Costs</v>
          </cell>
          <cell r="C594" t="str">
            <v xml:space="preserve">Transportation </v>
          </cell>
          <cell r="D594" t="str">
            <v>Transportation</v>
          </cell>
        </row>
        <row r="595">
          <cell r="A595">
            <v>55010100</v>
          </cell>
          <cell r="B595" t="str">
            <v>Transportation Lease Costs</v>
          </cell>
          <cell r="C595" t="str">
            <v xml:space="preserve">Transportation </v>
          </cell>
          <cell r="D595" t="str">
            <v>Transportation</v>
          </cell>
        </row>
        <row r="596">
          <cell r="A596">
            <v>55010100</v>
          </cell>
          <cell r="B596" t="str">
            <v>Transportation Lease Costs</v>
          </cell>
          <cell r="C596" t="str">
            <v xml:space="preserve">Transportation </v>
          </cell>
          <cell r="D596" t="str">
            <v>Transportation</v>
          </cell>
        </row>
        <row r="597">
          <cell r="A597">
            <v>55010100</v>
          </cell>
          <cell r="B597" t="str">
            <v>Transportation Lease Costs</v>
          </cell>
          <cell r="C597" t="str">
            <v xml:space="preserve">Transportation </v>
          </cell>
          <cell r="D597" t="str">
            <v>Transportation</v>
          </cell>
        </row>
        <row r="598">
          <cell r="A598">
            <v>55010100</v>
          </cell>
          <cell r="B598" t="str">
            <v>Transportation Lease Costs</v>
          </cell>
          <cell r="C598" t="str">
            <v xml:space="preserve">Transportation </v>
          </cell>
          <cell r="D598" t="str">
            <v>Transportation</v>
          </cell>
        </row>
        <row r="599">
          <cell r="A599">
            <v>55010100</v>
          </cell>
          <cell r="B599" t="str">
            <v>Transportation Lease Costs</v>
          </cell>
          <cell r="C599" t="str">
            <v xml:space="preserve">Transportation </v>
          </cell>
          <cell r="D599" t="str">
            <v>Transportation</v>
          </cell>
        </row>
        <row r="600">
          <cell r="A600">
            <v>55010200</v>
          </cell>
          <cell r="B600" t="str">
            <v>Transportation Lease Fuel</v>
          </cell>
          <cell r="C600" t="str">
            <v xml:space="preserve">Transportation </v>
          </cell>
          <cell r="D600" t="str">
            <v>Transportation</v>
          </cell>
        </row>
        <row r="601">
          <cell r="A601">
            <v>55010200</v>
          </cell>
          <cell r="B601" t="str">
            <v>Transportation Lease Fuel</v>
          </cell>
          <cell r="C601" t="str">
            <v xml:space="preserve">Transportation </v>
          </cell>
          <cell r="D601" t="str">
            <v>Transportation</v>
          </cell>
        </row>
        <row r="602">
          <cell r="A602">
            <v>55010200</v>
          </cell>
          <cell r="B602" t="str">
            <v>Transportation Lease Fuel</v>
          </cell>
          <cell r="C602" t="str">
            <v xml:space="preserve">Transportation </v>
          </cell>
          <cell r="D602" t="str">
            <v>Transportation</v>
          </cell>
        </row>
        <row r="603">
          <cell r="A603">
            <v>55010200</v>
          </cell>
          <cell r="B603" t="str">
            <v>Transportation Lease Fuel</v>
          </cell>
          <cell r="C603" t="str">
            <v xml:space="preserve">Transportation </v>
          </cell>
          <cell r="D603" t="str">
            <v>Transportation</v>
          </cell>
        </row>
        <row r="604">
          <cell r="A604">
            <v>55010200</v>
          </cell>
          <cell r="B604" t="str">
            <v>Transportation Lease Fuel</v>
          </cell>
          <cell r="C604" t="str">
            <v xml:space="preserve">Transportation </v>
          </cell>
          <cell r="D604" t="str">
            <v>Transportation</v>
          </cell>
        </row>
        <row r="605">
          <cell r="A605">
            <v>55010200</v>
          </cell>
          <cell r="B605" t="str">
            <v>Transportation Lease Fuel</v>
          </cell>
          <cell r="C605" t="str">
            <v xml:space="preserve">Transportation </v>
          </cell>
          <cell r="D605" t="str">
            <v>Transportation</v>
          </cell>
        </row>
        <row r="606">
          <cell r="A606">
            <v>55010200</v>
          </cell>
          <cell r="B606" t="str">
            <v>Transportation Lease Fuel</v>
          </cell>
          <cell r="C606" t="str">
            <v xml:space="preserve">Transportation </v>
          </cell>
          <cell r="D606" t="str">
            <v>Transportation</v>
          </cell>
        </row>
        <row r="607">
          <cell r="A607">
            <v>55010300</v>
          </cell>
          <cell r="B607" t="str">
            <v>Transportation Lease Maint</v>
          </cell>
          <cell r="C607" t="str">
            <v xml:space="preserve">Transportation </v>
          </cell>
          <cell r="D607" t="str">
            <v>Transportation</v>
          </cell>
        </row>
        <row r="608">
          <cell r="A608">
            <v>55010300</v>
          </cell>
          <cell r="B608" t="str">
            <v>Transportation Lease Maint</v>
          </cell>
          <cell r="C608" t="str">
            <v xml:space="preserve">Transportation </v>
          </cell>
          <cell r="D608" t="str">
            <v>Transportation</v>
          </cell>
        </row>
        <row r="609">
          <cell r="A609">
            <v>55010300</v>
          </cell>
          <cell r="B609" t="str">
            <v>Transportation Lease Maint</v>
          </cell>
          <cell r="C609" t="str">
            <v xml:space="preserve">Transportation </v>
          </cell>
          <cell r="D609" t="str">
            <v>Transportation</v>
          </cell>
        </row>
        <row r="610">
          <cell r="A610">
            <v>55010300</v>
          </cell>
          <cell r="B610" t="str">
            <v>Transportation Lease Maint</v>
          </cell>
          <cell r="C610" t="str">
            <v xml:space="preserve">Transportation </v>
          </cell>
          <cell r="D610" t="str">
            <v>Transportation</v>
          </cell>
        </row>
        <row r="611">
          <cell r="A611">
            <v>55010300</v>
          </cell>
          <cell r="B611" t="str">
            <v>Transportation Lease Maint</v>
          </cell>
          <cell r="C611" t="str">
            <v xml:space="preserve">Transportation </v>
          </cell>
          <cell r="D611" t="str">
            <v>Transportation</v>
          </cell>
        </row>
        <row r="612">
          <cell r="A612">
            <v>55010300</v>
          </cell>
          <cell r="B612" t="str">
            <v>Transportation Lease Maint</v>
          </cell>
          <cell r="C612" t="str">
            <v xml:space="preserve">Transportation </v>
          </cell>
          <cell r="D612" t="str">
            <v>Transportation</v>
          </cell>
        </row>
        <row r="613">
          <cell r="A613">
            <v>55010300</v>
          </cell>
          <cell r="B613" t="str">
            <v>Transportation Lease Maint</v>
          </cell>
          <cell r="C613" t="str">
            <v xml:space="preserve">Transportation </v>
          </cell>
          <cell r="D613" t="str">
            <v>Transportation</v>
          </cell>
        </row>
        <row r="614">
          <cell r="A614">
            <v>55010300</v>
          </cell>
          <cell r="B614" t="str">
            <v>Transportation Lease Maint</v>
          </cell>
          <cell r="C614" t="str">
            <v xml:space="preserve">Transportation </v>
          </cell>
          <cell r="D614" t="str">
            <v>Transportation</v>
          </cell>
        </row>
        <row r="615">
          <cell r="A615">
            <v>55010400</v>
          </cell>
          <cell r="B615" t="str">
            <v>Transportation - Employee Reimbursement</v>
          </cell>
          <cell r="C615" t="str">
            <v xml:space="preserve">Transportation </v>
          </cell>
          <cell r="D615" t="str">
            <v>Transportation</v>
          </cell>
        </row>
        <row r="616">
          <cell r="A616">
            <v>55010400</v>
          </cell>
          <cell r="B616" t="str">
            <v>Transportation - Employee Reimbursement</v>
          </cell>
          <cell r="C616" t="str">
            <v xml:space="preserve">Transportation </v>
          </cell>
          <cell r="D616" t="str">
            <v>Transportation</v>
          </cell>
        </row>
        <row r="617">
          <cell r="A617">
            <v>55010400</v>
          </cell>
          <cell r="B617" t="str">
            <v>Transportation - Employee Reimbursement</v>
          </cell>
          <cell r="C617" t="str">
            <v xml:space="preserve">Transportation </v>
          </cell>
          <cell r="D617" t="str">
            <v>Transportation</v>
          </cell>
        </row>
        <row r="618">
          <cell r="A618">
            <v>55010500</v>
          </cell>
          <cell r="B618" t="str">
            <v>Transportation - Reimburse Employee Per</v>
          </cell>
          <cell r="C618" t="str">
            <v xml:space="preserve">Transportation </v>
          </cell>
          <cell r="D618" t="str">
            <v>Transportation</v>
          </cell>
        </row>
        <row r="619">
          <cell r="A619">
            <v>55010500</v>
          </cell>
          <cell r="B619" t="str">
            <v>Transportation - Reimburse Employee Per</v>
          </cell>
          <cell r="C619" t="str">
            <v xml:space="preserve">Transportation </v>
          </cell>
          <cell r="D619" t="str">
            <v>Transportation</v>
          </cell>
        </row>
        <row r="620">
          <cell r="A620">
            <v>55010500</v>
          </cell>
          <cell r="B620" t="str">
            <v>Transportation - Reimburse Employee Per</v>
          </cell>
          <cell r="C620" t="str">
            <v xml:space="preserve">Transportation </v>
          </cell>
          <cell r="D620" t="str">
            <v>Transportation</v>
          </cell>
        </row>
        <row r="621">
          <cell r="A621">
            <v>55010500</v>
          </cell>
          <cell r="B621" t="str">
            <v>Transportation - Reimburse Employee Per</v>
          </cell>
          <cell r="C621" t="str">
            <v xml:space="preserve">Transportation </v>
          </cell>
          <cell r="D621" t="str">
            <v>Transportation</v>
          </cell>
        </row>
        <row r="622">
          <cell r="A622">
            <v>55010500</v>
          </cell>
          <cell r="B622" t="str">
            <v>Transportation - Reimburse Employee Per</v>
          </cell>
          <cell r="C622" t="str">
            <v xml:space="preserve">Transportation </v>
          </cell>
          <cell r="D622" t="str">
            <v>Transportation</v>
          </cell>
        </row>
        <row r="623">
          <cell r="A623">
            <v>55020000</v>
          </cell>
          <cell r="B623" t="str">
            <v>Fuel - Physical Inventory Write-off Scr</v>
          </cell>
          <cell r="C623" t="str">
            <v>Fuel &amp; Power</v>
          </cell>
          <cell r="D623" t="str">
            <v>Fuel and Power</v>
          </cell>
        </row>
        <row r="624">
          <cell r="A624">
            <v>55110000</v>
          </cell>
          <cell r="B624" t="str">
            <v>Insurance Vehicle</v>
          </cell>
          <cell r="C624" t="str">
            <v>Insurance other than group</v>
          </cell>
          <cell r="D624" t="str">
            <v>Insurance other than group</v>
          </cell>
        </row>
        <row r="625">
          <cell r="A625">
            <v>55710000</v>
          </cell>
          <cell r="B625" t="str">
            <v>Insurance General Liabilty</v>
          </cell>
          <cell r="C625" t="str">
            <v>Insurance other than group</v>
          </cell>
          <cell r="D625" t="str">
            <v>Insurance other than group</v>
          </cell>
        </row>
        <row r="626">
          <cell r="A626">
            <v>55720000</v>
          </cell>
          <cell r="B626" t="str">
            <v>Insurance Workers Compensation</v>
          </cell>
          <cell r="C626" t="str">
            <v>Insurance other than group</v>
          </cell>
          <cell r="D626" t="str">
            <v>Insurance other than group</v>
          </cell>
        </row>
        <row r="627">
          <cell r="A627">
            <v>55720100</v>
          </cell>
          <cell r="B627" t="str">
            <v>Insurance WC Capitalized Credits</v>
          </cell>
          <cell r="C627" t="str">
            <v>Insurance other than group</v>
          </cell>
          <cell r="D627" t="str">
            <v>Insurance other than group</v>
          </cell>
        </row>
        <row r="628">
          <cell r="A628">
            <v>55730000</v>
          </cell>
          <cell r="B628" t="str">
            <v>Insurance Other</v>
          </cell>
          <cell r="C628" t="str">
            <v>Insurance other than group</v>
          </cell>
          <cell r="D628" t="str">
            <v>Insurance other than group</v>
          </cell>
        </row>
        <row r="629">
          <cell r="A629">
            <v>56610000</v>
          </cell>
          <cell r="B629" t="str">
            <v>Regulatory Exp - Amortization</v>
          </cell>
          <cell r="C629" t="str">
            <v>Regulatory expense</v>
          </cell>
          <cell r="D629" t="str">
            <v>Regulatory expense</v>
          </cell>
        </row>
        <row r="630">
          <cell r="A630">
            <v>56611000</v>
          </cell>
          <cell r="B630" t="str">
            <v>Regulatory Exp - Not Authorized</v>
          </cell>
          <cell r="C630" t="str">
            <v>Regulatory expense</v>
          </cell>
          <cell r="D630" t="str">
            <v>Regulatory expense</v>
          </cell>
        </row>
        <row r="631">
          <cell r="A631">
            <v>56620000</v>
          </cell>
          <cell r="B631" t="str">
            <v>Regulatory Exp - Amort Depreciation Study</v>
          </cell>
          <cell r="C631" t="str">
            <v>Regulatory expense</v>
          </cell>
          <cell r="D631" t="str">
            <v>Regulatory expense</v>
          </cell>
        </row>
        <row r="632">
          <cell r="A632">
            <v>56630000</v>
          </cell>
          <cell r="B632" t="str">
            <v>Regulatory Exp - Amort Management Study</v>
          </cell>
          <cell r="C632" t="str">
            <v>Regulatory expense</v>
          </cell>
          <cell r="D632" t="str">
            <v>Regulatory expense</v>
          </cell>
        </row>
        <row r="633">
          <cell r="A633">
            <v>56670000</v>
          </cell>
          <cell r="B633" t="str">
            <v>Regulatory Exp - Other</v>
          </cell>
          <cell r="C633" t="str">
            <v>Regulatory expense</v>
          </cell>
          <cell r="D633" t="str">
            <v>Regulatory expense</v>
          </cell>
        </row>
        <row r="634">
          <cell r="A634">
            <v>57010000</v>
          </cell>
          <cell r="B634" t="str">
            <v>Uncollectible accounts</v>
          </cell>
          <cell r="C634" t="str">
            <v>Uncollectible Accounts Exp</v>
          </cell>
          <cell r="D634" t="str">
            <v>Uncollectible Accounts Exp</v>
          </cell>
        </row>
        <row r="635">
          <cell r="A635">
            <v>57010015</v>
          </cell>
          <cell r="B635" t="str">
            <v>Uncollectible Accounts Exp - Customer Accounting</v>
          </cell>
          <cell r="C635" t="str">
            <v>Uncollectible Accounts Exp</v>
          </cell>
          <cell r="D635" t="str">
            <v>Uncollectible Accounts Exp</v>
          </cell>
        </row>
        <row r="636">
          <cell r="A636">
            <v>57010016</v>
          </cell>
          <cell r="B636" t="str">
            <v>Uncollectible Accounts Exp - Admin &amp; General</v>
          </cell>
          <cell r="C636" t="str">
            <v>Uncollectible Accounts Exp</v>
          </cell>
          <cell r="D636" t="str">
            <v>Uncollectible Accounts Exp</v>
          </cell>
        </row>
        <row r="637">
          <cell r="A637">
            <v>57556600</v>
          </cell>
          <cell r="B637" t="str">
            <v>Loss on contract</v>
          </cell>
          <cell r="C637" t="str">
            <v>Miscellaneous expenses</v>
          </cell>
          <cell r="D637" t="str">
            <v>Miscellaneous expenses</v>
          </cell>
        </row>
        <row r="638">
          <cell r="A638">
            <v>58001000</v>
          </cell>
          <cell r="B638" t="str">
            <v>Impairment - Goodwill</v>
          </cell>
          <cell r="C638" t="str">
            <v>Impairment charges</v>
          </cell>
          <cell r="D638" t="str">
            <v>Impairment charges</v>
          </cell>
        </row>
        <row r="639">
          <cell r="A639">
            <v>58001500</v>
          </cell>
          <cell r="B639" t="str">
            <v>Impairment - Intangibles</v>
          </cell>
          <cell r="C639" t="str">
            <v>Impairment charges</v>
          </cell>
          <cell r="D639" t="str">
            <v>Impairment charges</v>
          </cell>
        </row>
        <row r="640">
          <cell r="A640">
            <v>58002000</v>
          </cell>
          <cell r="B640" t="str">
            <v>Impairment - Plant Property &amp; Equipment</v>
          </cell>
          <cell r="C640" t="str">
            <v>Impairment charges</v>
          </cell>
          <cell r="D640" t="str">
            <v>Impairment charges</v>
          </cell>
        </row>
        <row r="641">
          <cell r="A641">
            <v>59011000</v>
          </cell>
          <cell r="B641" t="str">
            <v>Gains/Losses Non-Utility Property Disposals</v>
          </cell>
          <cell r="C641" t="str">
            <v>Loss (gain) on sale of assets</v>
          </cell>
          <cell r="D641" t="str">
            <v>Loss (gain) on sale of assets</v>
          </cell>
        </row>
        <row r="642">
          <cell r="A642">
            <v>59011500</v>
          </cell>
          <cell r="B642" t="str">
            <v>Gains/Losses Non-Utility Property Sales</v>
          </cell>
          <cell r="C642" t="str">
            <v>Loss (gain) on sale of assets</v>
          </cell>
          <cell r="D642" t="str">
            <v>Loss (gain) on sale of assets</v>
          </cell>
        </row>
        <row r="643">
          <cell r="A643">
            <v>59021000</v>
          </cell>
          <cell r="B643" t="str">
            <v>Gains/Losses Utility Property Sales</v>
          </cell>
          <cell r="C643" t="str">
            <v>Loss (gain) on sale of assets</v>
          </cell>
          <cell r="D643" t="str">
            <v>Loss (gain) on sale of assets</v>
          </cell>
        </row>
        <row r="644">
          <cell r="A644">
            <v>59022000</v>
          </cell>
          <cell r="B644" t="str">
            <v>Gain on acquisition of assets</v>
          </cell>
          <cell r="C644" t="str">
            <v>Loss (gain) on sale of assets</v>
          </cell>
          <cell r="D644" t="str">
            <v>Loss (gain) on sale of assets</v>
          </cell>
        </row>
        <row r="645">
          <cell r="A645">
            <v>62000000</v>
          </cell>
          <cell r="B645" t="str">
            <v>Intercompany maintenance</v>
          </cell>
          <cell r="C645" t="str">
            <v>Contracted services</v>
          </cell>
          <cell r="D645" t="str">
            <v>Contracted services</v>
          </cell>
        </row>
        <row r="646">
          <cell r="A646">
            <v>62002000</v>
          </cell>
          <cell r="B646" t="str">
            <v>M&amp;S Maint</v>
          </cell>
          <cell r="C646" t="str">
            <v>Maintenance service &amp; supplies</v>
          </cell>
          <cell r="D646" t="str">
            <v>Maintenance service &amp; supplies</v>
          </cell>
        </row>
        <row r="647">
          <cell r="A647">
            <v>62002100</v>
          </cell>
          <cell r="B647" t="str">
            <v>M&amp;S Maint - Source of Supply</v>
          </cell>
          <cell r="C647" t="str">
            <v>Maintenance service &amp; supplies</v>
          </cell>
          <cell r="D647" t="str">
            <v>Maintenance service &amp; supplies</v>
          </cell>
        </row>
        <row r="648">
          <cell r="A648">
            <v>62002200</v>
          </cell>
          <cell r="B648" t="str">
            <v>M&amp;S Maint - Pumping</v>
          </cell>
          <cell r="C648" t="str">
            <v>Maintenance service &amp; supplies</v>
          </cell>
          <cell r="D648" t="str">
            <v>Maintenance service &amp; supplies</v>
          </cell>
        </row>
        <row r="649">
          <cell r="A649">
            <v>62002300</v>
          </cell>
          <cell r="B649" t="str">
            <v>M&amp;S Maint - Water Treatment</v>
          </cell>
          <cell r="C649" t="str">
            <v>Maintenance service &amp; supplies</v>
          </cell>
          <cell r="D649" t="str">
            <v>Maintenance service &amp; supplies</v>
          </cell>
        </row>
        <row r="650">
          <cell r="A650">
            <v>62002400</v>
          </cell>
          <cell r="B650" t="str">
            <v>M&amp;S Maint - Transmission &amp; Distribution</v>
          </cell>
          <cell r="C650" t="str">
            <v>Maintenance service &amp; supplies</v>
          </cell>
          <cell r="D650" t="str">
            <v>Maintenance service &amp; supplies</v>
          </cell>
        </row>
        <row r="651">
          <cell r="A651">
            <v>62002600</v>
          </cell>
          <cell r="B651" t="str">
            <v>M&amp;S Maint - Admin &amp; General</v>
          </cell>
          <cell r="C651" t="str">
            <v>Maintenance service &amp; supplies</v>
          </cell>
          <cell r="D651" t="str">
            <v>Maintenance service &amp; supplies</v>
          </cell>
        </row>
        <row r="652">
          <cell r="A652">
            <v>62501000</v>
          </cell>
          <cell r="B652" t="str">
            <v>M&amp;S Maint</v>
          </cell>
          <cell r="C652" t="str">
            <v>Maintenance service &amp; supplies</v>
          </cell>
          <cell r="D652" t="str">
            <v>Maintenance service &amp; supplies</v>
          </cell>
        </row>
        <row r="653">
          <cell r="A653">
            <v>62502100</v>
          </cell>
          <cell r="B653" t="str">
            <v>Misc Maint - Source of Supply</v>
          </cell>
          <cell r="C653" t="str">
            <v>Maintenance service &amp; supplies</v>
          </cell>
          <cell r="D653" t="str">
            <v>Maintenance service &amp; supplies</v>
          </cell>
        </row>
        <row r="654">
          <cell r="A654">
            <v>62502110</v>
          </cell>
          <cell r="B654" t="str">
            <v>Misc Maint - Source of Supply Struct &amp; Imp</v>
          </cell>
          <cell r="C654" t="str">
            <v>Maintenance service &amp; supplies</v>
          </cell>
          <cell r="D654" t="str">
            <v>Maintenance service &amp; supplies</v>
          </cell>
        </row>
        <row r="655">
          <cell r="A655">
            <v>62502115</v>
          </cell>
          <cell r="B655" t="str">
            <v>Misc Maint - Source of Supply Coll &amp; Imp</v>
          </cell>
          <cell r="C655" t="str">
            <v>Maintenance service &amp; supplies</v>
          </cell>
          <cell r="D655" t="str">
            <v>Maintenance service &amp; supplies</v>
          </cell>
        </row>
        <row r="656">
          <cell r="A656">
            <v>62502120</v>
          </cell>
          <cell r="B656" t="str">
            <v>Misc Maint - Source of Supply Lake</v>
          </cell>
          <cell r="C656" t="str">
            <v>Maintenance service &amp; supplies</v>
          </cell>
          <cell r="D656" t="str">
            <v>Maintenance service &amp; supplies</v>
          </cell>
        </row>
        <row r="657">
          <cell r="A657">
            <v>62502125</v>
          </cell>
          <cell r="B657" t="str">
            <v>Misc Maint - Source of Supply Wells</v>
          </cell>
          <cell r="C657" t="str">
            <v>Maintenance service &amp; supplies</v>
          </cell>
          <cell r="D657" t="str">
            <v>Maintenance service &amp; supplies</v>
          </cell>
        </row>
        <row r="658">
          <cell r="A658">
            <v>62502130</v>
          </cell>
          <cell r="B658" t="str">
            <v>Misc Maint - Source of Supply Infil Gallery</v>
          </cell>
          <cell r="C658" t="str">
            <v>Maintenance service &amp; supplies</v>
          </cell>
          <cell r="D658" t="str">
            <v>Maintenance service &amp; supplies</v>
          </cell>
        </row>
        <row r="659">
          <cell r="A659">
            <v>62502135</v>
          </cell>
          <cell r="B659" t="str">
            <v>Misc Maint - Source of Supply Supply Mains</v>
          </cell>
          <cell r="C659" t="str">
            <v>Maintenance service &amp; supplies</v>
          </cell>
          <cell r="D659" t="str">
            <v>Maintenance service &amp; supplies</v>
          </cell>
        </row>
        <row r="660">
          <cell r="A660">
            <v>62502200</v>
          </cell>
          <cell r="B660" t="str">
            <v>Misc Maint - Pumping</v>
          </cell>
          <cell r="C660" t="str">
            <v>Maintenance service &amp; supplies</v>
          </cell>
          <cell r="D660" t="str">
            <v>Maintenance service &amp; supplies</v>
          </cell>
        </row>
        <row r="661">
          <cell r="A661">
            <v>62502210</v>
          </cell>
          <cell r="B661" t="str">
            <v>Misc Maint - Pumping - Struct &amp; Imp</v>
          </cell>
          <cell r="C661" t="str">
            <v>Maintenance service &amp; supplies</v>
          </cell>
          <cell r="D661" t="str">
            <v>Maintenance service &amp; supplies</v>
          </cell>
        </row>
        <row r="662">
          <cell r="A662">
            <v>62502215</v>
          </cell>
          <cell r="B662" t="str">
            <v>Misc Maint - Pumping - Power Production</v>
          </cell>
          <cell r="C662" t="str">
            <v>Maintenance service &amp; supplies</v>
          </cell>
          <cell r="D662" t="str">
            <v>Maintenance service &amp; supplies</v>
          </cell>
        </row>
        <row r="663">
          <cell r="A663">
            <v>62502300</v>
          </cell>
          <cell r="B663" t="str">
            <v>Misc Maint - Water Treatment</v>
          </cell>
          <cell r="C663" t="str">
            <v>Maintenance service &amp; supplies</v>
          </cell>
          <cell r="D663" t="str">
            <v>Maintenance service &amp; supplies</v>
          </cell>
        </row>
        <row r="664">
          <cell r="A664">
            <v>62502310</v>
          </cell>
          <cell r="B664" t="str">
            <v>Misc Maint - Water Treatment - Struct &amp; Imp</v>
          </cell>
          <cell r="C664" t="str">
            <v>Maintenance service &amp; supplies</v>
          </cell>
          <cell r="D664" t="str">
            <v>Maintenance service &amp; supplies</v>
          </cell>
        </row>
        <row r="665">
          <cell r="A665">
            <v>62502315</v>
          </cell>
          <cell r="B665" t="str">
            <v>Misc Maint - Water Treatment - Equipment</v>
          </cell>
          <cell r="C665" t="str">
            <v>Maintenance service &amp; supplies</v>
          </cell>
          <cell r="D665" t="str">
            <v>Maintenance service &amp; supplies</v>
          </cell>
        </row>
        <row r="666">
          <cell r="A666">
            <v>62502400</v>
          </cell>
          <cell r="B666" t="str">
            <v>Misc Maint - Transmission &amp; Distribution</v>
          </cell>
          <cell r="C666" t="str">
            <v>Maintenance service &amp; supplies</v>
          </cell>
          <cell r="D666" t="str">
            <v>Maintenance service &amp; supplies</v>
          </cell>
        </row>
        <row r="667">
          <cell r="A667">
            <v>62502410</v>
          </cell>
          <cell r="B667" t="str">
            <v>Misc Maint - Transmission &amp; Distr - Struct &amp; Imp</v>
          </cell>
          <cell r="C667" t="str">
            <v>Maintenance service &amp; supplies</v>
          </cell>
          <cell r="D667" t="str">
            <v>Maintenance service &amp; supplies</v>
          </cell>
        </row>
        <row r="668">
          <cell r="A668">
            <v>62502415</v>
          </cell>
          <cell r="B668" t="str">
            <v>Misc Maint - Transmission &amp; Distrib - Dist Res</v>
          </cell>
          <cell r="C668" t="str">
            <v>Maintenance service &amp; supplies</v>
          </cell>
          <cell r="D668" t="str">
            <v>Maintenance service &amp; supplies</v>
          </cell>
        </row>
        <row r="669">
          <cell r="A669">
            <v>62502420</v>
          </cell>
          <cell r="B669" t="str">
            <v>Misc Maint - Transmission &amp; Distribution - Mains</v>
          </cell>
          <cell r="C669" t="str">
            <v>Maintenance service &amp; supplies</v>
          </cell>
          <cell r="D669" t="str">
            <v>Maintenance service &amp; supplies</v>
          </cell>
        </row>
        <row r="670">
          <cell r="A670">
            <v>62502425</v>
          </cell>
          <cell r="B670" t="str">
            <v>Misc Maint - Transmission &amp; Distrib - Fire Main</v>
          </cell>
          <cell r="C670" t="str">
            <v>Maintenance service &amp; supplies</v>
          </cell>
          <cell r="D670" t="str">
            <v>Maintenance service &amp; supplies</v>
          </cell>
        </row>
        <row r="671">
          <cell r="A671">
            <v>62502430</v>
          </cell>
          <cell r="B671" t="str">
            <v>Misc Maint - Transmission &amp; Distribution - Service</v>
          </cell>
          <cell r="C671" t="str">
            <v>Maintenance service &amp; supplies</v>
          </cell>
          <cell r="D671" t="str">
            <v>Maintenance service &amp; supplies</v>
          </cell>
        </row>
        <row r="672">
          <cell r="A672">
            <v>62502435</v>
          </cell>
          <cell r="B672" t="str">
            <v>Misc Maint - Transmission &amp; Distribution - Meters</v>
          </cell>
          <cell r="C672" t="str">
            <v>Maintenance service &amp; supplies</v>
          </cell>
          <cell r="D672" t="str">
            <v>Maintenance service &amp; supplies</v>
          </cell>
        </row>
        <row r="673">
          <cell r="A673">
            <v>62502440</v>
          </cell>
          <cell r="B673" t="str">
            <v>Misc Maint - Transmission &amp; Distribution - Hydrant</v>
          </cell>
          <cell r="C673" t="str">
            <v>Maintenance service &amp; supplies</v>
          </cell>
          <cell r="D673" t="str">
            <v>Maintenance service &amp; supplies</v>
          </cell>
        </row>
        <row r="674">
          <cell r="A674">
            <v>62502600</v>
          </cell>
          <cell r="B674" t="str">
            <v>Misc Maint - Admin &amp; General</v>
          </cell>
          <cell r="C674" t="str">
            <v>Maintenance service &amp; supplies</v>
          </cell>
          <cell r="D674" t="str">
            <v>Maintenance service &amp; supplies</v>
          </cell>
        </row>
        <row r="675">
          <cell r="A675">
            <v>62510000</v>
          </cell>
          <cell r="B675" t="str">
            <v>Amort Def Maint_Natural Account</v>
          </cell>
          <cell r="C675" t="str">
            <v>Maintenance service &amp; supplies</v>
          </cell>
          <cell r="D675" t="str">
            <v>Maintenance service &amp; supplies</v>
          </cell>
        </row>
        <row r="676">
          <cell r="A676">
            <v>62512000</v>
          </cell>
          <cell r="B676" t="str">
            <v>Amort Def Maint</v>
          </cell>
          <cell r="C676" t="str">
            <v>Maintenance service &amp; supplies</v>
          </cell>
          <cell r="D676" t="str">
            <v>Maintenance service &amp; supplies</v>
          </cell>
        </row>
        <row r="677">
          <cell r="A677">
            <v>62512100</v>
          </cell>
          <cell r="B677" t="str">
            <v>Amort Def Maint - Source of Supply</v>
          </cell>
          <cell r="C677" t="str">
            <v>Maintenance service &amp; supplies</v>
          </cell>
          <cell r="D677" t="str">
            <v>Maintenance service &amp; supplies</v>
          </cell>
        </row>
        <row r="678">
          <cell r="A678">
            <v>62512200</v>
          </cell>
          <cell r="B678" t="str">
            <v>Amort Def Maint - Pumping</v>
          </cell>
          <cell r="C678" t="str">
            <v>Maintenance service &amp; supplies</v>
          </cell>
          <cell r="D678" t="str">
            <v>Maintenance service &amp; supplies</v>
          </cell>
        </row>
        <row r="679">
          <cell r="A679">
            <v>62512300</v>
          </cell>
          <cell r="B679" t="str">
            <v>Amort Def Maint - Water Treatment</v>
          </cell>
          <cell r="C679" t="str">
            <v>Maintenance service &amp; supplies</v>
          </cell>
          <cell r="D679" t="str">
            <v>Maintenance service &amp; supplies</v>
          </cell>
        </row>
        <row r="680">
          <cell r="A680">
            <v>62512400</v>
          </cell>
          <cell r="B680" t="str">
            <v>Amort Def Maint - Transmission &amp; Distri</v>
          </cell>
          <cell r="C680" t="str">
            <v>Maintenance service &amp; supplies</v>
          </cell>
          <cell r="D680" t="str">
            <v>Maintenance service &amp; supplies</v>
          </cell>
        </row>
        <row r="681">
          <cell r="A681">
            <v>62520000</v>
          </cell>
          <cell r="B681" t="str">
            <v>Misc Maint</v>
          </cell>
          <cell r="C681" t="str">
            <v>Maintenance service &amp; supplies</v>
          </cell>
          <cell r="D681" t="str">
            <v>Maintenance service &amp; supplies</v>
          </cell>
        </row>
        <row r="682">
          <cell r="A682">
            <v>62520626</v>
          </cell>
          <cell r="B682" t="str">
            <v>Misc Maint Office Equipment</v>
          </cell>
          <cell r="C682" t="str">
            <v>Maintenance service &amp; supplies</v>
          </cell>
          <cell r="D682" t="str">
            <v>Maintenance service &amp; supplies</v>
          </cell>
        </row>
        <row r="683">
          <cell r="A683">
            <v>62520700</v>
          </cell>
          <cell r="B683" t="str">
            <v>Misc Maint Paving/Backfill</v>
          </cell>
          <cell r="C683" t="str">
            <v>Maintenance service &amp; supplies</v>
          </cell>
          <cell r="D683" t="str">
            <v>Maintenance service &amp; supplies</v>
          </cell>
        </row>
        <row r="684">
          <cell r="A684">
            <v>62520800</v>
          </cell>
          <cell r="B684" t="str">
            <v>Misc Maint Permits</v>
          </cell>
          <cell r="C684" t="str">
            <v>Maintenance service &amp; supplies</v>
          </cell>
          <cell r="D684" t="str">
            <v>Maintenance service &amp; supplies</v>
          </cell>
        </row>
        <row r="685">
          <cell r="A685">
            <v>62520821</v>
          </cell>
          <cell r="B685" t="str">
            <v>Misc Maint Permits - Source of Supply</v>
          </cell>
          <cell r="C685" t="str">
            <v>Maintenance service &amp; supplies</v>
          </cell>
          <cell r="D685" t="str">
            <v>Maintenance service &amp; supplies</v>
          </cell>
        </row>
        <row r="686">
          <cell r="A686">
            <v>62520824</v>
          </cell>
          <cell r="B686" t="str">
            <v>Misc Maint Permits - Transmission &amp; Dis</v>
          </cell>
          <cell r="C686" t="str">
            <v>Maintenance service &amp; supplies</v>
          </cell>
          <cell r="D686" t="str">
            <v>Maintenance service &amp; supplies</v>
          </cell>
        </row>
        <row r="687">
          <cell r="A687">
            <v>62520921</v>
          </cell>
          <cell r="B687" t="str">
            <v>Misc Maint - Pumps &amp; Motors</v>
          </cell>
          <cell r="C687" t="str">
            <v>Maintenance service &amp; supplies</v>
          </cell>
          <cell r="D687" t="str">
            <v>Maintenance service &amp; supplies</v>
          </cell>
        </row>
        <row r="688">
          <cell r="A688">
            <v>63110000</v>
          </cell>
          <cell r="B688" t="str">
            <v>Contract Svc - Other Maint</v>
          </cell>
          <cell r="C688" t="str">
            <v>Maintenance service &amp; supplies</v>
          </cell>
          <cell r="D688" t="str">
            <v>Maintenance service &amp; supplies</v>
          </cell>
        </row>
        <row r="689">
          <cell r="A689">
            <v>63110021</v>
          </cell>
          <cell r="B689" t="str">
            <v>Contract Svc-Eng Maint - Source of Supp</v>
          </cell>
          <cell r="C689" t="str">
            <v>Maintenance service &amp; supplies</v>
          </cell>
          <cell r="D689" t="str">
            <v>Maintenance service &amp; supplies</v>
          </cell>
        </row>
        <row r="690">
          <cell r="A690">
            <v>63110022</v>
          </cell>
          <cell r="B690" t="str">
            <v>Contract Svc-Eng Maint - Pumping</v>
          </cell>
          <cell r="C690" t="str">
            <v>Maintenance service &amp; supplies</v>
          </cell>
          <cell r="D690" t="str">
            <v>Maintenance service &amp; supplies</v>
          </cell>
        </row>
        <row r="691">
          <cell r="A691">
            <v>63110023</v>
          </cell>
          <cell r="B691" t="str">
            <v>Contract Svc-Eng Maint - Water Treatmen</v>
          </cell>
          <cell r="C691" t="str">
            <v>Maintenance service &amp; supplies</v>
          </cell>
          <cell r="D691" t="str">
            <v>Maintenance service &amp; supplies</v>
          </cell>
        </row>
        <row r="692">
          <cell r="A692">
            <v>63110024</v>
          </cell>
          <cell r="B692" t="str">
            <v>Contract Svc-Eng Maint - Transmission &amp;</v>
          </cell>
          <cell r="C692" t="str">
            <v>Maintenance service &amp; supplies</v>
          </cell>
          <cell r="D692" t="str">
            <v>Maintenance service &amp; supplies</v>
          </cell>
        </row>
        <row r="693">
          <cell r="A693">
            <v>63110026</v>
          </cell>
          <cell r="B693" t="str">
            <v>Contract Svc-Eng Maint - Admin &amp; Genera</v>
          </cell>
          <cell r="C693" t="str">
            <v>Maintenance service &amp; supplies</v>
          </cell>
          <cell r="D693" t="str">
            <v>Maintenance service &amp; supplies</v>
          </cell>
        </row>
        <row r="694">
          <cell r="A694">
            <v>63150021</v>
          </cell>
          <cell r="B694" t="str">
            <v>Contract Svc-Other Maint - Source of Su</v>
          </cell>
          <cell r="C694" t="str">
            <v>Maintenance service &amp; supplies</v>
          </cell>
          <cell r="D694" t="str">
            <v>Maintenance service &amp; supplies</v>
          </cell>
        </row>
        <row r="695">
          <cell r="A695">
            <v>63150022</v>
          </cell>
          <cell r="B695" t="str">
            <v>Contract Svc-Other Maint - Pumping</v>
          </cell>
          <cell r="C695" t="str">
            <v>Maintenance service &amp; supplies</v>
          </cell>
          <cell r="D695" t="str">
            <v>Maintenance service &amp; supplies</v>
          </cell>
        </row>
        <row r="696">
          <cell r="A696">
            <v>63150023</v>
          </cell>
          <cell r="B696" t="str">
            <v>Contract Svc-Other Maint - Water Treatm</v>
          </cell>
          <cell r="C696" t="str">
            <v>Maintenance service &amp; supplies</v>
          </cell>
          <cell r="D696" t="str">
            <v>Maintenance service &amp; supplies</v>
          </cell>
        </row>
        <row r="697">
          <cell r="A697">
            <v>63150024</v>
          </cell>
          <cell r="B697" t="str">
            <v>Contract Svc-Other Maint - Transmission</v>
          </cell>
          <cell r="C697" t="str">
            <v>Maintenance service &amp; supplies</v>
          </cell>
          <cell r="D697" t="str">
            <v>Maintenance service &amp; supplies</v>
          </cell>
        </row>
        <row r="698">
          <cell r="A698">
            <v>63150026</v>
          </cell>
          <cell r="B698" t="str">
            <v>Contract Svc-Other Maint - Admin &amp; Gene</v>
          </cell>
          <cell r="C698" t="str">
            <v>Maintenance service &amp; supplies</v>
          </cell>
          <cell r="D698" t="str">
            <v>Maintenance service &amp; supplies</v>
          </cell>
        </row>
        <row r="699">
          <cell r="A699">
            <v>68011000</v>
          </cell>
          <cell r="B699" t="str">
            <v>Depreciation Exp - UPIS General</v>
          </cell>
          <cell r="C699" t="str">
            <v>Depreciation</v>
          </cell>
          <cell r="D699" t="str">
            <v>Depreciation</v>
          </cell>
        </row>
        <row r="700">
          <cell r="A700">
            <v>68011200</v>
          </cell>
          <cell r="B700" t="str">
            <v>Depreciation Exp - Non-Utility Property</v>
          </cell>
          <cell r="C700" t="str">
            <v>Depreciation</v>
          </cell>
          <cell r="D700" t="str">
            <v>Depreciation</v>
          </cell>
        </row>
        <row r="701">
          <cell r="A701">
            <v>68011500</v>
          </cell>
          <cell r="B701" t="str">
            <v>Depreciation Exp - Amort Def Depreciation</v>
          </cell>
          <cell r="C701" t="str">
            <v>Depreciation</v>
          </cell>
          <cell r="D701" t="str">
            <v>Depreciation</v>
          </cell>
        </row>
        <row r="702">
          <cell r="A702">
            <v>68012000</v>
          </cell>
          <cell r="B702" t="str">
            <v>Depreciation Exp - Amort CIAC Tax</v>
          </cell>
          <cell r="C702" t="str">
            <v>Depreciation</v>
          </cell>
          <cell r="D702" t="str">
            <v>Depreciation</v>
          </cell>
        </row>
        <row r="703">
          <cell r="A703">
            <v>68012500</v>
          </cell>
          <cell r="B703" t="str">
            <v>Depreciation Exp - Amort CIAC Nontax</v>
          </cell>
          <cell r="C703" t="str">
            <v>Depreciation</v>
          </cell>
          <cell r="D703" t="str">
            <v>Depreciation</v>
          </cell>
        </row>
        <row r="704">
          <cell r="A704">
            <v>68013000</v>
          </cell>
          <cell r="B704" t="str">
            <v>Depreciation Exp - UPAA FAS141</v>
          </cell>
          <cell r="C704" t="str">
            <v>Depreciation</v>
          </cell>
          <cell r="D704" t="str">
            <v>Depreciation</v>
          </cell>
        </row>
        <row r="705">
          <cell r="A705">
            <v>68013500</v>
          </cell>
          <cell r="B705" t="str">
            <v>Depreciation Exp - Neg UPAA</v>
          </cell>
          <cell r="C705" t="str">
            <v>Depreciation</v>
          </cell>
          <cell r="D705" t="str">
            <v>Depreciation</v>
          </cell>
        </row>
        <row r="706">
          <cell r="A706">
            <v>68251000</v>
          </cell>
          <cell r="B706" t="str">
            <v>Amortization - Ltd Term Plant</v>
          </cell>
          <cell r="C706" t="str">
            <v>Amortization</v>
          </cell>
          <cell r="D706" t="str">
            <v>Amortization</v>
          </cell>
        </row>
        <row r="707">
          <cell r="A707">
            <v>68252000</v>
          </cell>
          <cell r="B707" t="str">
            <v>Amortization - Capital Leases</v>
          </cell>
          <cell r="C707" t="str">
            <v>Amortization</v>
          </cell>
          <cell r="D707" t="str">
            <v>Amortization</v>
          </cell>
        </row>
        <row r="708">
          <cell r="A708">
            <v>68253000</v>
          </cell>
          <cell r="B708" t="str">
            <v>Amortization - Post In-Service AFUDC</v>
          </cell>
          <cell r="C708" t="str">
            <v>Amortization</v>
          </cell>
          <cell r="D708" t="str">
            <v>Amortization</v>
          </cell>
        </row>
        <row r="709">
          <cell r="A709">
            <v>68254000</v>
          </cell>
          <cell r="B709" t="str">
            <v>Amortization - Reg Asset AFUDC</v>
          </cell>
          <cell r="C709" t="str">
            <v>Amortization</v>
          </cell>
          <cell r="D709" t="str">
            <v>Amortization</v>
          </cell>
        </row>
        <row r="710">
          <cell r="A710">
            <v>68255000</v>
          </cell>
          <cell r="B710" t="str">
            <v>Amortization - UPAA</v>
          </cell>
          <cell r="C710" t="str">
            <v>Amortization</v>
          </cell>
          <cell r="D710" t="str">
            <v>Amortization</v>
          </cell>
        </row>
        <row r="711">
          <cell r="A711">
            <v>68256000</v>
          </cell>
          <cell r="B711" t="str">
            <v>Amortization - Intangible Finite Life</v>
          </cell>
          <cell r="C711" t="str">
            <v>Amortization</v>
          </cell>
          <cell r="D711" t="str">
            <v>Amortization</v>
          </cell>
        </row>
        <row r="712">
          <cell r="A712">
            <v>68257000</v>
          </cell>
          <cell r="B712" t="str">
            <v>Amortization - Property Losses</v>
          </cell>
          <cell r="C712" t="str">
            <v>Amortization</v>
          </cell>
          <cell r="D712" t="str">
            <v>Amortization</v>
          </cell>
        </row>
        <row r="713">
          <cell r="A713">
            <v>68258000</v>
          </cell>
          <cell r="B713" t="str">
            <v>Amortization - Reg Asset</v>
          </cell>
          <cell r="C713" t="str">
            <v>Amortization</v>
          </cell>
          <cell r="D713" t="str">
            <v>Amortization</v>
          </cell>
        </row>
        <row r="714">
          <cell r="A714">
            <v>68259000</v>
          </cell>
          <cell r="B714" t="str">
            <v>Amortization - Other UP</v>
          </cell>
          <cell r="C714" t="str">
            <v>Amortization</v>
          </cell>
          <cell r="D714" t="str">
            <v>Amortization</v>
          </cell>
        </row>
        <row r="715">
          <cell r="A715">
            <v>68259500</v>
          </cell>
          <cell r="B715" t="str">
            <v>Amortization expense</v>
          </cell>
          <cell r="C715" t="str">
            <v>Amortization</v>
          </cell>
          <cell r="D715" t="str">
            <v>Amortization</v>
          </cell>
        </row>
        <row r="716">
          <cell r="A716">
            <v>68311000</v>
          </cell>
          <cell r="B716" t="str">
            <v>Removal Costs - ARO/Net Neg Salvage</v>
          </cell>
          <cell r="C716" t="str">
            <v>Removal costs</v>
          </cell>
          <cell r="D716" t="str">
            <v>Removal costs</v>
          </cell>
        </row>
        <row r="717">
          <cell r="A717">
            <v>68312000</v>
          </cell>
          <cell r="B717" t="str">
            <v>Removal Costs - NNS CIAC Tax</v>
          </cell>
          <cell r="C717" t="str">
            <v>Removal costs</v>
          </cell>
          <cell r="D717" t="str">
            <v>Removal costs</v>
          </cell>
        </row>
        <row r="718">
          <cell r="A718">
            <v>68312500</v>
          </cell>
          <cell r="B718" t="str">
            <v>Removal Costs - NNS CIAC NT</v>
          </cell>
          <cell r="C718" t="str">
            <v>Removal costs</v>
          </cell>
          <cell r="D718" t="str">
            <v>Removal costs</v>
          </cell>
        </row>
        <row r="719">
          <cell r="A719">
            <v>68520000</v>
          </cell>
          <cell r="B719" t="str">
            <v>Property Taxes</v>
          </cell>
          <cell r="C719" t="str">
            <v>General taxes</v>
          </cell>
          <cell r="D719" t="str">
            <v>General taxes</v>
          </cell>
        </row>
        <row r="720">
          <cell r="A720">
            <v>68520100</v>
          </cell>
          <cell r="B720" t="str">
            <v>Property Tax Discounts</v>
          </cell>
          <cell r="C720" t="str">
            <v>General taxes</v>
          </cell>
          <cell r="D720" t="str">
            <v>General taxes</v>
          </cell>
        </row>
        <row r="721">
          <cell r="A721">
            <v>68529000</v>
          </cell>
          <cell r="B721" t="str">
            <v>Property Tax Non-Utility Property</v>
          </cell>
          <cell r="C721" t="str">
            <v>General taxes</v>
          </cell>
          <cell r="D721" t="str">
            <v>General taxes</v>
          </cell>
        </row>
        <row r="722">
          <cell r="A722">
            <v>68532000</v>
          </cell>
          <cell r="B722" t="str">
            <v>FUTA</v>
          </cell>
          <cell r="C722" t="str">
            <v>General taxes</v>
          </cell>
          <cell r="D722" t="str">
            <v>General taxes</v>
          </cell>
        </row>
        <row r="723">
          <cell r="A723">
            <v>68532100</v>
          </cell>
          <cell r="B723" t="str">
            <v>FUTA capitalized credits</v>
          </cell>
          <cell r="C723" t="str">
            <v>General taxes</v>
          </cell>
          <cell r="D723" t="str">
            <v>General taxes</v>
          </cell>
        </row>
        <row r="724">
          <cell r="A724">
            <v>68533000</v>
          </cell>
          <cell r="B724" t="str">
            <v>FICA</v>
          </cell>
          <cell r="C724" t="str">
            <v>General taxes</v>
          </cell>
          <cell r="D724" t="str">
            <v>General taxes</v>
          </cell>
        </row>
        <row r="725">
          <cell r="A725">
            <v>68533100</v>
          </cell>
          <cell r="B725" t="str">
            <v>FICA capitalized credits</v>
          </cell>
          <cell r="C725" t="str">
            <v>General taxes</v>
          </cell>
          <cell r="D725" t="str">
            <v>General taxes</v>
          </cell>
        </row>
        <row r="726">
          <cell r="A726">
            <v>68533100</v>
          </cell>
          <cell r="B726" t="str">
            <v>FICA Cap Credits</v>
          </cell>
          <cell r="C726" t="str">
            <v>General Taxes</v>
          </cell>
          <cell r="D726" t="str">
            <v>General Taxes</v>
          </cell>
        </row>
        <row r="727">
          <cell r="A727">
            <v>68535000</v>
          </cell>
          <cell r="B727" t="str">
            <v>SUTA</v>
          </cell>
          <cell r="C727" t="str">
            <v>General taxes</v>
          </cell>
          <cell r="D727" t="str">
            <v>General taxes</v>
          </cell>
        </row>
        <row r="728">
          <cell r="A728">
            <v>68535100</v>
          </cell>
          <cell r="B728" t="str">
            <v>SUTA capitalized credits</v>
          </cell>
          <cell r="C728" t="str">
            <v>General taxes</v>
          </cell>
          <cell r="D728" t="str">
            <v>General taxes</v>
          </cell>
        </row>
        <row r="729">
          <cell r="A729">
            <v>68535100</v>
          </cell>
          <cell r="B729" t="str">
            <v>SUTA Cap Credits</v>
          </cell>
          <cell r="C729" t="str">
            <v>General Taxes</v>
          </cell>
          <cell r="D729" t="str">
            <v>General Taxes</v>
          </cell>
        </row>
        <row r="730">
          <cell r="A730">
            <v>68541000</v>
          </cell>
          <cell r="B730" t="str">
            <v>Capital Stock Tax</v>
          </cell>
          <cell r="C730" t="str">
            <v>General taxes</v>
          </cell>
          <cell r="D730" t="str">
            <v>General taxes</v>
          </cell>
        </row>
        <row r="731">
          <cell r="A731">
            <v>68542000</v>
          </cell>
          <cell r="B731" t="str">
            <v>Enviromental Tax</v>
          </cell>
          <cell r="C731" t="str">
            <v>General taxes</v>
          </cell>
          <cell r="D731" t="str">
            <v>General taxes</v>
          </cell>
        </row>
        <row r="732">
          <cell r="A732">
            <v>68543000</v>
          </cell>
          <cell r="B732" t="str">
            <v>Other Taxes and Licenses</v>
          </cell>
          <cell r="C732" t="str">
            <v>General taxes</v>
          </cell>
          <cell r="D732" t="str">
            <v>General taxes</v>
          </cell>
        </row>
        <row r="733">
          <cell r="A733">
            <v>68544000</v>
          </cell>
          <cell r="B733" t="str">
            <v>Gross Receipts Tax</v>
          </cell>
          <cell r="C733" t="str">
            <v>General taxes</v>
          </cell>
          <cell r="D733" t="str">
            <v>General taxes</v>
          </cell>
        </row>
        <row r="734">
          <cell r="A734">
            <v>68545000</v>
          </cell>
          <cell r="B734" t="str">
            <v>Utility Reg Assessment</v>
          </cell>
          <cell r="C734" t="str">
            <v>General taxes</v>
          </cell>
          <cell r="D734" t="str">
            <v>General taxes</v>
          </cell>
        </row>
        <row r="735">
          <cell r="A735">
            <v>69011000</v>
          </cell>
          <cell r="B735" t="str">
            <v>FIT - Current</v>
          </cell>
          <cell r="C735" t="str">
            <v>Provision for income taxes</v>
          </cell>
          <cell r="D735" t="str">
            <v>Provision for income taxes</v>
          </cell>
        </row>
        <row r="736">
          <cell r="A736">
            <v>69011400</v>
          </cell>
          <cell r="B736" t="str">
            <v>FIT_Current_Unitary Returns</v>
          </cell>
          <cell r="C736" t="str">
            <v>Provision for income taxes</v>
          </cell>
          <cell r="D736" t="str">
            <v>Provision for income taxes</v>
          </cell>
        </row>
        <row r="737">
          <cell r="A737">
            <v>69012000</v>
          </cell>
          <cell r="B737" t="str">
            <v>FIT - Prior Year Adjustment</v>
          </cell>
          <cell r="C737" t="str">
            <v>Provision for income taxes</v>
          </cell>
          <cell r="D737" t="str">
            <v>Provision for income taxes</v>
          </cell>
        </row>
        <row r="738">
          <cell r="A738">
            <v>69012400</v>
          </cell>
          <cell r="B738" t="str">
            <v>FIT_Prior Year_Unitary Returns</v>
          </cell>
          <cell r="C738" t="str">
            <v>Provision for income taxes</v>
          </cell>
          <cell r="D738" t="str">
            <v>Provision for income taxes</v>
          </cell>
        </row>
        <row r="739">
          <cell r="A739">
            <v>69012500</v>
          </cell>
          <cell r="B739" t="str">
            <v>FIT - Acquisition Adjustment</v>
          </cell>
          <cell r="C739" t="str">
            <v>Provision for income taxes</v>
          </cell>
          <cell r="D739" t="str">
            <v>Provision for income taxes</v>
          </cell>
        </row>
        <row r="740">
          <cell r="A740">
            <v>69021000</v>
          </cell>
          <cell r="B740" t="str">
            <v>SIT - Current</v>
          </cell>
          <cell r="C740" t="str">
            <v>Provision for income taxes</v>
          </cell>
          <cell r="D740" t="str">
            <v>Provision for income taxes</v>
          </cell>
        </row>
        <row r="741">
          <cell r="A741">
            <v>69021400</v>
          </cell>
          <cell r="B741" t="str">
            <v>SIT_Current_Unitary Returns</v>
          </cell>
          <cell r="C741" t="str">
            <v>Provision for income taxes</v>
          </cell>
          <cell r="D741" t="str">
            <v>Provision for income taxes</v>
          </cell>
        </row>
        <row r="742">
          <cell r="A742">
            <v>69022000</v>
          </cell>
          <cell r="B742" t="str">
            <v>SIT - Prior Year Adjustment</v>
          </cell>
          <cell r="C742" t="str">
            <v>Provision for income taxes</v>
          </cell>
          <cell r="D742" t="str">
            <v>Provision for income taxes</v>
          </cell>
        </row>
        <row r="743">
          <cell r="A743">
            <v>69022400</v>
          </cell>
          <cell r="B743" t="str">
            <v>SIT_Prior Year_Unitary Returns</v>
          </cell>
          <cell r="C743" t="str">
            <v>Provision for income taxes</v>
          </cell>
          <cell r="D743" t="str">
            <v>Provision for income taxes</v>
          </cell>
        </row>
        <row r="744">
          <cell r="A744">
            <v>69022500</v>
          </cell>
          <cell r="B744" t="str">
            <v>SIT - Acquisition Adjustment</v>
          </cell>
          <cell r="C744" t="str">
            <v>Provision for income taxes</v>
          </cell>
          <cell r="D744" t="str">
            <v>Provision for income taxes</v>
          </cell>
        </row>
        <row r="745">
          <cell r="A745">
            <v>69031000</v>
          </cell>
          <cell r="B745" t="str">
            <v>FIT - Other Income &amp; Deductions Current Year</v>
          </cell>
          <cell r="C745" t="str">
            <v>Provision for income taxes</v>
          </cell>
          <cell r="D745" t="str">
            <v>Provision for income taxes</v>
          </cell>
        </row>
        <row r="746">
          <cell r="A746">
            <v>69031500</v>
          </cell>
          <cell r="B746" t="str">
            <v>FIT - Reduction Acquisition Adjustment</v>
          </cell>
          <cell r="C746" t="str">
            <v>Provision for income taxes</v>
          </cell>
          <cell r="D746" t="str">
            <v>Provision for income taxes</v>
          </cell>
        </row>
        <row r="747">
          <cell r="A747">
            <v>69041000</v>
          </cell>
          <cell r="B747" t="str">
            <v>SIT - Other Income &amp; Deductions Current Year</v>
          </cell>
          <cell r="C747" t="str">
            <v>Provision for income taxes</v>
          </cell>
          <cell r="D747" t="str">
            <v>Provision for income taxes</v>
          </cell>
        </row>
        <row r="748">
          <cell r="A748">
            <v>69041500</v>
          </cell>
          <cell r="B748" t="str">
            <v>SIT - Reduction Acquisition Adjustment</v>
          </cell>
          <cell r="C748" t="str">
            <v>Provision for income taxes</v>
          </cell>
          <cell r="D748" t="str">
            <v>Provision for income taxes</v>
          </cell>
        </row>
        <row r="749">
          <cell r="A749">
            <v>69061000</v>
          </cell>
          <cell r="B749" t="str">
            <v>Deferred FIT current</v>
          </cell>
          <cell r="C749" t="str">
            <v>Provision for income taxes</v>
          </cell>
          <cell r="D749" t="str">
            <v>Provision for income taxes</v>
          </cell>
        </row>
        <row r="750">
          <cell r="A750">
            <v>69061400</v>
          </cell>
          <cell r="B750" t="str">
            <v>Def FIT_Current Year_Unitary Returns</v>
          </cell>
          <cell r="C750" t="str">
            <v>Provision for income taxes</v>
          </cell>
          <cell r="D750" t="str">
            <v>Provision for income taxes</v>
          </cell>
        </row>
        <row r="751">
          <cell r="A751">
            <v>69062000</v>
          </cell>
          <cell r="B751" t="str">
            <v>Deferred FIT - Prior Year Adjustment</v>
          </cell>
          <cell r="C751" t="str">
            <v>Provision for income taxes</v>
          </cell>
          <cell r="D751" t="str">
            <v>Provision for income taxes</v>
          </cell>
        </row>
        <row r="752">
          <cell r="A752">
            <v>69062400</v>
          </cell>
          <cell r="B752" t="str">
            <v>Def FIT_Prior Year_Unitary Returns</v>
          </cell>
          <cell r="C752" t="str">
            <v>Provision for income taxes</v>
          </cell>
          <cell r="D752" t="str">
            <v>Provision for income taxes</v>
          </cell>
        </row>
        <row r="753">
          <cell r="A753">
            <v>69063000</v>
          </cell>
          <cell r="B753" t="str">
            <v>Def FIT_Reg Asset_Liability</v>
          </cell>
          <cell r="C753" t="str">
            <v>Provision for income taxes</v>
          </cell>
          <cell r="D753" t="str">
            <v>Provision for income taxes</v>
          </cell>
        </row>
        <row r="754">
          <cell r="A754">
            <v>69063000</v>
          </cell>
          <cell r="B754" t="str">
            <v>Deferred FIT - Reg Asset/Liability</v>
          </cell>
          <cell r="C754" t="str">
            <v>Provision for income taxes</v>
          </cell>
          <cell r="D754" t="str">
            <v>Provision for income taxes</v>
          </cell>
        </row>
        <row r="755">
          <cell r="A755">
            <v>69063100</v>
          </cell>
          <cell r="B755" t="str">
            <v>Deferred FIT - Reg Asset</v>
          </cell>
          <cell r="C755" t="str">
            <v>Provision for income taxes</v>
          </cell>
          <cell r="D755" t="str">
            <v>Provision for income taxes</v>
          </cell>
        </row>
        <row r="756">
          <cell r="A756">
            <v>69063200</v>
          </cell>
          <cell r="B756" t="str">
            <v>Deferred FIT - Reg Liability</v>
          </cell>
          <cell r="C756" t="str">
            <v>Provision for income taxes</v>
          </cell>
          <cell r="D756" t="str">
            <v>Provision for income taxes</v>
          </cell>
        </row>
        <row r="757">
          <cell r="A757">
            <v>69065000</v>
          </cell>
          <cell r="B757" t="str">
            <v>Deferred FIT - Other</v>
          </cell>
          <cell r="C757" t="str">
            <v>Provision for income taxes</v>
          </cell>
          <cell r="D757" t="str">
            <v>Provision for income taxes</v>
          </cell>
        </row>
        <row r="758">
          <cell r="A758">
            <v>69071000</v>
          </cell>
          <cell r="B758" t="str">
            <v>Deferred SIT current</v>
          </cell>
          <cell r="C758" t="str">
            <v>Provision for income taxes</v>
          </cell>
          <cell r="D758" t="str">
            <v>Provision for income taxes</v>
          </cell>
        </row>
        <row r="759">
          <cell r="A759">
            <v>69071400</v>
          </cell>
          <cell r="B759" t="str">
            <v>Def SIT_Current Year_Unitary Returns</v>
          </cell>
          <cell r="C759" t="str">
            <v>Provision for income taxes</v>
          </cell>
          <cell r="D759" t="str">
            <v>Provision for income taxes</v>
          </cell>
        </row>
        <row r="760">
          <cell r="A760">
            <v>69072000</v>
          </cell>
          <cell r="B760" t="str">
            <v>Deferred SIT - Prior Year Adjustment</v>
          </cell>
          <cell r="C760" t="str">
            <v>Provision for income taxes</v>
          </cell>
          <cell r="D760" t="str">
            <v>Provision for income taxes</v>
          </cell>
        </row>
        <row r="761">
          <cell r="A761">
            <v>69072400</v>
          </cell>
          <cell r="B761" t="str">
            <v>Def SIT_Prior Year_Unitary Returns</v>
          </cell>
          <cell r="C761" t="str">
            <v>Provision for income taxes</v>
          </cell>
          <cell r="D761" t="str">
            <v>Provision for income taxes</v>
          </cell>
        </row>
        <row r="762">
          <cell r="A762">
            <v>69073000</v>
          </cell>
          <cell r="B762" t="str">
            <v>Def SIT_Reg Asset_Liability</v>
          </cell>
          <cell r="C762" t="str">
            <v>Provision for income taxes</v>
          </cell>
          <cell r="D762" t="str">
            <v>Provision for income taxes</v>
          </cell>
        </row>
        <row r="763">
          <cell r="A763">
            <v>69073000</v>
          </cell>
          <cell r="B763" t="str">
            <v>Deferred SIT - Reg Asset/Liability</v>
          </cell>
          <cell r="C763" t="str">
            <v>Provision for income taxes</v>
          </cell>
          <cell r="D763" t="str">
            <v>Provision for income taxes</v>
          </cell>
        </row>
        <row r="764">
          <cell r="A764">
            <v>69073100</v>
          </cell>
          <cell r="B764" t="str">
            <v>Deferred SIT - Reg Asset</v>
          </cell>
          <cell r="C764" t="str">
            <v>Provision for income taxes</v>
          </cell>
          <cell r="D764" t="str">
            <v>Provision for income taxes</v>
          </cell>
        </row>
        <row r="765">
          <cell r="A765">
            <v>69073200</v>
          </cell>
          <cell r="B765" t="str">
            <v>Deferred SIT - Reg Liability</v>
          </cell>
          <cell r="C765" t="str">
            <v>Provision for income taxes</v>
          </cell>
          <cell r="D765" t="str">
            <v>Provision for income taxes</v>
          </cell>
        </row>
        <row r="766">
          <cell r="A766">
            <v>69073500</v>
          </cell>
          <cell r="B766" t="str">
            <v>Deferred SIT - Other</v>
          </cell>
          <cell r="C766" t="str">
            <v>Provision for income taxes</v>
          </cell>
          <cell r="D766" t="str">
            <v>Provision for income taxes</v>
          </cell>
        </row>
        <row r="767">
          <cell r="A767">
            <v>69520000</v>
          </cell>
          <cell r="B767" t="str">
            <v>Investment Tax Credits Restored FIT</v>
          </cell>
          <cell r="C767" t="str">
            <v>Provision for income taxes</v>
          </cell>
          <cell r="D767" t="str">
            <v>Provision for income taxes</v>
          </cell>
        </row>
        <row r="768">
          <cell r="A768">
            <v>69522000</v>
          </cell>
          <cell r="B768" t="str">
            <v>Investment Tax Credits Restored - 3%</v>
          </cell>
          <cell r="C768" t="str">
            <v>Provision for income taxes</v>
          </cell>
          <cell r="D768" t="str">
            <v>Provision for income taxes</v>
          </cell>
        </row>
        <row r="769">
          <cell r="A769">
            <v>69523000</v>
          </cell>
          <cell r="B769" t="str">
            <v>Investment Tax Credits Restored - 4%</v>
          </cell>
          <cell r="C769" t="str">
            <v>Provision for income taxes</v>
          </cell>
          <cell r="D769" t="str">
            <v>Provision for income taxes</v>
          </cell>
        </row>
        <row r="770">
          <cell r="A770">
            <v>69524000</v>
          </cell>
          <cell r="B770" t="str">
            <v>Investment Tax Credits Restored - 10%</v>
          </cell>
          <cell r="C770" t="str">
            <v>Provision for income taxes</v>
          </cell>
          <cell r="D770" t="str">
            <v>Provision for income taxes</v>
          </cell>
        </row>
        <row r="771">
          <cell r="A771">
            <v>69550000</v>
          </cell>
          <cell r="B771" t="str">
            <v>Investment Tax Credits Restored SIT</v>
          </cell>
          <cell r="C771" t="str">
            <v>Provision for income taxes</v>
          </cell>
          <cell r="D771" t="str">
            <v>Provision for income taxes</v>
          </cell>
        </row>
        <row r="772">
          <cell r="A772">
            <v>70510000</v>
          </cell>
          <cell r="B772" t="str">
            <v>AFUDC - Equity</v>
          </cell>
          <cell r="C772" t="str">
            <v>Allowance for other funds used during construction</v>
          </cell>
          <cell r="D772" t="str">
            <v>Allowance for other funds used during construction</v>
          </cell>
        </row>
        <row r="773">
          <cell r="A773">
            <v>71010000</v>
          </cell>
          <cell r="B773" t="str">
            <v>Dividend Income</v>
          </cell>
          <cell r="C773" t="str">
            <v>Other Net</v>
          </cell>
          <cell r="D773" t="str">
            <v>Other Net</v>
          </cell>
        </row>
        <row r="774">
          <cell r="A774">
            <v>71015000</v>
          </cell>
          <cell r="B774" t="str">
            <v>Dividend Income C/S Interco</v>
          </cell>
          <cell r="C774" t="str">
            <v>Other Net</v>
          </cell>
          <cell r="D774" t="str">
            <v>Other Net</v>
          </cell>
        </row>
        <row r="775">
          <cell r="A775">
            <v>71030000</v>
          </cell>
          <cell r="B775" t="str">
            <v>Dividend Income P/S Interco</v>
          </cell>
          <cell r="C775" t="str">
            <v>Other Net</v>
          </cell>
          <cell r="D775" t="str">
            <v>Other Net</v>
          </cell>
        </row>
        <row r="776">
          <cell r="A776">
            <v>71511000</v>
          </cell>
          <cell r="B776" t="str">
            <v>M&amp;J Revenues</v>
          </cell>
          <cell r="C776" t="str">
            <v>Other Net</v>
          </cell>
          <cell r="D776" t="str">
            <v>Other Net</v>
          </cell>
        </row>
        <row r="777">
          <cell r="A777">
            <v>71511500</v>
          </cell>
          <cell r="B777" t="str">
            <v>M&amp;J Revenues Intercompany</v>
          </cell>
          <cell r="C777" t="str">
            <v>Other Net</v>
          </cell>
          <cell r="D777" t="str">
            <v>Other Net</v>
          </cell>
        </row>
        <row r="778">
          <cell r="A778">
            <v>71511510</v>
          </cell>
          <cell r="B778" t="str">
            <v>M&amp;J Rev WLPP Billing Intercompany</v>
          </cell>
          <cell r="C778" t="str">
            <v>Other Net</v>
          </cell>
          <cell r="D778" t="str">
            <v>Other Net</v>
          </cell>
        </row>
        <row r="779">
          <cell r="A779">
            <v>71521000</v>
          </cell>
          <cell r="B779" t="str">
            <v>M&amp;J Expenses</v>
          </cell>
          <cell r="C779" t="str">
            <v>Other Net</v>
          </cell>
          <cell r="D779" t="str">
            <v>Other Net</v>
          </cell>
        </row>
        <row r="780">
          <cell r="A780">
            <v>71521500</v>
          </cell>
          <cell r="B780" t="str">
            <v>M&amp;J Expenses Intercompany</v>
          </cell>
          <cell r="C780" t="str">
            <v>Other Net</v>
          </cell>
          <cell r="D780" t="str">
            <v>Other Net</v>
          </cell>
        </row>
        <row r="781">
          <cell r="A781">
            <v>71611000</v>
          </cell>
          <cell r="B781" t="str">
            <v>Misc Nonutility Revenue</v>
          </cell>
          <cell r="C781" t="str">
            <v>Other Net</v>
          </cell>
          <cell r="D781" t="str">
            <v>Other Net</v>
          </cell>
        </row>
        <row r="782">
          <cell r="A782">
            <v>71611100</v>
          </cell>
          <cell r="B782" t="str">
            <v>Misc Nonutility Rev Rents</v>
          </cell>
          <cell r="C782" t="str">
            <v>Other Net</v>
          </cell>
          <cell r="D782" t="str">
            <v>Other Net</v>
          </cell>
        </row>
        <row r="783">
          <cell r="A783">
            <v>71611510</v>
          </cell>
          <cell r="B783" t="str">
            <v>Misc Nonutility Revenue Intercompany</v>
          </cell>
          <cell r="C783" t="str">
            <v>Other Net</v>
          </cell>
          <cell r="D783" t="str">
            <v>Other Net</v>
          </cell>
        </row>
        <row r="784">
          <cell r="A784">
            <v>71611520</v>
          </cell>
          <cell r="B784" t="str">
            <v>Misc Nonutility Rev Debt Exp Intercompany</v>
          </cell>
          <cell r="C784" t="str">
            <v>Other Net</v>
          </cell>
          <cell r="D784" t="str">
            <v>Other Net</v>
          </cell>
        </row>
        <row r="785">
          <cell r="A785">
            <v>71611530</v>
          </cell>
          <cell r="B785" t="str">
            <v>Misc Nonutility Rev Credit Line Intercompany</v>
          </cell>
          <cell r="C785" t="str">
            <v>Other Net</v>
          </cell>
          <cell r="D785" t="str">
            <v>Other Net</v>
          </cell>
        </row>
        <row r="786">
          <cell r="A786">
            <v>71611540</v>
          </cell>
          <cell r="B786" t="str">
            <v>Misc nonutility revenue rent intercompany</v>
          </cell>
          <cell r="C786" t="str">
            <v>Other Net</v>
          </cell>
          <cell r="D786" t="str">
            <v>Other Net</v>
          </cell>
        </row>
        <row r="787">
          <cell r="A787">
            <v>71621000</v>
          </cell>
          <cell r="B787" t="str">
            <v>Misc Nonutility Expense</v>
          </cell>
          <cell r="C787" t="str">
            <v>Other Net</v>
          </cell>
          <cell r="D787" t="str">
            <v>Other Net</v>
          </cell>
        </row>
        <row r="788">
          <cell r="A788">
            <v>71630000</v>
          </cell>
          <cell r="B788" t="str">
            <v>Misc Nonutility JV Profit/Loss</v>
          </cell>
          <cell r="C788" t="str">
            <v>Other Net</v>
          </cell>
          <cell r="D788" t="str">
            <v>Other Net</v>
          </cell>
        </row>
        <row r="789">
          <cell r="A789">
            <v>71711000</v>
          </cell>
          <cell r="B789" t="str">
            <v>Gains/Losses SERP Inv</v>
          </cell>
          <cell r="C789" t="str">
            <v>Other Net</v>
          </cell>
          <cell r="D789" t="str">
            <v>Other Net</v>
          </cell>
        </row>
        <row r="790">
          <cell r="A790">
            <v>71712000</v>
          </cell>
          <cell r="B790" t="str">
            <v>Gains/Losses Other Non-Operating</v>
          </cell>
          <cell r="C790" t="str">
            <v>Other Net</v>
          </cell>
          <cell r="D790" t="str">
            <v>Other Net</v>
          </cell>
        </row>
        <row r="791">
          <cell r="A791">
            <v>72801000</v>
          </cell>
          <cell r="B791" t="str">
            <v>Adv Receipt Services Clearing</v>
          </cell>
          <cell r="C791" t="str">
            <v>Other Net</v>
          </cell>
          <cell r="D791" t="str">
            <v>Other Net</v>
          </cell>
        </row>
        <row r="792">
          <cell r="A792">
            <v>72801100</v>
          </cell>
          <cell r="B792" t="str">
            <v>Adv Receipt Non-Services Clearing</v>
          </cell>
          <cell r="C792" t="str">
            <v>Other Net</v>
          </cell>
          <cell r="D792" t="str">
            <v>Other Net</v>
          </cell>
        </row>
        <row r="793">
          <cell r="A793">
            <v>72801100</v>
          </cell>
          <cell r="B793" t="str">
            <v>Adv Receipt Non-Services Clearing</v>
          </cell>
          <cell r="C793" t="str">
            <v>Miscellaneous Income</v>
          </cell>
          <cell r="D793" t="str">
            <v>Miscellaneous Income</v>
          </cell>
        </row>
        <row r="794">
          <cell r="A794">
            <v>72801200</v>
          </cell>
          <cell r="B794" t="str">
            <v>Adv Refund Services Clearing</v>
          </cell>
          <cell r="C794" t="str">
            <v>Other Net</v>
          </cell>
          <cell r="D794" t="str">
            <v>Other Net</v>
          </cell>
        </row>
        <row r="795">
          <cell r="A795">
            <v>72802000</v>
          </cell>
          <cell r="B795" t="str">
            <v>CIAC Receipt Services Clearing</v>
          </cell>
          <cell r="C795" t="str">
            <v>Other Net</v>
          </cell>
          <cell r="D795" t="str">
            <v>Other Net</v>
          </cell>
        </row>
        <row r="796">
          <cell r="A796">
            <v>72802100</v>
          </cell>
          <cell r="B796" t="str">
            <v>CIAC Receipt Non-Services Clearing</v>
          </cell>
          <cell r="C796" t="str">
            <v>Other Net</v>
          </cell>
          <cell r="D796" t="str">
            <v>Other Net</v>
          </cell>
        </row>
        <row r="797">
          <cell r="A797">
            <v>72803000</v>
          </cell>
          <cell r="B797" t="str">
            <v>Salvage/Scrap Receipt Clearing</v>
          </cell>
          <cell r="C797" t="str">
            <v>Other Net</v>
          </cell>
          <cell r="D797" t="str">
            <v>Other Net</v>
          </cell>
        </row>
        <row r="798">
          <cell r="A798">
            <v>72803000</v>
          </cell>
          <cell r="B798" t="str">
            <v>Salvage/Scrap Receipt Clearing</v>
          </cell>
          <cell r="C798" t="str">
            <v>Miscellaneous Income</v>
          </cell>
          <cell r="D798" t="str">
            <v>Miscellaneous Income</v>
          </cell>
        </row>
        <row r="799">
          <cell r="A799">
            <v>72803100</v>
          </cell>
          <cell r="B799" t="str">
            <v>Property Sale Receipt Clearing</v>
          </cell>
          <cell r="C799" t="str">
            <v>Other Net</v>
          </cell>
          <cell r="D799" t="str">
            <v>Other Net</v>
          </cell>
        </row>
        <row r="800">
          <cell r="A800">
            <v>72803100</v>
          </cell>
          <cell r="B800" t="str">
            <v>Property Sale Receipt Clearing</v>
          </cell>
          <cell r="C800" t="str">
            <v>Miscellaneous Income</v>
          </cell>
          <cell r="D800" t="str">
            <v>Miscellaneous Income</v>
          </cell>
        </row>
        <row r="801">
          <cell r="A801">
            <v>75510000</v>
          </cell>
          <cell r="B801" t="str">
            <v>Amortize UPAA</v>
          </cell>
          <cell r="C801" t="str">
            <v>Other Net</v>
          </cell>
          <cell r="D801" t="str">
            <v>Other Net</v>
          </cell>
        </row>
        <row r="802">
          <cell r="A802">
            <v>75520000</v>
          </cell>
          <cell r="B802" t="str">
            <v>Amortize UPAA</v>
          </cell>
          <cell r="C802" t="str">
            <v>Other Net</v>
          </cell>
          <cell r="D802" t="str">
            <v>Other Net</v>
          </cell>
        </row>
        <row r="803">
          <cell r="A803">
            <v>75810000</v>
          </cell>
          <cell r="B803" t="str">
            <v>Donations Deductible</v>
          </cell>
          <cell r="C803" t="str">
            <v>Other Net</v>
          </cell>
          <cell r="D803" t="str">
            <v>Other Net</v>
          </cell>
        </row>
        <row r="804">
          <cell r="A804">
            <v>75811000</v>
          </cell>
          <cell r="B804" t="str">
            <v>Donations Deduct Customer Assist</v>
          </cell>
          <cell r="C804" t="str">
            <v>Other Net</v>
          </cell>
          <cell r="D804" t="str">
            <v>Other Net</v>
          </cell>
        </row>
        <row r="805">
          <cell r="A805">
            <v>75815000</v>
          </cell>
          <cell r="B805" t="str">
            <v>Donations Non-deductible</v>
          </cell>
          <cell r="C805" t="str">
            <v>Other Net</v>
          </cell>
          <cell r="D805" t="str">
            <v>Other Net</v>
          </cell>
        </row>
        <row r="806">
          <cell r="A806">
            <v>75820000</v>
          </cell>
          <cell r="B806" t="str">
            <v>Other Income Deductions</v>
          </cell>
          <cell r="C806" t="str">
            <v>Other Net</v>
          </cell>
          <cell r="D806" t="str">
            <v>Other Net</v>
          </cell>
        </row>
        <row r="807">
          <cell r="A807">
            <v>75840000</v>
          </cell>
          <cell r="B807" t="str">
            <v>Other lobbying expenses</v>
          </cell>
          <cell r="C807" t="str">
            <v>Other Net</v>
          </cell>
          <cell r="D807" t="str">
            <v>Other Net</v>
          </cell>
        </row>
        <row r="808">
          <cell r="A808">
            <v>75841000</v>
          </cell>
          <cell r="B808" t="str">
            <v>Political Contributions</v>
          </cell>
          <cell r="C808" t="str">
            <v>Other Net</v>
          </cell>
          <cell r="D808" t="str">
            <v>Other Net</v>
          </cell>
        </row>
        <row r="809">
          <cell r="A809">
            <v>75851000</v>
          </cell>
          <cell r="B809" t="str">
            <v>Minority interest dividends</v>
          </cell>
          <cell r="C809" t="str">
            <v>Other Net</v>
          </cell>
          <cell r="D809" t="str">
            <v>Other Net</v>
          </cell>
        </row>
        <row r="810">
          <cell r="A810">
            <v>75861000</v>
          </cell>
          <cell r="B810" t="str">
            <v>Preferred dividends of subsidiaries</v>
          </cell>
          <cell r="C810" t="str">
            <v>Other Net</v>
          </cell>
          <cell r="D810" t="str">
            <v>Other Net</v>
          </cell>
        </row>
        <row r="811">
          <cell r="A811">
            <v>81010000</v>
          </cell>
          <cell r="B811" t="str">
            <v>Interest Long Term Debt</v>
          </cell>
          <cell r="C811" t="str">
            <v>Interest on long-term debt</v>
          </cell>
          <cell r="D811" t="str">
            <v>Interest on long-term debt</v>
          </cell>
        </row>
        <row r="812">
          <cell r="A812">
            <v>81015000</v>
          </cell>
          <cell r="B812" t="str">
            <v>Interest Long Term Debt Intercompany</v>
          </cell>
          <cell r="C812" t="str">
            <v>Interest on long-term debt</v>
          </cell>
          <cell r="D812" t="str">
            <v>Interest on long-term debt</v>
          </cell>
        </row>
        <row r="813">
          <cell r="A813">
            <v>81016000</v>
          </cell>
          <cell r="B813" t="str">
            <v>Interest expense-LTD debt discount amor</v>
          </cell>
          <cell r="C813" t="str">
            <v>Interest on long-term debt</v>
          </cell>
          <cell r="D813" t="str">
            <v>Interest on long-term debt</v>
          </cell>
        </row>
        <row r="814">
          <cell r="A814">
            <v>81020000</v>
          </cell>
          <cell r="B814" t="str">
            <v>Dividends Declared P/S w/ Mand Redemptn Requiremts</v>
          </cell>
          <cell r="C814" t="str">
            <v>Interest on long-term debt</v>
          </cell>
          <cell r="D814" t="str">
            <v>Interest on long-term debt</v>
          </cell>
        </row>
        <row r="815">
          <cell r="A815">
            <v>81030000</v>
          </cell>
          <cell r="B815" t="str">
            <v>Interest Capital Lease</v>
          </cell>
          <cell r="C815" t="str">
            <v>Interest on long-term debt</v>
          </cell>
          <cell r="D815" t="str">
            <v>Interest on long-term debt</v>
          </cell>
        </row>
        <row r="816">
          <cell r="A816">
            <v>81035000</v>
          </cell>
          <cell r="B816" t="str">
            <v>Interest Capital Lease Intercompany</v>
          </cell>
          <cell r="C816" t="str">
            <v>Interest on long-term debt</v>
          </cell>
          <cell r="D816" t="str">
            <v>Interest on long-term debt</v>
          </cell>
        </row>
        <row r="817">
          <cell r="A817">
            <v>81050000</v>
          </cell>
          <cell r="B817" t="str">
            <v>Interest LTD Gain/Loss Hedge SWAP</v>
          </cell>
          <cell r="C817" t="str">
            <v>Interest on long-term debt</v>
          </cell>
          <cell r="D817" t="str">
            <v>Interest on long-term debt</v>
          </cell>
        </row>
        <row r="818">
          <cell r="A818">
            <v>81050100</v>
          </cell>
          <cell r="B818" t="str">
            <v>Interest LTD Gain/Loss Hedge Debt</v>
          </cell>
          <cell r="C818" t="str">
            <v>Interest on long-term debt</v>
          </cell>
          <cell r="D818" t="str">
            <v>Interest on long-term debt</v>
          </cell>
        </row>
        <row r="819">
          <cell r="A819">
            <v>81055200</v>
          </cell>
          <cell r="B819" t="str">
            <v>Interest LTD Gain/Loss Hedge Intercompany</v>
          </cell>
          <cell r="C819" t="str">
            <v>Interest on long-term debt</v>
          </cell>
          <cell r="D819" t="str">
            <v>Interest on long-term debt</v>
          </cell>
        </row>
        <row r="820">
          <cell r="A820">
            <v>81310000</v>
          </cell>
          <cell r="B820" t="str">
            <v>Interest Short Term Debt</v>
          </cell>
          <cell r="C820" t="str">
            <v>Interest on Short-Term Bank Debt</v>
          </cell>
          <cell r="D820" t="str">
            <v>Interest on Short-Term Bank Debt</v>
          </cell>
        </row>
        <row r="821">
          <cell r="A821">
            <v>81315000</v>
          </cell>
          <cell r="B821" t="str">
            <v>Interest Short Term Debt Intercompany</v>
          </cell>
          <cell r="C821" t="str">
            <v>Interest on Short-Term Bank Debt</v>
          </cell>
          <cell r="D821" t="str">
            <v>Interest on Short-Term Bank Debt</v>
          </cell>
        </row>
        <row r="822">
          <cell r="A822">
            <v>81500000</v>
          </cell>
          <cell r="B822" t="str">
            <v>Interest Other</v>
          </cell>
          <cell r="C822" t="str">
            <v>Other Interest Expense</v>
          </cell>
          <cell r="D822" t="str">
            <v>Other Interest Expense</v>
          </cell>
        </row>
        <row r="823">
          <cell r="A823">
            <v>81810000</v>
          </cell>
          <cell r="B823" t="str">
            <v>Interest Income</v>
          </cell>
          <cell r="C823" t="str">
            <v>Interest Income</v>
          </cell>
          <cell r="D823" t="str">
            <v>Interest Income</v>
          </cell>
        </row>
        <row r="824">
          <cell r="A824">
            <v>81815000</v>
          </cell>
          <cell r="B824" t="str">
            <v>Interest Income Intercompany</v>
          </cell>
          <cell r="C824" t="str">
            <v>Interest Income</v>
          </cell>
          <cell r="D824" t="str">
            <v>Interest Income</v>
          </cell>
        </row>
        <row r="825">
          <cell r="A825">
            <v>81815100</v>
          </cell>
          <cell r="B825" t="str">
            <v>Interest Income - STD Intercompany</v>
          </cell>
          <cell r="C825" t="str">
            <v>Interest Income</v>
          </cell>
          <cell r="D825" t="str">
            <v>Interest Income</v>
          </cell>
        </row>
        <row r="826">
          <cell r="A826">
            <v>81816000</v>
          </cell>
          <cell r="B826" t="str">
            <v>Capital lease interest income</v>
          </cell>
          <cell r="C826" t="str">
            <v>Interest Income</v>
          </cell>
          <cell r="D826" t="str">
            <v>Interest Income</v>
          </cell>
        </row>
        <row r="827">
          <cell r="A827">
            <v>82010000</v>
          </cell>
          <cell r="B827" t="str">
            <v>Amortize Debt Disc &amp; Exp</v>
          </cell>
          <cell r="C827" t="str">
            <v>Amortization of debt expense</v>
          </cell>
          <cell r="D827" t="str">
            <v>Amortization of debt expense</v>
          </cell>
        </row>
        <row r="828">
          <cell r="A828">
            <v>82015000</v>
          </cell>
          <cell r="B828" t="str">
            <v>Amortize Debt Disc &amp; Exp Intercompany</v>
          </cell>
          <cell r="C828" t="str">
            <v>Amortization of debt expense</v>
          </cell>
          <cell r="D828" t="str">
            <v>Amortization of debt expense</v>
          </cell>
        </row>
        <row r="829">
          <cell r="A829">
            <v>82016000</v>
          </cell>
          <cell r="B829" t="str">
            <v>Amortize Debt Exp Inside-Revolving Cred</v>
          </cell>
          <cell r="C829" t="str">
            <v>Amortization of debt expense</v>
          </cell>
          <cell r="D829" t="str">
            <v>Amortization of debt expense</v>
          </cell>
        </row>
        <row r="830">
          <cell r="A830">
            <v>82020000</v>
          </cell>
          <cell r="B830" t="str">
            <v>Amort P/S Exp w/ Mandatory Redemptn Requiremts</v>
          </cell>
          <cell r="C830" t="str">
            <v>Amortization of debt expense</v>
          </cell>
          <cell r="D830" t="str">
            <v>Amortization of debt expense</v>
          </cell>
        </row>
        <row r="831">
          <cell r="A831">
            <v>85000000</v>
          </cell>
          <cell r="B831" t="str">
            <v>AFUDC Debt</v>
          </cell>
          <cell r="C831" t="str">
            <v>Allowance for borrowed funds used during construction</v>
          </cell>
          <cell r="D831" t="str">
            <v>Allowance for borrowed funds used during construction</v>
          </cell>
        </row>
        <row r="832">
          <cell r="A832">
            <v>86021000</v>
          </cell>
          <cell r="B832" t="str">
            <v>Dividends declared</v>
          </cell>
          <cell r="C832" t="str">
            <v>Common dividends</v>
          </cell>
          <cell r="D832" t="str">
            <v>Common dividends</v>
          </cell>
        </row>
        <row r="833">
          <cell r="A833">
            <v>86021500</v>
          </cell>
          <cell r="B833" t="str">
            <v>Dividends declared-inside</v>
          </cell>
          <cell r="C833" t="str">
            <v>Common dividends</v>
          </cell>
          <cell r="D833" t="str">
            <v>Common dividends</v>
          </cell>
        </row>
        <row r="834">
          <cell r="A834">
            <v>86031000</v>
          </cell>
          <cell r="B834" t="str">
            <v>Dividend Declared Preferred Stock</v>
          </cell>
          <cell r="C834" t="str">
            <v>Preferred dividend declared</v>
          </cell>
          <cell r="D834" t="str">
            <v>Preferred dividend declared</v>
          </cell>
        </row>
        <row r="835">
          <cell r="A835">
            <v>86031500</v>
          </cell>
          <cell r="B835" t="str">
            <v>Dividend Declared Preferred Stock Intercompany</v>
          </cell>
          <cell r="C835" t="str">
            <v>Preferred dividend declared</v>
          </cell>
          <cell r="D835" t="str">
            <v>Preferred dividend declared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718"/>
  <sheetViews>
    <sheetView tabSelected="1" zoomScale="88" zoomScaleNormal="88" workbookViewId="0">
      <selection activeCell="E37" sqref="E37"/>
    </sheetView>
  </sheetViews>
  <sheetFormatPr defaultColWidth="9.109375" defaultRowHeight="13.2" x14ac:dyDescent="0.25"/>
  <cols>
    <col min="1" max="1" width="7" style="2" bestFit="1" customWidth="1"/>
    <col min="2" max="2" width="20.21875" style="2" bestFit="1" customWidth="1"/>
    <col min="3" max="3" width="9" style="2" bestFit="1" customWidth="1"/>
    <col min="4" max="4" width="14.88671875" style="2" bestFit="1" customWidth="1"/>
    <col min="5" max="16" width="7.6640625" style="2" bestFit="1" customWidth="1"/>
    <col min="17" max="17" width="10.44140625" style="2" bestFit="1" customWidth="1"/>
    <col min="18" max="18" width="6" style="2" bestFit="1" customWidth="1"/>
    <col min="19" max="63" width="14.33203125" style="2" customWidth="1"/>
    <col min="64" max="16384" width="9.109375" style="2"/>
  </cols>
  <sheetData>
    <row r="1" spans="1:20" ht="14.4" x14ac:dyDescent="0.3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0" ht="14.4" x14ac:dyDescent="0.3">
      <c r="A3" s="1" t="s">
        <v>8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2" t="s">
        <v>24</v>
      </c>
    </row>
    <row r="4" spans="1:20" ht="14.4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0" ht="14.4" x14ac:dyDescent="0.3">
      <c r="A5" s="3">
        <v>120119</v>
      </c>
      <c r="B5" s="3" t="s">
        <v>30</v>
      </c>
      <c r="C5" s="4">
        <v>52571000</v>
      </c>
      <c r="D5" t="s">
        <v>0</v>
      </c>
      <c r="E5" s="10">
        <v>1667</v>
      </c>
      <c r="F5" s="10">
        <v>1667</v>
      </c>
      <c r="G5" s="10">
        <v>1667</v>
      </c>
      <c r="H5" s="10">
        <v>1667</v>
      </c>
      <c r="I5" s="10">
        <v>1667</v>
      </c>
      <c r="J5" s="10">
        <v>1667</v>
      </c>
      <c r="K5" s="10">
        <v>1667</v>
      </c>
      <c r="L5" s="10">
        <v>1667</v>
      </c>
      <c r="M5" s="10">
        <v>1667</v>
      </c>
      <c r="N5" s="10">
        <v>1667</v>
      </c>
      <c r="O5" s="10">
        <v>1667</v>
      </c>
      <c r="P5" s="10">
        <v>1667</v>
      </c>
      <c r="Q5" s="7">
        <f>SUM(E5:P5)</f>
        <v>20004</v>
      </c>
      <c r="R5" s="8" t="s">
        <v>1</v>
      </c>
      <c r="T5" s="2" t="s">
        <v>31</v>
      </c>
    </row>
    <row r="6" spans="1:20" ht="14.4" x14ac:dyDescent="0.3">
      <c r="A6" s="4">
        <v>120205</v>
      </c>
      <c r="B6" s="5" t="str">
        <f>+VLOOKUP(A6,[1]CostCenterMapping!A:B,2,FALSE)</f>
        <v>CEN-ADMIN &amp; GEN</v>
      </c>
      <c r="C6" s="4">
        <v>52571000</v>
      </c>
      <c r="D6" t="s">
        <v>0</v>
      </c>
      <c r="E6" s="6">
        <f>50000/12</f>
        <v>4166.666666666667</v>
      </c>
      <c r="F6" s="6">
        <f t="shared" ref="F6:P6" si="0">50000/12</f>
        <v>4166.666666666667</v>
      </c>
      <c r="G6" s="6">
        <f t="shared" si="0"/>
        <v>4166.666666666667</v>
      </c>
      <c r="H6" s="6">
        <f t="shared" si="0"/>
        <v>4166.666666666667</v>
      </c>
      <c r="I6" s="6">
        <f t="shared" si="0"/>
        <v>4166.666666666667</v>
      </c>
      <c r="J6" s="6">
        <f t="shared" si="0"/>
        <v>4166.666666666667</v>
      </c>
      <c r="K6" s="6">
        <f t="shared" si="0"/>
        <v>4166.666666666667</v>
      </c>
      <c r="L6" s="6">
        <f t="shared" si="0"/>
        <v>4166.666666666667</v>
      </c>
      <c r="M6" s="6">
        <f t="shared" si="0"/>
        <v>4166.666666666667</v>
      </c>
      <c r="N6" s="6">
        <f t="shared" si="0"/>
        <v>4166.666666666667</v>
      </c>
      <c r="O6" s="6">
        <f t="shared" si="0"/>
        <v>4166.666666666667</v>
      </c>
      <c r="P6" s="6">
        <f t="shared" si="0"/>
        <v>4166.666666666667</v>
      </c>
      <c r="Q6" s="7">
        <f t="shared" ref="Q6:Q28" si="1">SUM(E6:P6)</f>
        <v>49999.999999999993</v>
      </c>
      <c r="R6" s="8" t="s">
        <v>1</v>
      </c>
      <c r="T6" s="2" t="s">
        <v>32</v>
      </c>
    </row>
    <row r="7" spans="1:20" ht="14.4" x14ac:dyDescent="0.3">
      <c r="A7" s="4">
        <v>120205</v>
      </c>
      <c r="B7" s="5" t="str">
        <f>+VLOOKUP(A7,[1]CostCenterMapping!A:B,2,FALSE)</f>
        <v>CEN-ADMIN &amp; GEN</v>
      </c>
      <c r="C7" s="4">
        <v>52571000</v>
      </c>
      <c r="D7" t="s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2000</v>
      </c>
      <c r="M7" s="6">
        <v>0</v>
      </c>
      <c r="N7" s="6">
        <v>0</v>
      </c>
      <c r="O7" s="6">
        <v>0</v>
      </c>
      <c r="P7" s="6">
        <v>0</v>
      </c>
      <c r="Q7" s="7">
        <f t="shared" si="1"/>
        <v>2000</v>
      </c>
      <c r="R7" s="8" t="s">
        <v>1</v>
      </c>
      <c r="T7" s="2" t="s">
        <v>33</v>
      </c>
    </row>
    <row r="8" spans="1:20" ht="14.4" x14ac:dyDescent="0.3">
      <c r="A8" s="4">
        <v>120205</v>
      </c>
      <c r="B8" s="5" t="str">
        <f>+VLOOKUP(A8,[1]CostCenterMapping!A:B,2,FALSE)</f>
        <v>CEN-ADMIN &amp; GEN</v>
      </c>
      <c r="C8" s="4">
        <v>52583000</v>
      </c>
      <c r="D8" t="str">
        <f>+VLOOKUP(C8,[1]Mapping!A:D,2,FALSE)</f>
        <v>Water and WW</v>
      </c>
      <c r="E8" s="9">
        <f>32810/12</f>
        <v>2734.1666666666665</v>
      </c>
      <c r="F8" s="9">
        <f t="shared" ref="F8:P8" si="2">32810/12</f>
        <v>2734.1666666666665</v>
      </c>
      <c r="G8" s="9">
        <f t="shared" si="2"/>
        <v>2734.1666666666665</v>
      </c>
      <c r="H8" s="9">
        <f t="shared" si="2"/>
        <v>2734.1666666666665</v>
      </c>
      <c r="I8" s="9">
        <f t="shared" si="2"/>
        <v>2734.1666666666665</v>
      </c>
      <c r="J8" s="9">
        <f t="shared" si="2"/>
        <v>2734.1666666666665</v>
      </c>
      <c r="K8" s="9">
        <f t="shared" si="2"/>
        <v>2734.1666666666665</v>
      </c>
      <c r="L8" s="9">
        <f t="shared" si="2"/>
        <v>2734.1666666666665</v>
      </c>
      <c r="M8" s="9">
        <f t="shared" si="2"/>
        <v>2734.1666666666665</v>
      </c>
      <c r="N8" s="9">
        <f t="shared" si="2"/>
        <v>2734.1666666666665</v>
      </c>
      <c r="O8" s="9">
        <f t="shared" si="2"/>
        <v>2734.1666666666665</v>
      </c>
      <c r="P8" s="9">
        <f t="shared" si="2"/>
        <v>2734.1666666666665</v>
      </c>
      <c r="Q8" s="7">
        <f t="shared" si="1"/>
        <v>32810.000000000007</v>
      </c>
      <c r="R8" s="8" t="s">
        <v>1</v>
      </c>
      <c r="T8" s="2" t="s">
        <v>34</v>
      </c>
    </row>
    <row r="9" spans="1:20" ht="14.4" x14ac:dyDescent="0.3">
      <c r="A9" s="4">
        <v>120205</v>
      </c>
      <c r="B9" s="5" t="str">
        <f>+VLOOKUP(A9,[1]CostCenterMapping!A:B,2,FALSE)</f>
        <v>CEN-ADMIN &amp; GEN</v>
      </c>
      <c r="C9" s="4">
        <v>52546000</v>
      </c>
      <c r="D9" t="str">
        <f>+VLOOKUP(C9,[1]Mapping!A:D,2,FALSE)</f>
        <v>Grounds Keeping</v>
      </c>
      <c r="E9" s="6">
        <v>0</v>
      </c>
      <c r="F9" s="6">
        <v>0</v>
      </c>
      <c r="G9" s="6">
        <v>0</v>
      </c>
      <c r="H9" s="6">
        <v>1500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1500</v>
      </c>
      <c r="O9" s="6">
        <v>0</v>
      </c>
      <c r="P9" s="6">
        <v>0</v>
      </c>
      <c r="Q9" s="7">
        <f t="shared" si="1"/>
        <v>3000</v>
      </c>
      <c r="R9" s="8" t="s">
        <v>1</v>
      </c>
      <c r="S9" s="2" t="s">
        <v>7</v>
      </c>
      <c r="T9" s="2" t="s">
        <v>26</v>
      </c>
    </row>
    <row r="10" spans="1:20" ht="14.4" x14ac:dyDescent="0.3">
      <c r="A10" s="4">
        <v>120205</v>
      </c>
      <c r="B10" s="5" t="str">
        <f>+VLOOKUP(A10,[1]CostCenterMapping!A:B,2,FALSE)</f>
        <v>CEN-ADMIN &amp; GEN</v>
      </c>
      <c r="C10" s="4">
        <v>52546000</v>
      </c>
      <c r="D10" t="str">
        <f>+VLOOKUP(C10,[1]Mapping!A:D,2,FALSE)</f>
        <v>Grounds Keeping</v>
      </c>
      <c r="E10" s="6">
        <v>4011</v>
      </c>
      <c r="F10" s="6">
        <v>4011</v>
      </c>
      <c r="G10" s="6">
        <v>4011</v>
      </c>
      <c r="H10" s="6">
        <v>4011</v>
      </c>
      <c r="I10" s="6">
        <v>4011</v>
      </c>
      <c r="J10" s="6">
        <v>4011</v>
      </c>
      <c r="K10" s="6">
        <v>4011</v>
      </c>
      <c r="L10" s="6">
        <v>4011</v>
      </c>
      <c r="M10" s="6">
        <v>4011</v>
      </c>
      <c r="N10" s="6">
        <v>4011</v>
      </c>
      <c r="O10" s="6">
        <v>4011</v>
      </c>
      <c r="P10" s="6">
        <v>4011</v>
      </c>
      <c r="Q10" s="7">
        <f t="shared" si="1"/>
        <v>48132</v>
      </c>
      <c r="R10" s="8" t="s">
        <v>1</v>
      </c>
      <c r="S10" s="2" t="s">
        <v>7</v>
      </c>
      <c r="T10" s="2" t="s">
        <v>27</v>
      </c>
    </row>
    <row r="11" spans="1:20" ht="14.4" x14ac:dyDescent="0.3">
      <c r="A11" s="4">
        <v>120205</v>
      </c>
      <c r="B11" s="5" t="str">
        <f>+VLOOKUP(A11,[1]CostCenterMapping!A:B,2,FALSE)</f>
        <v>CEN-ADMIN &amp; GEN</v>
      </c>
      <c r="C11" s="4">
        <v>52546000</v>
      </c>
      <c r="D11" t="str">
        <f>+VLOOKUP(C11,[1]Mapping!A:D,2,FALSE)</f>
        <v>Grounds Keeping</v>
      </c>
      <c r="E11" s="6">
        <f>35853/10</f>
        <v>3585.3</v>
      </c>
      <c r="F11" s="6">
        <f t="shared" ref="F11:P11" si="3">35853/10</f>
        <v>3585.3</v>
      </c>
      <c r="G11" s="6">
        <f t="shared" si="3"/>
        <v>3585.3</v>
      </c>
      <c r="H11" s="6">
        <f t="shared" si="3"/>
        <v>3585.3</v>
      </c>
      <c r="I11" s="6">
        <f t="shared" si="3"/>
        <v>3585.3</v>
      </c>
      <c r="J11" s="6">
        <f t="shared" si="3"/>
        <v>3585.3</v>
      </c>
      <c r="K11" s="6">
        <f t="shared" si="3"/>
        <v>3585.3</v>
      </c>
      <c r="L11" s="6">
        <f t="shared" si="3"/>
        <v>3585.3</v>
      </c>
      <c r="M11" s="6">
        <f t="shared" si="3"/>
        <v>3585.3</v>
      </c>
      <c r="N11" s="6">
        <f t="shared" si="3"/>
        <v>3585.3</v>
      </c>
      <c r="O11" s="6">
        <f t="shared" si="3"/>
        <v>3585.3</v>
      </c>
      <c r="P11" s="6">
        <f t="shared" si="3"/>
        <v>3585.3</v>
      </c>
      <c r="Q11" s="7">
        <f t="shared" si="1"/>
        <v>43023.600000000006</v>
      </c>
      <c r="R11" s="8" t="s">
        <v>1</v>
      </c>
      <c r="S11" s="2" t="s">
        <v>7</v>
      </c>
      <c r="T11" s="2" t="s">
        <v>28</v>
      </c>
    </row>
    <row r="12" spans="1:20" ht="14.4" x14ac:dyDescent="0.3">
      <c r="A12" s="4">
        <v>120205</v>
      </c>
      <c r="B12" s="5" t="str">
        <f>+VLOOKUP(A12,[1]CostCenterMapping!A:B,2,FALSE)</f>
        <v>CEN-ADMIN &amp; GEN</v>
      </c>
      <c r="C12" s="4">
        <v>52546000</v>
      </c>
      <c r="D12" t="str">
        <f>+VLOOKUP(C12,[1]Mapping!A:D,2,FALSE)</f>
        <v>Grounds Keeping</v>
      </c>
      <c r="E12" s="6"/>
      <c r="F12" s="6">
        <v>10000</v>
      </c>
      <c r="G12" s="6"/>
      <c r="H12" s="6"/>
      <c r="I12" s="6">
        <v>0</v>
      </c>
      <c r="J12" s="6">
        <v>5000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7">
        <f t="shared" si="1"/>
        <v>15000</v>
      </c>
      <c r="R12" s="8" t="s">
        <v>1</v>
      </c>
      <c r="S12" s="2" t="s">
        <v>7</v>
      </c>
      <c r="T12" s="2" t="s">
        <v>25</v>
      </c>
    </row>
    <row r="13" spans="1:20" ht="14.4" x14ac:dyDescent="0.3">
      <c r="A13" s="4">
        <v>120205</v>
      </c>
      <c r="B13" s="5" t="str">
        <f>+VLOOKUP(A13,[1]CostCenterMapping!A:B,2,FALSE)</f>
        <v>CEN-ADMIN &amp; GEN</v>
      </c>
      <c r="C13" s="4">
        <v>52550000</v>
      </c>
      <c r="D13" t="str">
        <f>+VLOOKUP(C13,[1]Mapping!A:D,2,FALSE)</f>
        <v>Janitorial</v>
      </c>
      <c r="E13" s="6">
        <v>4870</v>
      </c>
      <c r="F13" s="6">
        <v>4870</v>
      </c>
      <c r="G13" s="6">
        <v>4870</v>
      </c>
      <c r="H13" s="6">
        <v>4870</v>
      </c>
      <c r="I13" s="6">
        <v>4870</v>
      </c>
      <c r="J13" s="6">
        <v>4870</v>
      </c>
      <c r="K13" s="6">
        <v>4870</v>
      </c>
      <c r="L13" s="6">
        <v>4870</v>
      </c>
      <c r="M13" s="6">
        <v>4870</v>
      </c>
      <c r="N13" s="6">
        <v>4870</v>
      </c>
      <c r="O13" s="6">
        <v>4870</v>
      </c>
      <c r="P13" s="6">
        <v>4870</v>
      </c>
      <c r="Q13" s="7">
        <f t="shared" si="1"/>
        <v>58440</v>
      </c>
      <c r="R13" s="8" t="s">
        <v>1</v>
      </c>
      <c r="S13" s="2" t="s">
        <v>7</v>
      </c>
      <c r="T13" s="2" t="s">
        <v>27</v>
      </c>
    </row>
    <row r="14" spans="1:20" ht="14.4" x14ac:dyDescent="0.3">
      <c r="A14" s="4">
        <v>120205</v>
      </c>
      <c r="B14" s="5" t="str">
        <f>+VLOOKUP(A14,[1]CostCenterMapping!A:B,2,FALSE)</f>
        <v>CEN-ADMIN &amp; GEN</v>
      </c>
      <c r="C14" s="4">
        <v>52550000</v>
      </c>
      <c r="D14" t="str">
        <f>+VLOOKUP(C14,[1]Mapping!A:D,2,FALSE)</f>
        <v>Janitorial</v>
      </c>
      <c r="E14" s="6">
        <v>0</v>
      </c>
      <c r="F14" s="6">
        <v>0</v>
      </c>
      <c r="G14" s="6">
        <v>1250</v>
      </c>
      <c r="H14" s="6"/>
      <c r="I14" s="6">
        <v>0</v>
      </c>
      <c r="J14" s="6">
        <v>1250</v>
      </c>
      <c r="K14" s="6">
        <v>0</v>
      </c>
      <c r="L14" s="6">
        <v>0</v>
      </c>
      <c r="M14" s="6">
        <v>1250</v>
      </c>
      <c r="N14" s="6"/>
      <c r="O14" s="6">
        <v>0</v>
      </c>
      <c r="P14" s="6">
        <v>1250</v>
      </c>
      <c r="Q14" s="7">
        <f t="shared" si="1"/>
        <v>5000</v>
      </c>
      <c r="R14" s="8" t="s">
        <v>1</v>
      </c>
      <c r="S14" s="2" t="s">
        <v>7</v>
      </c>
      <c r="T14" s="2" t="s">
        <v>29</v>
      </c>
    </row>
    <row r="15" spans="1:20" ht="14.4" x14ac:dyDescent="0.3">
      <c r="A15" s="4"/>
      <c r="B15" s="5"/>
      <c r="C15" s="4"/>
      <c r="D15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>
        <f t="shared" si="1"/>
        <v>0</v>
      </c>
      <c r="R15" s="8"/>
    </row>
    <row r="16" spans="1:20" ht="14.4" x14ac:dyDescent="0.3">
      <c r="A16" s="4">
        <v>120251</v>
      </c>
      <c r="B16" s="5" t="str">
        <f>+VLOOKUP(A16,[1]CostCenterMapping!A:B,2,FALSE)</f>
        <v>CEN-RICHMOND ROAD</v>
      </c>
      <c r="C16" s="4">
        <v>52583000</v>
      </c>
      <c r="D16" t="str">
        <f>+VLOOKUP(C16,[1]Mapping!A:D,2,FALSE)</f>
        <v>Water and WW</v>
      </c>
      <c r="E16" s="9">
        <f>(85000-32000)/12</f>
        <v>4416.666666666667</v>
      </c>
      <c r="F16" s="9">
        <f t="shared" ref="F16:P16" si="4">(85000-32000)/12</f>
        <v>4416.666666666667</v>
      </c>
      <c r="G16" s="9">
        <f t="shared" si="4"/>
        <v>4416.666666666667</v>
      </c>
      <c r="H16" s="9">
        <f t="shared" si="4"/>
        <v>4416.666666666667</v>
      </c>
      <c r="I16" s="9">
        <f t="shared" si="4"/>
        <v>4416.666666666667</v>
      </c>
      <c r="J16" s="9">
        <f t="shared" si="4"/>
        <v>4416.666666666667</v>
      </c>
      <c r="K16" s="9">
        <f t="shared" si="4"/>
        <v>4416.666666666667</v>
      </c>
      <c r="L16" s="9">
        <f t="shared" si="4"/>
        <v>4416.666666666667</v>
      </c>
      <c r="M16" s="9">
        <f t="shared" si="4"/>
        <v>4416.666666666667</v>
      </c>
      <c r="N16" s="9">
        <f t="shared" si="4"/>
        <v>4416.666666666667</v>
      </c>
      <c r="O16" s="9">
        <f t="shared" si="4"/>
        <v>4416.666666666667</v>
      </c>
      <c r="P16" s="9">
        <f t="shared" si="4"/>
        <v>4416.666666666667</v>
      </c>
      <c r="Q16" s="7">
        <f t="shared" si="1"/>
        <v>52999.999999999993</v>
      </c>
      <c r="R16" s="8" t="s">
        <v>1</v>
      </c>
      <c r="T16" s="2" t="s">
        <v>34</v>
      </c>
    </row>
    <row r="17" spans="1:20" ht="14.4" x14ac:dyDescent="0.3">
      <c r="A17" s="4">
        <v>120205</v>
      </c>
      <c r="B17" s="5" t="s">
        <v>3</v>
      </c>
      <c r="C17" s="4">
        <v>52578000</v>
      </c>
      <c r="D17" t="s">
        <v>4</v>
      </c>
      <c r="E17" s="6">
        <f>975+250</f>
        <v>1225</v>
      </c>
      <c r="F17" s="6">
        <f>975+250</f>
        <v>1225</v>
      </c>
      <c r="G17" s="6">
        <f>975+500+250</f>
        <v>1725</v>
      </c>
      <c r="H17" s="6">
        <f>975+250</f>
        <v>1225</v>
      </c>
      <c r="I17" s="6">
        <f>975+250</f>
        <v>1225</v>
      </c>
      <c r="J17" s="6">
        <f>975+500+250</f>
        <v>1725</v>
      </c>
      <c r="K17" s="6">
        <f>975+250</f>
        <v>1225</v>
      </c>
      <c r="L17" s="6">
        <f>975+250</f>
        <v>1225</v>
      </c>
      <c r="M17" s="6">
        <f>975+500+250</f>
        <v>1725</v>
      </c>
      <c r="N17" s="6">
        <f>975+250</f>
        <v>1225</v>
      </c>
      <c r="O17" s="6">
        <f>975+250</f>
        <v>1225</v>
      </c>
      <c r="P17" s="6">
        <f>975+500+250</f>
        <v>1725</v>
      </c>
      <c r="Q17" s="7">
        <f t="shared" si="1"/>
        <v>16700</v>
      </c>
      <c r="R17" s="8" t="s">
        <v>1</v>
      </c>
      <c r="T17" s="2" t="s">
        <v>35</v>
      </c>
    </row>
    <row r="18" spans="1:20" ht="14.4" x14ac:dyDescent="0.3">
      <c r="A18" s="3"/>
      <c r="B18" s="3"/>
      <c r="C18" s="3"/>
      <c r="D18" s="3"/>
      <c r="E18" s="3"/>
      <c r="F18" s="3"/>
      <c r="G18" s="3" t="s">
        <v>6</v>
      </c>
      <c r="H18" s="3"/>
      <c r="I18" s="3"/>
      <c r="J18" s="3" t="s">
        <v>6</v>
      </c>
      <c r="K18" s="3"/>
      <c r="L18" s="3"/>
      <c r="M18" s="3" t="s">
        <v>6</v>
      </c>
      <c r="N18" s="3"/>
      <c r="O18" s="3"/>
      <c r="P18" s="3" t="s">
        <v>6</v>
      </c>
      <c r="Q18" s="7">
        <f t="shared" si="1"/>
        <v>0</v>
      </c>
    </row>
    <row r="19" spans="1:20" ht="14.4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Q19" s="7">
        <f t="shared" si="1"/>
        <v>0</v>
      </c>
    </row>
    <row r="20" spans="1:20" ht="14.4" x14ac:dyDescent="0.3">
      <c r="A20" s="3" t="s">
        <v>39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7">
        <f t="shared" si="1"/>
        <v>0</v>
      </c>
    </row>
    <row r="21" spans="1:20" ht="14.4" x14ac:dyDescent="0.3">
      <c r="A21" s="3">
        <v>120205</v>
      </c>
      <c r="B21" s="4"/>
      <c r="C21" s="4">
        <v>52562000</v>
      </c>
      <c r="D21" s="3" t="s">
        <v>37</v>
      </c>
      <c r="E21" s="3">
        <f>2500-180</f>
        <v>2320</v>
      </c>
      <c r="F21" s="3">
        <f t="shared" ref="F21:P21" si="5">2500-180</f>
        <v>2320</v>
      </c>
      <c r="G21" s="3">
        <f t="shared" si="5"/>
        <v>2320</v>
      </c>
      <c r="H21" s="3">
        <f t="shared" si="5"/>
        <v>2320</v>
      </c>
      <c r="I21" s="3">
        <f t="shared" si="5"/>
        <v>2320</v>
      </c>
      <c r="J21" s="3">
        <f t="shared" si="5"/>
        <v>2320</v>
      </c>
      <c r="K21" s="3">
        <f t="shared" si="5"/>
        <v>2320</v>
      </c>
      <c r="L21" s="3">
        <f t="shared" si="5"/>
        <v>2320</v>
      </c>
      <c r="M21" s="3">
        <f t="shared" si="5"/>
        <v>2320</v>
      </c>
      <c r="N21" s="3">
        <f t="shared" si="5"/>
        <v>2320</v>
      </c>
      <c r="O21" s="3">
        <f t="shared" si="5"/>
        <v>2320</v>
      </c>
      <c r="P21" s="3">
        <f t="shared" si="5"/>
        <v>2320</v>
      </c>
      <c r="Q21" s="7">
        <f t="shared" si="1"/>
        <v>27840</v>
      </c>
      <c r="R21" s="2" t="s">
        <v>1</v>
      </c>
      <c r="T21" s="2" t="s">
        <v>36</v>
      </c>
    </row>
    <row r="22" spans="1:20" ht="14.4" x14ac:dyDescent="0.3">
      <c r="A22" s="3">
        <v>120205</v>
      </c>
      <c r="B22" s="3"/>
      <c r="C22" s="4">
        <v>52550000</v>
      </c>
      <c r="D22" s="3" t="s">
        <v>2</v>
      </c>
      <c r="E22" s="3">
        <v>180</v>
      </c>
      <c r="F22" s="3">
        <v>180</v>
      </c>
      <c r="G22" s="3">
        <v>180</v>
      </c>
      <c r="H22" s="3">
        <v>180</v>
      </c>
      <c r="I22" s="3">
        <v>180</v>
      </c>
      <c r="J22" s="3">
        <v>180</v>
      </c>
      <c r="K22" s="3">
        <v>180</v>
      </c>
      <c r="L22" s="3">
        <v>180</v>
      </c>
      <c r="M22" s="3">
        <v>180</v>
      </c>
      <c r="N22" s="3">
        <v>180</v>
      </c>
      <c r="O22" s="3">
        <v>180</v>
      </c>
      <c r="P22" s="3">
        <v>180</v>
      </c>
      <c r="Q22" s="7">
        <f t="shared" si="1"/>
        <v>2160</v>
      </c>
      <c r="R22" s="2" t="s">
        <v>1</v>
      </c>
      <c r="T22" s="2" t="s">
        <v>38</v>
      </c>
    </row>
    <row r="23" spans="1:20" ht="14.4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7">
        <f t="shared" si="1"/>
        <v>0</v>
      </c>
    </row>
    <row r="24" spans="1:20" ht="14.4" x14ac:dyDescent="0.3">
      <c r="A24" s="3" t="s">
        <v>40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7">
        <f t="shared" si="1"/>
        <v>0</v>
      </c>
    </row>
    <row r="25" spans="1:20" ht="14.4" x14ac:dyDescent="0.3">
      <c r="A25" s="4"/>
      <c r="B25" s="5"/>
      <c r="C25" s="4"/>
      <c r="D2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  <c r="R25" s="8"/>
    </row>
    <row r="26" spans="1:20" ht="14.4" x14ac:dyDescent="0.3">
      <c r="A26" s="4"/>
      <c r="B26" s="5"/>
      <c r="C26" s="4"/>
      <c r="D2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  <c r="R26" s="8"/>
    </row>
    <row r="27" spans="1:20" ht="14.4" x14ac:dyDescent="0.3">
      <c r="A27" s="3">
        <v>120205</v>
      </c>
      <c r="B27" s="5" t="str">
        <f>+VLOOKUP(A27,[1]CostCenterMapping!A:B,2,FALSE)</f>
        <v>CEN-ADMIN &amp; GEN</v>
      </c>
      <c r="C27" s="3">
        <v>53150000</v>
      </c>
      <c r="D27" s="3" t="s">
        <v>41</v>
      </c>
      <c r="E27" s="3">
        <f>1188+200</f>
        <v>1388</v>
      </c>
      <c r="F27" s="3">
        <f t="shared" ref="F27:P27" si="6">1188+200</f>
        <v>1388</v>
      </c>
      <c r="G27" s="3">
        <f t="shared" si="6"/>
        <v>1388</v>
      </c>
      <c r="H27" s="3">
        <f t="shared" si="6"/>
        <v>1388</v>
      </c>
      <c r="I27" s="3">
        <f t="shared" si="6"/>
        <v>1388</v>
      </c>
      <c r="J27" s="3">
        <f t="shared" si="6"/>
        <v>1388</v>
      </c>
      <c r="K27" s="3">
        <f t="shared" si="6"/>
        <v>1388</v>
      </c>
      <c r="L27" s="3">
        <f t="shared" si="6"/>
        <v>1388</v>
      </c>
      <c r="M27" s="3">
        <f t="shared" si="6"/>
        <v>1388</v>
      </c>
      <c r="N27" s="3">
        <f t="shared" si="6"/>
        <v>1388</v>
      </c>
      <c r="O27" s="3">
        <f t="shared" si="6"/>
        <v>1388</v>
      </c>
      <c r="P27" s="3">
        <f t="shared" si="6"/>
        <v>1388</v>
      </c>
      <c r="Q27" s="7">
        <f t="shared" si="1"/>
        <v>16656</v>
      </c>
      <c r="R27" s="8" t="s">
        <v>1</v>
      </c>
      <c r="T27" s="2" t="s">
        <v>42</v>
      </c>
    </row>
    <row r="28" spans="1:20" ht="14.4" x14ac:dyDescent="0.3">
      <c r="A28" s="3">
        <v>120205</v>
      </c>
      <c r="B28" s="5" t="str">
        <f>+VLOOKUP(A28,[1]CostCenterMapping!A:B,2,FALSE)</f>
        <v>CEN-ADMIN &amp; GEN</v>
      </c>
      <c r="C28" s="4">
        <v>52001000</v>
      </c>
      <c r="D28"/>
      <c r="E28" s="3">
        <f>12000/12</f>
        <v>1000</v>
      </c>
      <c r="F28" s="3">
        <f t="shared" ref="F28:P28" si="7">12000/12</f>
        <v>1000</v>
      </c>
      <c r="G28" s="3">
        <f t="shared" si="7"/>
        <v>1000</v>
      </c>
      <c r="H28" s="3">
        <f t="shared" si="7"/>
        <v>1000</v>
      </c>
      <c r="I28" s="3">
        <f t="shared" si="7"/>
        <v>1000</v>
      </c>
      <c r="J28" s="3">
        <f t="shared" si="7"/>
        <v>1000</v>
      </c>
      <c r="K28" s="3">
        <f t="shared" si="7"/>
        <v>1000</v>
      </c>
      <c r="L28" s="3">
        <f t="shared" si="7"/>
        <v>1000</v>
      </c>
      <c r="M28" s="3">
        <f t="shared" si="7"/>
        <v>1000</v>
      </c>
      <c r="N28" s="3">
        <f t="shared" si="7"/>
        <v>1000</v>
      </c>
      <c r="O28" s="3">
        <f t="shared" si="7"/>
        <v>1000</v>
      </c>
      <c r="P28" s="3">
        <f t="shared" si="7"/>
        <v>1000</v>
      </c>
      <c r="Q28" s="7">
        <f t="shared" si="1"/>
        <v>12000</v>
      </c>
      <c r="R28" s="8" t="s">
        <v>1</v>
      </c>
      <c r="T28" s="2" t="s">
        <v>43</v>
      </c>
    </row>
    <row r="29" spans="1:20" ht="14.4" x14ac:dyDescent="0.3">
      <c r="A29" s="3"/>
      <c r="B29" s="3"/>
      <c r="C29" s="3"/>
      <c r="D29" s="3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20" ht="14.4" x14ac:dyDescent="0.3">
      <c r="A30" s="4"/>
      <c r="B30" s="5"/>
      <c r="C30" s="4"/>
      <c r="D30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20" ht="14.4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20" ht="14.4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7" ht="14.4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7" ht="14.4" x14ac:dyDescent="0.3">
      <c r="A34" s="3"/>
      <c r="B34" s="3"/>
      <c r="C34" s="3"/>
      <c r="D34" s="3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1"/>
    </row>
    <row r="35" spans="1:17" ht="14.4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7" ht="14.4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7" ht="14.4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7" ht="14.4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7" ht="14.4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7" ht="14.4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7" ht="14.4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7" ht="14.4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7" ht="14.4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7" ht="14.4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7" ht="14.4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7" ht="14.4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7" ht="14.4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7" ht="14.4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4.4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4.4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4.4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4.4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4.4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4.4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4.4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4.4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4.4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4.4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4.4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4.4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4.4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4.4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4.4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4.4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4.4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14.4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4.4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4.4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14.4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4.4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4.4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t="14.4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t="14.4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t="14.4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14.4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4.4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t="14.4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14.4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t="14.4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4.4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4.4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4.4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4.4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4.4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4.4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t="14.4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4.4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4.4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14.4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4.4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4.4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14.4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4.4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4.4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4.4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14.4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ht="14.4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4.4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4.4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4.4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4.4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4.4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4.4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4.4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4.4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4.4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4.4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4.4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4.4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4.4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4.4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4.4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4.4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4.4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4.4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4.4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4.4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4.4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4.4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4.4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ht="14.4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14.4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ht="14.4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4.4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4.4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4.4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ht="14.4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4.4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ht="14.4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ht="14.4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4.4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4.4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4.4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ht="14.4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ht="14.4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14.4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14.4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4.4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ht="14.4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ht="14.4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4.4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ht="14.4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ht="14.4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4.4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ht="14.4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ht="14.4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ht="14.4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ht="14.4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ht="14.4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ht="14.4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ht="14.4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ht="14.4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ht="14.4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ht="14.4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ht="14.4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ht="14.4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4.4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ht="14.4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ht="14.4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ht="14.4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ht="14.4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ht="14.4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ht="14.4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ht="14.4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ht="14.4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ht="14.4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ht="14.4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ht="14.4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ht="14.4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ht="14.4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ht="14.4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ht="14.4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ht="14.4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ht="14.4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ht="14.4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4.4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ht="14.4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ht="14.4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ht="14.4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ht="14.4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ht="14.4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ht="14.4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ht="14.4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ht="14.4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ht="14.4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ht="14.4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ht="14.4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ht="14.4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ht="14.4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ht="14.4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ht="14.4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ht="14.4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ht="14.4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ht="14.4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ht="14.4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14.4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ht="14.4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ht="14.4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4.4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ht="14.4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ht="14.4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ht="14.4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ht="14.4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ht="14.4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ht="14.4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ht="14.4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ht="14.4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ht="14.4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ht="14.4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ht="14.4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ht="14.4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ht="14.4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ht="14.4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ht="14.4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ht="14.4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ht="14.4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ht="14.4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ht="14.4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ht="14.4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ht="14.4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ht="14.4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ht="14.4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ht="14.4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ht="14.4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ht="14.4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ht="14.4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ht="14.4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ht="14.4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ht="14.4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ht="14.4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ht="14.4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ht="14.4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ht="14.4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ht="14.4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ht="14.4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ht="14.4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ht="14.4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ht="14.4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ht="14.4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ht="14.4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ht="14.4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ht="14.4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ht="14.4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ht="14.4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ht="14.4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14.4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ht="14.4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ht="14.4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ht="14.4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ht="14.4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ht="14.4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ht="14.4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ht="14.4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ht="14.4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ht="14.4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ht="14.4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ht="14.4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 ht="14.4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ht="14.4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ht="14.4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 ht="14.4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 ht="14.4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ht="14.4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ht="14.4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ht="14.4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 ht="14.4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ht="14.4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 ht="14.4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ht="14.4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ht="14.4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ht="14.4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ht="14.4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 ht="14.4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ht="14.4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ht="14.4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ht="14.4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ht="14.4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 ht="14.4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1:15" ht="14.4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1:15" ht="14.4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 ht="14.4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 ht="14.4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ht="14.4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ht="14.4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1:15" ht="14.4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1:15" ht="14.4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 ht="14.4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 ht="14.4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 ht="14.4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ht="14.4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 ht="14.4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 ht="14.4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1:15" ht="14.4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1:15" ht="14.4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1:15" ht="14.4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5" ht="14.4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1:15" ht="14.4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1:15" ht="14.4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1:15" ht="14.4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1:15" ht="14.4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1:15" ht="14.4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1:15" ht="14.4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1:15" ht="14.4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1:15" ht="14.4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1:15" ht="14.4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1:15" ht="14.4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1:15" ht="14.4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1:15" ht="14.4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1:15" ht="14.4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1:15" ht="14.4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1:15" ht="14.4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1:15" ht="14.4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1:15" ht="14.4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 ht="14.4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 ht="14.4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 ht="14.4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 ht="14.4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 ht="14.4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 ht="14.4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 ht="14.4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 ht="14.4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 ht="14.4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ht="14.4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 ht="14.4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 ht="14.4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 ht="14.4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 ht="14.4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 ht="14.4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 ht="14.4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 ht="14.4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1:15" ht="14.4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 ht="14.4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1:15" ht="14.4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 ht="14.4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 ht="14.4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ht="14.4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ht="14.4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ht="14.4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ht="14.4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ht="14.4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ht="14.4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ht="14.4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ht="14.4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ht="14.4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ht="14.4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ht="14.4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ht="14.4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ht="14.4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ht="14.4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ht="14.4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ht="14.4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ht="14.4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ht="14.4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ht="14.4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ht="14.4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1:15" ht="14.4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1:15" ht="14.4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15" ht="14.4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15" ht="14.4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1:15" ht="14.4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1:15" ht="14.4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1:15" ht="14.4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1:15" ht="14.4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1:15" ht="14.4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1:15" ht="14.4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1:15" ht="14.4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1:15" ht="14.4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1:15" ht="14.4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1:15" ht="14.4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1:15" ht="14.4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1:15" ht="14.4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1:15" ht="14.4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1:15" ht="14.4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1:15" ht="14.4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1:15" ht="14.4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1:15" ht="14.4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1:15" ht="14.4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1:15" ht="14.4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 ht="14.4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 ht="14.4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5" ht="14.4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ht="14.4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ht="14.4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1:15" ht="14.4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1:15" ht="14.4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ht="14.4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ht="14.4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 ht="14.4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 ht="14.4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1:15" ht="14.4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1:15" ht="14.4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1:15" ht="14.4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1:15" ht="14.4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 ht="14.4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 ht="14.4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1:15" ht="14.4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1:15" ht="14.4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1:15" ht="14.4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1:15" ht="14.4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1:15" ht="14.4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1:15" ht="14.4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1:15" ht="14.4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1:15" ht="14.4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1:15" ht="14.4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1:15" ht="14.4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1:15" ht="14.4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1:15" ht="14.4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1:15" ht="14.4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1:15" ht="14.4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1:15" ht="14.4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1:15" ht="14.4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1:15" ht="14.4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 ht="14.4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 ht="14.4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1:15" ht="14.4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1:15" ht="14.4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 ht="14.4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 ht="14.4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 ht="14.4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1:15" ht="14.4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 ht="14.4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 ht="14.4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5" ht="14.4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 ht="14.4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 ht="14.4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1:15" ht="14.4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1:15" ht="14.4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5" ht="14.4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1:15" ht="14.4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1:15" ht="14.4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1:15" ht="14.4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1:15" ht="14.4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1:15" ht="14.4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 ht="14.4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1:15" ht="14.4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1:15" ht="14.4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1:15" ht="14.4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1:15" ht="14.4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1:15" ht="14.4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1:15" ht="14.4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1:15" ht="14.4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1:15" ht="14.4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 ht="14.4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1:15" ht="14.4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1:15" ht="14.4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1:15" ht="14.4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1:15" ht="14.4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1:15" ht="14.4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1:15" ht="14.4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1:15" ht="14.4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1:15" ht="14.4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1:15" ht="14.4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1:15" ht="14.4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1:15" ht="14.4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1:15" ht="14.4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1:15" ht="14.4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1:15" ht="14.4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1:15" ht="14.4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1:15" ht="14.4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1:15" ht="14.4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1:15" ht="14.4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1:15" ht="14.4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1:15" ht="14.4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1:15" ht="14.4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1:15" ht="14.4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1:15" ht="14.4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1:15" ht="14.4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1:15" ht="14.4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1:15" ht="14.4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1:15" ht="14.4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1:15" ht="14.4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1:15" ht="14.4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1:15" ht="14.4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1:15" ht="14.4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1:15" ht="14.4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1:15" ht="14.4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1:15" ht="14.4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1:15" ht="14.4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1:15" ht="14.4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1:15" ht="14.4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1:15" ht="14.4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1:15" ht="14.4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1:15" ht="14.4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1:15" ht="14.4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1:15" ht="14.4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1:15" ht="14.4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1:15" ht="14.4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1:15" ht="14.4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1:15" ht="14.4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1:15" ht="14.4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1:15" ht="14.4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1:15" ht="14.4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1:15" ht="14.4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1:15" ht="14.4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1:15" ht="14.4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1:15" ht="14.4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1:15" ht="14.4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1:15" ht="14.4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1:15" ht="14.4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1:15" ht="14.4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1:15" ht="14.4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1:15" ht="14.4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1:15" ht="14.4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1:15" ht="14.4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1:15" ht="14.4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1:15" ht="14.4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1:15" ht="14.4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1:15" ht="14.4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1:15" ht="14.4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1:15" ht="14.4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1:15" ht="14.4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1:15" ht="14.4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1:15" ht="14.4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1:15" ht="14.4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1:15" ht="14.4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1:15" ht="14.4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1:15" ht="14.4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1:15" ht="14.4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1:15" ht="14.4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1:15" ht="14.4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1:15" ht="14.4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1:15" ht="14.4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1:15" ht="14.4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1:15" ht="14.4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1:15" ht="14.4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1:15" ht="14.4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1:15" ht="14.4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1:15" ht="14.4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1:15" ht="14.4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1:15" ht="14.4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1:15" ht="14.4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1:15" ht="14.4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1:15" ht="14.4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1:15" ht="14.4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1:15" ht="14.4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1:15" ht="14.4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1:15" ht="14.4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1:15" ht="14.4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1:15" ht="14.4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1:15" ht="14.4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1:15" ht="14.4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1:15" ht="14.4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1:15" ht="14.4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1:15" ht="14.4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1:15" ht="14.4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1:15" ht="14.4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1:15" ht="14.4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1:15" ht="14.4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1:15" ht="14.4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1:15" ht="14.4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1:15" ht="14.4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1:15" ht="14.4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1:15" ht="14.4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1:15" ht="14.4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1:15" ht="14.4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1:15" ht="14.4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1:15" ht="14.4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1:15" ht="14.4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1:15" ht="14.4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1:15" ht="14.4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1:15" ht="14.4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1:15" ht="14.4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1:15" ht="14.4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1:15" ht="14.4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1:15" ht="14.4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1:15" ht="14.4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1:15" ht="14.4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1:15" ht="14.4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1:15" ht="14.4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1:15" ht="14.4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1:15" ht="14.4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1:15" ht="14.4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1:15" ht="14.4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1:15" ht="14.4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1:15" ht="14.4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1:15" ht="14.4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1:15" ht="14.4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1:15" ht="14.4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1:15" ht="14.4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1:15" ht="14.4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1:15" ht="14.4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1:15" ht="14.4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1:15" ht="14.4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1:15" ht="14.4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1:15" ht="14.4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1:15" ht="14.4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1:15" ht="14.4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1:15" ht="14.4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1:15" ht="14.4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1:15" ht="14.4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1:15" ht="14.4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1:15" ht="14.4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1:15" ht="14.4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1:15" ht="14.4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1:15" ht="14.4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1:15" ht="14.4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1:15" ht="14.4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1:15" ht="14.4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1:15" ht="14.4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1:15" ht="14.4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1:15" ht="14.4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1:15" ht="14.4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1:15" ht="14.4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1:15" ht="14.4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1:15" ht="14.4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1:15" ht="14.4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1:15" ht="14.4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1:15" ht="14.4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1:15" ht="14.4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1:15" ht="14.4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1:15" ht="14.4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1:15" ht="14.4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1:15" ht="14.4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1:15" ht="14.4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1:15" ht="14.4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1:15" ht="14.4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1:15" ht="14.4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1:15" ht="14.4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1:15" ht="14.4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1:15" ht="14.4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1:15" ht="14.4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1:15" ht="14.4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1:15" ht="14.4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1:15" ht="14.4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1:15" ht="14.4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1:15" ht="14.4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1:15" ht="14.4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1:15" ht="14.4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1:15" ht="14.4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1:15" ht="14.4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1:15" ht="14.4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1:15" ht="14.4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1:15" ht="14.4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1:15" ht="14.4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1:15" ht="14.4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1:15" ht="14.4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1:15" ht="14.4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1:15" ht="14.4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1:15" ht="14.4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1:15" ht="14.4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1:15" ht="14.4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1:15" ht="14.4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1:15" ht="14.4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1:15" ht="14.4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1:15" ht="14.4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1:15" ht="14.4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1:15" ht="14.4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1:15" ht="14.4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1:15" ht="14.4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1:15" ht="14.4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1:15" ht="14.4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1:15" ht="14.4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1:15" ht="14.4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1:15" ht="14.4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1:15" ht="14.4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1:15" ht="14.4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1:15" ht="14.4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1:15" ht="14.4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1:15" ht="14.4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1:15" ht="14.4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1:15" ht="14.4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1:15" ht="14.4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1:15" ht="14.4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1:15" ht="14.4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1:15" ht="14.4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1:15" ht="14.4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1:15" ht="14.4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1:15" ht="14.4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1:15" ht="14.4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1:15" ht="14.4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1:15" ht="14.4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1:15" ht="14.4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1:15" ht="14.4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1:15" ht="14.4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1:15" ht="14.4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1:15" ht="14.4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1:15" ht="14.4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1:15" ht="14.4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1:15" ht="14.4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1:15" ht="14.4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1:15" ht="14.4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1:15" ht="14.4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1:15" ht="14.4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1:15" ht="14.4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1:15" ht="14.4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1:15" ht="14.4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1:15" ht="14.4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1:15" ht="14.4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1:15" ht="14.4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1:15" ht="14.4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1:15" ht="14.4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1:15" ht="14.4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1:15" ht="14.4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1:15" ht="14.4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1:15" ht="14.4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1:15" ht="14.4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1:15" ht="14.4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1:15" ht="14.4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1:15" ht="14.4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1:15" ht="14.4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1:15" ht="14.4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1:15" ht="14.4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1:15" ht="14.4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1:15" ht="14.4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1:15" ht="14.4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1:15" ht="14.4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1:15" ht="14.4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1:15" ht="14.4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1:15" ht="14.4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1:15" ht="14.4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1:15" ht="14.4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1:15" ht="14.4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1:15" ht="14.4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1:15" ht="14.4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1:15" ht="14.4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1:15" ht="14.4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1:15" ht="14.4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1:15" ht="14.4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1:15" ht="14.4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1:15" ht="14.4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1:15" ht="14.4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1:15" ht="14.4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1:15" ht="14.4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1:15" ht="14.4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1:15" ht="14.4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1:15" ht="14.4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1:15" ht="14.4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1:15" ht="14.4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1:15" ht="14.4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1:15" ht="14.4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1:15" ht="14.4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1:15" ht="14.4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1:15" ht="14.4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1:15" ht="14.4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1:15" ht="14.4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1:15" ht="14.4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1:15" ht="14.4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1:15" ht="14.4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1:15" ht="14.4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1:15" ht="14.4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1:15" ht="14.4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1:15" ht="14.4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1:15" ht="14.4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1:15" ht="14.4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1:15" ht="14.4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1:15" ht="14.4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1:15" ht="14.4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1:15" ht="14.4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1:15" ht="14.4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1:15" ht="14.4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1:15" ht="14.4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1:15" ht="14.4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1:15" ht="14.4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1:15" ht="14.4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1:15" ht="14.4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1:15" ht="14.4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1:15" ht="14.4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1:15" ht="14.4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1:15" ht="14.4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1:15" ht="14.4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1:15" ht="14.4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1:15" ht="14.4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1:15" ht="14.4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1:15" ht="14.4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1:15" ht="14.4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1:15" ht="14.4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1:15" ht="14.4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1:15" ht="14.4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1:15" ht="14.4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1:15" ht="14.4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1:15" ht="14.4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1:15" ht="14.4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1:15" ht="14.4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1:15" ht="14.4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1:15" ht="14.4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1:15" ht="14.4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1:15" ht="14.4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1:15" ht="14.4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1:15" ht="14.4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1:15" ht="14.4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1:15" ht="14.4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1:15" ht="14.4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1:15" ht="14.4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1:15" ht="14.4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1:15" ht="14.4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1:15" ht="14.4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1:15" ht="14.4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1:15" ht="14.4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1:15" ht="14.4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1:15" ht="14.4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1:15" ht="14.4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1:15" ht="14.4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1:15" ht="14.4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1:15" ht="14.4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1:15" ht="14.4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1:15" ht="14.4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1:15" ht="14.4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1:15" ht="14.4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1:15" ht="14.4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1:15" ht="14.4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1:15" ht="14.4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1:15" ht="14.4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1:15" ht="14.4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1:15" ht="14.4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1:15" ht="14.4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1:15" ht="14.4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1:15" ht="14.4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1:15" ht="14.4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1:15" ht="14.4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1:15" ht="14.4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1:15" ht="14.4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1:15" ht="14.4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1:15" ht="14.4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1:15" ht="14.4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1:15" ht="14.4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1:15" ht="14.4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1:15" ht="14.4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1:15" ht="14.4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1:15" ht="14.4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1:15" ht="14.4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1:15" ht="14.4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1:15" ht="14.4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1:15" ht="14.4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1:15" ht="14.4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1:15" ht="14.4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1:15" ht="14.4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1:15" ht="14.4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1:15" ht="14.4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1:15" ht="14.4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1:15" ht="14.4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1:15" ht="14.4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1:15" ht="14.4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1:15" ht="14.4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1:15" ht="14.4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1:15" ht="14.4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1:15" ht="14.4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1:15" ht="14.4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1:15" ht="14.4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1:15" ht="14.4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1:15" ht="14.4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1:15" ht="14.4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1:15" ht="14.4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1:15" ht="14.4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1:15" ht="14.4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1:15" ht="14.4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1:15" ht="14.4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1:15" ht="14.4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1:15" ht="14.4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1:15" ht="14.4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1:15" ht="14.4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1:15" ht="14.4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1:15" ht="14.4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1:15" ht="14.4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1:15" ht="14.4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1:15" ht="14.4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1:15" ht="14.4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1:15" ht="14.4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1:15" ht="14.4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1:15" ht="14.4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1:15" ht="14.4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1:15" ht="14.4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1:15" ht="14.4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1:15" ht="14.4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1:15" ht="14.4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1:15" ht="14.4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1:15" ht="14.4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1:15" ht="14.4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1:15" ht="14.4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1:15" ht="14.4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1:15" ht="14.4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1:15" ht="14.4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1:15" ht="14.4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1:15" ht="14.4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1:15" ht="14.4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1:15" ht="14.4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1:15" ht="14.4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1:15" ht="14.4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1:15" ht="14.4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1:15" ht="14.4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1:15" ht="14.4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1:15" ht="14.4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1:15" ht="14.4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1:15" ht="14.4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1:15" ht="14.4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1:15" ht="14.4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1:15" ht="14.4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1:15" ht="14.4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1:15" ht="14.4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1:15" ht="14.4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1:15" ht="14.4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1:15" ht="14.4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1:15" ht="14.4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1:15" ht="14.4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1:15" ht="14.4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1:15" ht="14.4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1:15" ht="14.4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1:15" ht="14.4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1:15" ht="14.4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1:15" ht="14.4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1:15" ht="14.4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1:15" ht="14.4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1:15" ht="14.4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1:15" ht="14.4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1:15" ht="14.4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1:15" ht="14.4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1:15" ht="14.4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1:15" ht="14.4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1:15" ht="14.4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1:15" ht="14.4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1:15" ht="14.4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1:15" ht="14.4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1:15" ht="14.4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1:15" ht="14.4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1:15" ht="14.4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1:15" ht="14.4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1:15" ht="14.4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1:15" ht="14.4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1:15" ht="14.4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1:15" ht="14.4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1:15" ht="14.4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1:15" ht="14.4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1:15" ht="14.4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1:15" ht="14.4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1:15" ht="14.4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1:15" ht="14.4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1:15" ht="14.4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1:15" ht="14.4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1:15" ht="14.4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1:15" ht="14.4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1:15" ht="14.4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1:15" ht="14.4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1:15" ht="14.4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1:15" ht="14.4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1:15" ht="14.4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1:15" ht="14.4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1:15" ht="14.4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1:15" ht="14.4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1:15" ht="14.4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1:15" ht="14.4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1:15" ht="14.4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1:15" ht="14.4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1:15" ht="14.4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1:15" ht="14.4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1:15" ht="14.4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1:15" ht="14.4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1:15" ht="14.4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1:15" ht="14.4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1:15" ht="14.4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1:15" ht="14.4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1:15" ht="14.4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1:15" ht="14.4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1:15" ht="14.4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1:15" ht="14.4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1:15" ht="14.4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1:15" ht="14.4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1:15" ht="14.4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1:15" ht="14.4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1:15" ht="14.4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1:15" ht="14.4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1:15" ht="14.4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1:15" ht="14.4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1:15" ht="14.4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1:15" ht="14.4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1:15" ht="14.4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1:15" ht="14.4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1:15" ht="14.4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1:15" ht="14.4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1:15" ht="14.4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1:15" ht="14.4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1:15" ht="14.4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1:15" ht="14.4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1:15" ht="14.4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1:15" ht="14.4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1:15" ht="14.4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1:15" ht="14.4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1:15" ht="14.4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1:15" ht="14.4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1:15" ht="14.4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1:15" ht="14.4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1:15" ht="14.4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1:15" ht="14.4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1:15" ht="14.4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1:15" ht="14.4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1:15" ht="14.4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1:15" ht="14.4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1:15" ht="14.4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1:15" ht="14.4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1:15" ht="14.4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1:15" ht="14.4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1:15" ht="14.4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1:15" ht="14.4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1:15" ht="14.4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1:15" ht="14.4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1:15" ht="14.4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1:15" ht="14.4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1:15" ht="14.4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1:15" ht="14.4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1:15" ht="14.4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1:15" ht="14.4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</row>
    <row r="1000" spans="1:15" ht="14.4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</row>
    <row r="1001" spans="1:15" ht="14.4" x14ac:dyDescent="0.3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</row>
    <row r="1002" spans="1:15" ht="14.4" x14ac:dyDescent="0.3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</row>
    <row r="1003" spans="1:15" ht="14.4" x14ac:dyDescent="0.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</row>
    <row r="1004" spans="1:15" ht="14.4" x14ac:dyDescent="0.3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</row>
    <row r="1005" spans="1:15" ht="14.4" x14ac:dyDescent="0.3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</row>
    <row r="1006" spans="1:15" ht="14.4" x14ac:dyDescent="0.3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</row>
    <row r="1007" spans="1:15" ht="14.4" x14ac:dyDescent="0.3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</row>
    <row r="1008" spans="1:15" ht="14.4" x14ac:dyDescent="0.3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</row>
    <row r="1009" spans="1:15" ht="14.4" x14ac:dyDescent="0.3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</row>
    <row r="1010" spans="1:15" ht="14.4" x14ac:dyDescent="0.3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</row>
    <row r="1011" spans="1:15" ht="14.4" x14ac:dyDescent="0.3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</row>
    <row r="1012" spans="1:15" ht="14.4" x14ac:dyDescent="0.3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</row>
    <row r="1013" spans="1:15" ht="14.4" x14ac:dyDescent="0.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</row>
    <row r="1014" spans="1:15" ht="14.4" x14ac:dyDescent="0.3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</row>
    <row r="1015" spans="1:15" ht="14.4" x14ac:dyDescent="0.3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</row>
    <row r="1016" spans="1:15" ht="14.4" x14ac:dyDescent="0.3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</row>
    <row r="1017" spans="1:15" ht="14.4" x14ac:dyDescent="0.3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</row>
    <row r="1018" spans="1:15" ht="14.4" x14ac:dyDescent="0.3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</row>
    <row r="1019" spans="1:15" ht="14.4" x14ac:dyDescent="0.3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</row>
    <row r="1020" spans="1:15" ht="14.4" x14ac:dyDescent="0.3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</row>
    <row r="1021" spans="1:15" ht="14.4" x14ac:dyDescent="0.3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</row>
    <row r="1022" spans="1:15" ht="14.4" x14ac:dyDescent="0.3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</row>
    <row r="1023" spans="1:15" ht="14.4" x14ac:dyDescent="0.3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</row>
    <row r="1024" spans="1:15" ht="14.4" x14ac:dyDescent="0.3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</row>
    <row r="1025" spans="1:15" ht="14.4" x14ac:dyDescent="0.3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</row>
    <row r="1026" spans="1:15" ht="14.4" x14ac:dyDescent="0.3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</row>
    <row r="1027" spans="1:15" ht="14.4" x14ac:dyDescent="0.3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</row>
    <row r="1028" spans="1:15" ht="14.4" x14ac:dyDescent="0.3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</row>
    <row r="1029" spans="1:15" ht="14.4" x14ac:dyDescent="0.3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</row>
    <row r="1030" spans="1:15" ht="14.4" x14ac:dyDescent="0.3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</row>
    <row r="1031" spans="1:15" ht="14.4" x14ac:dyDescent="0.3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</row>
    <row r="1032" spans="1:15" ht="14.4" x14ac:dyDescent="0.3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</row>
    <row r="1033" spans="1:15" ht="14.4" x14ac:dyDescent="0.3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</row>
    <row r="1034" spans="1:15" ht="14.4" x14ac:dyDescent="0.3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</row>
    <row r="1035" spans="1:15" ht="14.4" x14ac:dyDescent="0.3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</row>
    <row r="1036" spans="1:15" ht="14.4" x14ac:dyDescent="0.3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</row>
    <row r="1037" spans="1:15" ht="14.4" x14ac:dyDescent="0.3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</row>
    <row r="1038" spans="1:15" ht="14.4" x14ac:dyDescent="0.3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</row>
    <row r="1039" spans="1:15" ht="14.4" x14ac:dyDescent="0.3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</row>
    <row r="1040" spans="1:15" ht="14.4" x14ac:dyDescent="0.3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</row>
    <row r="1041" spans="1:15" ht="14.4" x14ac:dyDescent="0.3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</row>
    <row r="1042" spans="1:15" ht="14.4" x14ac:dyDescent="0.3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</row>
    <row r="1043" spans="1:15" ht="14.4" x14ac:dyDescent="0.3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</row>
    <row r="1044" spans="1:15" ht="14.4" x14ac:dyDescent="0.3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</row>
    <row r="1045" spans="1:15" ht="14.4" x14ac:dyDescent="0.3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</row>
    <row r="1046" spans="1:15" ht="14.4" x14ac:dyDescent="0.3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</row>
    <row r="1047" spans="1:15" ht="14.4" x14ac:dyDescent="0.3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</row>
    <row r="1048" spans="1:15" ht="14.4" x14ac:dyDescent="0.3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</row>
    <row r="1049" spans="1:15" ht="14.4" x14ac:dyDescent="0.3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</row>
    <row r="1050" spans="1:15" ht="14.4" x14ac:dyDescent="0.3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</row>
    <row r="1051" spans="1:15" ht="14.4" x14ac:dyDescent="0.3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</row>
    <row r="1052" spans="1:15" ht="14.4" x14ac:dyDescent="0.3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</row>
    <row r="1053" spans="1:15" ht="14.4" x14ac:dyDescent="0.3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</row>
    <row r="1054" spans="1:15" ht="14.4" x14ac:dyDescent="0.3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</row>
    <row r="1055" spans="1:15" ht="14.4" x14ac:dyDescent="0.3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</row>
    <row r="1056" spans="1:15" ht="14.4" x14ac:dyDescent="0.3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</row>
    <row r="1057" spans="1:15" ht="14.4" x14ac:dyDescent="0.3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</row>
    <row r="1058" spans="1:15" ht="14.4" x14ac:dyDescent="0.3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</row>
    <row r="1059" spans="1:15" ht="14.4" x14ac:dyDescent="0.3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</row>
    <row r="1060" spans="1:15" ht="14.4" x14ac:dyDescent="0.3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</row>
    <row r="1061" spans="1:15" ht="14.4" x14ac:dyDescent="0.3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</row>
    <row r="1062" spans="1:15" ht="14.4" x14ac:dyDescent="0.3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</row>
    <row r="1063" spans="1:15" ht="14.4" x14ac:dyDescent="0.3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</row>
    <row r="1064" spans="1:15" ht="14.4" x14ac:dyDescent="0.3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</row>
    <row r="1065" spans="1:15" ht="14.4" x14ac:dyDescent="0.3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</row>
    <row r="1066" spans="1:15" ht="14.4" x14ac:dyDescent="0.3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</row>
    <row r="1067" spans="1:15" ht="14.4" x14ac:dyDescent="0.3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</row>
    <row r="1068" spans="1:15" ht="14.4" x14ac:dyDescent="0.3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</row>
    <row r="1069" spans="1:15" ht="14.4" x14ac:dyDescent="0.3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</row>
    <row r="1070" spans="1:15" ht="14.4" x14ac:dyDescent="0.3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</row>
    <row r="1071" spans="1:15" ht="14.4" x14ac:dyDescent="0.3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</row>
    <row r="1072" spans="1:15" ht="14.4" x14ac:dyDescent="0.3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</row>
    <row r="1073" spans="1:15" ht="14.4" x14ac:dyDescent="0.3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</row>
    <row r="1074" spans="1:15" ht="14.4" x14ac:dyDescent="0.3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</row>
    <row r="1075" spans="1:15" ht="14.4" x14ac:dyDescent="0.3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</row>
    <row r="1076" spans="1:15" ht="14.4" x14ac:dyDescent="0.3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</row>
    <row r="1077" spans="1:15" ht="14.4" x14ac:dyDescent="0.3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</row>
    <row r="1078" spans="1:15" ht="14.4" x14ac:dyDescent="0.3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</row>
    <row r="1079" spans="1:15" ht="14.4" x14ac:dyDescent="0.3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</row>
    <row r="1080" spans="1:15" ht="14.4" x14ac:dyDescent="0.3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</row>
    <row r="1081" spans="1:15" ht="14.4" x14ac:dyDescent="0.3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</row>
    <row r="1082" spans="1:15" ht="14.4" x14ac:dyDescent="0.3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</row>
    <row r="1083" spans="1:15" ht="14.4" x14ac:dyDescent="0.3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</row>
    <row r="1084" spans="1:15" ht="14.4" x14ac:dyDescent="0.3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</row>
    <row r="1085" spans="1:15" ht="14.4" x14ac:dyDescent="0.3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</row>
    <row r="1086" spans="1:15" ht="14.4" x14ac:dyDescent="0.3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</row>
    <row r="1087" spans="1:15" ht="14.4" x14ac:dyDescent="0.3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</row>
    <row r="1088" spans="1:15" ht="14.4" x14ac:dyDescent="0.3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</row>
    <row r="1089" spans="1:15" ht="14.4" x14ac:dyDescent="0.3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</row>
    <row r="1090" spans="1:15" ht="14.4" x14ac:dyDescent="0.3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</row>
    <row r="1091" spans="1:15" ht="14.4" x14ac:dyDescent="0.3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</row>
    <row r="1092" spans="1:15" ht="14.4" x14ac:dyDescent="0.3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</row>
    <row r="1093" spans="1:15" ht="14.4" x14ac:dyDescent="0.3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</row>
    <row r="1094" spans="1:15" ht="14.4" x14ac:dyDescent="0.3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</row>
    <row r="1095" spans="1:15" ht="14.4" x14ac:dyDescent="0.3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</row>
    <row r="1096" spans="1:15" ht="14.4" x14ac:dyDescent="0.3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</row>
    <row r="1097" spans="1:15" ht="14.4" x14ac:dyDescent="0.3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</row>
    <row r="1098" spans="1:15" ht="14.4" x14ac:dyDescent="0.3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</row>
    <row r="1099" spans="1:15" ht="14.4" x14ac:dyDescent="0.3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</row>
    <row r="1100" spans="1:15" ht="14.4" x14ac:dyDescent="0.3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</row>
    <row r="1101" spans="1:15" ht="14.4" x14ac:dyDescent="0.3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</row>
    <row r="1102" spans="1:15" ht="14.4" x14ac:dyDescent="0.3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</row>
    <row r="1103" spans="1:15" ht="14.4" x14ac:dyDescent="0.3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</row>
    <row r="1104" spans="1:15" ht="14.4" x14ac:dyDescent="0.3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</row>
    <row r="1105" spans="1:15" ht="14.4" x14ac:dyDescent="0.3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</row>
    <row r="1106" spans="1:15" ht="14.4" x14ac:dyDescent="0.3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</row>
    <row r="1107" spans="1:15" ht="14.4" x14ac:dyDescent="0.3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</row>
    <row r="1108" spans="1:15" ht="14.4" x14ac:dyDescent="0.3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</row>
    <row r="1109" spans="1:15" ht="14.4" x14ac:dyDescent="0.3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</row>
    <row r="1110" spans="1:15" ht="14.4" x14ac:dyDescent="0.3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</row>
    <row r="1111" spans="1:15" ht="14.4" x14ac:dyDescent="0.3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</row>
    <row r="1112" spans="1:15" ht="14.4" x14ac:dyDescent="0.3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</row>
    <row r="1113" spans="1:15" ht="14.4" x14ac:dyDescent="0.3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</row>
    <row r="1114" spans="1:15" ht="14.4" x14ac:dyDescent="0.3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</row>
    <row r="1115" spans="1:15" ht="14.4" x14ac:dyDescent="0.3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</row>
    <row r="1116" spans="1:15" ht="14.4" x14ac:dyDescent="0.3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</row>
    <row r="1117" spans="1:15" ht="14.4" x14ac:dyDescent="0.3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</row>
    <row r="1118" spans="1:15" ht="14.4" x14ac:dyDescent="0.3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</row>
    <row r="1119" spans="1:15" ht="14.4" x14ac:dyDescent="0.3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</row>
    <row r="1120" spans="1:15" ht="14.4" x14ac:dyDescent="0.3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</row>
    <row r="1121" spans="1:15" ht="14.4" x14ac:dyDescent="0.3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</row>
    <row r="1122" spans="1:15" ht="14.4" x14ac:dyDescent="0.3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</row>
    <row r="1123" spans="1:15" ht="14.4" x14ac:dyDescent="0.3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</row>
    <row r="1124" spans="1:15" ht="14.4" x14ac:dyDescent="0.3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</row>
    <row r="1125" spans="1:15" ht="14.4" x14ac:dyDescent="0.3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</row>
    <row r="1126" spans="1:15" ht="14.4" x14ac:dyDescent="0.3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</row>
    <row r="1127" spans="1:15" ht="14.4" x14ac:dyDescent="0.3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</row>
    <row r="1128" spans="1:15" ht="14.4" x14ac:dyDescent="0.3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</row>
    <row r="1129" spans="1:15" ht="14.4" x14ac:dyDescent="0.3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</row>
    <row r="1130" spans="1:15" ht="14.4" x14ac:dyDescent="0.3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</row>
    <row r="1131" spans="1:15" ht="14.4" x14ac:dyDescent="0.3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</row>
    <row r="1132" spans="1:15" ht="14.4" x14ac:dyDescent="0.3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</row>
    <row r="1133" spans="1:15" ht="14.4" x14ac:dyDescent="0.3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</row>
    <row r="1134" spans="1:15" ht="14.4" x14ac:dyDescent="0.3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</row>
    <row r="1135" spans="1:15" ht="14.4" x14ac:dyDescent="0.3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</row>
    <row r="1136" spans="1:15" ht="14.4" x14ac:dyDescent="0.3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</row>
    <row r="1137" spans="1:15" ht="14.4" x14ac:dyDescent="0.3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</row>
    <row r="1138" spans="1:15" ht="14.4" x14ac:dyDescent="0.3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</row>
    <row r="1139" spans="1:15" ht="14.4" x14ac:dyDescent="0.3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</row>
    <row r="1140" spans="1:15" ht="14.4" x14ac:dyDescent="0.3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</row>
    <row r="1141" spans="1:15" ht="14.4" x14ac:dyDescent="0.3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</row>
    <row r="1142" spans="1:15" ht="14.4" x14ac:dyDescent="0.3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</row>
    <row r="1143" spans="1:15" ht="14.4" x14ac:dyDescent="0.3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</row>
    <row r="1144" spans="1:15" ht="14.4" x14ac:dyDescent="0.3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</row>
    <row r="1145" spans="1:15" ht="14.4" x14ac:dyDescent="0.3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</row>
    <row r="1146" spans="1:15" ht="14.4" x14ac:dyDescent="0.3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</row>
    <row r="1147" spans="1:15" ht="14.4" x14ac:dyDescent="0.3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</row>
    <row r="1148" spans="1:15" ht="14.4" x14ac:dyDescent="0.3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</row>
    <row r="1149" spans="1:15" ht="14.4" x14ac:dyDescent="0.3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</row>
    <row r="1150" spans="1:15" ht="14.4" x14ac:dyDescent="0.3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</row>
    <row r="1151" spans="1:15" ht="14.4" x14ac:dyDescent="0.3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</row>
    <row r="1152" spans="1:15" ht="14.4" x14ac:dyDescent="0.3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</row>
    <row r="1153" spans="1:15" ht="14.4" x14ac:dyDescent="0.3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</row>
    <row r="1154" spans="1:15" ht="14.4" x14ac:dyDescent="0.3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</row>
    <row r="1155" spans="1:15" ht="14.4" x14ac:dyDescent="0.3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</row>
    <row r="1156" spans="1:15" ht="14.4" x14ac:dyDescent="0.3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</row>
    <row r="1157" spans="1:15" ht="14.4" x14ac:dyDescent="0.3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</row>
    <row r="1158" spans="1:15" ht="14.4" x14ac:dyDescent="0.3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</row>
    <row r="1159" spans="1:15" ht="14.4" x14ac:dyDescent="0.3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</row>
    <row r="1160" spans="1:15" ht="14.4" x14ac:dyDescent="0.3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</row>
    <row r="1161" spans="1:15" ht="14.4" x14ac:dyDescent="0.3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</row>
    <row r="1162" spans="1:15" ht="14.4" x14ac:dyDescent="0.3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</row>
    <row r="1163" spans="1:15" ht="14.4" x14ac:dyDescent="0.3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</row>
    <row r="1164" spans="1:15" ht="14.4" x14ac:dyDescent="0.3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</row>
    <row r="1165" spans="1:15" ht="14.4" x14ac:dyDescent="0.3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</row>
    <row r="1166" spans="1:15" ht="14.4" x14ac:dyDescent="0.3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</row>
    <row r="1167" spans="1:15" ht="14.4" x14ac:dyDescent="0.3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</row>
    <row r="1168" spans="1:15" ht="14.4" x14ac:dyDescent="0.3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</row>
    <row r="1169" spans="1:15" ht="14.4" x14ac:dyDescent="0.3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</row>
    <row r="1170" spans="1:15" ht="14.4" x14ac:dyDescent="0.3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</row>
    <row r="1171" spans="1:15" ht="14.4" x14ac:dyDescent="0.3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</row>
    <row r="1172" spans="1:15" ht="14.4" x14ac:dyDescent="0.3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</row>
    <row r="1173" spans="1:15" ht="14.4" x14ac:dyDescent="0.3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</row>
    <row r="1174" spans="1:15" ht="14.4" x14ac:dyDescent="0.3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</row>
    <row r="1175" spans="1:15" ht="14.4" x14ac:dyDescent="0.3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</row>
    <row r="1176" spans="1:15" ht="14.4" x14ac:dyDescent="0.3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</row>
    <row r="1177" spans="1:15" ht="14.4" x14ac:dyDescent="0.3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</row>
    <row r="1178" spans="1:15" ht="14.4" x14ac:dyDescent="0.3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</row>
    <row r="1179" spans="1:15" ht="14.4" x14ac:dyDescent="0.3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</row>
    <row r="1180" spans="1:15" ht="14.4" x14ac:dyDescent="0.3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</row>
    <row r="1181" spans="1:15" ht="14.4" x14ac:dyDescent="0.3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</row>
    <row r="1182" spans="1:15" ht="14.4" x14ac:dyDescent="0.3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</row>
    <row r="1183" spans="1:15" ht="14.4" x14ac:dyDescent="0.3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</row>
    <row r="1184" spans="1:15" ht="14.4" x14ac:dyDescent="0.3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</row>
    <row r="1185" spans="1:15" ht="14.4" x14ac:dyDescent="0.3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</row>
    <row r="1186" spans="1:15" ht="14.4" x14ac:dyDescent="0.3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</row>
    <row r="1187" spans="1:15" ht="14.4" x14ac:dyDescent="0.3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</row>
    <row r="1188" spans="1:15" ht="14.4" x14ac:dyDescent="0.3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</row>
    <row r="1189" spans="1:15" ht="14.4" x14ac:dyDescent="0.3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</row>
    <row r="1190" spans="1:15" ht="14.4" x14ac:dyDescent="0.3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</row>
    <row r="1191" spans="1:15" ht="14.4" x14ac:dyDescent="0.3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</row>
    <row r="1192" spans="1:15" ht="14.4" x14ac:dyDescent="0.3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</row>
    <row r="1193" spans="1:15" ht="14.4" x14ac:dyDescent="0.3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</row>
    <row r="1194" spans="1:15" ht="14.4" x14ac:dyDescent="0.3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</row>
    <row r="1195" spans="1:15" ht="14.4" x14ac:dyDescent="0.3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</row>
    <row r="1196" spans="1:15" ht="14.4" x14ac:dyDescent="0.3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</row>
    <row r="1197" spans="1:15" ht="14.4" x14ac:dyDescent="0.3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</row>
    <row r="1198" spans="1:15" ht="14.4" x14ac:dyDescent="0.3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</row>
    <row r="1199" spans="1:15" ht="14.4" x14ac:dyDescent="0.3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</row>
    <row r="1200" spans="1:15" ht="14.4" x14ac:dyDescent="0.3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</row>
    <row r="1201" spans="1:15" ht="14.4" x14ac:dyDescent="0.3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</row>
    <row r="1202" spans="1:15" ht="14.4" x14ac:dyDescent="0.3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</row>
    <row r="1203" spans="1:15" ht="14.4" x14ac:dyDescent="0.3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</row>
    <row r="1204" spans="1:15" ht="14.4" x14ac:dyDescent="0.3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</row>
    <row r="1205" spans="1:15" ht="14.4" x14ac:dyDescent="0.3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</row>
    <row r="1206" spans="1:15" ht="14.4" x14ac:dyDescent="0.3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</row>
    <row r="1207" spans="1:15" ht="14.4" x14ac:dyDescent="0.3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</row>
    <row r="1208" spans="1:15" ht="14.4" x14ac:dyDescent="0.3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</row>
    <row r="1209" spans="1:15" ht="14.4" x14ac:dyDescent="0.3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</row>
    <row r="1210" spans="1:15" ht="14.4" x14ac:dyDescent="0.3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</row>
    <row r="1211" spans="1:15" ht="14.4" x14ac:dyDescent="0.3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</row>
    <row r="1212" spans="1:15" ht="14.4" x14ac:dyDescent="0.3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</row>
    <row r="1213" spans="1:15" ht="14.4" x14ac:dyDescent="0.3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</row>
    <row r="1214" spans="1:15" ht="14.4" x14ac:dyDescent="0.3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</row>
    <row r="1215" spans="1:15" ht="14.4" x14ac:dyDescent="0.3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</row>
    <row r="1216" spans="1:15" ht="14.4" x14ac:dyDescent="0.3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</row>
    <row r="1217" spans="1:15" ht="14.4" x14ac:dyDescent="0.3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</row>
    <row r="1218" spans="1:15" ht="14.4" x14ac:dyDescent="0.3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</row>
    <row r="1219" spans="1:15" ht="14.4" x14ac:dyDescent="0.3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</row>
    <row r="1220" spans="1:15" ht="14.4" x14ac:dyDescent="0.3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</row>
    <row r="1221" spans="1:15" ht="14.4" x14ac:dyDescent="0.3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</row>
    <row r="1222" spans="1:15" ht="14.4" x14ac:dyDescent="0.3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</row>
    <row r="1223" spans="1:15" ht="14.4" x14ac:dyDescent="0.3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</row>
    <row r="1224" spans="1:15" ht="14.4" x14ac:dyDescent="0.3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</row>
    <row r="1225" spans="1:15" ht="14.4" x14ac:dyDescent="0.3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</row>
    <row r="1226" spans="1:15" ht="14.4" x14ac:dyDescent="0.3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</row>
    <row r="1227" spans="1:15" ht="14.4" x14ac:dyDescent="0.3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</row>
    <row r="1228" spans="1:15" ht="14.4" x14ac:dyDescent="0.3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</row>
    <row r="1229" spans="1:15" ht="14.4" x14ac:dyDescent="0.3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</row>
    <row r="1230" spans="1:15" ht="14.4" x14ac:dyDescent="0.3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</row>
    <row r="1231" spans="1:15" ht="14.4" x14ac:dyDescent="0.3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</row>
    <row r="1232" spans="1:15" ht="14.4" x14ac:dyDescent="0.3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</row>
    <row r="1233" spans="1:15" ht="14.4" x14ac:dyDescent="0.3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</row>
    <row r="1234" spans="1:15" ht="14.4" x14ac:dyDescent="0.3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</row>
    <row r="1235" spans="1:15" ht="14.4" x14ac:dyDescent="0.3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</row>
    <row r="1236" spans="1:15" ht="14.4" x14ac:dyDescent="0.3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</row>
    <row r="1237" spans="1:15" ht="14.4" x14ac:dyDescent="0.3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</row>
    <row r="1238" spans="1:15" ht="14.4" x14ac:dyDescent="0.3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</row>
    <row r="1239" spans="1:15" ht="14.4" x14ac:dyDescent="0.3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</row>
    <row r="1240" spans="1:15" ht="14.4" x14ac:dyDescent="0.3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</row>
    <row r="1241" spans="1:15" ht="14.4" x14ac:dyDescent="0.3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</row>
    <row r="1242" spans="1:15" ht="14.4" x14ac:dyDescent="0.3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</row>
    <row r="1243" spans="1:15" ht="14.4" x14ac:dyDescent="0.3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</row>
    <row r="1244" spans="1:15" ht="14.4" x14ac:dyDescent="0.3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</row>
    <row r="1245" spans="1:15" ht="14.4" x14ac:dyDescent="0.3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</row>
    <row r="1246" spans="1:15" ht="14.4" x14ac:dyDescent="0.3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</row>
    <row r="1247" spans="1:15" ht="14.4" x14ac:dyDescent="0.3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</row>
    <row r="1248" spans="1:15" ht="14.4" x14ac:dyDescent="0.3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</row>
    <row r="1249" spans="1:15" ht="14.4" x14ac:dyDescent="0.3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</row>
    <row r="1250" spans="1:15" ht="14.4" x14ac:dyDescent="0.3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</row>
    <row r="1251" spans="1:15" ht="14.4" x14ac:dyDescent="0.3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</row>
    <row r="1252" spans="1:15" ht="14.4" x14ac:dyDescent="0.3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</row>
    <row r="1253" spans="1:15" ht="14.4" x14ac:dyDescent="0.3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</row>
    <row r="1254" spans="1:15" ht="14.4" x14ac:dyDescent="0.3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</row>
    <row r="1255" spans="1:15" ht="14.4" x14ac:dyDescent="0.3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</row>
    <row r="1256" spans="1:15" ht="14.4" x14ac:dyDescent="0.3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</row>
    <row r="1257" spans="1:15" ht="14.4" x14ac:dyDescent="0.3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</row>
    <row r="1258" spans="1:15" ht="14.4" x14ac:dyDescent="0.3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</row>
    <row r="1259" spans="1:15" ht="14.4" x14ac:dyDescent="0.3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</row>
    <row r="1260" spans="1:15" ht="14.4" x14ac:dyDescent="0.3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</row>
    <row r="1261" spans="1:15" ht="14.4" x14ac:dyDescent="0.3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</row>
    <row r="1262" spans="1:15" ht="14.4" x14ac:dyDescent="0.3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</row>
    <row r="1263" spans="1:15" ht="14.4" x14ac:dyDescent="0.3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</row>
    <row r="1264" spans="1:15" ht="14.4" x14ac:dyDescent="0.3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</row>
    <row r="1265" spans="1:15" ht="14.4" x14ac:dyDescent="0.3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</row>
    <row r="1266" spans="1:15" ht="14.4" x14ac:dyDescent="0.3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</row>
    <row r="1267" spans="1:15" ht="14.4" x14ac:dyDescent="0.3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</row>
    <row r="1268" spans="1:15" ht="14.4" x14ac:dyDescent="0.3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</row>
    <row r="1269" spans="1:15" ht="14.4" x14ac:dyDescent="0.3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</row>
    <row r="1270" spans="1:15" ht="14.4" x14ac:dyDescent="0.3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</row>
    <row r="1271" spans="1:15" ht="14.4" x14ac:dyDescent="0.3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</row>
    <row r="1272" spans="1:15" ht="14.4" x14ac:dyDescent="0.3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</row>
    <row r="1273" spans="1:15" ht="14.4" x14ac:dyDescent="0.3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</row>
    <row r="1274" spans="1:15" ht="14.4" x14ac:dyDescent="0.3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</row>
    <row r="1275" spans="1:15" ht="14.4" x14ac:dyDescent="0.3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</row>
    <row r="1276" spans="1:15" ht="14.4" x14ac:dyDescent="0.3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</row>
    <row r="1277" spans="1:15" ht="14.4" x14ac:dyDescent="0.3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</row>
    <row r="1278" spans="1:15" ht="14.4" x14ac:dyDescent="0.3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</row>
    <row r="1279" spans="1:15" ht="14.4" x14ac:dyDescent="0.3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</row>
    <row r="1280" spans="1:15" ht="14.4" x14ac:dyDescent="0.3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</row>
    <row r="1281" spans="1:15" ht="14.4" x14ac:dyDescent="0.3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</row>
    <row r="1282" spans="1:15" ht="14.4" x14ac:dyDescent="0.3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</row>
    <row r="1283" spans="1:15" ht="14.4" x14ac:dyDescent="0.3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</row>
    <row r="1284" spans="1:15" ht="14.4" x14ac:dyDescent="0.3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</row>
    <row r="1285" spans="1:15" ht="14.4" x14ac:dyDescent="0.3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</row>
    <row r="1286" spans="1:15" ht="14.4" x14ac:dyDescent="0.3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</row>
    <row r="1287" spans="1:15" ht="14.4" x14ac:dyDescent="0.3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</row>
    <row r="1288" spans="1:15" ht="14.4" x14ac:dyDescent="0.3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</row>
    <row r="1289" spans="1:15" ht="14.4" x14ac:dyDescent="0.3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</row>
    <row r="1290" spans="1:15" ht="14.4" x14ac:dyDescent="0.3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</row>
    <row r="1291" spans="1:15" ht="14.4" x14ac:dyDescent="0.3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</row>
    <row r="1292" spans="1:15" ht="14.4" x14ac:dyDescent="0.3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</row>
    <row r="1293" spans="1:15" ht="14.4" x14ac:dyDescent="0.3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</row>
    <row r="1294" spans="1:15" ht="14.4" x14ac:dyDescent="0.3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</row>
    <row r="1295" spans="1:15" ht="14.4" x14ac:dyDescent="0.3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</row>
    <row r="1296" spans="1:15" ht="14.4" x14ac:dyDescent="0.3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</row>
    <row r="1297" spans="1:15" ht="14.4" x14ac:dyDescent="0.3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</row>
    <row r="1298" spans="1:15" ht="14.4" x14ac:dyDescent="0.3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</row>
    <row r="1299" spans="1:15" ht="14.4" x14ac:dyDescent="0.3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</row>
    <row r="1300" spans="1:15" ht="14.4" x14ac:dyDescent="0.3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</row>
    <row r="1301" spans="1:15" ht="14.4" x14ac:dyDescent="0.3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</row>
    <row r="1302" spans="1:15" ht="14.4" x14ac:dyDescent="0.3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</row>
    <row r="1303" spans="1:15" ht="14.4" x14ac:dyDescent="0.3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</row>
    <row r="1304" spans="1:15" ht="14.4" x14ac:dyDescent="0.3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</row>
    <row r="1305" spans="1:15" ht="14.4" x14ac:dyDescent="0.3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</row>
    <row r="1306" spans="1:15" ht="14.4" x14ac:dyDescent="0.3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</row>
    <row r="1307" spans="1:15" ht="14.4" x14ac:dyDescent="0.3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</row>
    <row r="1308" spans="1:15" ht="14.4" x14ac:dyDescent="0.3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</row>
    <row r="1309" spans="1:15" ht="14.4" x14ac:dyDescent="0.3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</row>
    <row r="1310" spans="1:15" ht="14.4" x14ac:dyDescent="0.3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</row>
    <row r="1311" spans="1:15" ht="14.4" x14ac:dyDescent="0.3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</row>
    <row r="1312" spans="1:15" ht="14.4" x14ac:dyDescent="0.3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</row>
    <row r="1313" spans="1:15" ht="14.4" x14ac:dyDescent="0.3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</row>
    <row r="1314" spans="1:15" ht="14.4" x14ac:dyDescent="0.3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</row>
    <row r="1315" spans="1:15" ht="14.4" x14ac:dyDescent="0.3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</row>
    <row r="1316" spans="1:15" ht="14.4" x14ac:dyDescent="0.3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</row>
    <row r="1317" spans="1:15" ht="14.4" x14ac:dyDescent="0.3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</row>
    <row r="1318" spans="1:15" ht="14.4" x14ac:dyDescent="0.3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</row>
    <row r="1319" spans="1:15" ht="14.4" x14ac:dyDescent="0.3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</row>
    <row r="1320" spans="1:15" ht="14.4" x14ac:dyDescent="0.3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</row>
    <row r="1321" spans="1:15" ht="14.4" x14ac:dyDescent="0.3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</row>
    <row r="1322" spans="1:15" ht="14.4" x14ac:dyDescent="0.3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</row>
    <row r="1323" spans="1:15" ht="14.4" x14ac:dyDescent="0.3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</row>
    <row r="1324" spans="1:15" ht="14.4" x14ac:dyDescent="0.3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</row>
    <row r="1325" spans="1:15" ht="14.4" x14ac:dyDescent="0.3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</row>
    <row r="1326" spans="1:15" ht="14.4" x14ac:dyDescent="0.3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</row>
    <row r="1327" spans="1:15" ht="14.4" x14ac:dyDescent="0.3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</row>
    <row r="1328" spans="1:15" ht="14.4" x14ac:dyDescent="0.3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</row>
    <row r="1329" spans="1:15" ht="14.4" x14ac:dyDescent="0.3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</row>
    <row r="1330" spans="1:15" ht="14.4" x14ac:dyDescent="0.3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</row>
    <row r="1331" spans="1:15" ht="14.4" x14ac:dyDescent="0.3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</row>
    <row r="1332" spans="1:15" ht="14.4" x14ac:dyDescent="0.3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</row>
    <row r="1333" spans="1:15" ht="14.4" x14ac:dyDescent="0.3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</row>
    <row r="1334" spans="1:15" ht="14.4" x14ac:dyDescent="0.3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</row>
    <row r="1335" spans="1:15" ht="14.4" x14ac:dyDescent="0.3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</row>
    <row r="1336" spans="1:15" ht="14.4" x14ac:dyDescent="0.3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</row>
    <row r="1337" spans="1:15" ht="14.4" x14ac:dyDescent="0.3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</row>
    <row r="1338" spans="1:15" ht="14.4" x14ac:dyDescent="0.3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</row>
    <row r="1339" spans="1:15" ht="14.4" x14ac:dyDescent="0.3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</row>
    <row r="1340" spans="1:15" ht="14.4" x14ac:dyDescent="0.3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</row>
    <row r="1341" spans="1:15" ht="14.4" x14ac:dyDescent="0.3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</row>
    <row r="1342" spans="1:15" ht="14.4" x14ac:dyDescent="0.3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</row>
    <row r="1343" spans="1:15" ht="14.4" x14ac:dyDescent="0.3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</row>
    <row r="1344" spans="1:15" ht="14.4" x14ac:dyDescent="0.3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</row>
    <row r="1345" spans="1:15" ht="14.4" x14ac:dyDescent="0.3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</row>
    <row r="1346" spans="1:15" ht="14.4" x14ac:dyDescent="0.3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</row>
    <row r="1347" spans="1:15" ht="14.4" x14ac:dyDescent="0.3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</row>
    <row r="1348" spans="1:15" ht="14.4" x14ac:dyDescent="0.3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</row>
    <row r="1349" spans="1:15" ht="14.4" x14ac:dyDescent="0.3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</row>
    <row r="1350" spans="1:15" ht="14.4" x14ac:dyDescent="0.3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</row>
    <row r="1351" spans="1:15" ht="14.4" x14ac:dyDescent="0.3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</row>
    <row r="1352" spans="1:15" ht="14.4" x14ac:dyDescent="0.3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</row>
    <row r="1353" spans="1:15" ht="14.4" x14ac:dyDescent="0.3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</row>
    <row r="1354" spans="1:15" ht="14.4" x14ac:dyDescent="0.3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</row>
    <row r="1355" spans="1:15" ht="14.4" x14ac:dyDescent="0.3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</row>
    <row r="1356" spans="1:15" ht="14.4" x14ac:dyDescent="0.3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</row>
    <row r="1357" spans="1:15" ht="14.4" x14ac:dyDescent="0.3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</row>
    <row r="1358" spans="1:15" ht="14.4" x14ac:dyDescent="0.3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</row>
    <row r="1359" spans="1:15" ht="14.4" x14ac:dyDescent="0.3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</row>
    <row r="1360" spans="1:15" ht="14.4" x14ac:dyDescent="0.3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</row>
    <row r="1361" spans="1:15" ht="14.4" x14ac:dyDescent="0.3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</row>
    <row r="1362" spans="1:15" ht="14.4" x14ac:dyDescent="0.3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</row>
    <row r="1363" spans="1:15" ht="14.4" x14ac:dyDescent="0.3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</row>
    <row r="1364" spans="1:15" ht="14.4" x14ac:dyDescent="0.3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</row>
    <row r="1365" spans="1:15" ht="14.4" x14ac:dyDescent="0.3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</row>
    <row r="1366" spans="1:15" ht="14.4" x14ac:dyDescent="0.3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</row>
    <row r="1367" spans="1:15" ht="14.4" x14ac:dyDescent="0.3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</row>
    <row r="1368" spans="1:15" ht="14.4" x14ac:dyDescent="0.3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</row>
    <row r="1369" spans="1:15" ht="14.4" x14ac:dyDescent="0.3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</row>
    <row r="1370" spans="1:15" ht="14.4" x14ac:dyDescent="0.3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</row>
    <row r="1371" spans="1:15" ht="14.4" x14ac:dyDescent="0.3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</row>
    <row r="1372" spans="1:15" ht="14.4" x14ac:dyDescent="0.3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</row>
    <row r="1373" spans="1:15" ht="14.4" x14ac:dyDescent="0.3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</row>
    <row r="1374" spans="1:15" ht="14.4" x14ac:dyDescent="0.3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</row>
    <row r="1375" spans="1:15" ht="14.4" x14ac:dyDescent="0.3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</row>
    <row r="1376" spans="1:15" ht="14.4" x14ac:dyDescent="0.3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</row>
    <row r="1377" spans="1:15" ht="14.4" x14ac:dyDescent="0.3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</row>
    <row r="1378" spans="1:15" ht="14.4" x14ac:dyDescent="0.3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</row>
    <row r="1379" spans="1:15" ht="14.4" x14ac:dyDescent="0.3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</row>
    <row r="1380" spans="1:15" ht="14.4" x14ac:dyDescent="0.3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</row>
    <row r="1381" spans="1:15" ht="14.4" x14ac:dyDescent="0.3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</row>
    <row r="1382" spans="1:15" ht="14.4" x14ac:dyDescent="0.3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</row>
    <row r="1383" spans="1:15" ht="14.4" x14ac:dyDescent="0.3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</row>
    <row r="1384" spans="1:15" ht="14.4" x14ac:dyDescent="0.3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</row>
    <row r="1385" spans="1:15" ht="14.4" x14ac:dyDescent="0.3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</row>
    <row r="1386" spans="1:15" ht="14.4" x14ac:dyDescent="0.3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</row>
    <row r="1387" spans="1:15" ht="14.4" x14ac:dyDescent="0.3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</row>
    <row r="1388" spans="1:15" ht="14.4" x14ac:dyDescent="0.3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</row>
    <row r="1389" spans="1:15" ht="14.4" x14ac:dyDescent="0.3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</row>
    <row r="1390" spans="1:15" ht="14.4" x14ac:dyDescent="0.3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</row>
    <row r="1391" spans="1:15" ht="14.4" x14ac:dyDescent="0.3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</row>
    <row r="1392" spans="1:15" ht="14.4" x14ac:dyDescent="0.3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</row>
    <row r="1393" spans="1:15" ht="14.4" x14ac:dyDescent="0.3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</row>
    <row r="1394" spans="1:15" ht="14.4" x14ac:dyDescent="0.3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</row>
    <row r="1395" spans="1:15" ht="14.4" x14ac:dyDescent="0.3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</row>
    <row r="1396" spans="1:15" ht="14.4" x14ac:dyDescent="0.3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</row>
    <row r="1397" spans="1:15" ht="14.4" x14ac:dyDescent="0.3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</row>
    <row r="1398" spans="1:15" ht="14.4" x14ac:dyDescent="0.3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</row>
    <row r="1399" spans="1:15" ht="14.4" x14ac:dyDescent="0.3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</row>
    <row r="1400" spans="1:15" ht="14.4" x14ac:dyDescent="0.3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</row>
    <row r="1401" spans="1:15" ht="14.4" x14ac:dyDescent="0.3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</row>
    <row r="1402" spans="1:15" ht="14.4" x14ac:dyDescent="0.3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</row>
    <row r="1403" spans="1:15" ht="14.4" x14ac:dyDescent="0.3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</row>
    <row r="1404" spans="1:15" ht="14.4" x14ac:dyDescent="0.3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</row>
    <row r="1405" spans="1:15" ht="14.4" x14ac:dyDescent="0.3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</row>
    <row r="1406" spans="1:15" ht="14.4" x14ac:dyDescent="0.3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</row>
    <row r="1407" spans="1:15" ht="14.4" x14ac:dyDescent="0.3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</row>
    <row r="1408" spans="1:15" ht="14.4" x14ac:dyDescent="0.3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</row>
    <row r="1409" spans="1:15" ht="14.4" x14ac:dyDescent="0.3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</row>
    <row r="1410" spans="1:15" ht="14.4" x14ac:dyDescent="0.3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</row>
    <row r="1411" spans="1:15" ht="14.4" x14ac:dyDescent="0.3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</row>
    <row r="1412" spans="1:15" ht="14.4" x14ac:dyDescent="0.3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</row>
    <row r="1413" spans="1:15" ht="14.4" x14ac:dyDescent="0.3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</row>
    <row r="1414" spans="1:15" ht="14.4" x14ac:dyDescent="0.3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</row>
    <row r="1415" spans="1:15" ht="14.4" x14ac:dyDescent="0.3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</row>
    <row r="1416" spans="1:15" ht="14.4" x14ac:dyDescent="0.3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</row>
    <row r="1417" spans="1:15" ht="14.4" x14ac:dyDescent="0.3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</row>
    <row r="1418" spans="1:15" ht="14.4" x14ac:dyDescent="0.3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</row>
    <row r="1419" spans="1:15" ht="14.4" x14ac:dyDescent="0.3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</row>
    <row r="1420" spans="1:15" ht="14.4" x14ac:dyDescent="0.3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</row>
    <row r="1421" spans="1:15" ht="14.4" x14ac:dyDescent="0.3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</row>
    <row r="1422" spans="1:15" ht="14.4" x14ac:dyDescent="0.3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</row>
    <row r="1423" spans="1:15" ht="14.4" x14ac:dyDescent="0.3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</row>
    <row r="1424" spans="1:15" ht="14.4" x14ac:dyDescent="0.3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</row>
    <row r="1425" spans="1:15" ht="14.4" x14ac:dyDescent="0.3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</row>
    <row r="1426" spans="1:15" ht="14.4" x14ac:dyDescent="0.3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</row>
    <row r="1427" spans="1:15" ht="14.4" x14ac:dyDescent="0.3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</row>
    <row r="1428" spans="1:15" ht="14.4" x14ac:dyDescent="0.3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</row>
    <row r="1429" spans="1:15" ht="14.4" x14ac:dyDescent="0.3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</row>
    <row r="1430" spans="1:15" ht="14.4" x14ac:dyDescent="0.3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</row>
    <row r="1431" spans="1:15" ht="14.4" x14ac:dyDescent="0.3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</row>
    <row r="1432" spans="1:15" ht="14.4" x14ac:dyDescent="0.3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</row>
    <row r="1433" spans="1:15" ht="14.4" x14ac:dyDescent="0.3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</row>
    <row r="1434" spans="1:15" ht="14.4" x14ac:dyDescent="0.3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</row>
    <row r="1435" spans="1:15" ht="14.4" x14ac:dyDescent="0.3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</row>
    <row r="1436" spans="1:15" ht="14.4" x14ac:dyDescent="0.3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</row>
    <row r="1437" spans="1:15" ht="14.4" x14ac:dyDescent="0.3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</row>
    <row r="1438" spans="1:15" ht="14.4" x14ac:dyDescent="0.3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</row>
    <row r="1439" spans="1:15" ht="14.4" x14ac:dyDescent="0.3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</row>
    <row r="1440" spans="1:15" ht="14.4" x14ac:dyDescent="0.3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</row>
    <row r="1441" spans="1:15" ht="14.4" x14ac:dyDescent="0.3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</row>
    <row r="1442" spans="1:15" ht="14.4" x14ac:dyDescent="0.3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</row>
    <row r="1443" spans="1:15" ht="14.4" x14ac:dyDescent="0.3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</row>
    <row r="1444" spans="1:15" ht="14.4" x14ac:dyDescent="0.3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</row>
    <row r="1445" spans="1:15" ht="14.4" x14ac:dyDescent="0.3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</row>
    <row r="1446" spans="1:15" ht="14.4" x14ac:dyDescent="0.3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</row>
    <row r="1447" spans="1:15" ht="14.4" x14ac:dyDescent="0.3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</row>
    <row r="1448" spans="1:15" ht="14.4" x14ac:dyDescent="0.3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</row>
    <row r="1449" spans="1:15" ht="14.4" x14ac:dyDescent="0.3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</row>
    <row r="1450" spans="1:15" ht="14.4" x14ac:dyDescent="0.3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</row>
    <row r="1451" spans="1:15" ht="14.4" x14ac:dyDescent="0.3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</row>
    <row r="1452" spans="1:15" ht="14.4" x14ac:dyDescent="0.3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</row>
    <row r="1453" spans="1:15" ht="14.4" x14ac:dyDescent="0.3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</row>
    <row r="1454" spans="1:15" ht="14.4" x14ac:dyDescent="0.3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</row>
    <row r="1455" spans="1:15" ht="14.4" x14ac:dyDescent="0.3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</row>
    <row r="1456" spans="1:15" ht="14.4" x14ac:dyDescent="0.3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</row>
    <row r="1457" spans="1:15" ht="14.4" x14ac:dyDescent="0.3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</row>
    <row r="1458" spans="1:15" ht="14.4" x14ac:dyDescent="0.3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</row>
    <row r="1459" spans="1:15" ht="14.4" x14ac:dyDescent="0.3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</row>
    <row r="1460" spans="1:15" ht="14.4" x14ac:dyDescent="0.3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</row>
    <row r="1461" spans="1:15" ht="14.4" x14ac:dyDescent="0.3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</row>
    <row r="1462" spans="1:15" ht="14.4" x14ac:dyDescent="0.3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</row>
    <row r="1463" spans="1:15" ht="14.4" x14ac:dyDescent="0.3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</row>
    <row r="1464" spans="1:15" ht="14.4" x14ac:dyDescent="0.3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</row>
    <row r="1465" spans="1:15" ht="14.4" x14ac:dyDescent="0.3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</row>
    <row r="1466" spans="1:15" ht="14.4" x14ac:dyDescent="0.3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</row>
    <row r="1467" spans="1:15" ht="14.4" x14ac:dyDescent="0.3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</row>
    <row r="1468" spans="1:15" ht="14.4" x14ac:dyDescent="0.3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</row>
    <row r="1469" spans="1:15" ht="14.4" x14ac:dyDescent="0.3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</row>
    <row r="1470" spans="1:15" ht="14.4" x14ac:dyDescent="0.3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</row>
    <row r="1471" spans="1:15" ht="14.4" x14ac:dyDescent="0.3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</row>
    <row r="1472" spans="1:15" ht="14.4" x14ac:dyDescent="0.3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</row>
    <row r="1473" spans="1:15" ht="14.4" x14ac:dyDescent="0.3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</row>
    <row r="1474" spans="1:15" ht="14.4" x14ac:dyDescent="0.3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</row>
    <row r="1475" spans="1:15" ht="14.4" x14ac:dyDescent="0.3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</row>
    <row r="1476" spans="1:15" ht="14.4" x14ac:dyDescent="0.3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</row>
    <row r="1477" spans="1:15" ht="14.4" x14ac:dyDescent="0.3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</row>
    <row r="1478" spans="1:15" ht="14.4" x14ac:dyDescent="0.3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</row>
    <row r="1479" spans="1:15" ht="14.4" x14ac:dyDescent="0.3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</row>
    <row r="1480" spans="1:15" ht="14.4" x14ac:dyDescent="0.3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</row>
    <row r="1481" spans="1:15" ht="14.4" x14ac:dyDescent="0.3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</row>
    <row r="1482" spans="1:15" ht="14.4" x14ac:dyDescent="0.3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</row>
    <row r="1483" spans="1:15" ht="14.4" x14ac:dyDescent="0.3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</row>
    <row r="1484" spans="1:15" ht="14.4" x14ac:dyDescent="0.3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</row>
    <row r="1485" spans="1:15" ht="14.4" x14ac:dyDescent="0.3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</row>
    <row r="1486" spans="1:15" ht="14.4" x14ac:dyDescent="0.3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</row>
    <row r="1487" spans="1:15" ht="14.4" x14ac:dyDescent="0.3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</row>
    <row r="1488" spans="1:15" ht="14.4" x14ac:dyDescent="0.3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</row>
    <row r="1489" spans="1:15" ht="14.4" x14ac:dyDescent="0.3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</row>
    <row r="1490" spans="1:15" ht="14.4" x14ac:dyDescent="0.3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</row>
    <row r="1491" spans="1:15" ht="14.4" x14ac:dyDescent="0.3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</row>
    <row r="1492" spans="1:15" ht="14.4" x14ac:dyDescent="0.3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</row>
    <row r="1493" spans="1:15" ht="14.4" x14ac:dyDescent="0.3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</row>
    <row r="1494" spans="1:15" ht="14.4" x14ac:dyDescent="0.3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</row>
    <row r="1495" spans="1:15" ht="14.4" x14ac:dyDescent="0.3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</row>
    <row r="1496" spans="1:15" ht="14.4" x14ac:dyDescent="0.3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</row>
    <row r="1497" spans="1:15" ht="14.4" x14ac:dyDescent="0.3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</row>
    <row r="1498" spans="1:15" ht="14.4" x14ac:dyDescent="0.3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</row>
    <row r="1499" spans="1:15" ht="14.4" x14ac:dyDescent="0.3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</row>
    <row r="1500" spans="1:15" ht="14.4" x14ac:dyDescent="0.3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</row>
    <row r="1501" spans="1:15" ht="14.4" x14ac:dyDescent="0.3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</row>
    <row r="1502" spans="1:15" ht="14.4" x14ac:dyDescent="0.3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</row>
    <row r="1503" spans="1:15" ht="14.4" x14ac:dyDescent="0.3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</row>
    <row r="1504" spans="1:15" ht="14.4" x14ac:dyDescent="0.3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</row>
    <row r="1505" spans="1:15" ht="14.4" x14ac:dyDescent="0.3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</row>
    <row r="1506" spans="1:15" ht="14.4" x14ac:dyDescent="0.3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</row>
    <row r="1507" spans="1:15" ht="14.4" x14ac:dyDescent="0.3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</row>
    <row r="1508" spans="1:15" ht="14.4" x14ac:dyDescent="0.3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</row>
    <row r="1509" spans="1:15" ht="14.4" x14ac:dyDescent="0.3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</row>
    <row r="1510" spans="1:15" ht="14.4" x14ac:dyDescent="0.3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</row>
    <row r="1511" spans="1:15" ht="14.4" x14ac:dyDescent="0.3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</row>
    <row r="1512" spans="1:15" ht="14.4" x14ac:dyDescent="0.3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</row>
    <row r="1513" spans="1:15" ht="14.4" x14ac:dyDescent="0.3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</row>
    <row r="1514" spans="1:15" ht="14.4" x14ac:dyDescent="0.3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</row>
    <row r="1515" spans="1:15" ht="14.4" x14ac:dyDescent="0.3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</row>
    <row r="1516" spans="1:15" ht="14.4" x14ac:dyDescent="0.3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</row>
    <row r="1517" spans="1:15" ht="14.4" x14ac:dyDescent="0.3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</row>
    <row r="1518" spans="1:15" ht="14.4" x14ac:dyDescent="0.3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</row>
    <row r="1519" spans="1:15" ht="14.4" x14ac:dyDescent="0.3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</row>
    <row r="1520" spans="1:15" ht="14.4" x14ac:dyDescent="0.3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</row>
    <row r="1521" spans="1:15" ht="14.4" x14ac:dyDescent="0.3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</row>
    <row r="1522" spans="1:15" ht="14.4" x14ac:dyDescent="0.3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</row>
    <row r="1523" spans="1:15" ht="14.4" x14ac:dyDescent="0.3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</row>
    <row r="1524" spans="1:15" ht="14.4" x14ac:dyDescent="0.3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</row>
    <row r="1525" spans="1:15" ht="14.4" x14ac:dyDescent="0.3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</row>
    <row r="1526" spans="1:15" ht="14.4" x14ac:dyDescent="0.3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</row>
    <row r="1527" spans="1:15" ht="14.4" x14ac:dyDescent="0.3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</row>
    <row r="1528" spans="1:15" ht="14.4" x14ac:dyDescent="0.3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</row>
    <row r="1529" spans="1:15" ht="14.4" x14ac:dyDescent="0.3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</row>
    <row r="1530" spans="1:15" ht="14.4" x14ac:dyDescent="0.3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</row>
    <row r="1531" spans="1:15" ht="14.4" x14ac:dyDescent="0.3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</row>
    <row r="1532" spans="1:15" ht="14.4" x14ac:dyDescent="0.3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</row>
    <row r="1533" spans="1:15" ht="14.4" x14ac:dyDescent="0.3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</row>
    <row r="1534" spans="1:15" ht="14.4" x14ac:dyDescent="0.3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</row>
    <row r="1535" spans="1:15" ht="14.4" x14ac:dyDescent="0.3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</row>
    <row r="1536" spans="1:15" ht="14.4" x14ac:dyDescent="0.3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</row>
    <row r="1537" spans="1:15" ht="14.4" x14ac:dyDescent="0.3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</row>
    <row r="1538" spans="1:15" ht="14.4" x14ac:dyDescent="0.3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</row>
    <row r="1539" spans="1:15" ht="14.4" x14ac:dyDescent="0.3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</row>
    <row r="1540" spans="1:15" ht="14.4" x14ac:dyDescent="0.3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</row>
    <row r="1541" spans="1:15" ht="14.4" x14ac:dyDescent="0.3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</row>
    <row r="1542" spans="1:15" ht="14.4" x14ac:dyDescent="0.3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</row>
    <row r="1543" spans="1:15" ht="14.4" x14ac:dyDescent="0.3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</row>
    <row r="1544" spans="1:15" ht="14.4" x14ac:dyDescent="0.3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</row>
    <row r="1545" spans="1:15" ht="14.4" x14ac:dyDescent="0.3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</row>
    <row r="1546" spans="1:15" ht="14.4" x14ac:dyDescent="0.3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</row>
    <row r="1547" spans="1:15" ht="14.4" x14ac:dyDescent="0.3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</row>
    <row r="1548" spans="1:15" ht="14.4" x14ac:dyDescent="0.3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</row>
    <row r="1549" spans="1:15" ht="14.4" x14ac:dyDescent="0.3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</row>
    <row r="1550" spans="1:15" ht="14.4" x14ac:dyDescent="0.3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</row>
    <row r="1551" spans="1:15" ht="14.4" x14ac:dyDescent="0.3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</row>
    <row r="1552" spans="1:15" ht="14.4" x14ac:dyDescent="0.3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</row>
    <row r="1553" spans="1:15" ht="14.4" x14ac:dyDescent="0.3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</row>
    <row r="1554" spans="1:15" ht="14.4" x14ac:dyDescent="0.3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</row>
    <row r="1555" spans="1:15" ht="14.4" x14ac:dyDescent="0.3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</row>
    <row r="1556" spans="1:15" ht="14.4" x14ac:dyDescent="0.3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</row>
    <row r="1557" spans="1:15" ht="14.4" x14ac:dyDescent="0.3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</row>
    <row r="1558" spans="1:15" ht="14.4" x14ac:dyDescent="0.3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</row>
    <row r="1559" spans="1:15" ht="14.4" x14ac:dyDescent="0.3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</row>
    <row r="1560" spans="1:15" ht="14.4" x14ac:dyDescent="0.3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</row>
    <row r="1561" spans="1:15" ht="14.4" x14ac:dyDescent="0.3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</row>
    <row r="1562" spans="1:15" ht="14.4" x14ac:dyDescent="0.3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</row>
    <row r="1563" spans="1:15" ht="14.4" x14ac:dyDescent="0.3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</row>
    <row r="1564" spans="1:15" ht="14.4" x14ac:dyDescent="0.3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</row>
    <row r="1565" spans="1:15" ht="14.4" x14ac:dyDescent="0.3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</row>
    <row r="1566" spans="1:15" ht="14.4" x14ac:dyDescent="0.3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</row>
    <row r="1567" spans="1:15" ht="14.4" x14ac:dyDescent="0.3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</row>
    <row r="1568" spans="1:15" ht="14.4" x14ac:dyDescent="0.3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</row>
    <row r="1569" spans="1:15" ht="14.4" x14ac:dyDescent="0.3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</row>
    <row r="1570" spans="1:15" ht="14.4" x14ac:dyDescent="0.3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</row>
    <row r="1571" spans="1:15" ht="14.4" x14ac:dyDescent="0.3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</row>
    <row r="1572" spans="1:15" ht="14.4" x14ac:dyDescent="0.3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</row>
    <row r="1573" spans="1:15" ht="14.4" x14ac:dyDescent="0.3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</row>
    <row r="1574" spans="1:15" ht="14.4" x14ac:dyDescent="0.3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</row>
    <row r="1575" spans="1:15" ht="14.4" x14ac:dyDescent="0.3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</row>
    <row r="1576" spans="1:15" ht="14.4" x14ac:dyDescent="0.3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</row>
    <row r="1577" spans="1:15" ht="14.4" x14ac:dyDescent="0.3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</row>
    <row r="1578" spans="1:15" ht="14.4" x14ac:dyDescent="0.3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</row>
    <row r="1579" spans="1:15" ht="14.4" x14ac:dyDescent="0.3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</row>
    <row r="1580" spans="1:15" ht="14.4" x14ac:dyDescent="0.3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</row>
    <row r="1581" spans="1:15" ht="14.4" x14ac:dyDescent="0.3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</row>
    <row r="1582" spans="1:15" ht="14.4" x14ac:dyDescent="0.3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</row>
    <row r="1583" spans="1:15" ht="14.4" x14ac:dyDescent="0.3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</row>
    <row r="1584" spans="1:15" ht="14.4" x14ac:dyDescent="0.3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</row>
    <row r="1585" spans="1:15" ht="14.4" x14ac:dyDescent="0.3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</row>
    <row r="1586" spans="1:15" ht="14.4" x14ac:dyDescent="0.3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</row>
    <row r="1587" spans="1:15" ht="14.4" x14ac:dyDescent="0.3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</row>
    <row r="1588" spans="1:15" ht="14.4" x14ac:dyDescent="0.3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</row>
    <row r="1589" spans="1:15" ht="14.4" x14ac:dyDescent="0.3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</row>
    <row r="1590" spans="1:15" ht="14.4" x14ac:dyDescent="0.3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</row>
    <row r="1591" spans="1:15" ht="14.4" x14ac:dyDescent="0.3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</row>
    <row r="1592" spans="1:15" ht="14.4" x14ac:dyDescent="0.3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</row>
    <row r="1593" spans="1:15" ht="14.4" x14ac:dyDescent="0.3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</row>
    <row r="1594" spans="1:15" ht="14.4" x14ac:dyDescent="0.3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</row>
    <row r="1595" spans="1:15" ht="14.4" x14ac:dyDescent="0.3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</row>
    <row r="1596" spans="1:15" ht="14.4" x14ac:dyDescent="0.3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</row>
    <row r="1597" spans="1:15" ht="14.4" x14ac:dyDescent="0.3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</row>
    <row r="1598" spans="1:15" ht="14.4" x14ac:dyDescent="0.3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</row>
    <row r="1599" spans="1:15" ht="14.4" x14ac:dyDescent="0.3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</row>
    <row r="1600" spans="1:15" ht="14.4" x14ac:dyDescent="0.3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</row>
    <row r="1601" spans="1:15" ht="14.4" x14ac:dyDescent="0.3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</row>
    <row r="1602" spans="1:15" ht="14.4" x14ac:dyDescent="0.3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</row>
    <row r="1603" spans="1:15" ht="14.4" x14ac:dyDescent="0.3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</row>
    <row r="1604" spans="1:15" ht="14.4" x14ac:dyDescent="0.3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</row>
    <row r="1605" spans="1:15" ht="14.4" x14ac:dyDescent="0.3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</row>
    <row r="1606" spans="1:15" ht="14.4" x14ac:dyDescent="0.3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</row>
    <row r="1607" spans="1:15" ht="14.4" x14ac:dyDescent="0.3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</row>
    <row r="1608" spans="1:15" ht="14.4" x14ac:dyDescent="0.3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</row>
    <row r="1609" spans="1:15" ht="14.4" x14ac:dyDescent="0.3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</row>
    <row r="1610" spans="1:15" ht="14.4" x14ac:dyDescent="0.3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</row>
    <row r="1611" spans="1:15" ht="14.4" x14ac:dyDescent="0.3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</row>
    <row r="1612" spans="1:15" ht="14.4" x14ac:dyDescent="0.3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</row>
    <row r="1613" spans="1:15" ht="14.4" x14ac:dyDescent="0.3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</row>
    <row r="1614" spans="1:15" ht="14.4" x14ac:dyDescent="0.3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</row>
    <row r="1615" spans="1:15" ht="14.4" x14ac:dyDescent="0.3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</row>
    <row r="1616" spans="1:15" ht="14.4" x14ac:dyDescent="0.3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</row>
    <row r="1617" spans="1:15" ht="14.4" x14ac:dyDescent="0.3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</row>
    <row r="1618" spans="1:15" ht="14.4" x14ac:dyDescent="0.3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</row>
    <row r="1619" spans="1:15" ht="14.4" x14ac:dyDescent="0.3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</row>
    <row r="1620" spans="1:15" ht="14.4" x14ac:dyDescent="0.3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</row>
    <row r="1621" spans="1:15" ht="14.4" x14ac:dyDescent="0.3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</row>
    <row r="1622" spans="1:15" ht="14.4" x14ac:dyDescent="0.3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</row>
    <row r="1623" spans="1:15" ht="14.4" x14ac:dyDescent="0.3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</row>
    <row r="1624" spans="1:15" ht="14.4" x14ac:dyDescent="0.3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</row>
    <row r="1625" spans="1:15" ht="14.4" x14ac:dyDescent="0.3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</row>
    <row r="1626" spans="1:15" ht="14.4" x14ac:dyDescent="0.3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</row>
    <row r="1627" spans="1:15" ht="14.4" x14ac:dyDescent="0.3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</row>
    <row r="1628" spans="1:15" ht="14.4" x14ac:dyDescent="0.3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</row>
    <row r="1629" spans="1:15" ht="14.4" x14ac:dyDescent="0.3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</row>
    <row r="1630" spans="1:15" ht="14.4" x14ac:dyDescent="0.3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</row>
    <row r="1631" spans="1:15" ht="14.4" x14ac:dyDescent="0.3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</row>
    <row r="1632" spans="1:15" ht="14.4" x14ac:dyDescent="0.3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</row>
    <row r="1633" spans="1:15" ht="14.4" x14ac:dyDescent="0.3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</row>
    <row r="1634" spans="1:15" ht="14.4" x14ac:dyDescent="0.3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</row>
    <row r="1635" spans="1:15" ht="14.4" x14ac:dyDescent="0.3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</row>
    <row r="1636" spans="1:15" ht="14.4" x14ac:dyDescent="0.3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</row>
    <row r="1637" spans="1:15" ht="14.4" x14ac:dyDescent="0.3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</row>
    <row r="1638" spans="1:15" ht="14.4" x14ac:dyDescent="0.3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</row>
    <row r="1639" spans="1:15" ht="14.4" x14ac:dyDescent="0.3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</row>
    <row r="1640" spans="1:15" ht="14.4" x14ac:dyDescent="0.3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</row>
    <row r="1641" spans="1:15" ht="14.4" x14ac:dyDescent="0.3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</row>
    <row r="1642" spans="1:15" ht="14.4" x14ac:dyDescent="0.3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</row>
    <row r="1643" spans="1:15" ht="14.4" x14ac:dyDescent="0.3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</row>
    <row r="1644" spans="1:15" ht="14.4" x14ac:dyDescent="0.3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</row>
    <row r="1645" spans="1:15" ht="14.4" x14ac:dyDescent="0.3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</row>
    <row r="1646" spans="1:15" ht="14.4" x14ac:dyDescent="0.3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</row>
    <row r="1647" spans="1:15" ht="14.4" x14ac:dyDescent="0.3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</row>
    <row r="1648" spans="1:15" ht="14.4" x14ac:dyDescent="0.3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</row>
    <row r="1649" spans="1:15" ht="14.4" x14ac:dyDescent="0.3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</row>
    <row r="1650" spans="1:15" ht="14.4" x14ac:dyDescent="0.3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</row>
    <row r="1651" spans="1:15" ht="14.4" x14ac:dyDescent="0.3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</row>
    <row r="1652" spans="1:15" ht="14.4" x14ac:dyDescent="0.3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</row>
    <row r="1653" spans="1:15" ht="14.4" x14ac:dyDescent="0.3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</row>
    <row r="1654" spans="1:15" ht="14.4" x14ac:dyDescent="0.3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</row>
    <row r="1655" spans="1:15" ht="14.4" x14ac:dyDescent="0.3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</row>
    <row r="1656" spans="1:15" ht="14.4" x14ac:dyDescent="0.3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</row>
    <row r="1657" spans="1:15" ht="14.4" x14ac:dyDescent="0.3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</row>
    <row r="1658" spans="1:15" ht="14.4" x14ac:dyDescent="0.3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</row>
    <row r="1659" spans="1:15" ht="14.4" x14ac:dyDescent="0.3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</row>
    <row r="1660" spans="1:15" ht="14.4" x14ac:dyDescent="0.3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</row>
    <row r="1661" spans="1:15" ht="14.4" x14ac:dyDescent="0.3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</row>
    <row r="1662" spans="1:15" ht="14.4" x14ac:dyDescent="0.3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</row>
    <row r="1663" spans="1:15" ht="14.4" x14ac:dyDescent="0.3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</row>
    <row r="1664" spans="1:15" ht="14.4" x14ac:dyDescent="0.3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</row>
    <row r="1665" spans="1:15" ht="14.4" x14ac:dyDescent="0.3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</row>
    <row r="1666" spans="1:15" ht="14.4" x14ac:dyDescent="0.3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</row>
    <row r="1667" spans="1:15" ht="14.4" x14ac:dyDescent="0.3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</row>
    <row r="1668" spans="1:15" ht="14.4" x14ac:dyDescent="0.3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</row>
    <row r="1669" spans="1:15" ht="14.4" x14ac:dyDescent="0.3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</row>
    <row r="1670" spans="1:15" ht="14.4" x14ac:dyDescent="0.3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</row>
    <row r="1671" spans="1:15" ht="14.4" x14ac:dyDescent="0.3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</row>
    <row r="1672" spans="1:15" ht="14.4" x14ac:dyDescent="0.3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</row>
    <row r="1673" spans="1:15" ht="14.4" x14ac:dyDescent="0.3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</row>
    <row r="1674" spans="1:15" ht="14.4" x14ac:dyDescent="0.3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</row>
    <row r="1675" spans="1:15" ht="14.4" x14ac:dyDescent="0.3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</row>
    <row r="1676" spans="1:15" ht="14.4" x14ac:dyDescent="0.3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</row>
    <row r="1677" spans="1:15" ht="14.4" x14ac:dyDescent="0.3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</row>
    <row r="1678" spans="1:15" ht="14.4" x14ac:dyDescent="0.3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</row>
    <row r="1679" spans="1:15" ht="14.4" x14ac:dyDescent="0.3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</row>
    <row r="1680" spans="1:15" ht="14.4" x14ac:dyDescent="0.3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</row>
    <row r="1681" spans="1:15" ht="14.4" x14ac:dyDescent="0.3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</row>
    <row r="1682" spans="1:15" ht="14.4" x14ac:dyDescent="0.3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</row>
    <row r="1683" spans="1:15" ht="14.4" x14ac:dyDescent="0.3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</row>
    <row r="1684" spans="1:15" ht="14.4" x14ac:dyDescent="0.3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</row>
    <row r="1685" spans="1:15" ht="14.4" x14ac:dyDescent="0.3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</row>
    <row r="1686" spans="1:15" ht="14.4" x14ac:dyDescent="0.3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</row>
    <row r="1687" spans="1:15" ht="14.4" x14ac:dyDescent="0.3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</row>
    <row r="1688" spans="1:15" ht="14.4" x14ac:dyDescent="0.3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</row>
    <row r="1689" spans="1:15" ht="14.4" x14ac:dyDescent="0.3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</row>
    <row r="1690" spans="1:15" ht="14.4" x14ac:dyDescent="0.3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</row>
    <row r="1691" spans="1:15" ht="14.4" x14ac:dyDescent="0.3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</row>
    <row r="1692" spans="1:15" ht="14.4" x14ac:dyDescent="0.3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</row>
    <row r="1693" spans="1:15" ht="14.4" x14ac:dyDescent="0.3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</row>
    <row r="1694" spans="1:15" ht="14.4" x14ac:dyDescent="0.3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</row>
    <row r="1695" spans="1:15" ht="14.4" x14ac:dyDescent="0.3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</row>
    <row r="1696" spans="1:15" ht="14.4" x14ac:dyDescent="0.3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</row>
    <row r="1697" spans="1:15" ht="14.4" x14ac:dyDescent="0.3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</row>
    <row r="1698" spans="1:15" ht="14.4" x14ac:dyDescent="0.3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</row>
    <row r="1699" spans="1:15" ht="14.4" x14ac:dyDescent="0.3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</row>
    <row r="1700" spans="1:15" ht="14.4" x14ac:dyDescent="0.3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</row>
    <row r="1701" spans="1:15" ht="14.4" x14ac:dyDescent="0.3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</row>
    <row r="1702" spans="1:15" ht="14.4" x14ac:dyDescent="0.3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</row>
    <row r="1703" spans="1:15" ht="14.4" x14ac:dyDescent="0.3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</row>
    <row r="1704" spans="1:15" ht="14.4" x14ac:dyDescent="0.3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</row>
    <row r="1705" spans="1:15" ht="14.4" x14ac:dyDescent="0.3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</row>
    <row r="1706" spans="1:15" ht="14.4" x14ac:dyDescent="0.3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</row>
    <row r="1707" spans="1:15" ht="14.4" x14ac:dyDescent="0.3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</row>
    <row r="1708" spans="1:15" ht="14.4" x14ac:dyDescent="0.3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</row>
    <row r="1709" spans="1:15" ht="14.4" x14ac:dyDescent="0.3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</row>
    <row r="1710" spans="1:15" ht="14.4" x14ac:dyDescent="0.3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</row>
    <row r="1711" spans="1:15" ht="14.4" x14ac:dyDescent="0.3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</row>
    <row r="1712" spans="1:15" ht="14.4" x14ac:dyDescent="0.3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</row>
    <row r="1713" spans="1:15" ht="14.4" x14ac:dyDescent="0.3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</row>
    <row r="1714" spans="1:15" ht="14.4" x14ac:dyDescent="0.3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</row>
    <row r="1715" spans="1:15" ht="14.4" x14ac:dyDescent="0.3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</row>
    <row r="1716" spans="1:15" ht="14.4" x14ac:dyDescent="0.3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</row>
    <row r="1717" spans="1:15" ht="14.4" x14ac:dyDescent="0.3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</row>
    <row r="1718" spans="1:15" ht="14.4" x14ac:dyDescent="0.3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</row>
    <row r="1719" spans="1:15" ht="14.4" x14ac:dyDescent="0.3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</row>
    <row r="1720" spans="1:15" ht="14.4" x14ac:dyDescent="0.3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</row>
    <row r="1721" spans="1:15" ht="14.4" x14ac:dyDescent="0.3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</row>
    <row r="1722" spans="1:15" ht="14.4" x14ac:dyDescent="0.3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</row>
    <row r="1723" spans="1:15" ht="14.4" x14ac:dyDescent="0.3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</row>
    <row r="1724" spans="1:15" ht="14.4" x14ac:dyDescent="0.3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</row>
    <row r="1725" spans="1:15" ht="14.4" x14ac:dyDescent="0.3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</row>
    <row r="1726" spans="1:15" ht="14.4" x14ac:dyDescent="0.3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</row>
    <row r="1727" spans="1:15" ht="14.4" x14ac:dyDescent="0.3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</row>
    <row r="1728" spans="1:15" ht="14.4" x14ac:dyDescent="0.3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</row>
    <row r="1729" spans="1:15" ht="14.4" x14ac:dyDescent="0.3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</row>
    <row r="1730" spans="1:15" ht="14.4" x14ac:dyDescent="0.3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</row>
    <row r="1731" spans="1:15" ht="14.4" x14ac:dyDescent="0.3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</row>
    <row r="1732" spans="1:15" ht="14.4" x14ac:dyDescent="0.3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</row>
    <row r="1733" spans="1:15" ht="14.4" x14ac:dyDescent="0.3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</row>
    <row r="1734" spans="1:15" ht="14.4" x14ac:dyDescent="0.3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</row>
    <row r="1735" spans="1:15" ht="14.4" x14ac:dyDescent="0.3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</row>
    <row r="1736" spans="1:15" ht="14.4" x14ac:dyDescent="0.3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</row>
    <row r="1737" spans="1:15" ht="14.4" x14ac:dyDescent="0.3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</row>
    <row r="1738" spans="1:15" ht="14.4" x14ac:dyDescent="0.3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</row>
    <row r="1739" spans="1:15" ht="14.4" x14ac:dyDescent="0.3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</row>
    <row r="1740" spans="1:15" ht="14.4" x14ac:dyDescent="0.3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</row>
    <row r="1741" spans="1:15" ht="14.4" x14ac:dyDescent="0.3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</row>
    <row r="1742" spans="1:15" ht="14.4" x14ac:dyDescent="0.3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</row>
    <row r="1743" spans="1:15" ht="14.4" x14ac:dyDescent="0.3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</row>
    <row r="1744" spans="1:15" ht="14.4" x14ac:dyDescent="0.3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</row>
    <row r="1745" spans="1:15" ht="14.4" x14ac:dyDescent="0.3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</row>
    <row r="1746" spans="1:15" ht="14.4" x14ac:dyDescent="0.3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</row>
    <row r="1747" spans="1:15" ht="14.4" x14ac:dyDescent="0.3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</row>
    <row r="1748" spans="1:15" ht="14.4" x14ac:dyDescent="0.3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</row>
    <row r="1749" spans="1:15" ht="14.4" x14ac:dyDescent="0.3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</row>
    <row r="1750" spans="1:15" ht="14.4" x14ac:dyDescent="0.3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</row>
    <row r="1751" spans="1:15" ht="14.4" x14ac:dyDescent="0.3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</row>
    <row r="1752" spans="1:15" ht="14.4" x14ac:dyDescent="0.3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</row>
    <row r="1753" spans="1:15" ht="14.4" x14ac:dyDescent="0.3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</row>
    <row r="1754" spans="1:15" ht="14.4" x14ac:dyDescent="0.3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</row>
    <row r="1755" spans="1:15" ht="14.4" x14ac:dyDescent="0.3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</row>
    <row r="1756" spans="1:15" ht="14.4" x14ac:dyDescent="0.3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</row>
    <row r="1757" spans="1:15" ht="14.4" x14ac:dyDescent="0.3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</row>
    <row r="1758" spans="1:15" ht="14.4" x14ac:dyDescent="0.3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</row>
    <row r="1759" spans="1:15" ht="14.4" x14ac:dyDescent="0.3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</row>
    <row r="1760" spans="1:15" ht="14.4" x14ac:dyDescent="0.3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</row>
    <row r="1761" spans="1:15" ht="14.4" x14ac:dyDescent="0.3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</row>
    <row r="1762" spans="1:15" ht="14.4" x14ac:dyDescent="0.3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</row>
    <row r="1763" spans="1:15" ht="14.4" x14ac:dyDescent="0.3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</row>
    <row r="1764" spans="1:15" ht="14.4" x14ac:dyDescent="0.3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</row>
    <row r="1765" spans="1:15" ht="14.4" x14ac:dyDescent="0.3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</row>
    <row r="1766" spans="1:15" ht="14.4" x14ac:dyDescent="0.3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</row>
    <row r="1767" spans="1:15" ht="14.4" x14ac:dyDescent="0.3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</row>
    <row r="1768" spans="1:15" ht="14.4" x14ac:dyDescent="0.3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</row>
    <row r="1769" spans="1:15" ht="14.4" x14ac:dyDescent="0.3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</row>
    <row r="1770" spans="1:15" ht="14.4" x14ac:dyDescent="0.3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</row>
    <row r="1771" spans="1:15" ht="14.4" x14ac:dyDescent="0.3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</row>
    <row r="1772" spans="1:15" ht="14.4" x14ac:dyDescent="0.3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</row>
    <row r="1773" spans="1:15" ht="14.4" x14ac:dyDescent="0.3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</row>
    <row r="1774" spans="1:15" ht="14.4" x14ac:dyDescent="0.3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</row>
    <row r="1775" spans="1:15" ht="14.4" x14ac:dyDescent="0.3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</row>
    <row r="1776" spans="1:15" ht="14.4" x14ac:dyDescent="0.3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</row>
    <row r="1777" spans="1:15" ht="14.4" x14ac:dyDescent="0.3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</row>
    <row r="1778" spans="1:15" ht="14.4" x14ac:dyDescent="0.3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</row>
    <row r="1779" spans="1:15" ht="14.4" x14ac:dyDescent="0.3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</row>
    <row r="1780" spans="1:15" ht="14.4" x14ac:dyDescent="0.3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</row>
    <row r="1781" spans="1:15" ht="14.4" x14ac:dyDescent="0.3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</row>
    <row r="1782" spans="1:15" ht="14.4" x14ac:dyDescent="0.3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</row>
    <row r="1783" spans="1:15" ht="14.4" x14ac:dyDescent="0.3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</row>
    <row r="1784" spans="1:15" ht="14.4" x14ac:dyDescent="0.3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</row>
    <row r="1785" spans="1:15" ht="14.4" x14ac:dyDescent="0.3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</row>
    <row r="1786" spans="1:15" ht="14.4" x14ac:dyDescent="0.3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</row>
    <row r="1787" spans="1:15" ht="14.4" x14ac:dyDescent="0.3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</row>
    <row r="1788" spans="1:15" ht="14.4" x14ac:dyDescent="0.3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</row>
    <row r="1789" spans="1:15" ht="14.4" x14ac:dyDescent="0.3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</row>
    <row r="1790" spans="1:15" ht="14.4" x14ac:dyDescent="0.3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</row>
    <row r="1791" spans="1:15" ht="14.4" x14ac:dyDescent="0.3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</row>
    <row r="1792" spans="1:15" ht="14.4" x14ac:dyDescent="0.3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</row>
    <row r="1793" spans="1:15" ht="14.4" x14ac:dyDescent="0.3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</row>
    <row r="1794" spans="1:15" ht="14.4" x14ac:dyDescent="0.3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</row>
    <row r="1795" spans="1:15" ht="14.4" x14ac:dyDescent="0.3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</row>
    <row r="1796" spans="1:15" ht="14.4" x14ac:dyDescent="0.3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</row>
    <row r="1797" spans="1:15" ht="14.4" x14ac:dyDescent="0.3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</row>
    <row r="1798" spans="1:15" ht="14.4" x14ac:dyDescent="0.3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</row>
    <row r="1799" spans="1:15" ht="14.4" x14ac:dyDescent="0.3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</row>
    <row r="1800" spans="1:15" ht="14.4" x14ac:dyDescent="0.3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</row>
    <row r="1801" spans="1:15" ht="14.4" x14ac:dyDescent="0.3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</row>
    <row r="1802" spans="1:15" ht="14.4" x14ac:dyDescent="0.3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</row>
    <row r="1803" spans="1:15" ht="14.4" x14ac:dyDescent="0.3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</row>
    <row r="1804" spans="1:15" ht="14.4" x14ac:dyDescent="0.3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</row>
    <row r="1805" spans="1:15" ht="14.4" x14ac:dyDescent="0.3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</row>
    <row r="1806" spans="1:15" ht="14.4" x14ac:dyDescent="0.3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</row>
    <row r="1807" spans="1:15" ht="14.4" x14ac:dyDescent="0.3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</row>
    <row r="1808" spans="1:15" ht="14.4" x14ac:dyDescent="0.3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</row>
    <row r="1809" spans="1:15" ht="14.4" x14ac:dyDescent="0.3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</row>
    <row r="1810" spans="1:15" ht="14.4" x14ac:dyDescent="0.3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</row>
    <row r="1811" spans="1:15" ht="14.4" x14ac:dyDescent="0.3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</row>
    <row r="1812" spans="1:15" ht="14.4" x14ac:dyDescent="0.3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</row>
    <row r="1813" spans="1:15" ht="14.4" x14ac:dyDescent="0.3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</row>
    <row r="1814" spans="1:15" ht="14.4" x14ac:dyDescent="0.3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</row>
    <row r="1815" spans="1:15" ht="14.4" x14ac:dyDescent="0.3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</row>
    <row r="1816" spans="1:15" ht="14.4" x14ac:dyDescent="0.3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</row>
    <row r="1817" spans="1:15" ht="14.4" x14ac:dyDescent="0.3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</row>
    <row r="1818" spans="1:15" ht="14.4" x14ac:dyDescent="0.3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</row>
    <row r="1819" spans="1:15" ht="14.4" x14ac:dyDescent="0.3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</row>
    <row r="1820" spans="1:15" ht="14.4" x14ac:dyDescent="0.3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</row>
    <row r="1821" spans="1:15" ht="14.4" x14ac:dyDescent="0.3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</row>
    <row r="1822" spans="1:15" ht="14.4" x14ac:dyDescent="0.3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</row>
    <row r="1823" spans="1:15" ht="14.4" x14ac:dyDescent="0.3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</row>
    <row r="1824" spans="1:15" ht="14.4" x14ac:dyDescent="0.3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</row>
    <row r="1825" spans="1:15" ht="14.4" x14ac:dyDescent="0.3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</row>
    <row r="1826" spans="1:15" ht="14.4" x14ac:dyDescent="0.3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</row>
    <row r="1827" spans="1:15" ht="14.4" x14ac:dyDescent="0.3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</row>
    <row r="1828" spans="1:15" ht="14.4" x14ac:dyDescent="0.3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</row>
    <row r="1829" spans="1:15" ht="14.4" x14ac:dyDescent="0.3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</row>
    <row r="1830" spans="1:15" ht="14.4" x14ac:dyDescent="0.3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</row>
    <row r="1831" spans="1:15" ht="14.4" x14ac:dyDescent="0.3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</row>
    <row r="1832" spans="1:15" ht="14.4" x14ac:dyDescent="0.3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</row>
    <row r="1833" spans="1:15" ht="14.4" x14ac:dyDescent="0.3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</row>
    <row r="1834" spans="1:15" ht="14.4" x14ac:dyDescent="0.3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</row>
    <row r="1835" spans="1:15" ht="14.4" x14ac:dyDescent="0.3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</row>
    <row r="1836" spans="1:15" ht="14.4" x14ac:dyDescent="0.3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</row>
    <row r="1837" spans="1:15" ht="14.4" x14ac:dyDescent="0.3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</row>
    <row r="1838" spans="1:15" ht="14.4" x14ac:dyDescent="0.3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</row>
    <row r="1839" spans="1:15" ht="14.4" x14ac:dyDescent="0.3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</row>
    <row r="1840" spans="1:15" ht="14.4" x14ac:dyDescent="0.3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</row>
    <row r="1841" spans="1:15" ht="14.4" x14ac:dyDescent="0.3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</row>
    <row r="1842" spans="1:15" ht="14.4" x14ac:dyDescent="0.3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</row>
    <row r="1843" spans="1:15" ht="14.4" x14ac:dyDescent="0.3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</row>
    <row r="1844" spans="1:15" ht="14.4" x14ac:dyDescent="0.3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</row>
    <row r="1845" spans="1:15" ht="14.4" x14ac:dyDescent="0.3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</row>
    <row r="1846" spans="1:15" ht="14.4" x14ac:dyDescent="0.3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</row>
    <row r="1847" spans="1:15" ht="14.4" x14ac:dyDescent="0.3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</row>
    <row r="1848" spans="1:15" ht="14.4" x14ac:dyDescent="0.3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</row>
    <row r="1849" spans="1:15" ht="14.4" x14ac:dyDescent="0.3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</row>
    <row r="1850" spans="1:15" ht="14.4" x14ac:dyDescent="0.3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</row>
    <row r="1851" spans="1:15" ht="14.4" x14ac:dyDescent="0.3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</row>
    <row r="1852" spans="1:15" ht="14.4" x14ac:dyDescent="0.3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</row>
    <row r="1853" spans="1:15" ht="14.4" x14ac:dyDescent="0.3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</row>
    <row r="1854" spans="1:15" ht="14.4" x14ac:dyDescent="0.3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</row>
    <row r="1855" spans="1:15" ht="14.4" x14ac:dyDescent="0.3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</row>
    <row r="1856" spans="1:15" ht="14.4" x14ac:dyDescent="0.3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</row>
    <row r="1857" spans="1:15" ht="14.4" x14ac:dyDescent="0.3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</row>
    <row r="1858" spans="1:15" ht="14.4" x14ac:dyDescent="0.3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</row>
    <row r="1859" spans="1:15" ht="14.4" x14ac:dyDescent="0.3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</row>
    <row r="1860" spans="1:15" ht="14.4" x14ac:dyDescent="0.3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</row>
    <row r="1861" spans="1:15" ht="14.4" x14ac:dyDescent="0.3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</row>
    <row r="1862" spans="1:15" ht="14.4" x14ac:dyDescent="0.3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</row>
    <row r="1863" spans="1:15" ht="14.4" x14ac:dyDescent="0.3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</row>
    <row r="1864" spans="1:15" ht="14.4" x14ac:dyDescent="0.3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</row>
    <row r="1865" spans="1:15" ht="14.4" x14ac:dyDescent="0.3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</row>
    <row r="1866" spans="1:15" ht="14.4" x14ac:dyDescent="0.3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</row>
    <row r="1867" spans="1:15" ht="14.4" x14ac:dyDescent="0.3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</row>
    <row r="1868" spans="1:15" ht="14.4" x14ac:dyDescent="0.3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</row>
    <row r="1869" spans="1:15" ht="14.4" x14ac:dyDescent="0.3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</row>
    <row r="1870" spans="1:15" ht="14.4" x14ac:dyDescent="0.3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</row>
    <row r="1871" spans="1:15" ht="14.4" x14ac:dyDescent="0.3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</row>
    <row r="1872" spans="1:15" ht="14.4" x14ac:dyDescent="0.3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</row>
    <row r="1873" spans="1:15" ht="14.4" x14ac:dyDescent="0.3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</row>
    <row r="1874" spans="1:15" ht="14.4" x14ac:dyDescent="0.3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</row>
    <row r="1875" spans="1:15" ht="14.4" x14ac:dyDescent="0.3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</row>
    <row r="1876" spans="1:15" ht="14.4" x14ac:dyDescent="0.3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</row>
    <row r="1877" spans="1:15" ht="14.4" x14ac:dyDescent="0.3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</row>
    <row r="1878" spans="1:15" ht="14.4" x14ac:dyDescent="0.3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</row>
    <row r="1879" spans="1:15" ht="14.4" x14ac:dyDescent="0.3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</row>
    <row r="1880" spans="1:15" ht="14.4" x14ac:dyDescent="0.3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</row>
    <row r="1881" spans="1:15" ht="14.4" x14ac:dyDescent="0.3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</row>
    <row r="1882" spans="1:15" ht="14.4" x14ac:dyDescent="0.3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</row>
    <row r="1883" spans="1:15" ht="14.4" x14ac:dyDescent="0.3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</row>
    <row r="1884" spans="1:15" ht="14.4" x14ac:dyDescent="0.3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</row>
    <row r="1885" spans="1:15" ht="14.4" x14ac:dyDescent="0.3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</row>
    <row r="1886" spans="1:15" ht="14.4" x14ac:dyDescent="0.3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</row>
    <row r="1887" spans="1:15" ht="14.4" x14ac:dyDescent="0.3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</row>
    <row r="1888" spans="1:15" ht="14.4" x14ac:dyDescent="0.3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</row>
    <row r="1889" spans="1:15" ht="14.4" x14ac:dyDescent="0.3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</row>
    <row r="1890" spans="1:15" ht="14.4" x14ac:dyDescent="0.3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</row>
    <row r="1891" spans="1:15" ht="14.4" x14ac:dyDescent="0.3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</row>
    <row r="1892" spans="1:15" ht="14.4" x14ac:dyDescent="0.3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</row>
    <row r="1893" spans="1:15" ht="14.4" x14ac:dyDescent="0.3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</row>
    <row r="1894" spans="1:15" ht="14.4" x14ac:dyDescent="0.3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</row>
    <row r="1895" spans="1:15" ht="14.4" x14ac:dyDescent="0.3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</row>
    <row r="1896" spans="1:15" ht="14.4" x14ac:dyDescent="0.3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</row>
    <row r="1897" spans="1:15" ht="14.4" x14ac:dyDescent="0.3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</row>
    <row r="1898" spans="1:15" ht="14.4" x14ac:dyDescent="0.3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</row>
    <row r="1899" spans="1:15" ht="14.4" x14ac:dyDescent="0.3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</row>
    <row r="1900" spans="1:15" ht="14.4" x14ac:dyDescent="0.3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</row>
    <row r="1901" spans="1:15" ht="14.4" x14ac:dyDescent="0.3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</row>
    <row r="1902" spans="1:15" ht="14.4" x14ac:dyDescent="0.3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</row>
    <row r="1903" spans="1:15" ht="14.4" x14ac:dyDescent="0.3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</row>
    <row r="1904" spans="1:15" ht="14.4" x14ac:dyDescent="0.3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</row>
    <row r="1905" spans="1:15" ht="14.4" x14ac:dyDescent="0.3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</row>
    <row r="1906" spans="1:15" ht="14.4" x14ac:dyDescent="0.3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</row>
    <row r="1907" spans="1:15" ht="14.4" x14ac:dyDescent="0.3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</row>
    <row r="1908" spans="1:15" ht="14.4" x14ac:dyDescent="0.3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</row>
    <row r="1909" spans="1:15" ht="14.4" x14ac:dyDescent="0.3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</row>
    <row r="1910" spans="1:15" ht="14.4" x14ac:dyDescent="0.3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</row>
    <row r="1911" spans="1:15" ht="14.4" x14ac:dyDescent="0.3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</row>
    <row r="1912" spans="1:15" ht="14.4" x14ac:dyDescent="0.3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</row>
    <row r="1913" spans="1:15" ht="14.4" x14ac:dyDescent="0.3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</row>
    <row r="1914" spans="1:15" ht="14.4" x14ac:dyDescent="0.3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</row>
    <row r="1915" spans="1:15" ht="14.4" x14ac:dyDescent="0.3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</row>
    <row r="1916" spans="1:15" ht="14.4" x14ac:dyDescent="0.3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</row>
    <row r="1917" spans="1:15" ht="14.4" x14ac:dyDescent="0.3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</row>
    <row r="1918" spans="1:15" ht="14.4" x14ac:dyDescent="0.3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</row>
    <row r="1919" spans="1:15" ht="14.4" x14ac:dyDescent="0.3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</row>
    <row r="1920" spans="1:15" ht="14.4" x14ac:dyDescent="0.3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</row>
    <row r="1921" spans="1:15" ht="14.4" x14ac:dyDescent="0.3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</row>
    <row r="1922" spans="1:15" ht="14.4" x14ac:dyDescent="0.3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</row>
    <row r="1923" spans="1:15" ht="14.4" x14ac:dyDescent="0.3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</row>
    <row r="1924" spans="1:15" ht="14.4" x14ac:dyDescent="0.3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</row>
    <row r="1925" spans="1:15" ht="14.4" x14ac:dyDescent="0.3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</row>
    <row r="1926" spans="1:15" ht="14.4" x14ac:dyDescent="0.3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</row>
    <row r="1927" spans="1:15" ht="14.4" x14ac:dyDescent="0.3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</row>
    <row r="1928" spans="1:15" ht="14.4" x14ac:dyDescent="0.3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</row>
    <row r="1929" spans="1:15" ht="14.4" x14ac:dyDescent="0.3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</row>
    <row r="1930" spans="1:15" ht="14.4" x14ac:dyDescent="0.3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</row>
    <row r="1931" spans="1:15" ht="14.4" x14ac:dyDescent="0.3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</row>
    <row r="1932" spans="1:15" ht="14.4" x14ac:dyDescent="0.3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</row>
    <row r="1933" spans="1:15" ht="14.4" x14ac:dyDescent="0.3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</row>
    <row r="1934" spans="1:15" ht="14.4" x14ac:dyDescent="0.3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</row>
    <row r="1935" spans="1:15" ht="14.4" x14ac:dyDescent="0.3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</row>
    <row r="1936" spans="1:15" ht="14.4" x14ac:dyDescent="0.3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</row>
    <row r="1937" spans="1:15" ht="14.4" x14ac:dyDescent="0.3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</row>
    <row r="1938" spans="1:15" ht="14.4" x14ac:dyDescent="0.3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</row>
    <row r="1939" spans="1:15" ht="14.4" x14ac:dyDescent="0.3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</row>
    <row r="1940" spans="1:15" ht="14.4" x14ac:dyDescent="0.3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</row>
    <row r="1941" spans="1:15" ht="14.4" x14ac:dyDescent="0.3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</row>
    <row r="1942" spans="1:15" ht="14.4" x14ac:dyDescent="0.3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</row>
    <row r="1943" spans="1:15" ht="14.4" x14ac:dyDescent="0.3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</row>
    <row r="1944" spans="1:15" ht="14.4" x14ac:dyDescent="0.3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</row>
    <row r="1945" spans="1:15" ht="14.4" x14ac:dyDescent="0.3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</row>
    <row r="1946" spans="1:15" ht="14.4" x14ac:dyDescent="0.3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</row>
    <row r="1947" spans="1:15" ht="14.4" x14ac:dyDescent="0.3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</row>
    <row r="1948" spans="1:15" ht="14.4" x14ac:dyDescent="0.3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</row>
    <row r="1949" spans="1:15" ht="14.4" x14ac:dyDescent="0.3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</row>
    <row r="1950" spans="1:15" ht="14.4" x14ac:dyDescent="0.3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</row>
    <row r="1951" spans="1:15" ht="14.4" x14ac:dyDescent="0.3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</row>
    <row r="1952" spans="1:15" ht="14.4" x14ac:dyDescent="0.3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</row>
    <row r="1953" spans="1:15" ht="14.4" x14ac:dyDescent="0.3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</row>
    <row r="1954" spans="1:15" ht="14.4" x14ac:dyDescent="0.3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</row>
    <row r="1955" spans="1:15" ht="14.4" x14ac:dyDescent="0.3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</row>
    <row r="1956" spans="1:15" ht="14.4" x14ac:dyDescent="0.3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</row>
    <row r="1957" spans="1:15" ht="14.4" x14ac:dyDescent="0.3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</row>
    <row r="1958" spans="1:15" ht="14.4" x14ac:dyDescent="0.3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</row>
    <row r="1959" spans="1:15" ht="14.4" x14ac:dyDescent="0.3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</row>
    <row r="1960" spans="1:15" ht="14.4" x14ac:dyDescent="0.3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</row>
    <row r="1961" spans="1:15" ht="14.4" x14ac:dyDescent="0.3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</row>
    <row r="1962" spans="1:15" ht="14.4" x14ac:dyDescent="0.3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</row>
    <row r="1963" spans="1:15" ht="14.4" x14ac:dyDescent="0.3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</row>
    <row r="1964" spans="1:15" ht="14.4" x14ac:dyDescent="0.3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</row>
    <row r="1965" spans="1:15" ht="14.4" x14ac:dyDescent="0.3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</row>
    <row r="1966" spans="1:15" ht="14.4" x14ac:dyDescent="0.3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</row>
    <row r="1967" spans="1:15" ht="14.4" x14ac:dyDescent="0.3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</row>
    <row r="1968" spans="1:15" ht="14.4" x14ac:dyDescent="0.3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</row>
    <row r="1969" spans="1:15" ht="14.4" x14ac:dyDescent="0.3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</row>
    <row r="1970" spans="1:15" ht="14.4" x14ac:dyDescent="0.3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</row>
    <row r="1971" spans="1:15" ht="14.4" x14ac:dyDescent="0.3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</row>
    <row r="1972" spans="1:15" ht="14.4" x14ac:dyDescent="0.3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</row>
    <row r="1973" spans="1:15" ht="14.4" x14ac:dyDescent="0.3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</row>
    <row r="1974" spans="1:15" ht="14.4" x14ac:dyDescent="0.3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</row>
    <row r="1975" spans="1:15" ht="14.4" x14ac:dyDescent="0.3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</row>
    <row r="1976" spans="1:15" ht="14.4" x14ac:dyDescent="0.3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</row>
    <row r="1977" spans="1:15" ht="14.4" x14ac:dyDescent="0.3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</row>
    <row r="1978" spans="1:15" ht="14.4" x14ac:dyDescent="0.3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</row>
    <row r="1979" spans="1:15" ht="14.4" x14ac:dyDescent="0.3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</row>
    <row r="1980" spans="1:15" ht="14.4" x14ac:dyDescent="0.3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</row>
    <row r="1981" spans="1:15" ht="14.4" x14ac:dyDescent="0.3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</row>
    <row r="1982" spans="1:15" ht="14.4" x14ac:dyDescent="0.3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</row>
    <row r="1983" spans="1:15" ht="14.4" x14ac:dyDescent="0.3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</row>
    <row r="1984" spans="1:15" ht="14.4" x14ac:dyDescent="0.3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</row>
    <row r="1985" spans="1:15" ht="14.4" x14ac:dyDescent="0.3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</row>
    <row r="1986" spans="1:15" ht="14.4" x14ac:dyDescent="0.3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</row>
    <row r="1987" spans="1:15" ht="14.4" x14ac:dyDescent="0.3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</row>
    <row r="1988" spans="1:15" ht="14.4" x14ac:dyDescent="0.3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</row>
    <row r="1989" spans="1:15" ht="14.4" x14ac:dyDescent="0.3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</row>
    <row r="1990" spans="1:15" ht="14.4" x14ac:dyDescent="0.3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</row>
    <row r="1991" spans="1:15" ht="14.4" x14ac:dyDescent="0.3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</row>
    <row r="1992" spans="1:15" ht="14.4" x14ac:dyDescent="0.3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</row>
    <row r="1993" spans="1:15" ht="14.4" x14ac:dyDescent="0.3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</row>
    <row r="1994" spans="1:15" ht="14.4" x14ac:dyDescent="0.3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</row>
    <row r="1995" spans="1:15" ht="14.4" x14ac:dyDescent="0.3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</row>
    <row r="1996" spans="1:15" ht="14.4" x14ac:dyDescent="0.3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</row>
    <row r="1997" spans="1:15" ht="14.4" x14ac:dyDescent="0.3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</row>
    <row r="1998" spans="1:15" ht="14.4" x14ac:dyDescent="0.3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</row>
    <row r="1999" spans="1:15" ht="14.4" x14ac:dyDescent="0.3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</row>
    <row r="2000" spans="1:15" ht="14.4" x14ac:dyDescent="0.3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</row>
    <row r="2001" spans="1:15" ht="14.4" x14ac:dyDescent="0.3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</row>
    <row r="2002" spans="1:15" ht="14.4" x14ac:dyDescent="0.3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</row>
    <row r="2003" spans="1:15" ht="14.4" x14ac:dyDescent="0.3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</row>
    <row r="2004" spans="1:15" ht="14.4" x14ac:dyDescent="0.3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</row>
    <row r="2005" spans="1:15" ht="14.4" x14ac:dyDescent="0.3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</row>
    <row r="2006" spans="1:15" ht="14.4" x14ac:dyDescent="0.3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</row>
    <row r="2007" spans="1:15" ht="14.4" x14ac:dyDescent="0.3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</row>
    <row r="2008" spans="1:15" ht="14.4" x14ac:dyDescent="0.3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</row>
    <row r="2009" spans="1:15" ht="14.4" x14ac:dyDescent="0.3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</row>
    <row r="2010" spans="1:15" ht="14.4" x14ac:dyDescent="0.3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</row>
    <row r="2011" spans="1:15" ht="14.4" x14ac:dyDescent="0.3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</row>
    <row r="2012" spans="1:15" ht="14.4" x14ac:dyDescent="0.3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</row>
    <row r="2013" spans="1:15" ht="14.4" x14ac:dyDescent="0.3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</row>
    <row r="2014" spans="1:15" ht="14.4" x14ac:dyDescent="0.3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</row>
    <row r="2015" spans="1:15" ht="14.4" x14ac:dyDescent="0.3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</row>
    <row r="2016" spans="1:15" ht="14.4" x14ac:dyDescent="0.3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</row>
    <row r="2017" spans="1:15" ht="14.4" x14ac:dyDescent="0.3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</row>
    <row r="2018" spans="1:15" ht="14.4" x14ac:dyDescent="0.3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</row>
    <row r="2019" spans="1:15" ht="14.4" x14ac:dyDescent="0.3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</row>
    <row r="2020" spans="1:15" ht="14.4" x14ac:dyDescent="0.3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</row>
    <row r="2021" spans="1:15" ht="14.4" x14ac:dyDescent="0.3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</row>
    <row r="2022" spans="1:15" ht="14.4" x14ac:dyDescent="0.3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</row>
    <row r="2023" spans="1:15" ht="14.4" x14ac:dyDescent="0.3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</row>
    <row r="2024" spans="1:15" ht="14.4" x14ac:dyDescent="0.3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</row>
    <row r="2025" spans="1:15" ht="14.4" x14ac:dyDescent="0.3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</row>
    <row r="2026" spans="1:15" ht="14.4" x14ac:dyDescent="0.3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</row>
    <row r="2027" spans="1:15" ht="14.4" x14ac:dyDescent="0.3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</row>
    <row r="2028" spans="1:15" ht="14.4" x14ac:dyDescent="0.3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</row>
    <row r="2029" spans="1:15" ht="14.4" x14ac:dyDescent="0.3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</row>
    <row r="2030" spans="1:15" ht="14.4" x14ac:dyDescent="0.3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</row>
    <row r="2031" spans="1:15" ht="14.4" x14ac:dyDescent="0.3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</row>
    <row r="2032" spans="1:15" ht="14.4" x14ac:dyDescent="0.3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</row>
    <row r="2033" spans="1:15" ht="14.4" x14ac:dyDescent="0.3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</row>
    <row r="2034" spans="1:15" ht="14.4" x14ac:dyDescent="0.3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</row>
    <row r="2035" spans="1:15" ht="14.4" x14ac:dyDescent="0.3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</row>
    <row r="2036" spans="1:15" ht="14.4" x14ac:dyDescent="0.3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</row>
    <row r="2037" spans="1:15" ht="14.4" x14ac:dyDescent="0.3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</row>
    <row r="2038" spans="1:15" ht="14.4" x14ac:dyDescent="0.3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</row>
    <row r="2039" spans="1:15" ht="14.4" x14ac:dyDescent="0.3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</row>
    <row r="2040" spans="1:15" ht="14.4" x14ac:dyDescent="0.3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</row>
    <row r="2041" spans="1:15" ht="14.4" x14ac:dyDescent="0.3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</row>
    <row r="2042" spans="1:15" ht="14.4" x14ac:dyDescent="0.3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</row>
    <row r="2043" spans="1:15" ht="14.4" x14ac:dyDescent="0.3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</row>
    <row r="2044" spans="1:15" ht="14.4" x14ac:dyDescent="0.3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</row>
    <row r="2045" spans="1:15" ht="14.4" x14ac:dyDescent="0.3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</row>
    <row r="2046" spans="1:15" ht="14.4" x14ac:dyDescent="0.3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</row>
    <row r="2047" spans="1:15" ht="14.4" x14ac:dyDescent="0.3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</row>
    <row r="2048" spans="1:15" ht="14.4" x14ac:dyDescent="0.3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</row>
    <row r="2049" spans="1:15" ht="14.4" x14ac:dyDescent="0.3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</row>
    <row r="2050" spans="1:15" ht="14.4" x14ac:dyDescent="0.3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</row>
    <row r="2051" spans="1:15" ht="14.4" x14ac:dyDescent="0.3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</row>
    <row r="2052" spans="1:15" ht="14.4" x14ac:dyDescent="0.3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</row>
    <row r="2053" spans="1:15" ht="14.4" x14ac:dyDescent="0.3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</row>
    <row r="2054" spans="1:15" ht="14.4" x14ac:dyDescent="0.3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</row>
    <row r="2055" spans="1:15" ht="14.4" x14ac:dyDescent="0.3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</row>
    <row r="2056" spans="1:15" ht="14.4" x14ac:dyDescent="0.3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</row>
    <row r="2057" spans="1:15" ht="14.4" x14ac:dyDescent="0.3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</row>
    <row r="2058" spans="1:15" ht="14.4" x14ac:dyDescent="0.3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</row>
    <row r="2059" spans="1:15" ht="14.4" x14ac:dyDescent="0.3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</row>
    <row r="2060" spans="1:15" ht="14.4" x14ac:dyDescent="0.3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</row>
    <row r="2061" spans="1:15" ht="14.4" x14ac:dyDescent="0.3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</row>
    <row r="2062" spans="1:15" ht="14.4" x14ac:dyDescent="0.3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</row>
    <row r="2063" spans="1:15" ht="14.4" x14ac:dyDescent="0.3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</row>
    <row r="2064" spans="1:15" ht="14.4" x14ac:dyDescent="0.3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</row>
    <row r="2065" spans="1:15" ht="14.4" x14ac:dyDescent="0.3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</row>
    <row r="2066" spans="1:15" ht="14.4" x14ac:dyDescent="0.3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</row>
    <row r="2067" spans="1:15" ht="14.4" x14ac:dyDescent="0.3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</row>
    <row r="2068" spans="1:15" ht="14.4" x14ac:dyDescent="0.3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</row>
    <row r="2069" spans="1:15" ht="14.4" x14ac:dyDescent="0.3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</row>
    <row r="2070" spans="1:15" ht="14.4" x14ac:dyDescent="0.3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</row>
    <row r="2071" spans="1:15" ht="14.4" x14ac:dyDescent="0.3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</row>
    <row r="2072" spans="1:15" ht="14.4" x14ac:dyDescent="0.3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</row>
    <row r="2073" spans="1:15" ht="14.4" x14ac:dyDescent="0.3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</row>
    <row r="2074" spans="1:15" ht="14.4" x14ac:dyDescent="0.3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</row>
    <row r="2075" spans="1:15" ht="14.4" x14ac:dyDescent="0.3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</row>
    <row r="2076" spans="1:15" ht="14.4" x14ac:dyDescent="0.3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</row>
    <row r="2077" spans="1:15" ht="14.4" x14ac:dyDescent="0.3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</row>
    <row r="2078" spans="1:15" ht="14.4" x14ac:dyDescent="0.3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</row>
    <row r="2079" spans="1:15" ht="14.4" x14ac:dyDescent="0.3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</row>
    <row r="2080" spans="1:15" ht="14.4" x14ac:dyDescent="0.3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</row>
    <row r="2081" spans="1:15" ht="14.4" x14ac:dyDescent="0.3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</row>
    <row r="2082" spans="1:15" ht="14.4" x14ac:dyDescent="0.3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</row>
    <row r="2083" spans="1:15" ht="14.4" x14ac:dyDescent="0.3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</row>
    <row r="2084" spans="1:15" ht="14.4" x14ac:dyDescent="0.3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</row>
    <row r="2085" spans="1:15" ht="14.4" x14ac:dyDescent="0.3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</row>
    <row r="2086" spans="1:15" ht="14.4" x14ac:dyDescent="0.3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</row>
    <row r="2087" spans="1:15" ht="14.4" x14ac:dyDescent="0.3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</row>
    <row r="2088" spans="1:15" ht="14.4" x14ac:dyDescent="0.3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</row>
    <row r="2089" spans="1:15" ht="14.4" x14ac:dyDescent="0.3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</row>
    <row r="2090" spans="1:15" ht="14.4" x14ac:dyDescent="0.3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</row>
    <row r="2091" spans="1:15" ht="14.4" x14ac:dyDescent="0.3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</row>
    <row r="2092" spans="1:15" ht="14.4" x14ac:dyDescent="0.3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</row>
    <row r="2093" spans="1:15" ht="14.4" x14ac:dyDescent="0.3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</row>
    <row r="2094" spans="1:15" ht="14.4" x14ac:dyDescent="0.3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</row>
    <row r="2095" spans="1:15" ht="14.4" x14ac:dyDescent="0.3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</row>
    <row r="2096" spans="1:15" ht="14.4" x14ac:dyDescent="0.3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</row>
    <row r="2097" spans="1:15" ht="14.4" x14ac:dyDescent="0.3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</row>
    <row r="2098" spans="1:15" ht="14.4" x14ac:dyDescent="0.3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</row>
    <row r="2099" spans="1:15" ht="14.4" x14ac:dyDescent="0.3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</row>
    <row r="2100" spans="1:15" ht="14.4" x14ac:dyDescent="0.3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</row>
    <row r="2101" spans="1:15" ht="14.4" x14ac:dyDescent="0.3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</row>
    <row r="2102" spans="1:15" ht="14.4" x14ac:dyDescent="0.3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</row>
    <row r="2103" spans="1:15" ht="14.4" x14ac:dyDescent="0.3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</row>
    <row r="2104" spans="1:15" ht="14.4" x14ac:dyDescent="0.3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</row>
    <row r="2105" spans="1:15" ht="14.4" x14ac:dyDescent="0.3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</row>
    <row r="2106" spans="1:15" ht="14.4" x14ac:dyDescent="0.3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</row>
    <row r="2107" spans="1:15" ht="14.4" x14ac:dyDescent="0.3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</row>
    <row r="2108" spans="1:15" ht="14.4" x14ac:dyDescent="0.3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</row>
    <row r="2109" spans="1:15" ht="14.4" x14ac:dyDescent="0.3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</row>
    <row r="2110" spans="1:15" ht="14.4" x14ac:dyDescent="0.3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</row>
    <row r="2111" spans="1:15" ht="14.4" x14ac:dyDescent="0.3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</row>
    <row r="2112" spans="1:15" ht="14.4" x14ac:dyDescent="0.3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</row>
    <row r="2113" spans="1:15" ht="14.4" x14ac:dyDescent="0.3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</row>
    <row r="2114" spans="1:15" ht="14.4" x14ac:dyDescent="0.3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</row>
    <row r="2115" spans="1:15" ht="14.4" x14ac:dyDescent="0.3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</row>
    <row r="2116" spans="1:15" ht="14.4" x14ac:dyDescent="0.3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</row>
    <row r="2117" spans="1:15" ht="14.4" x14ac:dyDescent="0.3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</row>
    <row r="2118" spans="1:15" ht="14.4" x14ac:dyDescent="0.3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</row>
    <row r="2119" spans="1:15" ht="14.4" x14ac:dyDescent="0.3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</row>
    <row r="2120" spans="1:15" ht="14.4" x14ac:dyDescent="0.3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</row>
    <row r="2121" spans="1:15" ht="14.4" x14ac:dyDescent="0.3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</row>
    <row r="2122" spans="1:15" ht="14.4" x14ac:dyDescent="0.3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</row>
    <row r="2123" spans="1:15" ht="14.4" x14ac:dyDescent="0.3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</row>
    <row r="2124" spans="1:15" ht="14.4" x14ac:dyDescent="0.3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</row>
    <row r="2125" spans="1:15" ht="14.4" x14ac:dyDescent="0.3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</row>
    <row r="2126" spans="1:15" ht="14.4" x14ac:dyDescent="0.3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</row>
    <row r="2127" spans="1:15" ht="14.4" x14ac:dyDescent="0.3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</row>
    <row r="2128" spans="1:15" ht="14.4" x14ac:dyDescent="0.3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</row>
    <row r="2129" spans="1:15" ht="14.4" x14ac:dyDescent="0.3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</row>
    <row r="2130" spans="1:15" ht="14.4" x14ac:dyDescent="0.3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</row>
    <row r="2131" spans="1:15" ht="14.4" x14ac:dyDescent="0.3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</row>
    <row r="2132" spans="1:15" ht="14.4" x14ac:dyDescent="0.3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</row>
    <row r="2133" spans="1:15" ht="14.4" x14ac:dyDescent="0.3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</row>
    <row r="2134" spans="1:15" ht="14.4" x14ac:dyDescent="0.3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</row>
    <row r="2135" spans="1:15" ht="14.4" x14ac:dyDescent="0.3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</row>
    <row r="2136" spans="1:15" ht="14.4" x14ac:dyDescent="0.3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</row>
    <row r="2137" spans="1:15" ht="14.4" x14ac:dyDescent="0.3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</row>
    <row r="2138" spans="1:15" ht="14.4" x14ac:dyDescent="0.3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</row>
    <row r="2139" spans="1:15" ht="14.4" x14ac:dyDescent="0.3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</row>
    <row r="2140" spans="1:15" ht="14.4" x14ac:dyDescent="0.3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</row>
    <row r="2141" spans="1:15" ht="14.4" x14ac:dyDescent="0.3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</row>
    <row r="2142" spans="1:15" ht="14.4" x14ac:dyDescent="0.3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</row>
    <row r="2143" spans="1:15" ht="14.4" x14ac:dyDescent="0.3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</row>
    <row r="2144" spans="1:15" ht="14.4" x14ac:dyDescent="0.3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</row>
    <row r="2145" spans="1:15" ht="14.4" x14ac:dyDescent="0.3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</row>
    <row r="2146" spans="1:15" ht="14.4" x14ac:dyDescent="0.3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</row>
    <row r="2147" spans="1:15" ht="14.4" x14ac:dyDescent="0.3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</row>
    <row r="2148" spans="1:15" ht="14.4" x14ac:dyDescent="0.3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</row>
    <row r="2149" spans="1:15" ht="14.4" x14ac:dyDescent="0.3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</row>
    <row r="2150" spans="1:15" ht="14.4" x14ac:dyDescent="0.3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</row>
    <row r="2151" spans="1:15" ht="14.4" x14ac:dyDescent="0.3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</row>
    <row r="2152" spans="1:15" ht="14.4" x14ac:dyDescent="0.3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</row>
    <row r="2153" spans="1:15" ht="14.4" x14ac:dyDescent="0.3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</row>
    <row r="2154" spans="1:15" ht="14.4" x14ac:dyDescent="0.3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</row>
    <row r="2155" spans="1:15" ht="14.4" x14ac:dyDescent="0.3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</row>
    <row r="2156" spans="1:15" ht="14.4" x14ac:dyDescent="0.3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</row>
    <row r="2157" spans="1:15" ht="14.4" x14ac:dyDescent="0.3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</row>
    <row r="2158" spans="1:15" ht="14.4" x14ac:dyDescent="0.3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</row>
    <row r="2159" spans="1:15" ht="14.4" x14ac:dyDescent="0.3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</row>
    <row r="2160" spans="1:15" ht="14.4" x14ac:dyDescent="0.3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</row>
    <row r="2161" spans="1:15" ht="14.4" x14ac:dyDescent="0.3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</row>
    <row r="2162" spans="1:15" ht="14.4" x14ac:dyDescent="0.3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</row>
    <row r="2163" spans="1:15" ht="14.4" x14ac:dyDescent="0.3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</row>
    <row r="2164" spans="1:15" ht="14.4" x14ac:dyDescent="0.3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</row>
    <row r="2165" spans="1:15" ht="14.4" x14ac:dyDescent="0.3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</row>
    <row r="2166" spans="1:15" ht="14.4" x14ac:dyDescent="0.3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</row>
    <row r="2167" spans="1:15" ht="14.4" x14ac:dyDescent="0.3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</row>
    <row r="2168" spans="1:15" ht="14.4" x14ac:dyDescent="0.3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</row>
    <row r="2169" spans="1:15" ht="14.4" x14ac:dyDescent="0.3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</row>
    <row r="2170" spans="1:15" ht="14.4" x14ac:dyDescent="0.3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</row>
    <row r="2171" spans="1:15" ht="14.4" x14ac:dyDescent="0.3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</row>
    <row r="2172" spans="1:15" ht="14.4" x14ac:dyDescent="0.3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</row>
    <row r="2173" spans="1:15" ht="14.4" x14ac:dyDescent="0.3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</row>
    <row r="2174" spans="1:15" ht="14.4" x14ac:dyDescent="0.3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</row>
    <row r="2175" spans="1:15" ht="14.4" x14ac:dyDescent="0.3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</row>
    <row r="2176" spans="1:15" ht="14.4" x14ac:dyDescent="0.3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</row>
    <row r="2177" spans="1:15" ht="14.4" x14ac:dyDescent="0.3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</row>
    <row r="2178" spans="1:15" ht="14.4" x14ac:dyDescent="0.3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</row>
    <row r="2179" spans="1:15" ht="14.4" x14ac:dyDescent="0.3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</row>
    <row r="2180" spans="1:15" ht="14.4" x14ac:dyDescent="0.3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</row>
    <row r="2181" spans="1:15" ht="14.4" x14ac:dyDescent="0.3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</row>
    <row r="2182" spans="1:15" ht="14.4" x14ac:dyDescent="0.3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</row>
    <row r="2183" spans="1:15" ht="14.4" x14ac:dyDescent="0.3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</row>
    <row r="2184" spans="1:15" ht="14.4" x14ac:dyDescent="0.3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</row>
    <row r="2185" spans="1:15" ht="14.4" x14ac:dyDescent="0.3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</row>
    <row r="2186" spans="1:15" ht="14.4" x14ac:dyDescent="0.3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</row>
    <row r="2187" spans="1:15" ht="14.4" x14ac:dyDescent="0.3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</row>
    <row r="2188" spans="1:15" ht="14.4" x14ac:dyDescent="0.3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</row>
    <row r="2189" spans="1:15" ht="14.4" x14ac:dyDescent="0.3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</row>
    <row r="2190" spans="1:15" ht="14.4" x14ac:dyDescent="0.3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</row>
    <row r="2191" spans="1:15" ht="14.4" x14ac:dyDescent="0.3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</row>
    <row r="2192" spans="1:15" ht="14.4" x14ac:dyDescent="0.3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</row>
    <row r="2193" spans="1:15" ht="14.4" x14ac:dyDescent="0.3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</row>
    <row r="2194" spans="1:15" ht="14.4" x14ac:dyDescent="0.3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</row>
    <row r="2195" spans="1:15" ht="14.4" x14ac:dyDescent="0.3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</row>
    <row r="2196" spans="1:15" ht="14.4" x14ac:dyDescent="0.3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</row>
    <row r="2197" spans="1:15" ht="14.4" x14ac:dyDescent="0.3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</row>
    <row r="2198" spans="1:15" ht="14.4" x14ac:dyDescent="0.3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</row>
    <row r="2199" spans="1:15" ht="14.4" x14ac:dyDescent="0.3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</row>
    <row r="2200" spans="1:15" ht="14.4" x14ac:dyDescent="0.3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</row>
    <row r="2201" spans="1:15" ht="14.4" x14ac:dyDescent="0.3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</row>
    <row r="2202" spans="1:15" ht="14.4" x14ac:dyDescent="0.3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</row>
    <row r="2203" spans="1:15" ht="14.4" x14ac:dyDescent="0.3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</row>
    <row r="2204" spans="1:15" ht="14.4" x14ac:dyDescent="0.3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</row>
    <row r="2205" spans="1:15" ht="14.4" x14ac:dyDescent="0.3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</row>
    <row r="2206" spans="1:15" ht="14.4" x14ac:dyDescent="0.3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</row>
    <row r="2207" spans="1:15" ht="14.4" x14ac:dyDescent="0.3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</row>
    <row r="2208" spans="1:15" ht="14.4" x14ac:dyDescent="0.3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</row>
    <row r="2209" spans="1:15" ht="14.4" x14ac:dyDescent="0.3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</row>
    <row r="2210" spans="1:15" ht="14.4" x14ac:dyDescent="0.3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</row>
    <row r="2211" spans="1:15" ht="14.4" x14ac:dyDescent="0.3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</row>
    <row r="2212" spans="1:15" ht="14.4" x14ac:dyDescent="0.3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</row>
    <row r="2213" spans="1:15" ht="14.4" x14ac:dyDescent="0.3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</row>
    <row r="2214" spans="1:15" ht="14.4" x14ac:dyDescent="0.3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</row>
    <row r="2215" spans="1:15" ht="14.4" x14ac:dyDescent="0.3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</row>
    <row r="2216" spans="1:15" ht="14.4" x14ac:dyDescent="0.3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</row>
    <row r="2217" spans="1:15" ht="14.4" x14ac:dyDescent="0.3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</row>
    <row r="2218" spans="1:15" ht="14.4" x14ac:dyDescent="0.3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</row>
    <row r="2219" spans="1:15" ht="14.4" x14ac:dyDescent="0.3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</row>
    <row r="2220" spans="1:15" ht="14.4" x14ac:dyDescent="0.3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</row>
    <row r="2221" spans="1:15" ht="14.4" x14ac:dyDescent="0.3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</row>
    <row r="2222" spans="1:15" ht="14.4" x14ac:dyDescent="0.3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</row>
    <row r="2223" spans="1:15" ht="14.4" x14ac:dyDescent="0.3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</row>
    <row r="2224" spans="1:15" ht="14.4" x14ac:dyDescent="0.3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</row>
    <row r="2225" spans="1:15" ht="14.4" x14ac:dyDescent="0.3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</row>
    <row r="2226" spans="1:15" ht="14.4" x14ac:dyDescent="0.3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</row>
    <row r="2227" spans="1:15" ht="14.4" x14ac:dyDescent="0.3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</row>
    <row r="2228" spans="1:15" ht="14.4" x14ac:dyDescent="0.3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</row>
    <row r="2229" spans="1:15" ht="14.4" x14ac:dyDescent="0.3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</row>
    <row r="2230" spans="1:15" ht="14.4" x14ac:dyDescent="0.3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</row>
    <row r="2231" spans="1:15" ht="14.4" x14ac:dyDescent="0.3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</row>
    <row r="2232" spans="1:15" ht="14.4" x14ac:dyDescent="0.3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</row>
    <row r="2233" spans="1:15" ht="14.4" x14ac:dyDescent="0.3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</row>
    <row r="2234" spans="1:15" ht="14.4" x14ac:dyDescent="0.3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</row>
    <row r="2235" spans="1:15" ht="14.4" x14ac:dyDescent="0.3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</row>
    <row r="2236" spans="1:15" ht="14.4" x14ac:dyDescent="0.3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</row>
    <row r="2237" spans="1:15" ht="14.4" x14ac:dyDescent="0.3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</row>
    <row r="2238" spans="1:15" ht="14.4" x14ac:dyDescent="0.3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</row>
    <row r="2239" spans="1:15" ht="14.4" x14ac:dyDescent="0.3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</row>
    <row r="2240" spans="1:15" ht="14.4" x14ac:dyDescent="0.3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</row>
    <row r="2241" spans="1:15" ht="14.4" x14ac:dyDescent="0.3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</row>
    <row r="2242" spans="1:15" ht="14.4" x14ac:dyDescent="0.3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</row>
    <row r="2243" spans="1:15" ht="14.4" x14ac:dyDescent="0.3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</row>
    <row r="2244" spans="1:15" ht="14.4" x14ac:dyDescent="0.3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</row>
    <row r="2245" spans="1:15" ht="14.4" x14ac:dyDescent="0.3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</row>
    <row r="2246" spans="1:15" ht="14.4" x14ac:dyDescent="0.3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</row>
    <row r="2247" spans="1:15" ht="14.4" x14ac:dyDescent="0.3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</row>
    <row r="2248" spans="1:15" ht="14.4" x14ac:dyDescent="0.3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</row>
    <row r="2249" spans="1:15" ht="14.4" x14ac:dyDescent="0.3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</row>
    <row r="2250" spans="1:15" ht="14.4" x14ac:dyDescent="0.3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</row>
    <row r="2251" spans="1:15" ht="14.4" x14ac:dyDescent="0.3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</row>
    <row r="2252" spans="1:15" ht="14.4" x14ac:dyDescent="0.3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</row>
    <row r="2253" spans="1:15" ht="14.4" x14ac:dyDescent="0.3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</row>
    <row r="2254" spans="1:15" ht="14.4" x14ac:dyDescent="0.3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</row>
    <row r="2255" spans="1:15" ht="14.4" x14ac:dyDescent="0.3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</row>
    <row r="2256" spans="1:15" ht="14.4" x14ac:dyDescent="0.3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</row>
    <row r="2257" spans="1:15" ht="14.4" x14ac:dyDescent="0.3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</row>
    <row r="2258" spans="1:15" ht="14.4" x14ac:dyDescent="0.3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</row>
    <row r="2259" spans="1:15" ht="14.4" x14ac:dyDescent="0.3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</row>
    <row r="2260" spans="1:15" ht="14.4" x14ac:dyDescent="0.3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</row>
    <row r="2261" spans="1:15" ht="14.4" x14ac:dyDescent="0.3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</row>
    <row r="2262" spans="1:15" ht="14.4" x14ac:dyDescent="0.3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</row>
    <row r="2263" spans="1:15" ht="14.4" x14ac:dyDescent="0.3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</row>
    <row r="2264" spans="1:15" ht="14.4" x14ac:dyDescent="0.3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</row>
    <row r="2265" spans="1:15" ht="14.4" x14ac:dyDescent="0.3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</row>
    <row r="2266" spans="1:15" ht="14.4" x14ac:dyDescent="0.3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</row>
    <row r="2267" spans="1:15" ht="14.4" x14ac:dyDescent="0.3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</row>
    <row r="2268" spans="1:15" ht="14.4" x14ac:dyDescent="0.3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</row>
    <row r="2269" spans="1:15" ht="14.4" x14ac:dyDescent="0.3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</row>
    <row r="2270" spans="1:15" ht="14.4" x14ac:dyDescent="0.3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</row>
    <row r="2271" spans="1:15" ht="14.4" x14ac:dyDescent="0.3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</row>
    <row r="2272" spans="1:15" ht="14.4" x14ac:dyDescent="0.3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</row>
    <row r="2273" spans="1:15" ht="14.4" x14ac:dyDescent="0.3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</row>
    <row r="2274" spans="1:15" ht="14.4" x14ac:dyDescent="0.3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</row>
    <row r="2275" spans="1:15" ht="14.4" x14ac:dyDescent="0.3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</row>
    <row r="2276" spans="1:15" ht="14.4" x14ac:dyDescent="0.3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</row>
    <row r="2277" spans="1:15" ht="14.4" x14ac:dyDescent="0.3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</row>
    <row r="2278" spans="1:15" ht="14.4" x14ac:dyDescent="0.3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</row>
    <row r="2279" spans="1:15" ht="14.4" x14ac:dyDescent="0.3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</row>
    <row r="2280" spans="1:15" ht="14.4" x14ac:dyDescent="0.3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</row>
    <row r="2281" spans="1:15" ht="14.4" x14ac:dyDescent="0.3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</row>
    <row r="2282" spans="1:15" ht="14.4" x14ac:dyDescent="0.3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</row>
    <row r="2283" spans="1:15" ht="14.4" x14ac:dyDescent="0.3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</row>
    <row r="2284" spans="1:15" ht="14.4" x14ac:dyDescent="0.3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</row>
    <row r="2285" spans="1:15" ht="14.4" x14ac:dyDescent="0.3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</row>
    <row r="2286" spans="1:15" ht="14.4" x14ac:dyDescent="0.3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</row>
    <row r="2287" spans="1:15" ht="14.4" x14ac:dyDescent="0.3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</row>
    <row r="2288" spans="1:15" ht="14.4" x14ac:dyDescent="0.3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</row>
    <row r="2289" spans="1:15" ht="14.4" x14ac:dyDescent="0.3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</row>
    <row r="2290" spans="1:15" ht="14.4" x14ac:dyDescent="0.3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</row>
    <row r="2291" spans="1:15" ht="14.4" x14ac:dyDescent="0.3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</row>
    <row r="2292" spans="1:15" ht="14.4" x14ac:dyDescent="0.3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</row>
    <row r="2293" spans="1:15" ht="14.4" x14ac:dyDescent="0.3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</row>
    <row r="2294" spans="1:15" ht="14.4" x14ac:dyDescent="0.3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</row>
    <row r="2295" spans="1:15" ht="14.4" x14ac:dyDescent="0.3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</row>
    <row r="2296" spans="1:15" ht="14.4" x14ac:dyDescent="0.3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</row>
    <row r="2297" spans="1:15" ht="14.4" x14ac:dyDescent="0.3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</row>
    <row r="2298" spans="1:15" ht="14.4" x14ac:dyDescent="0.3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</row>
    <row r="2299" spans="1:15" ht="14.4" x14ac:dyDescent="0.3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</row>
    <row r="2300" spans="1:15" ht="14.4" x14ac:dyDescent="0.3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</row>
    <row r="2301" spans="1:15" ht="14.4" x14ac:dyDescent="0.3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</row>
    <row r="2302" spans="1:15" ht="14.4" x14ac:dyDescent="0.3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</row>
    <row r="2303" spans="1:15" ht="14.4" x14ac:dyDescent="0.3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</row>
    <row r="2304" spans="1:15" ht="14.4" x14ac:dyDescent="0.3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</row>
    <row r="2305" spans="1:15" ht="14.4" x14ac:dyDescent="0.3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</row>
    <row r="2306" spans="1:15" ht="14.4" x14ac:dyDescent="0.3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</row>
    <row r="2307" spans="1:15" ht="14.4" x14ac:dyDescent="0.3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</row>
    <row r="2308" spans="1:15" ht="14.4" x14ac:dyDescent="0.3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</row>
    <row r="2309" spans="1:15" ht="14.4" x14ac:dyDescent="0.3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</row>
    <row r="2310" spans="1:15" ht="14.4" x14ac:dyDescent="0.3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</row>
    <row r="2311" spans="1:15" ht="14.4" x14ac:dyDescent="0.3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</row>
    <row r="2312" spans="1:15" ht="14.4" x14ac:dyDescent="0.3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</row>
    <row r="2313" spans="1:15" ht="14.4" x14ac:dyDescent="0.3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</row>
    <row r="2314" spans="1:15" ht="14.4" x14ac:dyDescent="0.3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</row>
    <row r="2315" spans="1:15" ht="14.4" x14ac:dyDescent="0.3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</row>
    <row r="2316" spans="1:15" ht="14.4" x14ac:dyDescent="0.3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</row>
    <row r="2317" spans="1:15" ht="14.4" x14ac:dyDescent="0.3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</row>
    <row r="2318" spans="1:15" ht="14.4" x14ac:dyDescent="0.3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</row>
    <row r="2319" spans="1:15" ht="14.4" x14ac:dyDescent="0.3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</row>
    <row r="2320" spans="1:15" ht="14.4" x14ac:dyDescent="0.3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</row>
    <row r="2321" spans="1:15" ht="14.4" x14ac:dyDescent="0.3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</row>
    <row r="2322" spans="1:15" ht="14.4" x14ac:dyDescent="0.3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</row>
    <row r="2323" spans="1:15" ht="14.4" x14ac:dyDescent="0.3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</row>
    <row r="2324" spans="1:15" ht="14.4" x14ac:dyDescent="0.3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</row>
    <row r="2325" spans="1:15" ht="14.4" x14ac:dyDescent="0.3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</row>
    <row r="2326" spans="1:15" ht="14.4" x14ac:dyDescent="0.3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</row>
    <row r="2327" spans="1:15" ht="14.4" x14ac:dyDescent="0.3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</row>
    <row r="2328" spans="1:15" ht="14.4" x14ac:dyDescent="0.3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</row>
    <row r="2329" spans="1:15" ht="14.4" x14ac:dyDescent="0.3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</row>
    <row r="2330" spans="1:15" ht="14.4" x14ac:dyDescent="0.3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</row>
    <row r="2331" spans="1:15" ht="14.4" x14ac:dyDescent="0.3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</row>
    <row r="2332" spans="1:15" ht="14.4" x14ac:dyDescent="0.3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</row>
    <row r="2333" spans="1:15" ht="14.4" x14ac:dyDescent="0.3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</row>
    <row r="2334" spans="1:15" ht="14.4" x14ac:dyDescent="0.3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</row>
    <row r="2335" spans="1:15" ht="14.4" x14ac:dyDescent="0.3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</row>
    <row r="2336" spans="1:15" ht="14.4" x14ac:dyDescent="0.3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</row>
    <row r="2337" spans="1:15" ht="14.4" x14ac:dyDescent="0.3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</row>
    <row r="2338" spans="1:15" ht="14.4" x14ac:dyDescent="0.3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</row>
    <row r="2339" spans="1:15" ht="14.4" x14ac:dyDescent="0.3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</row>
    <row r="2340" spans="1:15" ht="14.4" x14ac:dyDescent="0.3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</row>
    <row r="2341" spans="1:15" ht="14.4" x14ac:dyDescent="0.3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</row>
    <row r="2342" spans="1:15" ht="14.4" x14ac:dyDescent="0.3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</row>
    <row r="2343" spans="1:15" ht="14.4" x14ac:dyDescent="0.3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</row>
    <row r="2344" spans="1:15" ht="14.4" x14ac:dyDescent="0.3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</row>
    <row r="2345" spans="1:15" ht="14.4" x14ac:dyDescent="0.3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</row>
    <row r="2346" spans="1:15" ht="14.4" x14ac:dyDescent="0.3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</row>
    <row r="2347" spans="1:15" ht="14.4" x14ac:dyDescent="0.3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</row>
    <row r="2348" spans="1:15" ht="14.4" x14ac:dyDescent="0.3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</row>
    <row r="2349" spans="1:15" ht="14.4" x14ac:dyDescent="0.3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</row>
    <row r="2350" spans="1:15" ht="14.4" x14ac:dyDescent="0.3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</row>
    <row r="2351" spans="1:15" ht="14.4" x14ac:dyDescent="0.3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</row>
    <row r="2352" spans="1:15" ht="14.4" x14ac:dyDescent="0.3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</row>
    <row r="2353" spans="1:15" ht="14.4" x14ac:dyDescent="0.3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</row>
    <row r="2354" spans="1:15" ht="14.4" x14ac:dyDescent="0.3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</row>
    <row r="2355" spans="1:15" ht="14.4" x14ac:dyDescent="0.3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</row>
    <row r="2356" spans="1:15" ht="14.4" x14ac:dyDescent="0.3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</row>
    <row r="2357" spans="1:15" ht="14.4" x14ac:dyDescent="0.3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</row>
    <row r="2358" spans="1:15" ht="14.4" x14ac:dyDescent="0.3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</row>
    <row r="2359" spans="1:15" ht="14.4" x14ac:dyDescent="0.3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</row>
    <row r="2360" spans="1:15" ht="14.4" x14ac:dyDescent="0.3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</row>
    <row r="2361" spans="1:15" ht="14.4" x14ac:dyDescent="0.3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</row>
    <row r="2362" spans="1:15" ht="14.4" x14ac:dyDescent="0.3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</row>
    <row r="2363" spans="1:15" ht="14.4" x14ac:dyDescent="0.3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</row>
    <row r="2364" spans="1:15" ht="14.4" x14ac:dyDescent="0.3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</row>
    <row r="2365" spans="1:15" ht="14.4" x14ac:dyDescent="0.3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</row>
    <row r="2366" spans="1:15" ht="14.4" x14ac:dyDescent="0.3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</row>
    <row r="2367" spans="1:15" ht="14.4" x14ac:dyDescent="0.3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</row>
    <row r="2368" spans="1:15" ht="14.4" x14ac:dyDescent="0.3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</row>
    <row r="2369" spans="1:15" ht="14.4" x14ac:dyDescent="0.3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</row>
    <row r="2370" spans="1:15" ht="14.4" x14ac:dyDescent="0.3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</row>
    <row r="2371" spans="1:15" ht="14.4" x14ac:dyDescent="0.3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</row>
    <row r="2372" spans="1:15" ht="14.4" x14ac:dyDescent="0.3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</row>
    <row r="2373" spans="1:15" ht="14.4" x14ac:dyDescent="0.3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</row>
    <row r="2374" spans="1:15" ht="14.4" x14ac:dyDescent="0.3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</row>
    <row r="2375" spans="1:15" ht="14.4" x14ac:dyDescent="0.3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</row>
    <row r="2376" spans="1:15" ht="14.4" x14ac:dyDescent="0.3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</row>
    <row r="2377" spans="1:15" ht="14.4" x14ac:dyDescent="0.3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</row>
    <row r="2378" spans="1:15" ht="14.4" x14ac:dyDescent="0.3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</row>
    <row r="2379" spans="1:15" ht="14.4" x14ac:dyDescent="0.3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</row>
    <row r="2380" spans="1:15" ht="14.4" x14ac:dyDescent="0.3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</row>
    <row r="2381" spans="1:15" ht="14.4" x14ac:dyDescent="0.3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</row>
    <row r="2382" spans="1:15" ht="14.4" x14ac:dyDescent="0.3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</row>
    <row r="2383" spans="1:15" ht="14.4" x14ac:dyDescent="0.3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</row>
    <row r="2384" spans="1:15" ht="14.4" x14ac:dyDescent="0.3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</row>
    <row r="2385" spans="1:15" ht="14.4" x14ac:dyDescent="0.3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</row>
    <row r="2386" spans="1:15" ht="14.4" x14ac:dyDescent="0.3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</row>
    <row r="2387" spans="1:15" ht="14.4" x14ac:dyDescent="0.3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</row>
    <row r="2388" spans="1:15" ht="14.4" x14ac:dyDescent="0.3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</row>
    <row r="2389" spans="1:15" ht="14.4" x14ac:dyDescent="0.3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</row>
    <row r="2390" spans="1:15" ht="14.4" x14ac:dyDescent="0.3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</row>
    <row r="2391" spans="1:15" ht="14.4" x14ac:dyDescent="0.3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</row>
    <row r="2392" spans="1:15" ht="14.4" x14ac:dyDescent="0.3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</row>
    <row r="2393" spans="1:15" ht="14.4" x14ac:dyDescent="0.3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</row>
    <row r="2394" spans="1:15" ht="14.4" x14ac:dyDescent="0.3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</row>
    <row r="2395" spans="1:15" ht="14.4" x14ac:dyDescent="0.3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</row>
    <row r="2396" spans="1:15" ht="14.4" x14ac:dyDescent="0.3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</row>
    <row r="2397" spans="1:15" ht="14.4" x14ac:dyDescent="0.3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</row>
    <row r="2398" spans="1:15" ht="14.4" x14ac:dyDescent="0.3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</row>
    <row r="2399" spans="1:15" ht="14.4" x14ac:dyDescent="0.3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</row>
    <row r="2400" spans="1:15" ht="14.4" x14ac:dyDescent="0.3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</row>
    <row r="2401" spans="1:15" ht="14.4" x14ac:dyDescent="0.3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</row>
    <row r="2402" spans="1:15" ht="14.4" x14ac:dyDescent="0.3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</row>
    <row r="2403" spans="1:15" ht="14.4" x14ac:dyDescent="0.3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</row>
    <row r="2404" spans="1:15" ht="14.4" x14ac:dyDescent="0.3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</row>
    <row r="2405" spans="1:15" ht="14.4" x14ac:dyDescent="0.3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</row>
    <row r="2406" spans="1:15" ht="14.4" x14ac:dyDescent="0.3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</row>
    <row r="2407" spans="1:15" ht="14.4" x14ac:dyDescent="0.3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</row>
    <row r="2408" spans="1:15" ht="14.4" x14ac:dyDescent="0.3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</row>
    <row r="2409" spans="1:15" ht="14.4" x14ac:dyDescent="0.3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</row>
    <row r="2410" spans="1:15" ht="14.4" x14ac:dyDescent="0.3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</row>
    <row r="2411" spans="1:15" ht="14.4" x14ac:dyDescent="0.3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</row>
    <row r="2412" spans="1:15" ht="14.4" x14ac:dyDescent="0.3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</row>
    <row r="2413" spans="1:15" ht="14.4" x14ac:dyDescent="0.3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</row>
    <row r="2414" spans="1:15" ht="14.4" x14ac:dyDescent="0.3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</row>
    <row r="2415" spans="1:15" ht="14.4" x14ac:dyDescent="0.3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</row>
    <row r="2416" spans="1:15" ht="14.4" x14ac:dyDescent="0.3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</row>
    <row r="2417" spans="1:15" ht="14.4" x14ac:dyDescent="0.3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</row>
    <row r="2418" spans="1:15" ht="14.4" x14ac:dyDescent="0.3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</row>
    <row r="2419" spans="1:15" ht="14.4" x14ac:dyDescent="0.3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</row>
    <row r="2420" spans="1:15" ht="14.4" x14ac:dyDescent="0.3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</row>
    <row r="2421" spans="1:15" ht="14.4" x14ac:dyDescent="0.3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</row>
    <row r="2422" spans="1:15" ht="14.4" x14ac:dyDescent="0.3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</row>
    <row r="2423" spans="1:15" ht="14.4" x14ac:dyDescent="0.3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</row>
    <row r="2424" spans="1:15" ht="14.4" x14ac:dyDescent="0.3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</row>
    <row r="2425" spans="1:15" ht="14.4" x14ac:dyDescent="0.3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</row>
    <row r="2426" spans="1:15" ht="14.4" x14ac:dyDescent="0.3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</row>
    <row r="2427" spans="1:15" ht="14.4" x14ac:dyDescent="0.3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</row>
    <row r="2428" spans="1:15" ht="14.4" x14ac:dyDescent="0.3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</row>
    <row r="2429" spans="1:15" ht="14.4" x14ac:dyDescent="0.3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</row>
    <row r="2430" spans="1:15" ht="14.4" x14ac:dyDescent="0.3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</row>
    <row r="2431" spans="1:15" ht="14.4" x14ac:dyDescent="0.3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</row>
    <row r="2432" spans="1:15" ht="14.4" x14ac:dyDescent="0.3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</row>
    <row r="2433" spans="1:15" ht="14.4" x14ac:dyDescent="0.3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</row>
    <row r="2434" spans="1:15" ht="14.4" x14ac:dyDescent="0.3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</row>
    <row r="2435" spans="1:15" ht="14.4" x14ac:dyDescent="0.3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</row>
    <row r="2436" spans="1:15" ht="14.4" x14ac:dyDescent="0.3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</row>
    <row r="2437" spans="1:15" ht="14.4" x14ac:dyDescent="0.3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</row>
    <row r="2438" spans="1:15" ht="14.4" x14ac:dyDescent="0.3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</row>
    <row r="2439" spans="1:15" ht="14.4" x14ac:dyDescent="0.3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</row>
    <row r="2440" spans="1:15" ht="14.4" x14ac:dyDescent="0.3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</row>
    <row r="2441" spans="1:15" ht="14.4" x14ac:dyDescent="0.3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</row>
    <row r="2442" spans="1:15" ht="14.4" x14ac:dyDescent="0.3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</row>
    <row r="2443" spans="1:15" ht="14.4" x14ac:dyDescent="0.3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</row>
    <row r="2444" spans="1:15" ht="14.4" x14ac:dyDescent="0.3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</row>
    <row r="2445" spans="1:15" ht="14.4" x14ac:dyDescent="0.3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</row>
    <row r="2446" spans="1:15" ht="14.4" x14ac:dyDescent="0.3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</row>
    <row r="2447" spans="1:15" ht="14.4" x14ac:dyDescent="0.3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</row>
    <row r="2448" spans="1:15" ht="14.4" x14ac:dyDescent="0.3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</row>
    <row r="2449" spans="1:15" ht="14.4" x14ac:dyDescent="0.3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</row>
    <row r="2450" spans="1:15" ht="14.4" x14ac:dyDescent="0.3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</row>
    <row r="2451" spans="1:15" ht="14.4" x14ac:dyDescent="0.3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</row>
    <row r="2452" spans="1:15" ht="14.4" x14ac:dyDescent="0.3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</row>
    <row r="2453" spans="1:15" ht="14.4" x14ac:dyDescent="0.3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</row>
    <row r="2454" spans="1:15" ht="14.4" x14ac:dyDescent="0.3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</row>
    <row r="2455" spans="1:15" ht="14.4" x14ac:dyDescent="0.3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</row>
    <row r="2456" spans="1:15" ht="14.4" x14ac:dyDescent="0.3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</row>
    <row r="2457" spans="1:15" ht="14.4" x14ac:dyDescent="0.3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</row>
    <row r="2458" spans="1:15" ht="14.4" x14ac:dyDescent="0.3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</row>
    <row r="2459" spans="1:15" ht="14.4" x14ac:dyDescent="0.3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</row>
    <row r="2460" spans="1:15" ht="14.4" x14ac:dyDescent="0.3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</row>
    <row r="2461" spans="1:15" ht="14.4" x14ac:dyDescent="0.3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</row>
    <row r="2462" spans="1:15" ht="14.4" x14ac:dyDescent="0.3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</row>
    <row r="2463" spans="1:15" ht="14.4" x14ac:dyDescent="0.3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</row>
    <row r="2464" spans="1:15" ht="14.4" x14ac:dyDescent="0.3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</row>
    <row r="2465" spans="1:15" ht="14.4" x14ac:dyDescent="0.3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</row>
    <row r="2466" spans="1:15" ht="14.4" x14ac:dyDescent="0.3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</row>
    <row r="2467" spans="1:15" ht="14.4" x14ac:dyDescent="0.3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</row>
    <row r="2468" spans="1:15" ht="14.4" x14ac:dyDescent="0.3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</row>
    <row r="2469" spans="1:15" ht="14.4" x14ac:dyDescent="0.3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</row>
    <row r="2470" spans="1:15" ht="14.4" x14ac:dyDescent="0.3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</row>
    <row r="2471" spans="1:15" ht="14.4" x14ac:dyDescent="0.3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</row>
    <row r="2472" spans="1:15" ht="14.4" x14ac:dyDescent="0.3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</row>
    <row r="2473" spans="1:15" ht="14.4" x14ac:dyDescent="0.3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</row>
    <row r="2474" spans="1:15" ht="14.4" x14ac:dyDescent="0.3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</row>
    <row r="2475" spans="1:15" ht="14.4" x14ac:dyDescent="0.3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</row>
    <row r="2476" spans="1:15" ht="14.4" x14ac:dyDescent="0.3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</row>
    <row r="2477" spans="1:15" ht="14.4" x14ac:dyDescent="0.3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</row>
    <row r="2478" spans="1:15" ht="14.4" x14ac:dyDescent="0.3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</row>
    <row r="2479" spans="1:15" ht="14.4" x14ac:dyDescent="0.3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</row>
    <row r="2480" spans="1:15" ht="14.4" x14ac:dyDescent="0.3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</row>
    <row r="2481" spans="1:15" ht="14.4" x14ac:dyDescent="0.3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</row>
    <row r="2482" spans="1:15" ht="14.4" x14ac:dyDescent="0.3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</row>
    <row r="2483" spans="1:15" ht="14.4" x14ac:dyDescent="0.3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</row>
    <row r="2484" spans="1:15" ht="14.4" x14ac:dyDescent="0.3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</row>
    <row r="2485" spans="1:15" ht="14.4" x14ac:dyDescent="0.3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</row>
    <row r="2486" spans="1:15" ht="14.4" x14ac:dyDescent="0.3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</row>
    <row r="2487" spans="1:15" ht="14.4" x14ac:dyDescent="0.3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</row>
    <row r="2488" spans="1:15" ht="14.4" x14ac:dyDescent="0.3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</row>
    <row r="2489" spans="1:15" ht="14.4" x14ac:dyDescent="0.3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</row>
    <row r="2490" spans="1:15" ht="14.4" x14ac:dyDescent="0.3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</row>
    <row r="2491" spans="1:15" ht="14.4" x14ac:dyDescent="0.3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</row>
    <row r="2492" spans="1:15" ht="14.4" x14ac:dyDescent="0.3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</row>
    <row r="2493" spans="1:15" ht="14.4" x14ac:dyDescent="0.3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</row>
    <row r="2494" spans="1:15" ht="14.4" x14ac:dyDescent="0.3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</row>
    <row r="2495" spans="1:15" ht="14.4" x14ac:dyDescent="0.3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</row>
    <row r="2496" spans="1:15" ht="14.4" x14ac:dyDescent="0.3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</row>
    <row r="2497" spans="1:15" ht="14.4" x14ac:dyDescent="0.3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</row>
    <row r="2498" spans="1:15" ht="14.4" x14ac:dyDescent="0.3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</row>
    <row r="2499" spans="1:15" ht="14.4" x14ac:dyDescent="0.3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</row>
    <row r="2500" spans="1:15" ht="14.4" x14ac:dyDescent="0.3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</row>
    <row r="2501" spans="1:15" ht="14.4" x14ac:dyDescent="0.3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</row>
    <row r="2502" spans="1:15" ht="14.4" x14ac:dyDescent="0.3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</row>
    <row r="2503" spans="1:15" ht="14.4" x14ac:dyDescent="0.3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</row>
    <row r="2504" spans="1:15" ht="14.4" x14ac:dyDescent="0.3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</row>
    <row r="2505" spans="1:15" ht="14.4" x14ac:dyDescent="0.3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</row>
    <row r="2506" spans="1:15" ht="14.4" x14ac:dyDescent="0.3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</row>
    <row r="2507" spans="1:15" ht="14.4" x14ac:dyDescent="0.3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</row>
    <row r="2508" spans="1:15" ht="14.4" x14ac:dyDescent="0.3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</row>
    <row r="2509" spans="1:15" ht="14.4" x14ac:dyDescent="0.3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</row>
    <row r="2510" spans="1:15" ht="14.4" x14ac:dyDescent="0.3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</row>
    <row r="2511" spans="1:15" ht="14.4" x14ac:dyDescent="0.3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</row>
    <row r="2512" spans="1:15" ht="14.4" x14ac:dyDescent="0.3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</row>
    <row r="2513" spans="1:15" ht="14.4" x14ac:dyDescent="0.3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</row>
    <row r="2514" spans="1:15" ht="14.4" x14ac:dyDescent="0.3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</row>
    <row r="2515" spans="1:15" ht="14.4" x14ac:dyDescent="0.3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</row>
    <row r="2516" spans="1:15" ht="14.4" x14ac:dyDescent="0.3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</row>
    <row r="2517" spans="1:15" ht="14.4" x14ac:dyDescent="0.3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</row>
    <row r="2518" spans="1:15" ht="14.4" x14ac:dyDescent="0.3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</row>
    <row r="2519" spans="1:15" ht="14.4" x14ac:dyDescent="0.3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</row>
    <row r="2520" spans="1:15" ht="14.4" x14ac:dyDescent="0.3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</row>
    <row r="2521" spans="1:15" ht="14.4" x14ac:dyDescent="0.3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</row>
    <row r="2522" spans="1:15" ht="14.4" x14ac:dyDescent="0.3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</row>
    <row r="2523" spans="1:15" ht="14.4" x14ac:dyDescent="0.3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</row>
    <row r="2524" spans="1:15" ht="14.4" x14ac:dyDescent="0.3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</row>
    <row r="2525" spans="1:15" ht="14.4" x14ac:dyDescent="0.3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</row>
    <row r="2526" spans="1:15" ht="14.4" x14ac:dyDescent="0.3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</row>
    <row r="2527" spans="1:15" ht="14.4" x14ac:dyDescent="0.3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</row>
    <row r="2528" spans="1:15" ht="14.4" x14ac:dyDescent="0.3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</row>
    <row r="2529" spans="1:15" ht="14.4" x14ac:dyDescent="0.3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</row>
    <row r="2530" spans="1:15" ht="14.4" x14ac:dyDescent="0.3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</row>
    <row r="2531" spans="1:15" ht="14.4" x14ac:dyDescent="0.3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</row>
    <row r="2532" spans="1:15" ht="14.4" x14ac:dyDescent="0.3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</row>
    <row r="2533" spans="1:15" ht="14.4" x14ac:dyDescent="0.3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</row>
    <row r="2534" spans="1:15" ht="14.4" x14ac:dyDescent="0.3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</row>
    <row r="2535" spans="1:15" ht="14.4" x14ac:dyDescent="0.3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</row>
    <row r="2536" spans="1:15" ht="14.4" x14ac:dyDescent="0.3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</row>
    <row r="2537" spans="1:15" ht="14.4" x14ac:dyDescent="0.3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</row>
    <row r="2538" spans="1:15" ht="14.4" x14ac:dyDescent="0.3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</row>
    <row r="2539" spans="1:15" ht="14.4" x14ac:dyDescent="0.3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</row>
    <row r="2540" spans="1:15" ht="14.4" x14ac:dyDescent="0.3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</row>
    <row r="2541" spans="1:15" ht="14.4" x14ac:dyDescent="0.3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</row>
    <row r="2542" spans="1:15" ht="14.4" x14ac:dyDescent="0.3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</row>
    <row r="2543" spans="1:15" ht="14.4" x14ac:dyDescent="0.3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</row>
    <row r="2544" spans="1:15" ht="14.4" x14ac:dyDescent="0.3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</row>
    <row r="2545" spans="1:15" ht="14.4" x14ac:dyDescent="0.3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</row>
    <row r="2546" spans="1:15" ht="14.4" x14ac:dyDescent="0.3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</row>
    <row r="2547" spans="1:15" ht="14.4" x14ac:dyDescent="0.3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</row>
    <row r="2548" spans="1:15" ht="14.4" x14ac:dyDescent="0.3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</row>
    <row r="2549" spans="1:15" ht="14.4" x14ac:dyDescent="0.3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</row>
    <row r="2550" spans="1:15" ht="14.4" x14ac:dyDescent="0.3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</row>
    <row r="2551" spans="1:15" ht="14.4" x14ac:dyDescent="0.3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</row>
    <row r="2552" spans="1:15" ht="14.4" x14ac:dyDescent="0.3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</row>
    <row r="2553" spans="1:15" ht="14.4" x14ac:dyDescent="0.3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</row>
    <row r="2554" spans="1:15" ht="14.4" x14ac:dyDescent="0.3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</row>
    <row r="2555" spans="1:15" ht="14.4" x14ac:dyDescent="0.3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</row>
    <row r="2556" spans="1:15" ht="14.4" x14ac:dyDescent="0.3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</row>
    <row r="2557" spans="1:15" ht="14.4" x14ac:dyDescent="0.3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</row>
    <row r="2558" spans="1:15" ht="14.4" x14ac:dyDescent="0.3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</row>
    <row r="2559" spans="1:15" ht="14.4" x14ac:dyDescent="0.3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</row>
    <row r="2560" spans="1:15" ht="14.4" x14ac:dyDescent="0.3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</row>
    <row r="2561" spans="1:15" ht="14.4" x14ac:dyDescent="0.3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</row>
    <row r="2562" spans="1:15" ht="14.4" x14ac:dyDescent="0.3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</row>
    <row r="2563" spans="1:15" ht="14.4" x14ac:dyDescent="0.3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</row>
    <row r="2564" spans="1:15" ht="14.4" x14ac:dyDescent="0.3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</row>
    <row r="2565" spans="1:15" ht="14.4" x14ac:dyDescent="0.3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</row>
    <row r="2566" spans="1:15" ht="14.4" x14ac:dyDescent="0.3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</row>
    <row r="2567" spans="1:15" ht="14.4" x14ac:dyDescent="0.3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</row>
    <row r="2568" spans="1:15" ht="14.4" x14ac:dyDescent="0.3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</row>
    <row r="2569" spans="1:15" ht="14.4" x14ac:dyDescent="0.3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</row>
    <row r="2570" spans="1:15" ht="14.4" x14ac:dyDescent="0.3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</row>
    <row r="2571" spans="1:15" ht="14.4" x14ac:dyDescent="0.3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</row>
    <row r="2572" spans="1:15" ht="14.4" x14ac:dyDescent="0.3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</row>
    <row r="2573" spans="1:15" ht="14.4" x14ac:dyDescent="0.3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</row>
    <row r="2574" spans="1:15" ht="14.4" x14ac:dyDescent="0.3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</row>
    <row r="2575" spans="1:15" ht="14.4" x14ac:dyDescent="0.3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</row>
    <row r="2576" spans="1:15" ht="14.4" x14ac:dyDescent="0.3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</row>
    <row r="2577" spans="1:15" ht="14.4" x14ac:dyDescent="0.3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</row>
    <row r="2578" spans="1:15" ht="14.4" x14ac:dyDescent="0.3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</row>
    <row r="2579" spans="1:15" ht="14.4" x14ac:dyDescent="0.3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</row>
    <row r="2580" spans="1:15" ht="14.4" x14ac:dyDescent="0.3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</row>
    <row r="2581" spans="1:15" ht="14.4" x14ac:dyDescent="0.3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</row>
    <row r="2582" spans="1:15" ht="14.4" x14ac:dyDescent="0.3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</row>
    <row r="2583" spans="1:15" ht="14.4" x14ac:dyDescent="0.3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</row>
    <row r="2584" spans="1:15" ht="14.4" x14ac:dyDescent="0.3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</row>
    <row r="2585" spans="1:15" ht="14.4" x14ac:dyDescent="0.3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</row>
    <row r="2586" spans="1:15" ht="14.4" x14ac:dyDescent="0.3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</row>
    <row r="2587" spans="1:15" ht="14.4" x14ac:dyDescent="0.3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</row>
    <row r="2588" spans="1:15" ht="14.4" x14ac:dyDescent="0.3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</row>
    <row r="2589" spans="1:15" ht="14.4" x14ac:dyDescent="0.3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</row>
    <row r="2590" spans="1:15" ht="14.4" x14ac:dyDescent="0.3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</row>
    <row r="2591" spans="1:15" ht="14.4" x14ac:dyDescent="0.3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</row>
    <row r="2592" spans="1:15" ht="14.4" x14ac:dyDescent="0.3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</row>
    <row r="2593" spans="1:15" ht="14.4" x14ac:dyDescent="0.3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</row>
    <row r="2594" spans="1:15" ht="14.4" x14ac:dyDescent="0.3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</row>
    <row r="2595" spans="1:15" ht="14.4" x14ac:dyDescent="0.3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</row>
    <row r="2596" spans="1:15" ht="14.4" x14ac:dyDescent="0.3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</row>
    <row r="2597" spans="1:15" ht="14.4" x14ac:dyDescent="0.3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</row>
    <row r="2598" spans="1:15" ht="14.4" x14ac:dyDescent="0.3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</row>
    <row r="2599" spans="1:15" ht="14.4" x14ac:dyDescent="0.3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</row>
    <row r="2600" spans="1:15" ht="14.4" x14ac:dyDescent="0.3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</row>
    <row r="2601" spans="1:15" ht="14.4" x14ac:dyDescent="0.3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</row>
    <row r="2602" spans="1:15" ht="14.4" x14ac:dyDescent="0.3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</row>
    <row r="2603" spans="1:15" ht="14.4" x14ac:dyDescent="0.3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</row>
    <row r="2604" spans="1:15" ht="14.4" x14ac:dyDescent="0.3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</row>
    <row r="2605" spans="1:15" ht="14.4" x14ac:dyDescent="0.3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</row>
    <row r="2606" spans="1:15" ht="14.4" x14ac:dyDescent="0.3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</row>
    <row r="2607" spans="1:15" ht="14.4" x14ac:dyDescent="0.3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</row>
    <row r="2608" spans="1:15" ht="14.4" x14ac:dyDescent="0.3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</row>
    <row r="2609" spans="1:15" ht="14.4" x14ac:dyDescent="0.3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</row>
    <row r="2610" spans="1:15" ht="14.4" x14ac:dyDescent="0.3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</row>
    <row r="2611" spans="1:15" ht="14.4" x14ac:dyDescent="0.3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</row>
    <row r="2612" spans="1:15" ht="14.4" x14ac:dyDescent="0.3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</row>
    <row r="2613" spans="1:15" ht="14.4" x14ac:dyDescent="0.3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</row>
    <row r="2614" spans="1:15" ht="14.4" x14ac:dyDescent="0.3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</row>
    <row r="2615" spans="1:15" ht="14.4" x14ac:dyDescent="0.3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</row>
    <row r="2616" spans="1:15" ht="14.4" x14ac:dyDescent="0.3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</row>
    <row r="2617" spans="1:15" ht="14.4" x14ac:dyDescent="0.3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</row>
    <row r="2618" spans="1:15" ht="14.4" x14ac:dyDescent="0.3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</row>
    <row r="2619" spans="1:15" ht="14.4" x14ac:dyDescent="0.3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</row>
    <row r="2620" spans="1:15" ht="14.4" x14ac:dyDescent="0.3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</row>
    <row r="2621" spans="1:15" ht="14.4" x14ac:dyDescent="0.3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</row>
    <row r="2622" spans="1:15" ht="14.4" x14ac:dyDescent="0.3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</row>
    <row r="2623" spans="1:15" ht="14.4" x14ac:dyDescent="0.3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</row>
    <row r="2624" spans="1:15" ht="14.4" x14ac:dyDescent="0.3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</row>
    <row r="2625" spans="1:15" ht="14.4" x14ac:dyDescent="0.3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</row>
    <row r="2626" spans="1:15" ht="14.4" x14ac:dyDescent="0.3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</row>
    <row r="2627" spans="1:15" ht="14.4" x14ac:dyDescent="0.3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</row>
    <row r="2628" spans="1:15" ht="14.4" x14ac:dyDescent="0.3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</row>
    <row r="2629" spans="1:15" ht="14.4" x14ac:dyDescent="0.3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</row>
    <row r="2630" spans="1:15" ht="14.4" x14ac:dyDescent="0.3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</row>
    <row r="2631" spans="1:15" ht="14.4" x14ac:dyDescent="0.3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</row>
    <row r="2632" spans="1:15" ht="14.4" x14ac:dyDescent="0.3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</row>
    <row r="2633" spans="1:15" ht="14.4" x14ac:dyDescent="0.3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</row>
    <row r="2634" spans="1:15" ht="14.4" x14ac:dyDescent="0.3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</row>
    <row r="2635" spans="1:15" ht="14.4" x14ac:dyDescent="0.3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</row>
    <row r="2636" spans="1:15" ht="14.4" x14ac:dyDescent="0.3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</row>
    <row r="2637" spans="1:15" ht="14.4" x14ac:dyDescent="0.3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</row>
    <row r="2638" spans="1:15" ht="14.4" x14ac:dyDescent="0.3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</row>
    <row r="2639" spans="1:15" ht="14.4" x14ac:dyDescent="0.3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</row>
    <row r="2640" spans="1:15" ht="14.4" x14ac:dyDescent="0.3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</row>
    <row r="2641" spans="1:15" ht="14.4" x14ac:dyDescent="0.3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</row>
    <row r="2642" spans="1:15" ht="14.4" x14ac:dyDescent="0.3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</row>
    <row r="2643" spans="1:15" ht="14.4" x14ac:dyDescent="0.3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</row>
    <row r="2644" spans="1:15" ht="14.4" x14ac:dyDescent="0.3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</row>
    <row r="2645" spans="1:15" ht="14.4" x14ac:dyDescent="0.3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</row>
    <row r="2646" spans="1:15" ht="14.4" x14ac:dyDescent="0.3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</row>
    <row r="2647" spans="1:15" ht="14.4" x14ac:dyDescent="0.3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</row>
    <row r="2648" spans="1:15" ht="14.4" x14ac:dyDescent="0.3">
      <c r="A2648" s="3"/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3"/>
      <c r="N2648" s="3"/>
      <c r="O2648" s="3"/>
    </row>
    <row r="2649" spans="1:15" ht="14.4" x14ac:dyDescent="0.3">
      <c r="A2649" s="3"/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3"/>
      <c r="N2649" s="3"/>
      <c r="O2649" s="3"/>
    </row>
    <row r="2650" spans="1:15" ht="14.4" x14ac:dyDescent="0.3">
      <c r="A2650" s="3"/>
      <c r="B2650" s="3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3"/>
      <c r="N2650" s="3"/>
      <c r="O2650" s="3"/>
    </row>
    <row r="2651" spans="1:15" ht="14.4" x14ac:dyDescent="0.3">
      <c r="A2651" s="3"/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  <c r="N2651" s="3"/>
      <c r="O2651" s="3"/>
    </row>
    <row r="2652" spans="1:15" ht="14.4" x14ac:dyDescent="0.3">
      <c r="A2652" s="3"/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3"/>
      <c r="N2652" s="3"/>
      <c r="O2652" s="3"/>
    </row>
    <row r="2653" spans="1:15" ht="14.4" x14ac:dyDescent="0.3">
      <c r="A2653" s="3"/>
      <c r="B2653" s="3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3"/>
      <c r="N2653" s="3"/>
      <c r="O2653" s="3"/>
    </row>
    <row r="2654" spans="1:15" ht="14.4" x14ac:dyDescent="0.3">
      <c r="A2654" s="3"/>
      <c r="B2654" s="3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3"/>
      <c r="N2654" s="3"/>
      <c r="O2654" s="3"/>
    </row>
    <row r="2655" spans="1:15" ht="14.4" x14ac:dyDescent="0.3">
      <c r="A2655" s="3"/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  <c r="N2655" s="3"/>
      <c r="O2655" s="3"/>
    </row>
    <row r="2656" spans="1:15" ht="14.4" x14ac:dyDescent="0.3">
      <c r="A2656" s="3"/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  <c r="N2656" s="3"/>
      <c r="O2656" s="3"/>
    </row>
    <row r="2657" spans="1:15" ht="14.4" x14ac:dyDescent="0.3">
      <c r="A2657" s="3"/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3"/>
      <c r="N2657" s="3"/>
      <c r="O2657" s="3"/>
    </row>
    <row r="2658" spans="1:15" ht="14.4" x14ac:dyDescent="0.3">
      <c r="A2658" s="3"/>
      <c r="B2658" s="3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3"/>
      <c r="N2658" s="3"/>
      <c r="O2658" s="3"/>
    </row>
    <row r="2659" spans="1:15" ht="14.4" x14ac:dyDescent="0.3">
      <c r="A2659" s="3"/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  <c r="N2659" s="3"/>
      <c r="O2659" s="3"/>
    </row>
    <row r="2660" spans="1:15" ht="14.4" x14ac:dyDescent="0.3">
      <c r="A2660" s="3"/>
      <c r="B2660" s="3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3"/>
      <c r="N2660" s="3"/>
      <c r="O2660" s="3"/>
    </row>
    <row r="2661" spans="1:15" ht="14.4" x14ac:dyDescent="0.3">
      <c r="A2661" s="3"/>
      <c r="B2661" s="3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3"/>
      <c r="N2661" s="3"/>
      <c r="O2661" s="3"/>
    </row>
    <row r="2662" spans="1:15" ht="14.4" x14ac:dyDescent="0.3">
      <c r="A2662" s="3"/>
      <c r="B2662" s="3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3"/>
      <c r="N2662" s="3"/>
      <c r="O2662" s="3"/>
    </row>
    <row r="2663" spans="1:15" ht="14.4" x14ac:dyDescent="0.3">
      <c r="A2663" s="3"/>
      <c r="B2663" s="3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3"/>
      <c r="N2663" s="3"/>
      <c r="O2663" s="3"/>
    </row>
    <row r="2664" spans="1:15" ht="14.4" x14ac:dyDescent="0.3">
      <c r="A2664" s="3"/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3"/>
      <c r="N2664" s="3"/>
      <c r="O2664" s="3"/>
    </row>
    <row r="2665" spans="1:15" ht="14.4" x14ac:dyDescent="0.3">
      <c r="A2665" s="3"/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  <c r="N2665" s="3"/>
      <c r="O2665" s="3"/>
    </row>
    <row r="2666" spans="1:15" ht="14.4" x14ac:dyDescent="0.3">
      <c r="A2666" s="3"/>
      <c r="B2666" s="3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3"/>
      <c r="N2666" s="3"/>
      <c r="O2666" s="3"/>
    </row>
    <row r="2667" spans="1:15" ht="14.4" x14ac:dyDescent="0.3">
      <c r="A2667" s="3"/>
      <c r="B2667" s="3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3"/>
      <c r="N2667" s="3"/>
      <c r="O2667" s="3"/>
    </row>
    <row r="2668" spans="1:15" ht="14.4" x14ac:dyDescent="0.3">
      <c r="A2668" s="3"/>
      <c r="B2668" s="3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3"/>
      <c r="N2668" s="3"/>
      <c r="O2668" s="3"/>
    </row>
    <row r="2669" spans="1:15" ht="14.4" x14ac:dyDescent="0.3">
      <c r="A2669" s="3"/>
      <c r="B2669" s="3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3"/>
      <c r="N2669" s="3"/>
      <c r="O2669" s="3"/>
    </row>
    <row r="2670" spans="1:15" ht="14.4" x14ac:dyDescent="0.3">
      <c r="A2670" s="3"/>
      <c r="B2670" s="3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3"/>
      <c r="N2670" s="3"/>
      <c r="O2670" s="3"/>
    </row>
    <row r="2671" spans="1:15" ht="14.4" x14ac:dyDescent="0.3">
      <c r="A2671" s="3"/>
      <c r="B2671" s="3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3"/>
      <c r="N2671" s="3"/>
      <c r="O2671" s="3"/>
    </row>
    <row r="2672" spans="1:15" ht="14.4" x14ac:dyDescent="0.3">
      <c r="A2672" s="3"/>
      <c r="B2672" s="3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3"/>
      <c r="N2672" s="3"/>
      <c r="O2672" s="3"/>
    </row>
    <row r="2673" spans="1:15" ht="14.4" x14ac:dyDescent="0.3">
      <c r="A2673" s="3"/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  <c r="N2673" s="3"/>
      <c r="O2673" s="3"/>
    </row>
    <row r="2674" spans="1:15" ht="14.4" x14ac:dyDescent="0.3">
      <c r="A2674" s="3"/>
      <c r="B2674" s="3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3"/>
      <c r="N2674" s="3"/>
      <c r="O2674" s="3"/>
    </row>
    <row r="2675" spans="1:15" ht="14.4" x14ac:dyDescent="0.3">
      <c r="A2675" s="3"/>
      <c r="B2675" s="3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3"/>
      <c r="N2675" s="3"/>
      <c r="O2675" s="3"/>
    </row>
    <row r="2676" spans="1:15" ht="14.4" x14ac:dyDescent="0.3">
      <c r="A2676" s="3"/>
      <c r="B2676" s="3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3"/>
      <c r="N2676" s="3"/>
      <c r="O2676" s="3"/>
    </row>
    <row r="2677" spans="1:15" ht="14.4" x14ac:dyDescent="0.3">
      <c r="A2677" s="3"/>
      <c r="B2677" s="3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3"/>
      <c r="N2677" s="3"/>
      <c r="O2677" s="3"/>
    </row>
    <row r="2678" spans="1:15" ht="14.4" x14ac:dyDescent="0.3">
      <c r="A2678" s="3"/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3"/>
      <c r="N2678" s="3"/>
      <c r="O2678" s="3"/>
    </row>
    <row r="2679" spans="1:15" ht="14.4" x14ac:dyDescent="0.3">
      <c r="A2679" s="3"/>
      <c r="B2679" s="3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3"/>
      <c r="N2679" s="3"/>
      <c r="O2679" s="3"/>
    </row>
    <row r="2680" spans="1:15" ht="14.4" x14ac:dyDescent="0.3">
      <c r="A2680" s="3"/>
      <c r="B2680" s="3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3"/>
      <c r="N2680" s="3"/>
      <c r="O2680" s="3"/>
    </row>
    <row r="2681" spans="1:15" ht="14.4" x14ac:dyDescent="0.3">
      <c r="A2681" s="3"/>
      <c r="B2681" s="3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3"/>
      <c r="N2681" s="3"/>
      <c r="O2681" s="3"/>
    </row>
    <row r="2682" spans="1:15" ht="14.4" x14ac:dyDescent="0.3">
      <c r="A2682" s="3"/>
      <c r="B2682" s="3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3"/>
      <c r="N2682" s="3"/>
      <c r="O2682" s="3"/>
    </row>
    <row r="2683" spans="1:15" ht="14.4" x14ac:dyDescent="0.3">
      <c r="A2683" s="3"/>
      <c r="B2683" s="3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3"/>
      <c r="N2683" s="3"/>
      <c r="O2683" s="3"/>
    </row>
    <row r="2684" spans="1:15" ht="14.4" x14ac:dyDescent="0.3">
      <c r="A2684" s="3"/>
      <c r="B2684" s="3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3"/>
      <c r="N2684" s="3"/>
      <c r="O2684" s="3"/>
    </row>
    <row r="2685" spans="1:15" ht="14.4" x14ac:dyDescent="0.3">
      <c r="A2685" s="3"/>
      <c r="B2685" s="3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3"/>
      <c r="N2685" s="3"/>
      <c r="O2685" s="3"/>
    </row>
    <row r="2686" spans="1:15" ht="14.4" x14ac:dyDescent="0.3">
      <c r="A2686" s="3"/>
      <c r="B2686" s="3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3"/>
      <c r="N2686" s="3"/>
      <c r="O2686" s="3"/>
    </row>
    <row r="2687" spans="1:15" ht="14.4" x14ac:dyDescent="0.3">
      <c r="A2687" s="3"/>
      <c r="B2687" s="3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3"/>
      <c r="N2687" s="3"/>
      <c r="O2687" s="3"/>
    </row>
    <row r="2688" spans="1:15" ht="14.4" x14ac:dyDescent="0.3">
      <c r="A2688" s="3"/>
      <c r="B2688" s="3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3"/>
      <c r="N2688" s="3"/>
      <c r="O2688" s="3"/>
    </row>
    <row r="2689" spans="1:15" ht="14.4" x14ac:dyDescent="0.3">
      <c r="A2689" s="3"/>
      <c r="B2689" s="3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3"/>
      <c r="N2689" s="3"/>
      <c r="O2689" s="3"/>
    </row>
    <row r="2690" spans="1:15" ht="14.4" x14ac:dyDescent="0.3">
      <c r="A2690" s="3"/>
      <c r="B2690" s="3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3"/>
      <c r="N2690" s="3"/>
      <c r="O2690" s="3"/>
    </row>
    <row r="2691" spans="1:15" ht="14.4" x14ac:dyDescent="0.3">
      <c r="A2691" s="3"/>
      <c r="B2691" s="3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3"/>
      <c r="N2691" s="3"/>
      <c r="O2691" s="3"/>
    </row>
    <row r="2692" spans="1:15" ht="14.4" x14ac:dyDescent="0.3">
      <c r="A2692" s="3"/>
      <c r="B2692" s="3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3"/>
      <c r="N2692" s="3"/>
      <c r="O2692" s="3"/>
    </row>
    <row r="2693" spans="1:15" ht="14.4" x14ac:dyDescent="0.3">
      <c r="A2693" s="3"/>
      <c r="B2693" s="3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3"/>
      <c r="N2693" s="3"/>
      <c r="O2693" s="3"/>
    </row>
    <row r="2694" spans="1:15" ht="14.4" x14ac:dyDescent="0.3">
      <c r="A2694" s="3"/>
      <c r="B2694" s="3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3"/>
      <c r="N2694" s="3"/>
      <c r="O2694" s="3"/>
    </row>
    <row r="2695" spans="1:15" ht="14.4" x14ac:dyDescent="0.3">
      <c r="A2695" s="3"/>
      <c r="B2695" s="3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3"/>
      <c r="N2695" s="3"/>
      <c r="O2695" s="3"/>
    </row>
    <row r="2696" spans="1:15" ht="14.4" x14ac:dyDescent="0.3">
      <c r="A2696" s="3"/>
      <c r="B2696" s="3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3"/>
      <c r="N2696" s="3"/>
      <c r="O2696" s="3"/>
    </row>
    <row r="2697" spans="1:15" ht="14.4" x14ac:dyDescent="0.3">
      <c r="A2697" s="3"/>
      <c r="B2697" s="3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3"/>
      <c r="N2697" s="3"/>
      <c r="O2697" s="3"/>
    </row>
    <row r="2698" spans="1:15" ht="14.4" x14ac:dyDescent="0.3">
      <c r="A2698" s="3"/>
      <c r="B2698" s="3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3"/>
      <c r="N2698" s="3"/>
      <c r="O2698" s="3"/>
    </row>
    <row r="2699" spans="1:15" ht="14.4" x14ac:dyDescent="0.3">
      <c r="A2699" s="3"/>
      <c r="B2699" s="3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3"/>
      <c r="N2699" s="3"/>
      <c r="O2699" s="3"/>
    </row>
    <row r="2700" spans="1:15" ht="14.4" x14ac:dyDescent="0.3">
      <c r="A2700" s="3"/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3"/>
      <c r="N2700" s="3"/>
      <c r="O2700" s="3"/>
    </row>
    <row r="2701" spans="1:15" ht="14.4" x14ac:dyDescent="0.3">
      <c r="A2701" s="3"/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3"/>
      <c r="N2701" s="3"/>
      <c r="O2701" s="3"/>
    </row>
    <row r="2702" spans="1:15" ht="14.4" x14ac:dyDescent="0.3">
      <c r="A2702" s="3"/>
      <c r="B2702" s="3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3"/>
      <c r="N2702" s="3"/>
      <c r="O2702" s="3"/>
    </row>
    <row r="2703" spans="1:15" ht="14.4" x14ac:dyDescent="0.3">
      <c r="A2703" s="3"/>
      <c r="B2703" s="3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3"/>
      <c r="N2703" s="3"/>
      <c r="O2703" s="3"/>
    </row>
    <row r="2704" spans="1:15" ht="14.4" x14ac:dyDescent="0.3">
      <c r="A2704" s="3"/>
      <c r="B2704" s="3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3"/>
      <c r="N2704" s="3"/>
      <c r="O2704" s="3"/>
    </row>
    <row r="2705" spans="1:15" ht="14.4" x14ac:dyDescent="0.3">
      <c r="A2705" s="3"/>
      <c r="B2705" s="3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3"/>
      <c r="N2705" s="3"/>
      <c r="O2705" s="3"/>
    </row>
    <row r="2706" spans="1:15" ht="14.4" x14ac:dyDescent="0.3">
      <c r="A2706" s="3"/>
      <c r="B2706" s="3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3"/>
      <c r="N2706" s="3"/>
      <c r="O2706" s="3"/>
    </row>
    <row r="2707" spans="1:15" ht="14.4" x14ac:dyDescent="0.3">
      <c r="A2707" s="3"/>
      <c r="B2707" s="3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3"/>
      <c r="N2707" s="3"/>
      <c r="O2707" s="3"/>
    </row>
    <row r="2708" spans="1:15" ht="14.4" x14ac:dyDescent="0.3">
      <c r="A2708" s="3"/>
      <c r="B2708" s="3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3"/>
      <c r="N2708" s="3"/>
      <c r="O2708" s="3"/>
    </row>
    <row r="2709" spans="1:15" ht="14.4" x14ac:dyDescent="0.3">
      <c r="A2709" s="3"/>
      <c r="B2709" s="3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3"/>
      <c r="N2709" s="3"/>
      <c r="O2709" s="3"/>
    </row>
    <row r="2710" spans="1:15" ht="14.4" x14ac:dyDescent="0.3">
      <c r="A2710" s="3"/>
      <c r="B2710" s="3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3"/>
      <c r="N2710" s="3"/>
      <c r="O2710" s="3"/>
    </row>
    <row r="2711" spans="1:15" ht="14.4" x14ac:dyDescent="0.3">
      <c r="A2711" s="3"/>
      <c r="B2711" s="3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3"/>
      <c r="N2711" s="3"/>
      <c r="O2711" s="3"/>
    </row>
    <row r="2712" spans="1:15" ht="14.4" x14ac:dyDescent="0.3">
      <c r="A2712" s="3"/>
      <c r="B2712" s="3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3"/>
      <c r="N2712" s="3"/>
      <c r="O2712" s="3"/>
    </row>
    <row r="2713" spans="1:15" ht="14.4" x14ac:dyDescent="0.3">
      <c r="A2713" s="3"/>
      <c r="B2713" s="3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3"/>
      <c r="N2713" s="3"/>
      <c r="O2713" s="3"/>
    </row>
    <row r="2714" spans="1:15" ht="14.4" x14ac:dyDescent="0.3">
      <c r="A2714" s="3"/>
      <c r="B2714" s="3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3"/>
      <c r="N2714" s="3"/>
      <c r="O2714" s="3"/>
    </row>
    <row r="2715" spans="1:15" ht="14.4" x14ac:dyDescent="0.3">
      <c r="A2715" s="3"/>
      <c r="B2715" s="3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3"/>
      <c r="N2715" s="3"/>
      <c r="O2715" s="3"/>
    </row>
    <row r="2716" spans="1:15" ht="14.4" x14ac:dyDescent="0.3">
      <c r="A2716" s="3"/>
      <c r="B2716" s="3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3"/>
      <c r="N2716" s="3"/>
      <c r="O2716" s="3"/>
    </row>
    <row r="2717" spans="1:15" ht="14.4" x14ac:dyDescent="0.3">
      <c r="A2717" s="3"/>
      <c r="B2717" s="3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3"/>
      <c r="N2717" s="3"/>
      <c r="O2717" s="3"/>
    </row>
    <row r="2718" spans="1:15" ht="14.4" x14ac:dyDescent="0.3">
      <c r="A2718" s="3"/>
      <c r="B2718" s="3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3"/>
      <c r="N2718" s="3"/>
      <c r="O2718" s="3"/>
    </row>
    <row r="2719" spans="1:15" ht="14.4" x14ac:dyDescent="0.3">
      <c r="A2719" s="3"/>
      <c r="B2719" s="3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3"/>
      <c r="N2719" s="3"/>
      <c r="O2719" s="3"/>
    </row>
    <row r="2720" spans="1:15" ht="14.4" x14ac:dyDescent="0.3">
      <c r="A2720" s="3"/>
      <c r="B2720" s="3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3"/>
      <c r="N2720" s="3"/>
      <c r="O2720" s="3"/>
    </row>
    <row r="2721" spans="1:15" ht="14.4" x14ac:dyDescent="0.3">
      <c r="A2721" s="3"/>
      <c r="B2721" s="3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3"/>
      <c r="N2721" s="3"/>
      <c r="O2721" s="3"/>
    </row>
    <row r="2722" spans="1:15" ht="14.4" x14ac:dyDescent="0.3">
      <c r="A2722" s="3"/>
      <c r="B2722" s="3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3"/>
      <c r="N2722" s="3"/>
      <c r="O2722" s="3"/>
    </row>
    <row r="2723" spans="1:15" ht="14.4" x14ac:dyDescent="0.3">
      <c r="A2723" s="3"/>
      <c r="B2723" s="3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3"/>
      <c r="N2723" s="3"/>
      <c r="O2723" s="3"/>
    </row>
    <row r="2724" spans="1:15" ht="14.4" x14ac:dyDescent="0.3">
      <c r="A2724" s="3"/>
      <c r="B2724" s="3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3"/>
      <c r="N2724" s="3"/>
      <c r="O2724" s="3"/>
    </row>
    <row r="2725" spans="1:15" ht="14.4" x14ac:dyDescent="0.3">
      <c r="A2725" s="3"/>
      <c r="B2725" s="3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3"/>
      <c r="N2725" s="3"/>
      <c r="O2725" s="3"/>
    </row>
    <row r="2726" spans="1:15" ht="14.4" x14ac:dyDescent="0.3">
      <c r="A2726" s="3"/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3"/>
      <c r="N2726" s="3"/>
      <c r="O2726" s="3"/>
    </row>
    <row r="2727" spans="1:15" ht="14.4" x14ac:dyDescent="0.3">
      <c r="A2727" s="3"/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3"/>
      <c r="N2727" s="3"/>
      <c r="O2727" s="3"/>
    </row>
    <row r="2728" spans="1:15" ht="14.4" x14ac:dyDescent="0.3">
      <c r="A2728" s="3"/>
      <c r="B2728" s="3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3"/>
      <c r="N2728" s="3"/>
      <c r="O2728" s="3"/>
    </row>
    <row r="2729" spans="1:15" ht="14.4" x14ac:dyDescent="0.3">
      <c r="A2729" s="3"/>
      <c r="B2729" s="3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3"/>
      <c r="N2729" s="3"/>
      <c r="O2729" s="3"/>
    </row>
    <row r="2730" spans="1:15" ht="14.4" x14ac:dyDescent="0.3">
      <c r="A2730" s="3"/>
      <c r="B2730" s="3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3"/>
      <c r="N2730" s="3"/>
      <c r="O2730" s="3"/>
    </row>
    <row r="2731" spans="1:15" ht="14.4" x14ac:dyDescent="0.3">
      <c r="A2731" s="3"/>
      <c r="B2731" s="3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3"/>
      <c r="N2731" s="3"/>
      <c r="O2731" s="3"/>
    </row>
    <row r="2732" spans="1:15" ht="14.4" x14ac:dyDescent="0.3">
      <c r="A2732" s="3"/>
      <c r="B2732" s="3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3"/>
      <c r="N2732" s="3"/>
      <c r="O2732" s="3"/>
    </row>
    <row r="2733" spans="1:15" ht="14.4" x14ac:dyDescent="0.3">
      <c r="A2733" s="3"/>
      <c r="B2733" s="3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  <c r="N2733" s="3"/>
      <c r="O2733" s="3"/>
    </row>
    <row r="2734" spans="1:15" ht="14.4" x14ac:dyDescent="0.3">
      <c r="A2734" s="3"/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3"/>
      <c r="N2734" s="3"/>
      <c r="O2734" s="3"/>
    </row>
    <row r="2735" spans="1:15" ht="14.4" x14ac:dyDescent="0.3">
      <c r="A2735" s="3"/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3"/>
      <c r="N2735" s="3"/>
      <c r="O2735" s="3"/>
    </row>
    <row r="2736" spans="1:15" ht="14.4" x14ac:dyDescent="0.3">
      <c r="A2736" s="3"/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3"/>
      <c r="N2736" s="3"/>
      <c r="O2736" s="3"/>
    </row>
    <row r="2737" spans="1:15" ht="14.4" x14ac:dyDescent="0.3">
      <c r="A2737" s="3"/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3"/>
      <c r="N2737" s="3"/>
      <c r="O2737" s="3"/>
    </row>
    <row r="2738" spans="1:15" ht="14.4" x14ac:dyDescent="0.3">
      <c r="A2738" s="3"/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3"/>
      <c r="N2738" s="3"/>
      <c r="O2738" s="3"/>
    </row>
    <row r="2739" spans="1:15" ht="14.4" x14ac:dyDescent="0.3">
      <c r="A2739" s="3"/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3"/>
      <c r="N2739" s="3"/>
      <c r="O2739" s="3"/>
    </row>
    <row r="2740" spans="1:15" ht="14.4" x14ac:dyDescent="0.3">
      <c r="A2740" s="3"/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3"/>
      <c r="N2740" s="3"/>
      <c r="O2740" s="3"/>
    </row>
    <row r="2741" spans="1:15" ht="14.4" x14ac:dyDescent="0.3">
      <c r="A2741" s="3"/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3"/>
      <c r="N2741" s="3"/>
      <c r="O2741" s="3"/>
    </row>
    <row r="2742" spans="1:15" ht="14.4" x14ac:dyDescent="0.3">
      <c r="A2742" s="3"/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3"/>
      <c r="N2742" s="3"/>
      <c r="O2742" s="3"/>
    </row>
    <row r="2743" spans="1:15" ht="14.4" x14ac:dyDescent="0.3">
      <c r="A2743" s="3"/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  <c r="N2743" s="3"/>
      <c r="O2743" s="3"/>
    </row>
    <row r="2744" spans="1:15" ht="14.4" x14ac:dyDescent="0.3">
      <c r="A2744" s="3"/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3"/>
      <c r="N2744" s="3"/>
      <c r="O2744" s="3"/>
    </row>
    <row r="2745" spans="1:15" ht="14.4" x14ac:dyDescent="0.3">
      <c r="A2745" s="3"/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3"/>
      <c r="N2745" s="3"/>
      <c r="O2745" s="3"/>
    </row>
    <row r="2746" spans="1:15" ht="14.4" x14ac:dyDescent="0.3">
      <c r="A2746" s="3"/>
      <c r="B2746" s="3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3"/>
      <c r="N2746" s="3"/>
      <c r="O2746" s="3"/>
    </row>
    <row r="2747" spans="1:15" ht="14.4" x14ac:dyDescent="0.3">
      <c r="A2747" s="3"/>
      <c r="B2747" s="3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3"/>
      <c r="N2747" s="3"/>
      <c r="O2747" s="3"/>
    </row>
    <row r="2748" spans="1:15" ht="14.4" x14ac:dyDescent="0.3">
      <c r="A2748" s="3"/>
      <c r="B2748" s="3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3"/>
      <c r="N2748" s="3"/>
      <c r="O2748" s="3"/>
    </row>
    <row r="2749" spans="1:15" ht="14.4" x14ac:dyDescent="0.3">
      <c r="A2749" s="3"/>
      <c r="B2749" s="3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3"/>
      <c r="N2749" s="3"/>
      <c r="O2749" s="3"/>
    </row>
    <row r="2750" spans="1:15" ht="14.4" x14ac:dyDescent="0.3">
      <c r="A2750" s="3"/>
      <c r="B2750" s="3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3"/>
      <c r="N2750" s="3"/>
      <c r="O2750" s="3"/>
    </row>
    <row r="2751" spans="1:15" ht="14.4" x14ac:dyDescent="0.3">
      <c r="A2751" s="3"/>
      <c r="B2751" s="3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3"/>
      <c r="N2751" s="3"/>
      <c r="O2751" s="3"/>
    </row>
    <row r="2752" spans="1:15" ht="14.4" x14ac:dyDescent="0.3">
      <c r="A2752" s="3"/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3"/>
      <c r="N2752" s="3"/>
      <c r="O2752" s="3"/>
    </row>
    <row r="2753" spans="1:15" ht="14.4" x14ac:dyDescent="0.3">
      <c r="A2753" s="3"/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3"/>
      <c r="N2753" s="3"/>
      <c r="O2753" s="3"/>
    </row>
    <row r="2754" spans="1:15" ht="14.4" x14ac:dyDescent="0.3">
      <c r="A2754" s="3"/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3"/>
      <c r="N2754" s="3"/>
      <c r="O2754" s="3"/>
    </row>
    <row r="2755" spans="1:15" ht="14.4" x14ac:dyDescent="0.3">
      <c r="A2755" s="3"/>
      <c r="B2755" s="3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3"/>
      <c r="N2755" s="3"/>
      <c r="O2755" s="3"/>
    </row>
    <row r="2756" spans="1:15" ht="14.4" x14ac:dyDescent="0.3">
      <c r="A2756" s="3"/>
      <c r="B2756" s="3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3"/>
      <c r="N2756" s="3"/>
      <c r="O2756" s="3"/>
    </row>
    <row r="2757" spans="1:15" ht="14.4" x14ac:dyDescent="0.3">
      <c r="A2757" s="3"/>
      <c r="B2757" s="3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3"/>
      <c r="N2757" s="3"/>
      <c r="O2757" s="3"/>
    </row>
    <row r="2758" spans="1:15" ht="14.4" x14ac:dyDescent="0.3">
      <c r="A2758" s="3"/>
      <c r="B2758" s="3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3"/>
      <c r="N2758" s="3"/>
      <c r="O2758" s="3"/>
    </row>
    <row r="2759" spans="1:15" ht="14.4" x14ac:dyDescent="0.3">
      <c r="A2759" s="3"/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3"/>
      <c r="N2759" s="3"/>
      <c r="O2759" s="3"/>
    </row>
    <row r="2760" spans="1:15" ht="14.4" x14ac:dyDescent="0.3">
      <c r="A2760" s="3"/>
      <c r="B2760" s="3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3"/>
      <c r="N2760" s="3"/>
      <c r="O2760" s="3"/>
    </row>
    <row r="2761" spans="1:15" ht="14.4" x14ac:dyDescent="0.3">
      <c r="A2761" s="3"/>
      <c r="B2761" s="3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3"/>
      <c r="N2761" s="3"/>
      <c r="O2761" s="3"/>
    </row>
    <row r="2762" spans="1:15" ht="14.4" x14ac:dyDescent="0.3">
      <c r="A2762" s="3"/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3"/>
      <c r="N2762" s="3"/>
      <c r="O2762" s="3"/>
    </row>
    <row r="2763" spans="1:15" ht="14.4" x14ac:dyDescent="0.3">
      <c r="A2763" s="3"/>
      <c r="B2763" s="3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3"/>
      <c r="N2763" s="3"/>
      <c r="O2763" s="3"/>
    </row>
    <row r="2764" spans="1:15" ht="14.4" x14ac:dyDescent="0.3">
      <c r="A2764" s="3"/>
      <c r="B2764" s="3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3"/>
      <c r="N2764" s="3"/>
      <c r="O2764" s="3"/>
    </row>
    <row r="2765" spans="1:15" ht="14.4" x14ac:dyDescent="0.3">
      <c r="A2765" s="3"/>
      <c r="B2765" s="3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3"/>
      <c r="N2765" s="3"/>
      <c r="O2765" s="3"/>
    </row>
    <row r="2766" spans="1:15" ht="14.4" x14ac:dyDescent="0.3">
      <c r="A2766" s="3"/>
      <c r="B2766" s="3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3"/>
      <c r="N2766" s="3"/>
      <c r="O2766" s="3"/>
    </row>
    <row r="2767" spans="1:15" ht="14.4" x14ac:dyDescent="0.3">
      <c r="A2767" s="3"/>
      <c r="B2767" s="3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3"/>
      <c r="N2767" s="3"/>
      <c r="O2767" s="3"/>
    </row>
    <row r="2768" spans="1:15" ht="14.4" x14ac:dyDescent="0.3">
      <c r="A2768" s="3"/>
      <c r="B2768" s="3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3"/>
      <c r="N2768" s="3"/>
      <c r="O2768" s="3"/>
    </row>
    <row r="2769" spans="1:15" ht="14.4" x14ac:dyDescent="0.3">
      <c r="A2769" s="3"/>
      <c r="B2769" s="3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3"/>
      <c r="N2769" s="3"/>
      <c r="O2769" s="3"/>
    </row>
    <row r="2770" spans="1:15" ht="14.4" x14ac:dyDescent="0.3">
      <c r="A2770" s="3"/>
      <c r="B2770" s="3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3"/>
      <c r="N2770" s="3"/>
      <c r="O2770" s="3"/>
    </row>
    <row r="2771" spans="1:15" ht="14.4" x14ac:dyDescent="0.3">
      <c r="A2771" s="3"/>
      <c r="B2771" s="3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3"/>
      <c r="N2771" s="3"/>
      <c r="O2771" s="3"/>
    </row>
    <row r="2772" spans="1:15" ht="14.4" x14ac:dyDescent="0.3">
      <c r="A2772" s="3"/>
      <c r="B2772" s="3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3"/>
      <c r="N2772" s="3"/>
      <c r="O2772" s="3"/>
    </row>
    <row r="2773" spans="1:15" ht="14.4" x14ac:dyDescent="0.3">
      <c r="A2773" s="3"/>
      <c r="B2773" s="3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3"/>
      <c r="N2773" s="3"/>
      <c r="O2773" s="3"/>
    </row>
    <row r="2774" spans="1:15" ht="14.4" x14ac:dyDescent="0.3">
      <c r="A2774" s="3"/>
      <c r="B2774" s="3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3"/>
      <c r="N2774" s="3"/>
      <c r="O2774" s="3"/>
    </row>
    <row r="2775" spans="1:15" ht="14.4" x14ac:dyDescent="0.3">
      <c r="A2775" s="3"/>
      <c r="B2775" s="3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3"/>
      <c r="N2775" s="3"/>
      <c r="O2775" s="3"/>
    </row>
    <row r="2776" spans="1:15" ht="14.4" x14ac:dyDescent="0.3">
      <c r="A2776" s="3"/>
      <c r="B2776" s="3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3"/>
      <c r="N2776" s="3"/>
      <c r="O2776" s="3"/>
    </row>
    <row r="2777" spans="1:15" ht="14.4" x14ac:dyDescent="0.3">
      <c r="A2777" s="3"/>
      <c r="B2777" s="3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3"/>
      <c r="N2777" s="3"/>
      <c r="O2777" s="3"/>
    </row>
    <row r="2778" spans="1:15" ht="14.4" x14ac:dyDescent="0.3">
      <c r="A2778" s="3"/>
      <c r="B2778" s="3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3"/>
      <c r="N2778" s="3"/>
      <c r="O2778" s="3"/>
    </row>
    <row r="2779" spans="1:15" ht="14.4" x14ac:dyDescent="0.3">
      <c r="A2779" s="3"/>
      <c r="B2779" s="3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3"/>
      <c r="N2779" s="3"/>
      <c r="O2779" s="3"/>
    </row>
    <row r="2780" spans="1:15" ht="14.4" x14ac:dyDescent="0.3">
      <c r="A2780" s="3"/>
      <c r="B2780" s="3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3"/>
      <c r="N2780" s="3"/>
      <c r="O2780" s="3"/>
    </row>
    <row r="2781" spans="1:15" ht="14.4" x14ac:dyDescent="0.3">
      <c r="A2781" s="3"/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3"/>
      <c r="N2781" s="3"/>
      <c r="O2781" s="3"/>
    </row>
    <row r="2782" spans="1:15" ht="14.4" x14ac:dyDescent="0.3">
      <c r="A2782" s="3"/>
      <c r="B2782" s="3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3"/>
      <c r="N2782" s="3"/>
      <c r="O2782" s="3"/>
    </row>
    <row r="2783" spans="1:15" ht="14.4" x14ac:dyDescent="0.3">
      <c r="A2783" s="3"/>
      <c r="B2783" s="3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3"/>
      <c r="N2783" s="3"/>
      <c r="O2783" s="3"/>
    </row>
    <row r="2784" spans="1:15" ht="14.4" x14ac:dyDescent="0.3">
      <c r="A2784" s="3"/>
      <c r="B2784" s="3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3"/>
      <c r="N2784" s="3"/>
      <c r="O2784" s="3"/>
    </row>
    <row r="2785" spans="1:15" ht="14.4" x14ac:dyDescent="0.3">
      <c r="A2785" s="3"/>
      <c r="B2785" s="3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3"/>
      <c r="N2785" s="3"/>
      <c r="O2785" s="3"/>
    </row>
    <row r="2786" spans="1:15" ht="14.4" x14ac:dyDescent="0.3">
      <c r="A2786" s="3"/>
      <c r="B2786" s="3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3"/>
      <c r="N2786" s="3"/>
      <c r="O2786" s="3"/>
    </row>
    <row r="2787" spans="1:15" ht="14.4" x14ac:dyDescent="0.3">
      <c r="A2787" s="3"/>
      <c r="B2787" s="3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3"/>
      <c r="N2787" s="3"/>
      <c r="O2787" s="3"/>
    </row>
    <row r="2788" spans="1:15" ht="14.4" x14ac:dyDescent="0.3">
      <c r="A2788" s="3"/>
      <c r="B2788" s="3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3"/>
      <c r="N2788" s="3"/>
      <c r="O2788" s="3"/>
    </row>
    <row r="2789" spans="1:15" ht="14.4" x14ac:dyDescent="0.3">
      <c r="A2789" s="3"/>
      <c r="B2789" s="3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3"/>
      <c r="N2789" s="3"/>
      <c r="O2789" s="3"/>
    </row>
    <row r="2790" spans="1:15" ht="14.4" x14ac:dyDescent="0.3">
      <c r="A2790" s="3"/>
      <c r="B2790" s="3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3"/>
      <c r="N2790" s="3"/>
      <c r="O2790" s="3"/>
    </row>
    <row r="2791" spans="1:15" ht="14.4" x14ac:dyDescent="0.3">
      <c r="A2791" s="3"/>
      <c r="B2791" s="3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3"/>
      <c r="N2791" s="3"/>
      <c r="O2791" s="3"/>
    </row>
    <row r="2792" spans="1:15" ht="14.4" x14ac:dyDescent="0.3">
      <c r="A2792" s="3"/>
      <c r="B2792" s="3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3"/>
      <c r="N2792" s="3"/>
      <c r="O2792" s="3"/>
    </row>
    <row r="2793" spans="1:15" ht="14.4" x14ac:dyDescent="0.3">
      <c r="A2793" s="3"/>
      <c r="B2793" s="3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3"/>
      <c r="N2793" s="3"/>
      <c r="O2793" s="3"/>
    </row>
    <row r="2794" spans="1:15" ht="14.4" x14ac:dyDescent="0.3">
      <c r="A2794" s="3"/>
      <c r="B2794" s="3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3"/>
      <c r="N2794" s="3"/>
      <c r="O2794" s="3"/>
    </row>
    <row r="2795" spans="1:15" ht="14.4" x14ac:dyDescent="0.3">
      <c r="A2795" s="3"/>
      <c r="B2795" s="3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3"/>
      <c r="N2795" s="3"/>
      <c r="O2795" s="3"/>
    </row>
    <row r="2796" spans="1:15" ht="14.4" x14ac:dyDescent="0.3">
      <c r="A2796" s="3"/>
      <c r="B2796" s="3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3"/>
      <c r="N2796" s="3"/>
      <c r="O2796" s="3"/>
    </row>
    <row r="2797" spans="1:15" ht="14.4" x14ac:dyDescent="0.3">
      <c r="A2797" s="3"/>
      <c r="B2797" s="3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3"/>
      <c r="N2797" s="3"/>
      <c r="O2797" s="3"/>
    </row>
    <row r="2798" spans="1:15" ht="14.4" x14ac:dyDescent="0.3">
      <c r="A2798" s="3"/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  <c r="N2798" s="3"/>
      <c r="O2798" s="3"/>
    </row>
    <row r="2799" spans="1:15" ht="14.4" x14ac:dyDescent="0.3">
      <c r="A2799" s="3"/>
      <c r="B2799" s="3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3"/>
      <c r="N2799" s="3"/>
      <c r="O2799" s="3"/>
    </row>
    <row r="2800" spans="1:15" ht="14.4" x14ac:dyDescent="0.3">
      <c r="A2800" s="3"/>
      <c r="B2800" s="3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3"/>
      <c r="N2800" s="3"/>
      <c r="O2800" s="3"/>
    </row>
    <row r="2801" spans="1:15" ht="14.4" x14ac:dyDescent="0.3">
      <c r="A2801" s="3"/>
      <c r="B2801" s="3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3"/>
      <c r="N2801" s="3"/>
      <c r="O2801" s="3"/>
    </row>
    <row r="2802" spans="1:15" ht="14.4" x14ac:dyDescent="0.3">
      <c r="A2802" s="3"/>
      <c r="B2802" s="3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3"/>
      <c r="N2802" s="3"/>
      <c r="O2802" s="3"/>
    </row>
    <row r="2803" spans="1:15" ht="14.4" x14ac:dyDescent="0.3">
      <c r="A2803" s="3"/>
      <c r="B2803" s="3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3"/>
      <c r="N2803" s="3"/>
      <c r="O2803" s="3"/>
    </row>
    <row r="2804" spans="1:15" ht="14.4" x14ac:dyDescent="0.3">
      <c r="A2804" s="3"/>
      <c r="B2804" s="3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3"/>
      <c r="N2804" s="3"/>
      <c r="O2804" s="3"/>
    </row>
    <row r="2805" spans="1:15" ht="14.4" x14ac:dyDescent="0.3">
      <c r="A2805" s="3"/>
      <c r="B2805" s="3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3"/>
      <c r="N2805" s="3"/>
      <c r="O2805" s="3"/>
    </row>
    <row r="2806" spans="1:15" ht="14.4" x14ac:dyDescent="0.3">
      <c r="A2806" s="3"/>
      <c r="B2806" s="3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3"/>
      <c r="N2806" s="3"/>
      <c r="O2806" s="3"/>
    </row>
    <row r="2807" spans="1:15" ht="14.4" x14ac:dyDescent="0.3">
      <c r="A2807" s="3"/>
      <c r="B2807" s="3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3"/>
      <c r="N2807" s="3"/>
      <c r="O2807" s="3"/>
    </row>
    <row r="2808" spans="1:15" ht="14.4" x14ac:dyDescent="0.3">
      <c r="A2808" s="3"/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  <c r="N2808" s="3"/>
      <c r="O2808" s="3"/>
    </row>
    <row r="2809" spans="1:15" ht="14.4" x14ac:dyDescent="0.3">
      <c r="A2809" s="3"/>
      <c r="B2809" s="3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3"/>
      <c r="N2809" s="3"/>
      <c r="O2809" s="3"/>
    </row>
    <row r="2810" spans="1:15" ht="14.4" x14ac:dyDescent="0.3">
      <c r="A2810" s="3"/>
      <c r="B2810" s="3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3"/>
      <c r="N2810" s="3"/>
      <c r="O2810" s="3"/>
    </row>
    <row r="2811" spans="1:15" ht="14.4" x14ac:dyDescent="0.3">
      <c r="A2811" s="3"/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  <c r="N2811" s="3"/>
      <c r="O2811" s="3"/>
    </row>
    <row r="2812" spans="1:15" ht="14.4" x14ac:dyDescent="0.3">
      <c r="A2812" s="3"/>
      <c r="B2812" s="3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3"/>
      <c r="N2812" s="3"/>
      <c r="O2812" s="3"/>
    </row>
    <row r="2813" spans="1:15" ht="14.4" x14ac:dyDescent="0.3">
      <c r="A2813" s="3"/>
      <c r="B2813" s="3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3"/>
      <c r="N2813" s="3"/>
      <c r="O2813" s="3"/>
    </row>
    <row r="2814" spans="1:15" ht="14.4" x14ac:dyDescent="0.3">
      <c r="A2814" s="3"/>
      <c r="B2814" s="3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3"/>
      <c r="N2814" s="3"/>
      <c r="O2814" s="3"/>
    </row>
    <row r="2815" spans="1:15" ht="14.4" x14ac:dyDescent="0.3">
      <c r="A2815" s="3"/>
      <c r="B2815" s="3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3"/>
      <c r="N2815" s="3"/>
      <c r="O2815" s="3"/>
    </row>
    <row r="2816" spans="1:15" ht="14.4" x14ac:dyDescent="0.3">
      <c r="A2816" s="3"/>
      <c r="B2816" s="3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3"/>
      <c r="N2816" s="3"/>
      <c r="O2816" s="3"/>
    </row>
    <row r="2817" spans="1:15" ht="14.4" x14ac:dyDescent="0.3">
      <c r="A2817" s="3"/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3"/>
      <c r="N2817" s="3"/>
      <c r="O2817" s="3"/>
    </row>
    <row r="2818" spans="1:15" ht="14.4" x14ac:dyDescent="0.3">
      <c r="A2818" s="3"/>
      <c r="B2818" s="3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3"/>
      <c r="N2818" s="3"/>
      <c r="O2818" s="3"/>
    </row>
    <row r="2819" spans="1:15" ht="14.4" x14ac:dyDescent="0.3">
      <c r="A2819" s="3"/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3"/>
      <c r="N2819" s="3"/>
      <c r="O2819" s="3"/>
    </row>
    <row r="2820" spans="1:15" ht="14.4" x14ac:dyDescent="0.3">
      <c r="A2820" s="3"/>
      <c r="B2820" s="3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3"/>
      <c r="N2820" s="3"/>
      <c r="O2820" s="3"/>
    </row>
    <row r="2821" spans="1:15" ht="14.4" x14ac:dyDescent="0.3">
      <c r="A2821" s="3"/>
      <c r="B2821" s="3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3"/>
      <c r="N2821" s="3"/>
      <c r="O2821" s="3"/>
    </row>
    <row r="2822" spans="1:15" ht="14.4" x14ac:dyDescent="0.3">
      <c r="A2822" s="3"/>
      <c r="B2822" s="3"/>
      <c r="C2822" s="3"/>
      <c r="D2822" s="3"/>
      <c r="E2822" s="3"/>
      <c r="F2822" s="3"/>
      <c r="G2822" s="3"/>
      <c r="H2822" s="3"/>
      <c r="I2822" s="3"/>
      <c r="J2822" s="3"/>
      <c r="K2822" s="3"/>
      <c r="L2822" s="3"/>
      <c r="M2822" s="3"/>
      <c r="N2822" s="3"/>
      <c r="O2822" s="3"/>
    </row>
    <row r="2823" spans="1:15" ht="14.4" x14ac:dyDescent="0.3">
      <c r="A2823" s="3"/>
      <c r="B2823" s="3"/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3"/>
      <c r="N2823" s="3"/>
      <c r="O2823" s="3"/>
    </row>
    <row r="2824" spans="1:15" ht="14.4" x14ac:dyDescent="0.3">
      <c r="A2824" s="3"/>
      <c r="B2824" s="3"/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3"/>
      <c r="N2824" s="3"/>
      <c r="O2824" s="3"/>
    </row>
    <row r="2825" spans="1:15" ht="14.4" x14ac:dyDescent="0.3">
      <c r="A2825" s="3"/>
      <c r="B2825" s="3"/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3"/>
      <c r="N2825" s="3"/>
      <c r="O2825" s="3"/>
    </row>
    <row r="2826" spans="1:15" ht="14.4" x14ac:dyDescent="0.3">
      <c r="A2826" s="3"/>
      <c r="B2826" s="3"/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3"/>
      <c r="N2826" s="3"/>
      <c r="O2826" s="3"/>
    </row>
    <row r="2827" spans="1:15" ht="14.4" x14ac:dyDescent="0.3">
      <c r="A2827" s="3"/>
      <c r="B2827" s="3"/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3"/>
      <c r="N2827" s="3"/>
      <c r="O2827" s="3"/>
    </row>
    <row r="2828" spans="1:15" ht="14.4" x14ac:dyDescent="0.3">
      <c r="A2828" s="3"/>
      <c r="B2828" s="3"/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3"/>
      <c r="N2828" s="3"/>
      <c r="O2828" s="3"/>
    </row>
    <row r="2829" spans="1:15" ht="14.4" x14ac:dyDescent="0.3">
      <c r="A2829" s="3"/>
      <c r="B2829" s="3"/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3"/>
      <c r="N2829" s="3"/>
      <c r="O2829" s="3"/>
    </row>
    <row r="2830" spans="1:15" ht="14.4" x14ac:dyDescent="0.3">
      <c r="A2830" s="3"/>
      <c r="B2830" s="3"/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3"/>
      <c r="N2830" s="3"/>
      <c r="O2830" s="3"/>
    </row>
    <row r="2831" spans="1:15" ht="14.4" x14ac:dyDescent="0.3">
      <c r="A2831" s="3"/>
      <c r="B2831" s="3"/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3"/>
      <c r="N2831" s="3"/>
      <c r="O2831" s="3"/>
    </row>
    <row r="2832" spans="1:15" ht="14.4" x14ac:dyDescent="0.3">
      <c r="A2832" s="3"/>
      <c r="B2832" s="3"/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3"/>
      <c r="N2832" s="3"/>
      <c r="O2832" s="3"/>
    </row>
    <row r="2833" spans="1:15" ht="14.4" x14ac:dyDescent="0.3">
      <c r="A2833" s="3"/>
      <c r="B2833" s="3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3"/>
      <c r="N2833" s="3"/>
      <c r="O2833" s="3"/>
    </row>
    <row r="2834" spans="1:15" ht="14.4" x14ac:dyDescent="0.3">
      <c r="A2834" s="3"/>
      <c r="B2834" s="3"/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3"/>
      <c r="N2834" s="3"/>
      <c r="O2834" s="3"/>
    </row>
    <row r="2835" spans="1:15" ht="14.4" x14ac:dyDescent="0.3">
      <c r="A2835" s="3"/>
      <c r="B2835" s="3"/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3"/>
      <c r="N2835" s="3"/>
      <c r="O2835" s="3"/>
    </row>
    <row r="2836" spans="1:15" ht="14.4" x14ac:dyDescent="0.3">
      <c r="A2836" s="3"/>
      <c r="B2836" s="3"/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3"/>
      <c r="N2836" s="3"/>
      <c r="O2836" s="3"/>
    </row>
    <row r="2837" spans="1:15" ht="14.4" x14ac:dyDescent="0.3">
      <c r="A2837" s="3"/>
      <c r="B2837" s="3"/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3"/>
      <c r="N2837" s="3"/>
      <c r="O2837" s="3"/>
    </row>
    <row r="2838" spans="1:15" ht="14.4" x14ac:dyDescent="0.3">
      <c r="A2838" s="3"/>
      <c r="B2838" s="3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3"/>
      <c r="N2838" s="3"/>
      <c r="O2838" s="3"/>
    </row>
    <row r="2839" spans="1:15" ht="14.4" x14ac:dyDescent="0.3">
      <c r="A2839" s="3"/>
      <c r="B2839" s="3"/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3"/>
      <c r="N2839" s="3"/>
      <c r="O2839" s="3"/>
    </row>
    <row r="2840" spans="1:15" ht="14.4" x14ac:dyDescent="0.3">
      <c r="A2840" s="3"/>
      <c r="B2840" s="3"/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3"/>
      <c r="N2840" s="3"/>
      <c r="O2840" s="3"/>
    </row>
    <row r="2841" spans="1:15" ht="14.4" x14ac:dyDescent="0.3">
      <c r="A2841" s="3"/>
      <c r="B2841" s="3"/>
      <c r="C2841" s="3"/>
      <c r="D2841" s="3"/>
      <c r="E2841" s="3"/>
      <c r="F2841" s="3"/>
      <c r="G2841" s="3"/>
      <c r="H2841" s="3"/>
      <c r="I2841" s="3"/>
      <c r="J2841" s="3"/>
      <c r="K2841" s="3"/>
      <c r="L2841" s="3"/>
      <c r="M2841" s="3"/>
      <c r="N2841" s="3"/>
      <c r="O2841" s="3"/>
    </row>
    <row r="2842" spans="1:15" ht="14.4" x14ac:dyDescent="0.3">
      <c r="A2842" s="3"/>
      <c r="B2842" s="3"/>
      <c r="C2842" s="3"/>
      <c r="D2842" s="3"/>
      <c r="E2842" s="3"/>
      <c r="F2842" s="3"/>
      <c r="G2842" s="3"/>
      <c r="H2842" s="3"/>
      <c r="I2842" s="3"/>
      <c r="J2842" s="3"/>
      <c r="K2842" s="3"/>
      <c r="L2842" s="3"/>
      <c r="M2842" s="3"/>
      <c r="N2842" s="3"/>
      <c r="O2842" s="3"/>
    </row>
    <row r="2843" spans="1:15" ht="14.4" x14ac:dyDescent="0.3">
      <c r="A2843" s="3"/>
      <c r="B2843" s="3"/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3"/>
      <c r="N2843" s="3"/>
      <c r="O2843" s="3"/>
    </row>
    <row r="2844" spans="1:15" ht="14.4" x14ac:dyDescent="0.3">
      <c r="A2844" s="3"/>
      <c r="B2844" s="3"/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3"/>
      <c r="N2844" s="3"/>
      <c r="O2844" s="3"/>
    </row>
    <row r="2845" spans="1:15" ht="14.4" x14ac:dyDescent="0.3">
      <c r="A2845" s="3"/>
      <c r="B2845" s="3"/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3"/>
      <c r="N2845" s="3"/>
      <c r="O2845" s="3"/>
    </row>
    <row r="2846" spans="1:15" ht="14.4" x14ac:dyDescent="0.3">
      <c r="A2846" s="3"/>
      <c r="B2846" s="3"/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3"/>
      <c r="N2846" s="3"/>
      <c r="O2846" s="3"/>
    </row>
    <row r="2847" spans="1:15" ht="14.4" x14ac:dyDescent="0.3">
      <c r="A2847" s="3"/>
      <c r="B2847" s="3"/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3"/>
      <c r="N2847" s="3"/>
      <c r="O2847" s="3"/>
    </row>
    <row r="2848" spans="1:15" ht="14.4" x14ac:dyDescent="0.3">
      <c r="A2848" s="3"/>
      <c r="B2848" s="3"/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3"/>
      <c r="N2848" s="3"/>
      <c r="O2848" s="3"/>
    </row>
    <row r="2849" spans="1:15" ht="14.4" x14ac:dyDescent="0.3">
      <c r="A2849" s="3"/>
      <c r="B2849" s="3"/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3"/>
      <c r="N2849" s="3"/>
      <c r="O2849" s="3"/>
    </row>
    <row r="2850" spans="1:15" ht="14.4" x14ac:dyDescent="0.3">
      <c r="A2850" s="3"/>
      <c r="B2850" s="3"/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3"/>
      <c r="N2850" s="3"/>
      <c r="O2850" s="3"/>
    </row>
    <row r="2851" spans="1:15" ht="14.4" x14ac:dyDescent="0.3">
      <c r="A2851" s="3"/>
      <c r="B2851" s="3"/>
      <c r="C2851" s="3"/>
      <c r="D2851" s="3"/>
      <c r="E2851" s="3"/>
      <c r="F2851" s="3"/>
      <c r="G2851" s="3"/>
      <c r="H2851" s="3"/>
      <c r="I2851" s="3"/>
      <c r="J2851" s="3"/>
      <c r="K2851" s="3"/>
      <c r="L2851" s="3"/>
      <c r="M2851" s="3"/>
      <c r="N2851" s="3"/>
      <c r="O2851" s="3"/>
    </row>
    <row r="2852" spans="1:15" ht="14.4" x14ac:dyDescent="0.3">
      <c r="A2852" s="3"/>
      <c r="B2852" s="3"/>
      <c r="C2852" s="3"/>
      <c r="D2852" s="3"/>
      <c r="E2852" s="3"/>
      <c r="F2852" s="3"/>
      <c r="G2852" s="3"/>
      <c r="H2852" s="3"/>
      <c r="I2852" s="3"/>
      <c r="J2852" s="3"/>
      <c r="K2852" s="3"/>
      <c r="L2852" s="3"/>
      <c r="M2852" s="3"/>
      <c r="N2852" s="3"/>
      <c r="O2852" s="3"/>
    </row>
    <row r="2853" spans="1:15" ht="14.4" x14ac:dyDescent="0.3">
      <c r="A2853" s="3"/>
      <c r="B2853" s="3"/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3"/>
      <c r="N2853" s="3"/>
      <c r="O2853" s="3"/>
    </row>
    <row r="2854" spans="1:15" ht="14.4" x14ac:dyDescent="0.3">
      <c r="A2854" s="3"/>
      <c r="B2854" s="3"/>
      <c r="C2854" s="3"/>
      <c r="D2854" s="3"/>
      <c r="E2854" s="3"/>
      <c r="F2854" s="3"/>
      <c r="G2854" s="3"/>
      <c r="H2854" s="3"/>
      <c r="I2854" s="3"/>
      <c r="J2854" s="3"/>
      <c r="K2854" s="3"/>
      <c r="L2854" s="3"/>
      <c r="M2854" s="3"/>
      <c r="N2854" s="3"/>
      <c r="O2854" s="3"/>
    </row>
    <row r="2855" spans="1:15" ht="14.4" x14ac:dyDescent="0.3">
      <c r="A2855" s="3"/>
      <c r="B2855" s="3"/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3"/>
      <c r="N2855" s="3"/>
      <c r="O2855" s="3"/>
    </row>
    <row r="2856" spans="1:15" ht="14.4" x14ac:dyDescent="0.3">
      <c r="A2856" s="3"/>
      <c r="B2856" s="3"/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3"/>
      <c r="N2856" s="3"/>
      <c r="O2856" s="3"/>
    </row>
    <row r="2857" spans="1:15" ht="14.4" x14ac:dyDescent="0.3">
      <c r="A2857" s="3"/>
      <c r="B2857" s="3"/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3"/>
      <c r="N2857" s="3"/>
      <c r="O2857" s="3"/>
    </row>
    <row r="2858" spans="1:15" ht="14.4" x14ac:dyDescent="0.3">
      <c r="A2858" s="3"/>
      <c r="B2858" s="3"/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3"/>
      <c r="N2858" s="3"/>
      <c r="O2858" s="3"/>
    </row>
    <row r="2859" spans="1:15" ht="14.4" x14ac:dyDescent="0.3">
      <c r="A2859" s="3"/>
      <c r="B2859" s="3"/>
      <c r="C2859" s="3"/>
      <c r="D2859" s="3"/>
      <c r="E2859" s="3"/>
      <c r="F2859" s="3"/>
      <c r="G2859" s="3"/>
      <c r="H2859" s="3"/>
      <c r="I2859" s="3"/>
      <c r="J2859" s="3"/>
      <c r="K2859" s="3"/>
      <c r="L2859" s="3"/>
      <c r="M2859" s="3"/>
      <c r="N2859" s="3"/>
      <c r="O2859" s="3"/>
    </row>
    <row r="2860" spans="1:15" ht="14.4" x14ac:dyDescent="0.3">
      <c r="A2860" s="3"/>
      <c r="B2860" s="3"/>
      <c r="C2860" s="3"/>
      <c r="D2860" s="3"/>
      <c r="E2860" s="3"/>
      <c r="F2860" s="3"/>
      <c r="G2860" s="3"/>
      <c r="H2860" s="3"/>
      <c r="I2860" s="3"/>
      <c r="J2860" s="3"/>
      <c r="K2860" s="3"/>
      <c r="L2860" s="3"/>
      <c r="M2860" s="3"/>
      <c r="N2860" s="3"/>
      <c r="O2860" s="3"/>
    </row>
    <row r="2861" spans="1:15" ht="14.4" x14ac:dyDescent="0.3">
      <c r="A2861" s="3"/>
      <c r="B2861" s="3"/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3"/>
      <c r="N2861" s="3"/>
      <c r="O2861" s="3"/>
    </row>
    <row r="2862" spans="1:15" ht="14.4" x14ac:dyDescent="0.3">
      <c r="A2862" s="3"/>
      <c r="B2862" s="3"/>
      <c r="C2862" s="3"/>
      <c r="D2862" s="3"/>
      <c r="E2862" s="3"/>
      <c r="F2862" s="3"/>
      <c r="G2862" s="3"/>
      <c r="H2862" s="3"/>
      <c r="I2862" s="3"/>
      <c r="J2862" s="3"/>
      <c r="K2862" s="3"/>
      <c r="L2862" s="3"/>
      <c r="M2862" s="3"/>
      <c r="N2862" s="3"/>
      <c r="O2862" s="3"/>
    </row>
    <row r="2863" spans="1:15" ht="14.4" x14ac:dyDescent="0.3">
      <c r="A2863" s="3"/>
      <c r="B2863" s="3"/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3"/>
      <c r="N2863" s="3"/>
      <c r="O2863" s="3"/>
    </row>
    <row r="2864" spans="1:15" ht="14.4" x14ac:dyDescent="0.3">
      <c r="A2864" s="3"/>
      <c r="B2864" s="3"/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3"/>
      <c r="N2864" s="3"/>
      <c r="O2864" s="3"/>
    </row>
    <row r="2865" spans="1:15" ht="14.4" x14ac:dyDescent="0.3">
      <c r="A2865" s="3"/>
      <c r="B2865" s="3"/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3"/>
      <c r="N2865" s="3"/>
      <c r="O2865" s="3"/>
    </row>
    <row r="2866" spans="1:15" ht="14.4" x14ac:dyDescent="0.3">
      <c r="A2866" s="3"/>
      <c r="B2866" s="3"/>
      <c r="C2866" s="3"/>
      <c r="D2866" s="3"/>
      <c r="E2866" s="3"/>
      <c r="F2866" s="3"/>
      <c r="G2866" s="3"/>
      <c r="H2866" s="3"/>
      <c r="I2866" s="3"/>
      <c r="J2866" s="3"/>
      <c r="K2866" s="3"/>
      <c r="L2866" s="3"/>
      <c r="M2866" s="3"/>
      <c r="N2866" s="3"/>
      <c r="O2866" s="3"/>
    </row>
    <row r="2867" spans="1:15" ht="14.4" x14ac:dyDescent="0.3">
      <c r="A2867" s="3"/>
      <c r="B2867" s="3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3"/>
      <c r="N2867" s="3"/>
      <c r="O2867" s="3"/>
    </row>
    <row r="2868" spans="1:15" ht="14.4" x14ac:dyDescent="0.3">
      <c r="A2868" s="3"/>
      <c r="B2868" s="3"/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3"/>
      <c r="N2868" s="3"/>
      <c r="O2868" s="3"/>
    </row>
    <row r="2869" spans="1:15" ht="14.4" x14ac:dyDescent="0.3">
      <c r="A2869" s="3"/>
      <c r="B2869" s="3"/>
      <c r="C2869" s="3"/>
      <c r="D2869" s="3"/>
      <c r="E2869" s="3"/>
      <c r="F2869" s="3"/>
      <c r="G2869" s="3"/>
      <c r="H2869" s="3"/>
      <c r="I2869" s="3"/>
      <c r="J2869" s="3"/>
      <c r="K2869" s="3"/>
      <c r="L2869" s="3"/>
      <c r="M2869" s="3"/>
      <c r="N2869" s="3"/>
      <c r="O2869" s="3"/>
    </row>
    <row r="2870" spans="1:15" ht="14.4" x14ac:dyDescent="0.3">
      <c r="A2870" s="3"/>
      <c r="B2870" s="3"/>
      <c r="C2870" s="3"/>
      <c r="D2870" s="3"/>
      <c r="E2870" s="3"/>
      <c r="F2870" s="3"/>
      <c r="G2870" s="3"/>
      <c r="H2870" s="3"/>
      <c r="I2870" s="3"/>
      <c r="J2870" s="3"/>
      <c r="K2870" s="3"/>
      <c r="L2870" s="3"/>
      <c r="M2870" s="3"/>
      <c r="N2870" s="3"/>
      <c r="O2870" s="3"/>
    </row>
    <row r="2871" spans="1:15" ht="14.4" x14ac:dyDescent="0.3">
      <c r="A2871" s="3"/>
      <c r="B2871" s="3"/>
      <c r="C2871" s="3"/>
      <c r="D2871" s="3"/>
      <c r="E2871" s="3"/>
      <c r="F2871" s="3"/>
      <c r="G2871" s="3"/>
      <c r="H2871" s="3"/>
      <c r="I2871" s="3"/>
      <c r="J2871" s="3"/>
      <c r="K2871" s="3"/>
      <c r="L2871" s="3"/>
      <c r="M2871" s="3"/>
      <c r="N2871" s="3"/>
      <c r="O2871" s="3"/>
    </row>
    <row r="2872" spans="1:15" ht="14.4" x14ac:dyDescent="0.3">
      <c r="A2872" s="3"/>
      <c r="B2872" s="3"/>
      <c r="C2872" s="3"/>
      <c r="D2872" s="3"/>
      <c r="E2872" s="3"/>
      <c r="F2872" s="3"/>
      <c r="G2872" s="3"/>
      <c r="H2872" s="3"/>
      <c r="I2872" s="3"/>
      <c r="J2872" s="3"/>
      <c r="K2872" s="3"/>
      <c r="L2872" s="3"/>
      <c r="M2872" s="3"/>
      <c r="N2872" s="3"/>
      <c r="O2872" s="3"/>
    </row>
    <row r="2873" spans="1:15" ht="14.4" x14ac:dyDescent="0.3">
      <c r="A2873" s="3"/>
      <c r="B2873" s="3"/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3"/>
      <c r="N2873" s="3"/>
      <c r="O2873" s="3"/>
    </row>
    <row r="2874" spans="1:15" ht="14.4" x14ac:dyDescent="0.3">
      <c r="A2874" s="3"/>
      <c r="B2874" s="3"/>
      <c r="C2874" s="3"/>
      <c r="D2874" s="3"/>
      <c r="E2874" s="3"/>
      <c r="F2874" s="3"/>
      <c r="G2874" s="3"/>
      <c r="H2874" s="3"/>
      <c r="I2874" s="3"/>
      <c r="J2874" s="3"/>
      <c r="K2874" s="3"/>
      <c r="L2874" s="3"/>
      <c r="M2874" s="3"/>
      <c r="N2874" s="3"/>
      <c r="O2874" s="3"/>
    </row>
    <row r="2875" spans="1:15" ht="14.4" x14ac:dyDescent="0.3">
      <c r="A2875" s="3"/>
      <c r="B2875" s="3"/>
      <c r="C2875" s="3"/>
      <c r="D2875" s="3"/>
      <c r="E2875" s="3"/>
      <c r="F2875" s="3"/>
      <c r="G2875" s="3"/>
      <c r="H2875" s="3"/>
      <c r="I2875" s="3"/>
      <c r="J2875" s="3"/>
      <c r="K2875" s="3"/>
      <c r="L2875" s="3"/>
      <c r="M2875" s="3"/>
      <c r="N2875" s="3"/>
      <c r="O2875" s="3"/>
    </row>
    <row r="2876" spans="1:15" ht="14.4" x14ac:dyDescent="0.3">
      <c r="A2876" s="3"/>
      <c r="B2876" s="3"/>
      <c r="C2876" s="3"/>
      <c r="D2876" s="3"/>
      <c r="E2876" s="3"/>
      <c r="F2876" s="3"/>
      <c r="G2876" s="3"/>
      <c r="H2876" s="3"/>
      <c r="I2876" s="3"/>
      <c r="J2876" s="3"/>
      <c r="K2876" s="3"/>
      <c r="L2876" s="3"/>
      <c r="M2876" s="3"/>
      <c r="N2876" s="3"/>
      <c r="O2876" s="3"/>
    </row>
    <row r="2877" spans="1:15" ht="14.4" x14ac:dyDescent="0.3">
      <c r="A2877" s="3"/>
      <c r="B2877" s="3"/>
      <c r="C2877" s="3"/>
      <c r="D2877" s="3"/>
      <c r="E2877" s="3"/>
      <c r="F2877" s="3"/>
      <c r="G2877" s="3"/>
      <c r="H2877" s="3"/>
      <c r="I2877" s="3"/>
      <c r="J2877" s="3"/>
      <c r="K2877" s="3"/>
      <c r="L2877" s="3"/>
      <c r="M2877" s="3"/>
      <c r="N2877" s="3"/>
      <c r="O2877" s="3"/>
    </row>
    <row r="2878" spans="1:15" ht="14.4" x14ac:dyDescent="0.3">
      <c r="A2878" s="3"/>
      <c r="B2878" s="3"/>
      <c r="C2878" s="3"/>
      <c r="D2878" s="3"/>
      <c r="E2878" s="3"/>
      <c r="F2878" s="3"/>
      <c r="G2878" s="3"/>
      <c r="H2878" s="3"/>
      <c r="I2878" s="3"/>
      <c r="J2878" s="3"/>
      <c r="K2878" s="3"/>
      <c r="L2878" s="3"/>
      <c r="M2878" s="3"/>
      <c r="N2878" s="3"/>
      <c r="O2878" s="3"/>
    </row>
    <row r="2879" spans="1:15" ht="14.4" x14ac:dyDescent="0.3">
      <c r="A2879" s="3"/>
      <c r="B2879" s="3"/>
      <c r="C2879" s="3"/>
      <c r="D2879" s="3"/>
      <c r="E2879" s="3"/>
      <c r="F2879" s="3"/>
      <c r="G2879" s="3"/>
      <c r="H2879" s="3"/>
      <c r="I2879" s="3"/>
      <c r="J2879" s="3"/>
      <c r="K2879" s="3"/>
      <c r="L2879" s="3"/>
      <c r="M2879" s="3"/>
      <c r="N2879" s="3"/>
      <c r="O2879" s="3"/>
    </row>
    <row r="2880" spans="1:15" ht="14.4" x14ac:dyDescent="0.3">
      <c r="A2880" s="3"/>
      <c r="B2880" s="3"/>
      <c r="C2880" s="3"/>
      <c r="D2880" s="3"/>
      <c r="E2880" s="3"/>
      <c r="F2880" s="3"/>
      <c r="G2880" s="3"/>
      <c r="H2880" s="3"/>
      <c r="I2880" s="3"/>
      <c r="J2880" s="3"/>
      <c r="K2880" s="3"/>
      <c r="L2880" s="3"/>
      <c r="M2880" s="3"/>
      <c r="N2880" s="3"/>
      <c r="O2880" s="3"/>
    </row>
    <row r="2881" spans="1:15" ht="14.4" x14ac:dyDescent="0.3">
      <c r="A2881" s="3"/>
      <c r="B2881" s="3"/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3"/>
      <c r="N2881" s="3"/>
      <c r="O2881" s="3"/>
    </row>
    <row r="2882" spans="1:15" ht="14.4" x14ac:dyDescent="0.3">
      <c r="A2882" s="3"/>
      <c r="B2882" s="3"/>
      <c r="C2882" s="3"/>
      <c r="D2882" s="3"/>
      <c r="E2882" s="3"/>
      <c r="F2882" s="3"/>
      <c r="G2882" s="3"/>
      <c r="H2882" s="3"/>
      <c r="I2882" s="3"/>
      <c r="J2882" s="3"/>
      <c r="K2882" s="3"/>
      <c r="L2882" s="3"/>
      <c r="M2882" s="3"/>
      <c r="N2882" s="3"/>
      <c r="O2882" s="3"/>
    </row>
    <row r="2883" spans="1:15" ht="14.4" x14ac:dyDescent="0.3">
      <c r="A2883" s="3"/>
      <c r="B2883" s="3"/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3"/>
      <c r="N2883" s="3"/>
      <c r="O2883" s="3"/>
    </row>
    <row r="2884" spans="1:15" ht="14.4" x14ac:dyDescent="0.3">
      <c r="A2884" s="3"/>
      <c r="B2884" s="3"/>
      <c r="C2884" s="3"/>
      <c r="D2884" s="3"/>
      <c r="E2884" s="3"/>
      <c r="F2884" s="3"/>
      <c r="G2884" s="3"/>
      <c r="H2884" s="3"/>
      <c r="I2884" s="3"/>
      <c r="J2884" s="3"/>
      <c r="K2884" s="3"/>
      <c r="L2884" s="3"/>
      <c r="M2884" s="3"/>
      <c r="N2884" s="3"/>
      <c r="O2884" s="3"/>
    </row>
    <row r="2885" spans="1:15" ht="14.4" x14ac:dyDescent="0.3">
      <c r="A2885" s="3"/>
      <c r="B2885" s="3"/>
      <c r="C2885" s="3"/>
      <c r="D2885" s="3"/>
      <c r="E2885" s="3"/>
      <c r="F2885" s="3"/>
      <c r="G2885" s="3"/>
      <c r="H2885" s="3"/>
      <c r="I2885" s="3"/>
      <c r="J2885" s="3"/>
      <c r="K2885" s="3"/>
      <c r="L2885" s="3"/>
      <c r="M2885" s="3"/>
      <c r="N2885" s="3"/>
      <c r="O2885" s="3"/>
    </row>
    <row r="2886" spans="1:15" ht="14.4" x14ac:dyDescent="0.3">
      <c r="A2886" s="3"/>
      <c r="B2886" s="3"/>
      <c r="C2886" s="3"/>
      <c r="D2886" s="3"/>
      <c r="E2886" s="3"/>
      <c r="F2886" s="3"/>
      <c r="G2886" s="3"/>
      <c r="H2886" s="3"/>
      <c r="I2886" s="3"/>
      <c r="J2886" s="3"/>
      <c r="K2886" s="3"/>
      <c r="L2886" s="3"/>
      <c r="M2886" s="3"/>
      <c r="N2886" s="3"/>
      <c r="O2886" s="3"/>
    </row>
    <row r="2887" spans="1:15" ht="14.4" x14ac:dyDescent="0.3">
      <c r="A2887" s="3"/>
      <c r="B2887" s="3"/>
      <c r="C2887" s="3"/>
      <c r="D2887" s="3"/>
      <c r="E2887" s="3"/>
      <c r="F2887" s="3"/>
      <c r="G2887" s="3"/>
      <c r="H2887" s="3"/>
      <c r="I2887" s="3"/>
      <c r="J2887" s="3"/>
      <c r="K2887" s="3"/>
      <c r="L2887" s="3"/>
      <c r="M2887" s="3"/>
      <c r="N2887" s="3"/>
      <c r="O2887" s="3"/>
    </row>
    <row r="2888" spans="1:15" ht="14.4" x14ac:dyDescent="0.3">
      <c r="A2888" s="3"/>
      <c r="B2888" s="3"/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3"/>
      <c r="N2888" s="3"/>
      <c r="O2888" s="3"/>
    </row>
    <row r="2889" spans="1:15" ht="14.4" x14ac:dyDescent="0.3">
      <c r="A2889" s="3"/>
      <c r="B2889" s="3"/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3"/>
      <c r="N2889" s="3"/>
      <c r="O2889" s="3"/>
    </row>
    <row r="2890" spans="1:15" ht="14.4" x14ac:dyDescent="0.3">
      <c r="A2890" s="3"/>
      <c r="B2890" s="3"/>
      <c r="C2890" s="3"/>
      <c r="D2890" s="3"/>
      <c r="E2890" s="3"/>
      <c r="F2890" s="3"/>
      <c r="G2890" s="3"/>
      <c r="H2890" s="3"/>
      <c r="I2890" s="3"/>
      <c r="J2890" s="3"/>
      <c r="K2890" s="3"/>
      <c r="L2890" s="3"/>
      <c r="M2890" s="3"/>
      <c r="N2890" s="3"/>
      <c r="O2890" s="3"/>
    </row>
    <row r="2891" spans="1:15" ht="14.4" x14ac:dyDescent="0.3">
      <c r="A2891" s="3"/>
      <c r="B2891" s="3"/>
      <c r="C2891" s="3"/>
      <c r="D2891" s="3"/>
      <c r="E2891" s="3"/>
      <c r="F2891" s="3"/>
      <c r="G2891" s="3"/>
      <c r="H2891" s="3"/>
      <c r="I2891" s="3"/>
      <c r="J2891" s="3"/>
      <c r="K2891" s="3"/>
      <c r="L2891" s="3"/>
      <c r="M2891" s="3"/>
      <c r="N2891" s="3"/>
      <c r="O2891" s="3"/>
    </row>
    <row r="2892" spans="1:15" ht="14.4" x14ac:dyDescent="0.3">
      <c r="A2892" s="3"/>
      <c r="B2892" s="3"/>
      <c r="C2892" s="3"/>
      <c r="D2892" s="3"/>
      <c r="E2892" s="3"/>
      <c r="F2892" s="3"/>
      <c r="G2892" s="3"/>
      <c r="H2892" s="3"/>
      <c r="I2892" s="3"/>
      <c r="J2892" s="3"/>
      <c r="K2892" s="3"/>
      <c r="L2892" s="3"/>
      <c r="M2892" s="3"/>
      <c r="N2892" s="3"/>
      <c r="O2892" s="3"/>
    </row>
    <row r="2893" spans="1:15" ht="14.4" x14ac:dyDescent="0.3">
      <c r="A2893" s="3"/>
      <c r="B2893" s="3"/>
      <c r="C2893" s="3"/>
      <c r="D2893" s="3"/>
      <c r="E2893" s="3"/>
      <c r="F2893" s="3"/>
      <c r="G2893" s="3"/>
      <c r="H2893" s="3"/>
      <c r="I2893" s="3"/>
      <c r="J2893" s="3"/>
      <c r="K2893" s="3"/>
      <c r="L2893" s="3"/>
      <c r="M2893" s="3"/>
      <c r="N2893" s="3"/>
      <c r="O2893" s="3"/>
    </row>
    <row r="2894" spans="1:15" ht="14.4" x14ac:dyDescent="0.3">
      <c r="A2894" s="3"/>
      <c r="B2894" s="3"/>
      <c r="C2894" s="3"/>
      <c r="D2894" s="3"/>
      <c r="E2894" s="3"/>
      <c r="F2894" s="3"/>
      <c r="G2894" s="3"/>
      <c r="H2894" s="3"/>
      <c r="I2894" s="3"/>
      <c r="J2894" s="3"/>
      <c r="K2894" s="3"/>
      <c r="L2894" s="3"/>
      <c r="M2894" s="3"/>
      <c r="N2894" s="3"/>
      <c r="O2894" s="3"/>
    </row>
    <row r="2895" spans="1:15" ht="14.4" x14ac:dyDescent="0.3">
      <c r="A2895" s="3"/>
      <c r="B2895" s="3"/>
      <c r="C2895" s="3"/>
      <c r="D2895" s="3"/>
      <c r="E2895" s="3"/>
      <c r="F2895" s="3"/>
      <c r="G2895" s="3"/>
      <c r="H2895" s="3"/>
      <c r="I2895" s="3"/>
      <c r="J2895" s="3"/>
      <c r="K2895" s="3"/>
      <c r="L2895" s="3"/>
      <c r="M2895" s="3"/>
      <c r="N2895" s="3"/>
      <c r="O2895" s="3"/>
    </row>
    <row r="2896" spans="1:15" ht="14.4" x14ac:dyDescent="0.3">
      <c r="A2896" s="3"/>
      <c r="B2896" s="3"/>
      <c r="C2896" s="3"/>
      <c r="D2896" s="3"/>
      <c r="E2896" s="3"/>
      <c r="F2896" s="3"/>
      <c r="G2896" s="3"/>
      <c r="H2896" s="3"/>
      <c r="I2896" s="3"/>
      <c r="J2896" s="3"/>
      <c r="K2896" s="3"/>
      <c r="L2896" s="3"/>
      <c r="M2896" s="3"/>
      <c r="N2896" s="3"/>
      <c r="O2896" s="3"/>
    </row>
    <row r="2897" spans="1:15" ht="14.4" x14ac:dyDescent="0.3">
      <c r="A2897" s="3"/>
      <c r="B2897" s="3"/>
      <c r="C2897" s="3"/>
      <c r="D2897" s="3"/>
      <c r="E2897" s="3"/>
      <c r="F2897" s="3"/>
      <c r="G2897" s="3"/>
      <c r="H2897" s="3"/>
      <c r="I2897" s="3"/>
      <c r="J2897" s="3"/>
      <c r="K2897" s="3"/>
      <c r="L2897" s="3"/>
      <c r="M2897" s="3"/>
      <c r="N2897" s="3"/>
      <c r="O2897" s="3"/>
    </row>
    <row r="2898" spans="1:15" ht="14.4" x14ac:dyDescent="0.3">
      <c r="A2898" s="3"/>
      <c r="B2898" s="3"/>
      <c r="C2898" s="3"/>
      <c r="D2898" s="3"/>
      <c r="E2898" s="3"/>
      <c r="F2898" s="3"/>
      <c r="G2898" s="3"/>
      <c r="H2898" s="3"/>
      <c r="I2898" s="3"/>
      <c r="J2898" s="3"/>
      <c r="K2898" s="3"/>
      <c r="L2898" s="3"/>
      <c r="M2898" s="3"/>
      <c r="N2898" s="3"/>
      <c r="O2898" s="3"/>
    </row>
    <row r="2899" spans="1:15" ht="14.4" x14ac:dyDescent="0.3">
      <c r="A2899" s="3"/>
      <c r="B2899" s="3"/>
      <c r="C2899" s="3"/>
      <c r="D2899" s="3"/>
      <c r="E2899" s="3"/>
      <c r="F2899" s="3"/>
      <c r="G2899" s="3"/>
      <c r="H2899" s="3"/>
      <c r="I2899" s="3"/>
      <c r="J2899" s="3"/>
      <c r="K2899" s="3"/>
      <c r="L2899" s="3"/>
      <c r="M2899" s="3"/>
      <c r="N2899" s="3"/>
      <c r="O2899" s="3"/>
    </row>
    <row r="2900" spans="1:15" ht="14.4" x14ac:dyDescent="0.3">
      <c r="A2900" s="3"/>
      <c r="B2900" s="3"/>
      <c r="C2900" s="3"/>
      <c r="D2900" s="3"/>
      <c r="E2900" s="3"/>
      <c r="F2900" s="3"/>
      <c r="G2900" s="3"/>
      <c r="H2900" s="3"/>
      <c r="I2900" s="3"/>
      <c r="J2900" s="3"/>
      <c r="K2900" s="3"/>
      <c r="L2900" s="3"/>
      <c r="M2900" s="3"/>
      <c r="N2900" s="3"/>
      <c r="O2900" s="3"/>
    </row>
    <row r="2901" spans="1:15" ht="14.4" x14ac:dyDescent="0.3">
      <c r="A2901" s="3"/>
      <c r="B2901" s="3"/>
      <c r="C2901" s="3"/>
      <c r="D2901" s="3"/>
      <c r="E2901" s="3"/>
      <c r="F2901" s="3"/>
      <c r="G2901" s="3"/>
      <c r="H2901" s="3"/>
      <c r="I2901" s="3"/>
      <c r="J2901" s="3"/>
      <c r="K2901" s="3"/>
      <c r="L2901" s="3"/>
      <c r="M2901" s="3"/>
      <c r="N2901" s="3"/>
      <c r="O2901" s="3"/>
    </row>
    <row r="2902" spans="1:15" ht="14.4" x14ac:dyDescent="0.3">
      <c r="A2902" s="3"/>
      <c r="B2902" s="3"/>
      <c r="C2902" s="3"/>
      <c r="D2902" s="3"/>
      <c r="E2902" s="3"/>
      <c r="F2902" s="3"/>
      <c r="G2902" s="3"/>
      <c r="H2902" s="3"/>
      <c r="I2902" s="3"/>
      <c r="J2902" s="3"/>
      <c r="K2902" s="3"/>
      <c r="L2902" s="3"/>
      <c r="M2902" s="3"/>
      <c r="N2902" s="3"/>
      <c r="O2902" s="3"/>
    </row>
    <row r="2903" spans="1:15" ht="14.4" x14ac:dyDescent="0.3">
      <c r="A2903" s="3"/>
      <c r="B2903" s="3"/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3"/>
      <c r="N2903" s="3"/>
      <c r="O2903" s="3"/>
    </row>
    <row r="2904" spans="1:15" ht="14.4" x14ac:dyDescent="0.3">
      <c r="A2904" s="3"/>
      <c r="B2904" s="3"/>
      <c r="C2904" s="3"/>
      <c r="D2904" s="3"/>
      <c r="E2904" s="3"/>
      <c r="F2904" s="3"/>
      <c r="G2904" s="3"/>
      <c r="H2904" s="3"/>
      <c r="I2904" s="3"/>
      <c r="J2904" s="3"/>
      <c r="K2904" s="3"/>
      <c r="L2904" s="3"/>
      <c r="M2904" s="3"/>
      <c r="N2904" s="3"/>
      <c r="O2904" s="3"/>
    </row>
    <row r="2905" spans="1:15" ht="14.4" x14ac:dyDescent="0.3">
      <c r="A2905" s="3"/>
      <c r="B2905" s="3"/>
      <c r="C2905" s="3"/>
      <c r="D2905" s="3"/>
      <c r="E2905" s="3"/>
      <c r="F2905" s="3"/>
      <c r="G2905" s="3"/>
      <c r="H2905" s="3"/>
      <c r="I2905" s="3"/>
      <c r="J2905" s="3"/>
      <c r="K2905" s="3"/>
      <c r="L2905" s="3"/>
      <c r="M2905" s="3"/>
      <c r="N2905" s="3"/>
      <c r="O2905" s="3"/>
    </row>
    <row r="2906" spans="1:15" ht="14.4" x14ac:dyDescent="0.3">
      <c r="A2906" s="3"/>
      <c r="B2906" s="3"/>
      <c r="C2906" s="3"/>
      <c r="D2906" s="3"/>
      <c r="E2906" s="3"/>
      <c r="F2906" s="3"/>
      <c r="G2906" s="3"/>
      <c r="H2906" s="3"/>
      <c r="I2906" s="3"/>
      <c r="J2906" s="3"/>
      <c r="K2906" s="3"/>
      <c r="L2906" s="3"/>
      <c r="M2906" s="3"/>
      <c r="N2906" s="3"/>
      <c r="O2906" s="3"/>
    </row>
    <row r="2907" spans="1:15" ht="14.4" x14ac:dyDescent="0.3">
      <c r="A2907" s="3"/>
      <c r="B2907" s="3"/>
      <c r="C2907" s="3"/>
      <c r="D2907" s="3"/>
      <c r="E2907" s="3"/>
      <c r="F2907" s="3"/>
      <c r="G2907" s="3"/>
      <c r="H2907" s="3"/>
      <c r="I2907" s="3"/>
      <c r="J2907" s="3"/>
      <c r="K2907" s="3"/>
      <c r="L2907" s="3"/>
      <c r="M2907" s="3"/>
      <c r="N2907" s="3"/>
      <c r="O2907" s="3"/>
    </row>
    <row r="2908" spans="1:15" ht="14.4" x14ac:dyDescent="0.3">
      <c r="A2908" s="3"/>
      <c r="B2908" s="3"/>
      <c r="C2908" s="3"/>
      <c r="D2908" s="3"/>
      <c r="E2908" s="3"/>
      <c r="F2908" s="3"/>
      <c r="G2908" s="3"/>
      <c r="H2908" s="3"/>
      <c r="I2908" s="3"/>
      <c r="J2908" s="3"/>
      <c r="K2908" s="3"/>
      <c r="L2908" s="3"/>
      <c r="M2908" s="3"/>
      <c r="N2908" s="3"/>
      <c r="O2908" s="3"/>
    </row>
    <row r="2909" spans="1:15" ht="14.4" x14ac:dyDescent="0.3">
      <c r="A2909" s="3"/>
      <c r="B2909" s="3"/>
      <c r="C2909" s="3"/>
      <c r="D2909" s="3"/>
      <c r="E2909" s="3"/>
      <c r="F2909" s="3"/>
      <c r="G2909" s="3"/>
      <c r="H2909" s="3"/>
      <c r="I2909" s="3"/>
      <c r="J2909" s="3"/>
      <c r="K2909" s="3"/>
      <c r="L2909" s="3"/>
      <c r="M2909" s="3"/>
      <c r="N2909" s="3"/>
      <c r="O2909" s="3"/>
    </row>
    <row r="2910" spans="1:15" ht="14.4" x14ac:dyDescent="0.3">
      <c r="A2910" s="3"/>
      <c r="B2910" s="3"/>
      <c r="C2910" s="3"/>
      <c r="D2910" s="3"/>
      <c r="E2910" s="3"/>
      <c r="F2910" s="3"/>
      <c r="G2910" s="3"/>
      <c r="H2910" s="3"/>
      <c r="I2910" s="3"/>
      <c r="J2910" s="3"/>
      <c r="K2910" s="3"/>
      <c r="L2910" s="3"/>
      <c r="M2910" s="3"/>
      <c r="N2910" s="3"/>
      <c r="O2910" s="3"/>
    </row>
    <row r="2911" spans="1:15" ht="14.4" x14ac:dyDescent="0.3">
      <c r="A2911" s="3"/>
      <c r="B2911" s="3"/>
      <c r="C2911" s="3"/>
      <c r="D2911" s="3"/>
      <c r="E2911" s="3"/>
      <c r="F2911" s="3"/>
      <c r="G2911" s="3"/>
      <c r="H2911" s="3"/>
      <c r="I2911" s="3"/>
      <c r="J2911" s="3"/>
      <c r="K2911" s="3"/>
      <c r="L2911" s="3"/>
      <c r="M2911" s="3"/>
      <c r="N2911" s="3"/>
      <c r="O2911" s="3"/>
    </row>
    <row r="2912" spans="1:15" ht="14.4" x14ac:dyDescent="0.3">
      <c r="A2912" s="3"/>
      <c r="B2912" s="3"/>
      <c r="C2912" s="3"/>
      <c r="D2912" s="3"/>
      <c r="E2912" s="3"/>
      <c r="F2912" s="3"/>
      <c r="G2912" s="3"/>
      <c r="H2912" s="3"/>
      <c r="I2912" s="3"/>
      <c r="J2912" s="3"/>
      <c r="K2912" s="3"/>
      <c r="L2912" s="3"/>
      <c r="M2912" s="3"/>
      <c r="N2912" s="3"/>
      <c r="O2912" s="3"/>
    </row>
    <row r="2913" spans="1:15" ht="14.4" x14ac:dyDescent="0.3">
      <c r="A2913" s="3"/>
      <c r="B2913" s="3"/>
      <c r="C2913" s="3"/>
      <c r="D2913" s="3"/>
      <c r="E2913" s="3"/>
      <c r="F2913" s="3"/>
      <c r="G2913" s="3"/>
      <c r="H2913" s="3"/>
      <c r="I2913" s="3"/>
      <c r="J2913" s="3"/>
      <c r="K2913" s="3"/>
      <c r="L2913" s="3"/>
      <c r="M2913" s="3"/>
      <c r="N2913" s="3"/>
      <c r="O2913" s="3"/>
    </row>
    <row r="2914" spans="1:15" ht="14.4" x14ac:dyDescent="0.3">
      <c r="A2914" s="3"/>
      <c r="B2914" s="3"/>
      <c r="C2914" s="3"/>
      <c r="D2914" s="3"/>
      <c r="E2914" s="3"/>
      <c r="F2914" s="3"/>
      <c r="G2914" s="3"/>
      <c r="H2914" s="3"/>
      <c r="I2914" s="3"/>
      <c r="J2914" s="3"/>
      <c r="K2914" s="3"/>
      <c r="L2914" s="3"/>
      <c r="M2914" s="3"/>
      <c r="N2914" s="3"/>
      <c r="O2914" s="3"/>
    </row>
    <row r="2915" spans="1:15" ht="14.4" x14ac:dyDescent="0.3">
      <c r="A2915" s="3"/>
      <c r="B2915" s="3"/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3"/>
      <c r="N2915" s="3"/>
      <c r="O2915" s="3"/>
    </row>
    <row r="2916" spans="1:15" ht="14.4" x14ac:dyDescent="0.3">
      <c r="A2916" s="3"/>
      <c r="B2916" s="3"/>
      <c r="C2916" s="3"/>
      <c r="D2916" s="3"/>
      <c r="E2916" s="3"/>
      <c r="F2916" s="3"/>
      <c r="G2916" s="3"/>
      <c r="H2916" s="3"/>
      <c r="I2916" s="3"/>
      <c r="J2916" s="3"/>
      <c r="K2916" s="3"/>
      <c r="L2916" s="3"/>
      <c r="M2916" s="3"/>
      <c r="N2916" s="3"/>
      <c r="O2916" s="3"/>
    </row>
    <row r="2917" spans="1:15" ht="14.4" x14ac:dyDescent="0.3">
      <c r="A2917" s="3"/>
      <c r="B2917" s="3"/>
      <c r="C2917" s="3"/>
      <c r="D2917" s="3"/>
      <c r="E2917" s="3"/>
      <c r="F2917" s="3"/>
      <c r="G2917" s="3"/>
      <c r="H2917" s="3"/>
      <c r="I2917" s="3"/>
      <c r="J2917" s="3"/>
      <c r="K2917" s="3"/>
      <c r="L2917" s="3"/>
      <c r="M2917" s="3"/>
      <c r="N2917" s="3"/>
      <c r="O2917" s="3"/>
    </row>
    <row r="2918" spans="1:15" ht="14.4" x14ac:dyDescent="0.3">
      <c r="A2918" s="3"/>
      <c r="B2918" s="3"/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3"/>
      <c r="N2918" s="3"/>
      <c r="O2918" s="3"/>
    </row>
    <row r="2919" spans="1:15" ht="14.4" x14ac:dyDescent="0.3">
      <c r="A2919" s="3"/>
      <c r="B2919" s="3"/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3"/>
      <c r="N2919" s="3"/>
      <c r="O2919" s="3"/>
    </row>
    <row r="2920" spans="1:15" ht="14.4" x14ac:dyDescent="0.3">
      <c r="A2920" s="3"/>
      <c r="B2920" s="3"/>
      <c r="C2920" s="3"/>
      <c r="D2920" s="3"/>
      <c r="E2920" s="3"/>
      <c r="F2920" s="3"/>
      <c r="G2920" s="3"/>
      <c r="H2920" s="3"/>
      <c r="I2920" s="3"/>
      <c r="J2920" s="3"/>
      <c r="K2920" s="3"/>
      <c r="L2920" s="3"/>
      <c r="M2920" s="3"/>
      <c r="N2920" s="3"/>
      <c r="O2920" s="3"/>
    </row>
    <row r="2921" spans="1:15" ht="14.4" x14ac:dyDescent="0.3">
      <c r="A2921" s="3"/>
      <c r="B2921" s="3"/>
      <c r="C2921" s="3"/>
      <c r="D2921" s="3"/>
      <c r="E2921" s="3"/>
      <c r="F2921" s="3"/>
      <c r="G2921" s="3"/>
      <c r="H2921" s="3"/>
      <c r="I2921" s="3"/>
      <c r="J2921" s="3"/>
      <c r="K2921" s="3"/>
      <c r="L2921" s="3"/>
      <c r="M2921" s="3"/>
      <c r="N2921" s="3"/>
      <c r="O2921" s="3"/>
    </row>
    <row r="2922" spans="1:15" ht="14.4" x14ac:dyDescent="0.3">
      <c r="A2922" s="3"/>
      <c r="B2922" s="3"/>
      <c r="C2922" s="3"/>
      <c r="D2922" s="3"/>
      <c r="E2922" s="3"/>
      <c r="F2922" s="3"/>
      <c r="G2922" s="3"/>
      <c r="H2922" s="3"/>
      <c r="I2922" s="3"/>
      <c r="J2922" s="3"/>
      <c r="K2922" s="3"/>
      <c r="L2922" s="3"/>
      <c r="M2922" s="3"/>
      <c r="N2922" s="3"/>
      <c r="O2922" s="3"/>
    </row>
    <row r="2923" spans="1:15" ht="14.4" x14ac:dyDescent="0.3">
      <c r="A2923" s="3"/>
      <c r="B2923" s="3"/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3"/>
      <c r="N2923" s="3"/>
      <c r="O2923" s="3"/>
    </row>
    <row r="2924" spans="1:15" ht="14.4" x14ac:dyDescent="0.3">
      <c r="A2924" s="3"/>
      <c r="B2924" s="3"/>
      <c r="C2924" s="3"/>
      <c r="D2924" s="3"/>
      <c r="E2924" s="3"/>
      <c r="F2924" s="3"/>
      <c r="G2924" s="3"/>
      <c r="H2924" s="3"/>
      <c r="I2924" s="3"/>
      <c r="J2924" s="3"/>
      <c r="K2924" s="3"/>
      <c r="L2924" s="3"/>
      <c r="M2924" s="3"/>
      <c r="N2924" s="3"/>
      <c r="O2924" s="3"/>
    </row>
    <row r="2925" spans="1:15" ht="14.4" x14ac:dyDescent="0.3">
      <c r="A2925" s="3"/>
      <c r="B2925" s="3"/>
      <c r="C2925" s="3"/>
      <c r="D2925" s="3"/>
      <c r="E2925" s="3"/>
      <c r="F2925" s="3"/>
      <c r="G2925" s="3"/>
      <c r="H2925" s="3"/>
      <c r="I2925" s="3"/>
      <c r="J2925" s="3"/>
      <c r="K2925" s="3"/>
      <c r="L2925" s="3"/>
      <c r="M2925" s="3"/>
      <c r="N2925" s="3"/>
      <c r="O2925" s="3"/>
    </row>
    <row r="2926" spans="1:15" ht="14.4" x14ac:dyDescent="0.3">
      <c r="A2926" s="3"/>
      <c r="B2926" s="3"/>
      <c r="C2926" s="3"/>
      <c r="D2926" s="3"/>
      <c r="E2926" s="3"/>
      <c r="F2926" s="3"/>
      <c r="G2926" s="3"/>
      <c r="H2926" s="3"/>
      <c r="I2926" s="3"/>
      <c r="J2926" s="3"/>
      <c r="K2926" s="3"/>
      <c r="L2926" s="3"/>
      <c r="M2926" s="3"/>
      <c r="N2926" s="3"/>
      <c r="O2926" s="3"/>
    </row>
    <row r="2927" spans="1:15" ht="14.4" x14ac:dyDescent="0.3">
      <c r="A2927" s="3"/>
      <c r="B2927" s="3"/>
      <c r="C2927" s="3"/>
      <c r="D2927" s="3"/>
      <c r="E2927" s="3"/>
      <c r="F2927" s="3"/>
      <c r="G2927" s="3"/>
      <c r="H2927" s="3"/>
      <c r="I2927" s="3"/>
      <c r="J2927" s="3"/>
      <c r="K2927" s="3"/>
      <c r="L2927" s="3"/>
      <c r="M2927" s="3"/>
      <c r="N2927" s="3"/>
      <c r="O2927" s="3"/>
    </row>
    <row r="2928" spans="1:15" ht="14.4" x14ac:dyDescent="0.3">
      <c r="A2928" s="3"/>
      <c r="B2928" s="3"/>
      <c r="C2928" s="3"/>
      <c r="D2928" s="3"/>
      <c r="E2928" s="3"/>
      <c r="F2928" s="3"/>
      <c r="G2928" s="3"/>
      <c r="H2928" s="3"/>
      <c r="I2928" s="3"/>
      <c r="J2928" s="3"/>
      <c r="K2928" s="3"/>
      <c r="L2928" s="3"/>
      <c r="M2928" s="3"/>
      <c r="N2928" s="3"/>
      <c r="O2928" s="3"/>
    </row>
    <row r="2929" spans="1:15" ht="14.4" x14ac:dyDescent="0.3">
      <c r="A2929" s="3"/>
      <c r="B2929" s="3"/>
      <c r="C2929" s="3"/>
      <c r="D2929" s="3"/>
      <c r="E2929" s="3"/>
      <c r="F2929" s="3"/>
      <c r="G2929" s="3"/>
      <c r="H2929" s="3"/>
      <c r="I2929" s="3"/>
      <c r="J2929" s="3"/>
      <c r="K2929" s="3"/>
      <c r="L2929" s="3"/>
      <c r="M2929" s="3"/>
      <c r="N2929" s="3"/>
      <c r="O2929" s="3"/>
    </row>
    <row r="2930" spans="1:15" ht="14.4" x14ac:dyDescent="0.3">
      <c r="A2930" s="3"/>
      <c r="B2930" s="3"/>
      <c r="C2930" s="3"/>
      <c r="D2930" s="3"/>
      <c r="E2930" s="3"/>
      <c r="F2930" s="3"/>
      <c r="G2930" s="3"/>
      <c r="H2930" s="3"/>
      <c r="I2930" s="3"/>
      <c r="J2930" s="3"/>
      <c r="K2930" s="3"/>
      <c r="L2930" s="3"/>
      <c r="M2930" s="3"/>
      <c r="N2930" s="3"/>
      <c r="O2930" s="3"/>
    </row>
    <row r="2931" spans="1:15" ht="14.4" x14ac:dyDescent="0.3">
      <c r="A2931" s="3"/>
      <c r="B2931" s="3"/>
      <c r="C2931" s="3"/>
      <c r="D2931" s="3"/>
      <c r="E2931" s="3"/>
      <c r="F2931" s="3"/>
      <c r="G2931" s="3"/>
      <c r="H2931" s="3"/>
      <c r="I2931" s="3"/>
      <c r="J2931" s="3"/>
      <c r="K2931" s="3"/>
      <c r="L2931" s="3"/>
      <c r="M2931" s="3"/>
      <c r="N2931" s="3"/>
      <c r="O2931" s="3"/>
    </row>
    <row r="2932" spans="1:15" ht="14.4" x14ac:dyDescent="0.3">
      <c r="A2932" s="3"/>
      <c r="B2932" s="3"/>
      <c r="C2932" s="3"/>
      <c r="D2932" s="3"/>
      <c r="E2932" s="3"/>
      <c r="F2932" s="3"/>
      <c r="G2932" s="3"/>
      <c r="H2932" s="3"/>
      <c r="I2932" s="3"/>
      <c r="J2932" s="3"/>
      <c r="K2932" s="3"/>
      <c r="L2932" s="3"/>
      <c r="M2932" s="3"/>
      <c r="N2932" s="3"/>
      <c r="O2932" s="3"/>
    </row>
    <row r="2933" spans="1:15" ht="14.4" x14ac:dyDescent="0.3">
      <c r="A2933" s="3"/>
      <c r="B2933" s="3"/>
      <c r="C2933" s="3"/>
      <c r="D2933" s="3"/>
      <c r="E2933" s="3"/>
      <c r="F2933" s="3"/>
      <c r="G2933" s="3"/>
      <c r="H2933" s="3"/>
      <c r="I2933" s="3"/>
      <c r="J2933" s="3"/>
      <c r="K2933" s="3"/>
      <c r="L2933" s="3"/>
      <c r="M2933" s="3"/>
      <c r="N2933" s="3"/>
      <c r="O2933" s="3"/>
    </row>
    <row r="2934" spans="1:15" ht="14.4" x14ac:dyDescent="0.3">
      <c r="A2934" s="3"/>
      <c r="B2934" s="3"/>
      <c r="C2934" s="3"/>
      <c r="D2934" s="3"/>
      <c r="E2934" s="3"/>
      <c r="F2934" s="3"/>
      <c r="G2934" s="3"/>
      <c r="H2934" s="3"/>
      <c r="I2934" s="3"/>
      <c r="J2934" s="3"/>
      <c r="K2934" s="3"/>
      <c r="L2934" s="3"/>
      <c r="M2934" s="3"/>
      <c r="N2934" s="3"/>
      <c r="O2934" s="3"/>
    </row>
    <row r="2935" spans="1:15" ht="14.4" x14ac:dyDescent="0.3">
      <c r="A2935" s="3"/>
      <c r="B2935" s="3"/>
      <c r="C2935" s="3"/>
      <c r="D2935" s="3"/>
      <c r="E2935" s="3"/>
      <c r="F2935" s="3"/>
      <c r="G2935" s="3"/>
      <c r="H2935" s="3"/>
      <c r="I2935" s="3"/>
      <c r="J2935" s="3"/>
      <c r="K2935" s="3"/>
      <c r="L2935" s="3"/>
      <c r="M2935" s="3"/>
      <c r="N2935" s="3"/>
      <c r="O2935" s="3"/>
    </row>
    <row r="2936" spans="1:15" ht="14.4" x14ac:dyDescent="0.3">
      <c r="A2936" s="3"/>
      <c r="B2936" s="3"/>
      <c r="C2936" s="3"/>
      <c r="D2936" s="3"/>
      <c r="E2936" s="3"/>
      <c r="F2936" s="3"/>
      <c r="G2936" s="3"/>
      <c r="H2936" s="3"/>
      <c r="I2936" s="3"/>
      <c r="J2936" s="3"/>
      <c r="K2936" s="3"/>
      <c r="L2936" s="3"/>
      <c r="M2936" s="3"/>
      <c r="N2936" s="3"/>
      <c r="O2936" s="3"/>
    </row>
    <row r="2937" spans="1:15" ht="14.4" x14ac:dyDescent="0.3">
      <c r="A2937" s="3"/>
      <c r="B2937" s="3"/>
      <c r="C2937" s="3"/>
      <c r="D2937" s="3"/>
      <c r="E2937" s="3"/>
      <c r="F2937" s="3"/>
      <c r="G2937" s="3"/>
      <c r="H2937" s="3"/>
      <c r="I2937" s="3"/>
      <c r="J2937" s="3"/>
      <c r="K2937" s="3"/>
      <c r="L2937" s="3"/>
      <c r="M2937" s="3"/>
      <c r="N2937" s="3"/>
      <c r="O2937" s="3"/>
    </row>
    <row r="2938" spans="1:15" ht="14.4" x14ac:dyDescent="0.3">
      <c r="A2938" s="3"/>
      <c r="B2938" s="3"/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3"/>
      <c r="N2938" s="3"/>
      <c r="O2938" s="3"/>
    </row>
    <row r="2939" spans="1:15" ht="14.4" x14ac:dyDescent="0.3">
      <c r="A2939" s="3"/>
      <c r="B2939" s="3"/>
      <c r="C2939" s="3"/>
      <c r="D2939" s="3"/>
      <c r="E2939" s="3"/>
      <c r="F2939" s="3"/>
      <c r="G2939" s="3"/>
      <c r="H2939" s="3"/>
      <c r="I2939" s="3"/>
      <c r="J2939" s="3"/>
      <c r="K2939" s="3"/>
      <c r="L2939" s="3"/>
      <c r="M2939" s="3"/>
      <c r="N2939" s="3"/>
      <c r="O2939" s="3"/>
    </row>
    <row r="2940" spans="1:15" ht="14.4" x14ac:dyDescent="0.3">
      <c r="A2940" s="3"/>
      <c r="B2940" s="3"/>
      <c r="C2940" s="3"/>
      <c r="D2940" s="3"/>
      <c r="E2940" s="3"/>
      <c r="F2940" s="3"/>
      <c r="G2940" s="3"/>
      <c r="H2940" s="3"/>
      <c r="I2940" s="3"/>
      <c r="J2940" s="3"/>
      <c r="K2940" s="3"/>
      <c r="L2940" s="3"/>
      <c r="M2940" s="3"/>
      <c r="N2940" s="3"/>
      <c r="O2940" s="3"/>
    </row>
    <row r="2941" spans="1:15" ht="14.4" x14ac:dyDescent="0.3">
      <c r="A2941" s="3"/>
      <c r="B2941" s="3"/>
      <c r="C2941" s="3"/>
      <c r="D2941" s="3"/>
      <c r="E2941" s="3"/>
      <c r="F2941" s="3"/>
      <c r="G2941" s="3"/>
      <c r="H2941" s="3"/>
      <c r="I2941" s="3"/>
      <c r="J2941" s="3"/>
      <c r="K2941" s="3"/>
      <c r="L2941" s="3"/>
      <c r="M2941" s="3"/>
      <c r="N2941" s="3"/>
      <c r="O2941" s="3"/>
    </row>
    <row r="2942" spans="1:15" ht="14.4" x14ac:dyDescent="0.3">
      <c r="A2942" s="3"/>
      <c r="B2942" s="3"/>
      <c r="C2942" s="3"/>
      <c r="D2942" s="3"/>
      <c r="E2942" s="3"/>
      <c r="F2942" s="3"/>
      <c r="G2942" s="3"/>
      <c r="H2942" s="3"/>
      <c r="I2942" s="3"/>
      <c r="J2942" s="3"/>
      <c r="K2942" s="3"/>
      <c r="L2942" s="3"/>
      <c r="M2942" s="3"/>
      <c r="N2942" s="3"/>
      <c r="O2942" s="3"/>
    </row>
    <row r="2943" spans="1:15" ht="14.4" x14ac:dyDescent="0.3">
      <c r="A2943" s="3"/>
      <c r="B2943" s="3"/>
      <c r="C2943" s="3"/>
      <c r="D2943" s="3"/>
      <c r="E2943" s="3"/>
      <c r="F2943" s="3"/>
      <c r="G2943" s="3"/>
      <c r="H2943" s="3"/>
      <c r="I2943" s="3"/>
      <c r="J2943" s="3"/>
      <c r="K2943" s="3"/>
      <c r="L2943" s="3"/>
      <c r="M2943" s="3"/>
      <c r="N2943" s="3"/>
      <c r="O2943" s="3"/>
    </row>
    <row r="2944" spans="1:15" ht="14.4" x14ac:dyDescent="0.3">
      <c r="A2944" s="3"/>
      <c r="B2944" s="3"/>
      <c r="C2944" s="3"/>
      <c r="D2944" s="3"/>
      <c r="E2944" s="3"/>
      <c r="F2944" s="3"/>
      <c r="G2944" s="3"/>
      <c r="H2944" s="3"/>
      <c r="I2944" s="3"/>
      <c r="J2944" s="3"/>
      <c r="K2944" s="3"/>
      <c r="L2944" s="3"/>
      <c r="M2944" s="3"/>
      <c r="N2944" s="3"/>
      <c r="O2944" s="3"/>
    </row>
    <row r="2945" spans="1:15" ht="14.4" x14ac:dyDescent="0.3">
      <c r="A2945" s="3"/>
      <c r="B2945" s="3"/>
      <c r="C2945" s="3"/>
      <c r="D2945" s="3"/>
      <c r="E2945" s="3"/>
      <c r="F2945" s="3"/>
      <c r="G2945" s="3"/>
      <c r="H2945" s="3"/>
      <c r="I2945" s="3"/>
      <c r="J2945" s="3"/>
      <c r="K2945" s="3"/>
      <c r="L2945" s="3"/>
      <c r="M2945" s="3"/>
      <c r="N2945" s="3"/>
      <c r="O2945" s="3"/>
    </row>
    <row r="2946" spans="1:15" ht="14.4" x14ac:dyDescent="0.3">
      <c r="A2946" s="3"/>
      <c r="B2946" s="3"/>
      <c r="C2946" s="3"/>
      <c r="D2946" s="3"/>
      <c r="E2946" s="3"/>
      <c r="F2946" s="3"/>
      <c r="G2946" s="3"/>
      <c r="H2946" s="3"/>
      <c r="I2946" s="3"/>
      <c r="J2946" s="3"/>
      <c r="K2946" s="3"/>
      <c r="L2946" s="3"/>
      <c r="M2946" s="3"/>
      <c r="N2946" s="3"/>
      <c r="O2946" s="3"/>
    </row>
    <row r="2947" spans="1:15" ht="14.4" x14ac:dyDescent="0.3">
      <c r="A2947" s="3"/>
      <c r="B2947" s="3"/>
      <c r="C2947" s="3"/>
      <c r="D2947" s="3"/>
      <c r="E2947" s="3"/>
      <c r="F2947" s="3"/>
      <c r="G2947" s="3"/>
      <c r="H2947" s="3"/>
      <c r="I2947" s="3"/>
      <c r="J2947" s="3"/>
      <c r="K2947" s="3"/>
      <c r="L2947" s="3"/>
      <c r="M2947" s="3"/>
      <c r="N2947" s="3"/>
      <c r="O2947" s="3"/>
    </row>
    <row r="2948" spans="1:15" ht="14.4" x14ac:dyDescent="0.3">
      <c r="A2948" s="3"/>
      <c r="B2948" s="3"/>
      <c r="C2948" s="3"/>
      <c r="D2948" s="3"/>
      <c r="E2948" s="3"/>
      <c r="F2948" s="3"/>
      <c r="G2948" s="3"/>
      <c r="H2948" s="3"/>
      <c r="I2948" s="3"/>
      <c r="J2948" s="3"/>
      <c r="K2948" s="3"/>
      <c r="L2948" s="3"/>
      <c r="M2948" s="3"/>
      <c r="N2948" s="3"/>
      <c r="O2948" s="3"/>
    </row>
    <row r="2949" spans="1:15" ht="14.4" x14ac:dyDescent="0.3">
      <c r="A2949" s="3"/>
      <c r="B2949" s="3"/>
      <c r="C2949" s="3"/>
      <c r="D2949" s="3"/>
      <c r="E2949" s="3"/>
      <c r="F2949" s="3"/>
      <c r="G2949" s="3"/>
      <c r="H2949" s="3"/>
      <c r="I2949" s="3"/>
      <c r="J2949" s="3"/>
      <c r="K2949" s="3"/>
      <c r="L2949" s="3"/>
      <c r="M2949" s="3"/>
      <c r="N2949" s="3"/>
      <c r="O2949" s="3"/>
    </row>
    <row r="2950" spans="1:15" ht="14.4" x14ac:dyDescent="0.3">
      <c r="A2950" s="3"/>
      <c r="B2950" s="3"/>
      <c r="C2950" s="3"/>
      <c r="D2950" s="3"/>
      <c r="E2950" s="3"/>
      <c r="F2950" s="3"/>
      <c r="G2950" s="3"/>
      <c r="H2950" s="3"/>
      <c r="I2950" s="3"/>
      <c r="J2950" s="3"/>
      <c r="K2950" s="3"/>
      <c r="L2950" s="3"/>
      <c r="M2950" s="3"/>
      <c r="N2950" s="3"/>
      <c r="O2950" s="3"/>
    </row>
    <row r="2951" spans="1:15" ht="14.4" x14ac:dyDescent="0.3">
      <c r="A2951" s="3"/>
      <c r="B2951" s="3"/>
      <c r="C2951" s="3"/>
      <c r="D2951" s="3"/>
      <c r="E2951" s="3"/>
      <c r="F2951" s="3"/>
      <c r="G2951" s="3"/>
      <c r="H2951" s="3"/>
      <c r="I2951" s="3"/>
      <c r="J2951" s="3"/>
      <c r="K2951" s="3"/>
      <c r="L2951" s="3"/>
      <c r="M2951" s="3"/>
      <c r="N2951" s="3"/>
      <c r="O2951" s="3"/>
    </row>
    <row r="2952" spans="1:15" ht="14.4" x14ac:dyDescent="0.3">
      <c r="A2952" s="3"/>
      <c r="B2952" s="3"/>
      <c r="C2952" s="3"/>
      <c r="D2952" s="3"/>
      <c r="E2952" s="3"/>
      <c r="F2952" s="3"/>
      <c r="G2952" s="3"/>
      <c r="H2952" s="3"/>
      <c r="I2952" s="3"/>
      <c r="J2952" s="3"/>
      <c r="K2952" s="3"/>
      <c r="L2952" s="3"/>
      <c r="M2952" s="3"/>
      <c r="N2952" s="3"/>
      <c r="O2952" s="3"/>
    </row>
    <row r="2953" spans="1:15" ht="14.4" x14ac:dyDescent="0.3">
      <c r="A2953" s="3"/>
      <c r="B2953" s="3"/>
      <c r="C2953" s="3"/>
      <c r="D2953" s="3"/>
      <c r="E2953" s="3"/>
      <c r="F2953" s="3"/>
      <c r="G2953" s="3"/>
      <c r="H2953" s="3"/>
      <c r="I2953" s="3"/>
      <c r="J2953" s="3"/>
      <c r="K2953" s="3"/>
      <c r="L2953" s="3"/>
      <c r="M2953" s="3"/>
      <c r="N2953" s="3"/>
      <c r="O2953" s="3"/>
    </row>
    <row r="2954" spans="1:15" ht="14.4" x14ac:dyDescent="0.3">
      <c r="A2954" s="3"/>
      <c r="B2954" s="3"/>
      <c r="C2954" s="3"/>
      <c r="D2954" s="3"/>
      <c r="E2954" s="3"/>
      <c r="F2954" s="3"/>
      <c r="G2954" s="3"/>
      <c r="H2954" s="3"/>
      <c r="I2954" s="3"/>
      <c r="J2954" s="3"/>
      <c r="K2954" s="3"/>
      <c r="L2954" s="3"/>
      <c r="M2954" s="3"/>
      <c r="N2954" s="3"/>
      <c r="O2954" s="3"/>
    </row>
    <row r="2955" spans="1:15" ht="14.4" x14ac:dyDescent="0.3">
      <c r="A2955" s="3"/>
      <c r="B2955" s="3"/>
      <c r="C2955" s="3"/>
      <c r="D2955" s="3"/>
      <c r="E2955" s="3"/>
      <c r="F2955" s="3"/>
      <c r="G2955" s="3"/>
      <c r="H2955" s="3"/>
      <c r="I2955" s="3"/>
      <c r="J2955" s="3"/>
      <c r="K2955" s="3"/>
      <c r="L2955" s="3"/>
      <c r="M2955" s="3"/>
      <c r="N2955" s="3"/>
      <c r="O2955" s="3"/>
    </row>
    <row r="2956" spans="1:15" ht="14.4" x14ac:dyDescent="0.3">
      <c r="A2956" s="3"/>
      <c r="B2956" s="3"/>
      <c r="C2956" s="3"/>
      <c r="D2956" s="3"/>
      <c r="E2956" s="3"/>
      <c r="F2956" s="3"/>
      <c r="G2956" s="3"/>
      <c r="H2956" s="3"/>
      <c r="I2956" s="3"/>
      <c r="J2956" s="3"/>
      <c r="K2956" s="3"/>
      <c r="L2956" s="3"/>
      <c r="M2956" s="3"/>
      <c r="N2956" s="3"/>
      <c r="O2956" s="3"/>
    </row>
    <row r="2957" spans="1:15" ht="14.4" x14ac:dyDescent="0.3">
      <c r="A2957" s="3"/>
      <c r="B2957" s="3"/>
      <c r="C2957" s="3"/>
      <c r="D2957" s="3"/>
      <c r="E2957" s="3"/>
      <c r="F2957" s="3"/>
      <c r="G2957" s="3"/>
      <c r="H2957" s="3"/>
      <c r="I2957" s="3"/>
      <c r="J2957" s="3"/>
      <c r="K2957" s="3"/>
      <c r="L2957" s="3"/>
      <c r="M2957" s="3"/>
      <c r="N2957" s="3"/>
      <c r="O2957" s="3"/>
    </row>
    <row r="2958" spans="1:15" ht="14.4" x14ac:dyDescent="0.3">
      <c r="A2958" s="3"/>
      <c r="B2958" s="3"/>
      <c r="C2958" s="3"/>
      <c r="D2958" s="3"/>
      <c r="E2958" s="3"/>
      <c r="F2958" s="3"/>
      <c r="G2958" s="3"/>
      <c r="H2958" s="3"/>
      <c r="I2958" s="3"/>
      <c r="J2958" s="3"/>
      <c r="K2958" s="3"/>
      <c r="L2958" s="3"/>
      <c r="M2958" s="3"/>
      <c r="N2958" s="3"/>
      <c r="O2958" s="3"/>
    </row>
    <row r="2959" spans="1:15" ht="14.4" x14ac:dyDescent="0.3">
      <c r="A2959" s="3"/>
      <c r="B2959" s="3"/>
      <c r="C2959" s="3"/>
      <c r="D2959" s="3"/>
      <c r="E2959" s="3"/>
      <c r="F2959" s="3"/>
      <c r="G2959" s="3"/>
      <c r="H2959" s="3"/>
      <c r="I2959" s="3"/>
      <c r="J2959" s="3"/>
      <c r="K2959" s="3"/>
      <c r="L2959" s="3"/>
      <c r="M2959" s="3"/>
      <c r="N2959" s="3"/>
      <c r="O2959" s="3"/>
    </row>
    <row r="2960" spans="1:15" ht="14.4" x14ac:dyDescent="0.3">
      <c r="A2960" s="3"/>
      <c r="B2960" s="3"/>
      <c r="C2960" s="3"/>
      <c r="D2960" s="3"/>
      <c r="E2960" s="3"/>
      <c r="F2960" s="3"/>
      <c r="G2960" s="3"/>
      <c r="H2960" s="3"/>
      <c r="I2960" s="3"/>
      <c r="J2960" s="3"/>
      <c r="K2960" s="3"/>
      <c r="L2960" s="3"/>
      <c r="M2960" s="3"/>
      <c r="N2960" s="3"/>
      <c r="O2960" s="3"/>
    </row>
    <row r="2961" spans="1:15" ht="14.4" x14ac:dyDescent="0.3">
      <c r="A2961" s="3"/>
      <c r="B2961" s="3"/>
      <c r="C2961" s="3"/>
      <c r="D2961" s="3"/>
      <c r="E2961" s="3"/>
      <c r="F2961" s="3"/>
      <c r="G2961" s="3"/>
      <c r="H2961" s="3"/>
      <c r="I2961" s="3"/>
      <c r="J2961" s="3"/>
      <c r="K2961" s="3"/>
      <c r="L2961" s="3"/>
      <c r="M2961" s="3"/>
      <c r="N2961" s="3"/>
      <c r="O2961" s="3"/>
    </row>
    <row r="2962" spans="1:15" ht="14.4" x14ac:dyDescent="0.3">
      <c r="A2962" s="3"/>
      <c r="B2962" s="3"/>
      <c r="C2962" s="3"/>
      <c r="D2962" s="3"/>
      <c r="E2962" s="3"/>
      <c r="F2962" s="3"/>
      <c r="G2962" s="3"/>
      <c r="H2962" s="3"/>
      <c r="I2962" s="3"/>
      <c r="J2962" s="3"/>
      <c r="K2962" s="3"/>
      <c r="L2962" s="3"/>
      <c r="M2962" s="3"/>
      <c r="N2962" s="3"/>
      <c r="O2962" s="3"/>
    </row>
    <row r="2963" spans="1:15" ht="14.4" x14ac:dyDescent="0.3">
      <c r="A2963" s="3"/>
      <c r="B2963" s="3"/>
      <c r="C2963" s="3"/>
      <c r="D2963" s="3"/>
      <c r="E2963" s="3"/>
      <c r="F2963" s="3"/>
      <c r="G2963" s="3"/>
      <c r="H2963" s="3"/>
      <c r="I2963" s="3"/>
      <c r="J2963" s="3"/>
      <c r="K2963" s="3"/>
      <c r="L2963" s="3"/>
      <c r="M2963" s="3"/>
      <c r="N2963" s="3"/>
      <c r="O2963" s="3"/>
    </row>
    <row r="2964" spans="1:15" ht="14.4" x14ac:dyDescent="0.3">
      <c r="A2964" s="3"/>
      <c r="B2964" s="3"/>
      <c r="C2964" s="3"/>
      <c r="D2964" s="3"/>
      <c r="E2964" s="3"/>
      <c r="F2964" s="3"/>
      <c r="G2964" s="3"/>
      <c r="H2964" s="3"/>
      <c r="I2964" s="3"/>
      <c r="J2964" s="3"/>
      <c r="K2964" s="3"/>
      <c r="L2964" s="3"/>
      <c r="M2964" s="3"/>
      <c r="N2964" s="3"/>
      <c r="O2964" s="3"/>
    </row>
    <row r="2965" spans="1:15" ht="14.4" x14ac:dyDescent="0.3">
      <c r="A2965" s="3"/>
      <c r="B2965" s="3"/>
      <c r="C2965" s="3"/>
      <c r="D2965" s="3"/>
      <c r="E2965" s="3"/>
      <c r="F2965" s="3"/>
      <c r="G2965" s="3"/>
      <c r="H2965" s="3"/>
      <c r="I2965" s="3"/>
      <c r="J2965" s="3"/>
      <c r="K2965" s="3"/>
      <c r="L2965" s="3"/>
      <c r="M2965" s="3"/>
      <c r="N2965" s="3"/>
      <c r="O2965" s="3"/>
    </row>
    <row r="2966" spans="1:15" ht="14.4" x14ac:dyDescent="0.3">
      <c r="A2966" s="3"/>
      <c r="B2966" s="3"/>
      <c r="C2966" s="3"/>
      <c r="D2966" s="3"/>
      <c r="E2966" s="3"/>
      <c r="F2966" s="3"/>
      <c r="G2966" s="3"/>
      <c r="H2966" s="3"/>
      <c r="I2966" s="3"/>
      <c r="J2966" s="3"/>
      <c r="K2966" s="3"/>
      <c r="L2966" s="3"/>
      <c r="M2966" s="3"/>
      <c r="N2966" s="3"/>
      <c r="O2966" s="3"/>
    </row>
    <row r="2967" spans="1:15" ht="14.4" x14ac:dyDescent="0.3">
      <c r="A2967" s="3"/>
      <c r="B2967" s="3"/>
      <c r="C2967" s="3"/>
      <c r="D2967" s="3"/>
      <c r="E2967" s="3"/>
      <c r="F2967" s="3"/>
      <c r="G2967" s="3"/>
      <c r="H2967" s="3"/>
      <c r="I2967" s="3"/>
      <c r="J2967" s="3"/>
      <c r="K2967" s="3"/>
      <c r="L2967" s="3"/>
      <c r="M2967" s="3"/>
      <c r="N2967" s="3"/>
      <c r="O2967" s="3"/>
    </row>
    <row r="2968" spans="1:15" ht="14.4" x14ac:dyDescent="0.3">
      <c r="A2968" s="3"/>
      <c r="B2968" s="3"/>
      <c r="C2968" s="3"/>
      <c r="D2968" s="3"/>
      <c r="E2968" s="3"/>
      <c r="F2968" s="3"/>
      <c r="G2968" s="3"/>
      <c r="H2968" s="3"/>
      <c r="I2968" s="3"/>
      <c r="J2968" s="3"/>
      <c r="K2968" s="3"/>
      <c r="L2968" s="3"/>
      <c r="M2968" s="3"/>
      <c r="N2968" s="3"/>
      <c r="O2968" s="3"/>
    </row>
    <row r="2969" spans="1:15" ht="14.4" x14ac:dyDescent="0.3">
      <c r="A2969" s="3"/>
      <c r="B2969" s="3"/>
      <c r="C2969" s="3"/>
      <c r="D2969" s="3"/>
      <c r="E2969" s="3"/>
      <c r="F2969" s="3"/>
      <c r="G2969" s="3"/>
      <c r="H2969" s="3"/>
      <c r="I2969" s="3"/>
      <c r="J2969" s="3"/>
      <c r="K2969" s="3"/>
      <c r="L2969" s="3"/>
      <c r="M2969" s="3"/>
      <c r="N2969" s="3"/>
      <c r="O2969" s="3"/>
    </row>
    <row r="2970" spans="1:15" ht="14.4" x14ac:dyDescent="0.3">
      <c r="A2970" s="3"/>
      <c r="B2970" s="3"/>
      <c r="C2970" s="3"/>
      <c r="D2970" s="3"/>
      <c r="E2970" s="3"/>
      <c r="F2970" s="3"/>
      <c r="G2970" s="3"/>
      <c r="H2970" s="3"/>
      <c r="I2970" s="3"/>
      <c r="J2970" s="3"/>
      <c r="K2970" s="3"/>
      <c r="L2970" s="3"/>
      <c r="M2970" s="3"/>
      <c r="N2970" s="3"/>
      <c r="O2970" s="3"/>
    </row>
    <row r="2971" spans="1:15" ht="14.4" x14ac:dyDescent="0.3">
      <c r="A2971" s="3"/>
      <c r="B2971" s="3"/>
      <c r="C2971" s="3"/>
      <c r="D2971" s="3"/>
      <c r="E2971" s="3"/>
      <c r="F2971" s="3"/>
      <c r="G2971" s="3"/>
      <c r="H2971" s="3"/>
      <c r="I2971" s="3"/>
      <c r="J2971" s="3"/>
      <c r="K2971" s="3"/>
      <c r="L2971" s="3"/>
      <c r="M2971" s="3"/>
      <c r="N2971" s="3"/>
      <c r="O2971" s="3"/>
    </row>
    <row r="2972" spans="1:15" ht="14.4" x14ac:dyDescent="0.3">
      <c r="A2972" s="3"/>
      <c r="B2972" s="3"/>
      <c r="C2972" s="3"/>
      <c r="D2972" s="3"/>
      <c r="E2972" s="3"/>
      <c r="F2972" s="3"/>
      <c r="G2972" s="3"/>
      <c r="H2972" s="3"/>
      <c r="I2972" s="3"/>
      <c r="J2972" s="3"/>
      <c r="K2972" s="3"/>
      <c r="L2972" s="3"/>
      <c r="M2972" s="3"/>
      <c r="N2972" s="3"/>
      <c r="O2972" s="3"/>
    </row>
    <row r="2973" spans="1:15" ht="14.4" x14ac:dyDescent="0.3">
      <c r="A2973" s="3"/>
      <c r="B2973" s="3"/>
      <c r="C2973" s="3"/>
      <c r="D2973" s="3"/>
      <c r="E2973" s="3"/>
      <c r="F2973" s="3"/>
      <c r="G2973" s="3"/>
      <c r="H2973" s="3"/>
      <c r="I2973" s="3"/>
      <c r="J2973" s="3"/>
      <c r="K2973" s="3"/>
      <c r="L2973" s="3"/>
      <c r="M2973" s="3"/>
      <c r="N2973" s="3"/>
      <c r="O2973" s="3"/>
    </row>
    <row r="2974" spans="1:15" ht="14.4" x14ac:dyDescent="0.3">
      <c r="A2974" s="3"/>
      <c r="B2974" s="3"/>
      <c r="C2974" s="3"/>
      <c r="D2974" s="3"/>
      <c r="E2974" s="3"/>
      <c r="F2974" s="3"/>
      <c r="G2974" s="3"/>
      <c r="H2974" s="3"/>
      <c r="I2974" s="3"/>
      <c r="J2974" s="3"/>
      <c r="K2974" s="3"/>
      <c r="L2974" s="3"/>
      <c r="M2974" s="3"/>
      <c r="N2974" s="3"/>
      <c r="O2974" s="3"/>
    </row>
    <row r="2975" spans="1:15" ht="14.4" x14ac:dyDescent="0.3">
      <c r="A2975" s="3"/>
      <c r="B2975" s="3"/>
      <c r="C2975" s="3"/>
      <c r="D2975" s="3"/>
      <c r="E2975" s="3"/>
      <c r="F2975" s="3"/>
      <c r="G2975" s="3"/>
      <c r="H2975" s="3"/>
      <c r="I2975" s="3"/>
      <c r="J2975" s="3"/>
      <c r="K2975" s="3"/>
      <c r="L2975" s="3"/>
      <c r="M2975" s="3"/>
      <c r="N2975" s="3"/>
      <c r="O2975" s="3"/>
    </row>
    <row r="2976" spans="1:15" ht="14.4" x14ac:dyDescent="0.3">
      <c r="A2976" s="3"/>
      <c r="B2976" s="3"/>
      <c r="C2976" s="3"/>
      <c r="D2976" s="3"/>
      <c r="E2976" s="3"/>
      <c r="F2976" s="3"/>
      <c r="G2976" s="3"/>
      <c r="H2976" s="3"/>
      <c r="I2976" s="3"/>
      <c r="J2976" s="3"/>
      <c r="K2976" s="3"/>
      <c r="L2976" s="3"/>
      <c r="M2976" s="3"/>
      <c r="N2976" s="3"/>
      <c r="O2976" s="3"/>
    </row>
    <row r="2977" spans="1:15" ht="14.4" x14ac:dyDescent="0.3">
      <c r="A2977" s="3"/>
      <c r="B2977" s="3"/>
      <c r="C2977" s="3"/>
      <c r="D2977" s="3"/>
      <c r="E2977" s="3"/>
      <c r="F2977" s="3"/>
      <c r="G2977" s="3"/>
      <c r="H2977" s="3"/>
      <c r="I2977" s="3"/>
      <c r="J2977" s="3"/>
      <c r="K2977" s="3"/>
      <c r="L2977" s="3"/>
      <c r="M2977" s="3"/>
      <c r="N2977" s="3"/>
      <c r="O2977" s="3"/>
    </row>
    <row r="2978" spans="1:15" ht="14.4" x14ac:dyDescent="0.3">
      <c r="A2978" s="3"/>
      <c r="B2978" s="3"/>
      <c r="C2978" s="3"/>
      <c r="D2978" s="3"/>
      <c r="E2978" s="3"/>
      <c r="F2978" s="3"/>
      <c r="G2978" s="3"/>
      <c r="H2978" s="3"/>
      <c r="I2978" s="3"/>
      <c r="J2978" s="3"/>
      <c r="K2978" s="3"/>
      <c r="L2978" s="3"/>
      <c r="M2978" s="3"/>
      <c r="N2978" s="3"/>
      <c r="O2978" s="3"/>
    </row>
    <row r="2979" spans="1:15" ht="14.4" x14ac:dyDescent="0.3">
      <c r="A2979" s="3"/>
      <c r="B2979" s="3"/>
      <c r="C2979" s="3"/>
      <c r="D2979" s="3"/>
      <c r="E2979" s="3"/>
      <c r="F2979" s="3"/>
      <c r="G2979" s="3"/>
      <c r="H2979" s="3"/>
      <c r="I2979" s="3"/>
      <c r="J2979" s="3"/>
      <c r="K2979" s="3"/>
      <c r="L2979" s="3"/>
      <c r="M2979" s="3"/>
      <c r="N2979" s="3"/>
      <c r="O2979" s="3"/>
    </row>
    <row r="2980" spans="1:15" ht="14.4" x14ac:dyDescent="0.3">
      <c r="A2980" s="3"/>
      <c r="B2980" s="3"/>
      <c r="C2980" s="3"/>
      <c r="D2980" s="3"/>
      <c r="E2980" s="3"/>
      <c r="F2980" s="3"/>
      <c r="G2980" s="3"/>
      <c r="H2980" s="3"/>
      <c r="I2980" s="3"/>
      <c r="J2980" s="3"/>
      <c r="K2980" s="3"/>
      <c r="L2980" s="3"/>
      <c r="M2980" s="3"/>
      <c r="N2980" s="3"/>
      <c r="O2980" s="3"/>
    </row>
    <row r="2981" spans="1:15" ht="14.4" x14ac:dyDescent="0.3">
      <c r="A2981" s="3"/>
      <c r="B2981" s="3"/>
      <c r="C2981" s="3"/>
      <c r="D2981" s="3"/>
      <c r="E2981" s="3"/>
      <c r="F2981" s="3"/>
      <c r="G2981" s="3"/>
      <c r="H2981" s="3"/>
      <c r="I2981" s="3"/>
      <c r="J2981" s="3"/>
      <c r="K2981" s="3"/>
      <c r="L2981" s="3"/>
      <c r="M2981" s="3"/>
      <c r="N2981" s="3"/>
      <c r="O2981" s="3"/>
    </row>
    <row r="2982" spans="1:15" ht="14.4" x14ac:dyDescent="0.3">
      <c r="A2982" s="3"/>
      <c r="B2982" s="3"/>
      <c r="C2982" s="3"/>
      <c r="D2982" s="3"/>
      <c r="E2982" s="3"/>
      <c r="F2982" s="3"/>
      <c r="G2982" s="3"/>
      <c r="H2982" s="3"/>
      <c r="I2982" s="3"/>
      <c r="J2982" s="3"/>
      <c r="K2982" s="3"/>
      <c r="L2982" s="3"/>
      <c r="M2982" s="3"/>
      <c r="N2982" s="3"/>
      <c r="O2982" s="3"/>
    </row>
    <row r="2983" spans="1:15" ht="14.4" x14ac:dyDescent="0.3">
      <c r="A2983" s="3"/>
      <c r="B2983" s="3"/>
      <c r="C2983" s="3"/>
      <c r="D2983" s="3"/>
      <c r="E2983" s="3"/>
      <c r="F2983" s="3"/>
      <c r="G2983" s="3"/>
      <c r="H2983" s="3"/>
      <c r="I2983" s="3"/>
      <c r="J2983" s="3"/>
      <c r="K2983" s="3"/>
      <c r="L2983" s="3"/>
      <c r="M2983" s="3"/>
      <c r="N2983" s="3"/>
      <c r="O2983" s="3"/>
    </row>
    <row r="2984" spans="1:15" ht="14.4" x14ac:dyDescent="0.3">
      <c r="A2984" s="3"/>
      <c r="B2984" s="3"/>
      <c r="C2984" s="3"/>
      <c r="D2984" s="3"/>
      <c r="E2984" s="3"/>
      <c r="F2984" s="3"/>
      <c r="G2984" s="3"/>
      <c r="H2984" s="3"/>
      <c r="I2984" s="3"/>
      <c r="J2984" s="3"/>
      <c r="K2984" s="3"/>
      <c r="L2984" s="3"/>
      <c r="M2984" s="3"/>
      <c r="N2984" s="3"/>
      <c r="O2984" s="3"/>
    </row>
    <row r="2985" spans="1:15" ht="14.4" x14ac:dyDescent="0.3">
      <c r="A2985" s="3"/>
      <c r="B2985" s="3"/>
      <c r="C2985" s="3"/>
      <c r="D2985" s="3"/>
      <c r="E2985" s="3"/>
      <c r="F2985" s="3"/>
      <c r="G2985" s="3"/>
      <c r="H2985" s="3"/>
      <c r="I2985" s="3"/>
      <c r="J2985" s="3"/>
      <c r="K2985" s="3"/>
      <c r="L2985" s="3"/>
      <c r="M2985" s="3"/>
      <c r="N2985" s="3"/>
      <c r="O2985" s="3"/>
    </row>
    <row r="2986" spans="1:15" ht="14.4" x14ac:dyDescent="0.3">
      <c r="A2986" s="3"/>
      <c r="B2986" s="3"/>
      <c r="C2986" s="3"/>
      <c r="D2986" s="3"/>
      <c r="E2986" s="3"/>
      <c r="F2986" s="3"/>
      <c r="G2986" s="3"/>
      <c r="H2986" s="3"/>
      <c r="I2986" s="3"/>
      <c r="J2986" s="3"/>
      <c r="K2986" s="3"/>
      <c r="L2986" s="3"/>
      <c r="M2986" s="3"/>
      <c r="N2986" s="3"/>
      <c r="O2986" s="3"/>
    </row>
    <row r="2987" spans="1:15" ht="14.4" x14ac:dyDescent="0.3">
      <c r="A2987" s="3"/>
      <c r="B2987" s="3"/>
      <c r="C2987" s="3"/>
      <c r="D2987" s="3"/>
      <c r="E2987" s="3"/>
      <c r="F2987" s="3"/>
      <c r="G2987" s="3"/>
      <c r="H2987" s="3"/>
      <c r="I2987" s="3"/>
      <c r="J2987" s="3"/>
      <c r="K2987" s="3"/>
      <c r="L2987" s="3"/>
      <c r="M2987" s="3"/>
      <c r="N2987" s="3"/>
      <c r="O2987" s="3"/>
    </row>
    <row r="2988" spans="1:15" ht="14.4" x14ac:dyDescent="0.3">
      <c r="A2988" s="3"/>
      <c r="B2988" s="3"/>
      <c r="C2988" s="3"/>
      <c r="D2988" s="3"/>
      <c r="E2988" s="3"/>
      <c r="F2988" s="3"/>
      <c r="G2988" s="3"/>
      <c r="H2988" s="3"/>
      <c r="I2988" s="3"/>
      <c r="J2988" s="3"/>
      <c r="K2988" s="3"/>
      <c r="L2988" s="3"/>
      <c r="M2988" s="3"/>
      <c r="N2988" s="3"/>
      <c r="O2988" s="3"/>
    </row>
    <row r="2989" spans="1:15" ht="14.4" x14ac:dyDescent="0.3">
      <c r="A2989" s="3"/>
      <c r="B2989" s="3"/>
      <c r="C2989" s="3"/>
      <c r="D2989" s="3"/>
      <c r="E2989" s="3"/>
      <c r="F2989" s="3"/>
      <c r="G2989" s="3"/>
      <c r="H2989" s="3"/>
      <c r="I2989" s="3"/>
      <c r="J2989" s="3"/>
      <c r="K2989" s="3"/>
      <c r="L2989" s="3"/>
      <c r="M2989" s="3"/>
      <c r="N2989" s="3"/>
      <c r="O2989" s="3"/>
    </row>
    <row r="2990" spans="1:15" ht="14.4" x14ac:dyDescent="0.3">
      <c r="A2990" s="3"/>
      <c r="B2990" s="3"/>
      <c r="C2990" s="3"/>
      <c r="D2990" s="3"/>
      <c r="E2990" s="3"/>
      <c r="F2990" s="3"/>
      <c r="G2990" s="3"/>
      <c r="H2990" s="3"/>
      <c r="I2990" s="3"/>
      <c r="J2990" s="3"/>
      <c r="K2990" s="3"/>
      <c r="L2990" s="3"/>
      <c r="M2990" s="3"/>
      <c r="N2990" s="3"/>
      <c r="O2990" s="3"/>
    </row>
    <row r="2991" spans="1:15" ht="14.4" x14ac:dyDescent="0.3">
      <c r="A2991" s="3"/>
      <c r="B2991" s="3"/>
      <c r="C2991" s="3"/>
      <c r="D2991" s="3"/>
      <c r="E2991" s="3"/>
      <c r="F2991" s="3"/>
      <c r="G2991" s="3"/>
      <c r="H2991" s="3"/>
      <c r="I2991" s="3"/>
      <c r="J2991" s="3"/>
      <c r="K2991" s="3"/>
      <c r="L2991" s="3"/>
      <c r="M2991" s="3"/>
      <c r="N2991" s="3"/>
      <c r="O2991" s="3"/>
    </row>
    <row r="2992" spans="1:15" ht="14.4" x14ac:dyDescent="0.3">
      <c r="A2992" s="3"/>
      <c r="B2992" s="3"/>
      <c r="C2992" s="3"/>
      <c r="D2992" s="3"/>
      <c r="E2992" s="3"/>
      <c r="F2992" s="3"/>
      <c r="G2992" s="3"/>
      <c r="H2992" s="3"/>
      <c r="I2992" s="3"/>
      <c r="J2992" s="3"/>
      <c r="K2992" s="3"/>
      <c r="L2992" s="3"/>
      <c r="M2992" s="3"/>
      <c r="N2992" s="3"/>
      <c r="O2992" s="3"/>
    </row>
    <row r="2993" spans="1:15" ht="14.4" x14ac:dyDescent="0.3">
      <c r="A2993" s="3"/>
      <c r="B2993" s="3"/>
      <c r="C2993" s="3"/>
      <c r="D2993" s="3"/>
      <c r="E2993" s="3"/>
      <c r="F2993" s="3"/>
      <c r="G2993" s="3"/>
      <c r="H2993" s="3"/>
      <c r="I2993" s="3"/>
      <c r="J2993" s="3"/>
      <c r="K2993" s="3"/>
      <c r="L2993" s="3"/>
      <c r="M2993" s="3"/>
      <c r="N2993" s="3"/>
      <c r="O2993" s="3"/>
    </row>
    <row r="2994" spans="1:15" ht="14.4" x14ac:dyDescent="0.3">
      <c r="A2994" s="3"/>
      <c r="B2994" s="3"/>
      <c r="C2994" s="3"/>
      <c r="D2994" s="3"/>
      <c r="E2994" s="3"/>
      <c r="F2994" s="3"/>
      <c r="G2994" s="3"/>
      <c r="H2994" s="3"/>
      <c r="I2994" s="3"/>
      <c r="J2994" s="3"/>
      <c r="K2994" s="3"/>
      <c r="L2994" s="3"/>
      <c r="M2994" s="3"/>
      <c r="N2994" s="3"/>
      <c r="O2994" s="3"/>
    </row>
    <row r="2995" spans="1:15" ht="14.4" x14ac:dyDescent="0.3">
      <c r="A2995" s="3"/>
      <c r="B2995" s="3"/>
      <c r="C2995" s="3"/>
      <c r="D2995" s="3"/>
      <c r="E2995" s="3"/>
      <c r="F2995" s="3"/>
      <c r="G2995" s="3"/>
      <c r="H2995" s="3"/>
      <c r="I2995" s="3"/>
      <c r="J2995" s="3"/>
      <c r="K2995" s="3"/>
      <c r="L2995" s="3"/>
      <c r="M2995" s="3"/>
      <c r="N2995" s="3"/>
      <c r="O2995" s="3"/>
    </row>
    <row r="2996" spans="1:15" ht="14.4" x14ac:dyDescent="0.3">
      <c r="A2996" s="3"/>
      <c r="B2996" s="3"/>
      <c r="C2996" s="3"/>
      <c r="D2996" s="3"/>
      <c r="E2996" s="3"/>
      <c r="F2996" s="3"/>
      <c r="G2996" s="3"/>
      <c r="H2996" s="3"/>
      <c r="I2996" s="3"/>
      <c r="J2996" s="3"/>
      <c r="K2996" s="3"/>
      <c r="L2996" s="3"/>
      <c r="M2996" s="3"/>
      <c r="N2996" s="3"/>
      <c r="O2996" s="3"/>
    </row>
    <row r="2997" spans="1:15" ht="14.4" x14ac:dyDescent="0.3">
      <c r="A2997" s="3"/>
      <c r="B2997" s="3"/>
      <c r="C2997" s="3"/>
      <c r="D2997" s="3"/>
      <c r="E2997" s="3"/>
      <c r="F2997" s="3"/>
      <c r="G2997" s="3"/>
      <c r="H2997" s="3"/>
      <c r="I2997" s="3"/>
      <c r="J2997" s="3"/>
      <c r="K2997" s="3"/>
      <c r="L2997" s="3"/>
      <c r="M2997" s="3"/>
      <c r="N2997" s="3"/>
      <c r="O2997" s="3"/>
    </row>
    <row r="2998" spans="1:15" ht="14.4" x14ac:dyDescent="0.3">
      <c r="A2998" s="3"/>
      <c r="B2998" s="3"/>
      <c r="C2998" s="3"/>
      <c r="D2998" s="3"/>
      <c r="E2998" s="3"/>
      <c r="F2998" s="3"/>
      <c r="G2998" s="3"/>
      <c r="H2998" s="3"/>
      <c r="I2998" s="3"/>
      <c r="J2998" s="3"/>
      <c r="K2998" s="3"/>
      <c r="L2998" s="3"/>
      <c r="M2998" s="3"/>
      <c r="N2998" s="3"/>
      <c r="O2998" s="3"/>
    </row>
    <row r="2999" spans="1:15" ht="14.4" x14ac:dyDescent="0.3">
      <c r="A2999" s="3"/>
      <c r="B2999" s="3"/>
      <c r="C2999" s="3"/>
      <c r="D2999" s="3"/>
      <c r="E2999" s="3"/>
      <c r="F2999" s="3"/>
      <c r="G2999" s="3"/>
      <c r="H2999" s="3"/>
      <c r="I2999" s="3"/>
      <c r="J2999" s="3"/>
      <c r="K2999" s="3"/>
      <c r="L2999" s="3"/>
      <c r="M2999" s="3"/>
      <c r="N2999" s="3"/>
      <c r="O2999" s="3"/>
    </row>
    <row r="3000" spans="1:15" ht="14.4" x14ac:dyDescent="0.3">
      <c r="A3000" s="3"/>
      <c r="B3000" s="3"/>
      <c r="C3000" s="3"/>
      <c r="D3000" s="3"/>
      <c r="E3000" s="3"/>
      <c r="F3000" s="3"/>
      <c r="G3000" s="3"/>
      <c r="H3000" s="3"/>
      <c r="I3000" s="3"/>
      <c r="J3000" s="3"/>
      <c r="K3000" s="3"/>
      <c r="L3000" s="3"/>
      <c r="M3000" s="3"/>
      <c r="N3000" s="3"/>
      <c r="O3000" s="3"/>
    </row>
    <row r="3001" spans="1:15" ht="14.4" x14ac:dyDescent="0.3">
      <c r="A3001" s="3"/>
      <c r="B3001" s="3"/>
      <c r="C3001" s="3"/>
      <c r="D3001" s="3"/>
      <c r="E3001" s="3"/>
      <c r="F3001" s="3"/>
      <c r="G3001" s="3"/>
      <c r="H3001" s="3"/>
      <c r="I3001" s="3"/>
      <c r="J3001" s="3"/>
      <c r="K3001" s="3"/>
      <c r="L3001" s="3"/>
      <c r="M3001" s="3"/>
      <c r="N3001" s="3"/>
      <c r="O3001" s="3"/>
    </row>
    <row r="3002" spans="1:15" ht="14.4" x14ac:dyDescent="0.3">
      <c r="A3002" s="3"/>
      <c r="B3002" s="3"/>
      <c r="C3002" s="3"/>
      <c r="D3002" s="3"/>
      <c r="E3002" s="3"/>
      <c r="F3002" s="3"/>
      <c r="G3002" s="3"/>
      <c r="H3002" s="3"/>
      <c r="I3002" s="3"/>
      <c r="J3002" s="3"/>
      <c r="K3002" s="3"/>
      <c r="L3002" s="3"/>
      <c r="M3002" s="3"/>
      <c r="N3002" s="3"/>
      <c r="O3002" s="3"/>
    </row>
    <row r="3003" spans="1:15" ht="14.4" x14ac:dyDescent="0.3">
      <c r="A3003" s="3"/>
      <c r="B3003" s="3"/>
      <c r="C3003" s="3"/>
      <c r="D3003" s="3"/>
      <c r="E3003" s="3"/>
      <c r="F3003" s="3"/>
      <c r="G3003" s="3"/>
      <c r="H3003" s="3"/>
      <c r="I3003" s="3"/>
      <c r="J3003" s="3"/>
      <c r="K3003" s="3"/>
      <c r="L3003" s="3"/>
      <c r="M3003" s="3"/>
      <c r="N3003" s="3"/>
      <c r="O3003" s="3"/>
    </row>
    <row r="3004" spans="1:15" ht="14.4" x14ac:dyDescent="0.3">
      <c r="A3004" s="3"/>
      <c r="B3004" s="3"/>
      <c r="C3004" s="3"/>
      <c r="D3004" s="3"/>
      <c r="E3004" s="3"/>
      <c r="F3004" s="3"/>
      <c r="G3004" s="3"/>
      <c r="H3004" s="3"/>
      <c r="I3004" s="3"/>
      <c r="J3004" s="3"/>
      <c r="K3004" s="3"/>
      <c r="L3004" s="3"/>
      <c r="M3004" s="3"/>
      <c r="N3004" s="3"/>
      <c r="O3004" s="3"/>
    </row>
    <row r="3005" spans="1:15" ht="14.4" x14ac:dyDescent="0.3">
      <c r="A3005" s="3"/>
      <c r="B3005" s="3"/>
      <c r="C3005" s="3"/>
      <c r="D3005" s="3"/>
      <c r="E3005" s="3"/>
      <c r="F3005" s="3"/>
      <c r="G3005" s="3"/>
      <c r="H3005" s="3"/>
      <c r="I3005" s="3"/>
      <c r="J3005" s="3"/>
      <c r="K3005" s="3"/>
      <c r="L3005" s="3"/>
      <c r="M3005" s="3"/>
      <c r="N3005" s="3"/>
      <c r="O3005" s="3"/>
    </row>
    <row r="3006" spans="1:15" ht="14.4" x14ac:dyDescent="0.3">
      <c r="A3006" s="3"/>
      <c r="B3006" s="3"/>
      <c r="C3006" s="3"/>
      <c r="D3006" s="3"/>
      <c r="E3006" s="3"/>
      <c r="F3006" s="3"/>
      <c r="G3006" s="3"/>
      <c r="H3006" s="3"/>
      <c r="I3006" s="3"/>
      <c r="J3006" s="3"/>
      <c r="K3006" s="3"/>
      <c r="L3006" s="3"/>
      <c r="M3006" s="3"/>
      <c r="N3006" s="3"/>
      <c r="O3006" s="3"/>
    </row>
    <row r="3007" spans="1:15" ht="14.4" x14ac:dyDescent="0.3">
      <c r="A3007" s="3"/>
      <c r="B3007" s="3"/>
      <c r="C3007" s="3"/>
      <c r="D3007" s="3"/>
      <c r="E3007" s="3"/>
      <c r="F3007" s="3"/>
      <c r="G3007" s="3"/>
      <c r="H3007" s="3"/>
      <c r="I3007" s="3"/>
      <c r="J3007" s="3"/>
      <c r="K3007" s="3"/>
      <c r="L3007" s="3"/>
      <c r="M3007" s="3"/>
      <c r="N3007" s="3"/>
      <c r="O3007" s="3"/>
    </row>
    <row r="3008" spans="1:15" ht="14.4" x14ac:dyDescent="0.3">
      <c r="A3008" s="3"/>
      <c r="B3008" s="3"/>
      <c r="C3008" s="3"/>
      <c r="D3008" s="3"/>
      <c r="E3008" s="3"/>
      <c r="F3008" s="3"/>
      <c r="G3008" s="3"/>
      <c r="H3008" s="3"/>
      <c r="I3008" s="3"/>
      <c r="J3008" s="3"/>
      <c r="K3008" s="3"/>
      <c r="L3008" s="3"/>
      <c r="M3008" s="3"/>
      <c r="N3008" s="3"/>
      <c r="O3008" s="3"/>
    </row>
    <row r="3009" spans="1:15" ht="14.4" x14ac:dyDescent="0.3">
      <c r="A3009" s="3"/>
      <c r="B3009" s="3"/>
      <c r="C3009" s="3"/>
      <c r="D3009" s="3"/>
      <c r="E3009" s="3"/>
      <c r="F3009" s="3"/>
      <c r="G3009" s="3"/>
      <c r="H3009" s="3"/>
      <c r="I3009" s="3"/>
      <c r="J3009" s="3"/>
      <c r="K3009" s="3"/>
      <c r="L3009" s="3"/>
      <c r="M3009" s="3"/>
      <c r="N3009" s="3"/>
      <c r="O3009" s="3"/>
    </row>
    <row r="3010" spans="1:15" ht="14.4" x14ac:dyDescent="0.3">
      <c r="A3010" s="3"/>
      <c r="B3010" s="3"/>
      <c r="C3010" s="3"/>
      <c r="D3010" s="3"/>
      <c r="E3010" s="3"/>
      <c r="F3010" s="3"/>
      <c r="G3010" s="3"/>
      <c r="H3010" s="3"/>
      <c r="I3010" s="3"/>
      <c r="J3010" s="3"/>
      <c r="K3010" s="3"/>
      <c r="L3010" s="3"/>
      <c r="M3010" s="3"/>
      <c r="N3010" s="3"/>
      <c r="O3010" s="3"/>
    </row>
    <row r="3011" spans="1:15" ht="14.4" x14ac:dyDescent="0.3">
      <c r="A3011" s="3"/>
      <c r="B3011" s="3"/>
      <c r="C3011" s="3"/>
      <c r="D3011" s="3"/>
      <c r="E3011" s="3"/>
      <c r="F3011" s="3"/>
      <c r="G3011" s="3"/>
      <c r="H3011" s="3"/>
      <c r="I3011" s="3"/>
      <c r="J3011" s="3"/>
      <c r="K3011" s="3"/>
      <c r="L3011" s="3"/>
      <c r="M3011" s="3"/>
      <c r="N3011" s="3"/>
      <c r="O3011" s="3"/>
    </row>
    <row r="3012" spans="1:15" ht="14.4" x14ac:dyDescent="0.3">
      <c r="A3012" s="3"/>
      <c r="B3012" s="3"/>
      <c r="C3012" s="3"/>
      <c r="D3012" s="3"/>
      <c r="E3012" s="3"/>
      <c r="F3012" s="3"/>
      <c r="G3012" s="3"/>
      <c r="H3012" s="3"/>
      <c r="I3012" s="3"/>
      <c r="J3012" s="3"/>
      <c r="K3012" s="3"/>
      <c r="L3012" s="3"/>
      <c r="M3012" s="3"/>
      <c r="N3012" s="3"/>
      <c r="O3012" s="3"/>
    </row>
    <row r="3013" spans="1:15" ht="14.4" x14ac:dyDescent="0.3">
      <c r="A3013" s="3"/>
      <c r="B3013" s="3"/>
      <c r="C3013" s="3"/>
      <c r="D3013" s="3"/>
      <c r="E3013" s="3"/>
      <c r="F3013" s="3"/>
      <c r="G3013" s="3"/>
      <c r="H3013" s="3"/>
      <c r="I3013" s="3"/>
      <c r="J3013" s="3"/>
      <c r="K3013" s="3"/>
      <c r="L3013" s="3"/>
      <c r="M3013" s="3"/>
      <c r="N3013" s="3"/>
      <c r="O3013" s="3"/>
    </row>
    <row r="3014" spans="1:15" ht="14.4" x14ac:dyDescent="0.3">
      <c r="A3014" s="3"/>
      <c r="B3014" s="3"/>
      <c r="C3014" s="3"/>
      <c r="D3014" s="3"/>
      <c r="E3014" s="3"/>
      <c r="F3014" s="3"/>
      <c r="G3014" s="3"/>
      <c r="H3014" s="3"/>
      <c r="I3014" s="3"/>
      <c r="J3014" s="3"/>
      <c r="K3014" s="3"/>
      <c r="L3014" s="3"/>
      <c r="M3014" s="3"/>
      <c r="N3014" s="3"/>
      <c r="O3014" s="3"/>
    </row>
    <row r="3015" spans="1:15" ht="14.4" x14ac:dyDescent="0.3">
      <c r="A3015" s="3"/>
      <c r="B3015" s="3"/>
      <c r="C3015" s="3"/>
      <c r="D3015" s="3"/>
      <c r="E3015" s="3"/>
      <c r="F3015" s="3"/>
      <c r="G3015" s="3"/>
      <c r="H3015" s="3"/>
      <c r="I3015" s="3"/>
      <c r="J3015" s="3"/>
      <c r="K3015" s="3"/>
      <c r="L3015" s="3"/>
      <c r="M3015" s="3"/>
      <c r="N3015" s="3"/>
      <c r="O3015" s="3"/>
    </row>
    <row r="3016" spans="1:15" ht="14.4" x14ac:dyDescent="0.3">
      <c r="A3016" s="3"/>
      <c r="B3016" s="3"/>
      <c r="C3016" s="3"/>
      <c r="D3016" s="3"/>
      <c r="E3016" s="3"/>
      <c r="F3016" s="3"/>
      <c r="G3016" s="3"/>
      <c r="H3016" s="3"/>
      <c r="I3016" s="3"/>
      <c r="J3016" s="3"/>
      <c r="K3016" s="3"/>
      <c r="L3016" s="3"/>
      <c r="M3016" s="3"/>
      <c r="N3016" s="3"/>
      <c r="O3016" s="3"/>
    </row>
    <row r="3017" spans="1:15" ht="14.4" x14ac:dyDescent="0.3">
      <c r="A3017" s="3"/>
      <c r="B3017" s="3"/>
      <c r="C3017" s="3"/>
      <c r="D3017" s="3"/>
      <c r="E3017" s="3"/>
      <c r="F3017" s="3"/>
      <c r="G3017" s="3"/>
      <c r="H3017" s="3"/>
      <c r="I3017" s="3"/>
      <c r="J3017" s="3"/>
      <c r="K3017" s="3"/>
      <c r="L3017" s="3"/>
      <c r="M3017" s="3"/>
      <c r="N3017" s="3"/>
      <c r="O3017" s="3"/>
    </row>
    <row r="3018" spans="1:15" ht="14.4" x14ac:dyDescent="0.3">
      <c r="A3018" s="3"/>
      <c r="B3018" s="3"/>
      <c r="C3018" s="3"/>
      <c r="D3018" s="3"/>
      <c r="E3018" s="3"/>
      <c r="F3018" s="3"/>
      <c r="G3018" s="3"/>
      <c r="H3018" s="3"/>
      <c r="I3018" s="3"/>
      <c r="J3018" s="3"/>
      <c r="K3018" s="3"/>
      <c r="L3018" s="3"/>
      <c r="M3018" s="3"/>
      <c r="N3018" s="3"/>
      <c r="O3018" s="3"/>
    </row>
    <row r="3019" spans="1:15" ht="14.4" x14ac:dyDescent="0.3">
      <c r="A3019" s="3"/>
      <c r="B3019" s="3"/>
      <c r="C3019" s="3"/>
      <c r="D3019" s="3"/>
      <c r="E3019" s="3"/>
      <c r="F3019" s="3"/>
      <c r="G3019" s="3"/>
      <c r="H3019" s="3"/>
      <c r="I3019" s="3"/>
      <c r="J3019" s="3"/>
      <c r="K3019" s="3"/>
      <c r="L3019" s="3"/>
      <c r="M3019" s="3"/>
      <c r="N3019" s="3"/>
      <c r="O3019" s="3"/>
    </row>
    <row r="3020" spans="1:15" ht="14.4" x14ac:dyDescent="0.3">
      <c r="A3020" s="3"/>
      <c r="B3020" s="3"/>
      <c r="C3020" s="3"/>
      <c r="D3020" s="3"/>
      <c r="E3020" s="3"/>
      <c r="F3020" s="3"/>
      <c r="G3020" s="3"/>
      <c r="H3020" s="3"/>
      <c r="I3020" s="3"/>
      <c r="J3020" s="3"/>
      <c r="K3020" s="3"/>
      <c r="L3020" s="3"/>
      <c r="M3020" s="3"/>
      <c r="N3020" s="3"/>
      <c r="O3020" s="3"/>
    </row>
    <row r="3021" spans="1:15" ht="14.4" x14ac:dyDescent="0.3">
      <c r="A3021" s="3"/>
      <c r="B3021" s="3"/>
      <c r="C3021" s="3"/>
      <c r="D3021" s="3"/>
      <c r="E3021" s="3"/>
      <c r="F3021" s="3"/>
      <c r="G3021" s="3"/>
      <c r="H3021" s="3"/>
      <c r="I3021" s="3"/>
      <c r="J3021" s="3"/>
      <c r="K3021" s="3"/>
      <c r="L3021" s="3"/>
      <c r="M3021" s="3"/>
      <c r="N3021" s="3"/>
      <c r="O3021" s="3"/>
    </row>
    <row r="3022" spans="1:15" ht="14.4" x14ac:dyDescent="0.3">
      <c r="A3022" s="3"/>
      <c r="B3022" s="3"/>
      <c r="C3022" s="3"/>
      <c r="D3022" s="3"/>
      <c r="E3022" s="3"/>
      <c r="F3022" s="3"/>
      <c r="G3022" s="3"/>
      <c r="H3022" s="3"/>
      <c r="I3022" s="3"/>
      <c r="J3022" s="3"/>
      <c r="K3022" s="3"/>
      <c r="L3022" s="3"/>
      <c r="M3022" s="3"/>
      <c r="N3022" s="3"/>
      <c r="O3022" s="3"/>
    </row>
    <row r="3023" spans="1:15" ht="14.4" x14ac:dyDescent="0.3">
      <c r="A3023" s="3"/>
      <c r="B3023" s="3"/>
      <c r="C3023" s="3"/>
      <c r="D3023" s="3"/>
      <c r="E3023" s="3"/>
      <c r="F3023" s="3"/>
      <c r="G3023" s="3"/>
      <c r="H3023" s="3"/>
      <c r="I3023" s="3"/>
      <c r="J3023" s="3"/>
      <c r="K3023" s="3"/>
      <c r="L3023" s="3"/>
      <c r="M3023" s="3"/>
      <c r="N3023" s="3"/>
      <c r="O3023" s="3"/>
    </row>
    <row r="3024" spans="1:15" ht="14.4" x14ac:dyDescent="0.3">
      <c r="A3024" s="3"/>
      <c r="B3024" s="3"/>
      <c r="C3024" s="3"/>
      <c r="D3024" s="3"/>
      <c r="E3024" s="3"/>
      <c r="F3024" s="3"/>
      <c r="G3024" s="3"/>
      <c r="H3024" s="3"/>
      <c r="I3024" s="3"/>
      <c r="J3024" s="3"/>
      <c r="K3024" s="3"/>
      <c r="L3024" s="3"/>
      <c r="M3024" s="3"/>
      <c r="N3024" s="3"/>
      <c r="O3024" s="3"/>
    </row>
    <row r="3025" spans="1:15" ht="14.4" x14ac:dyDescent="0.3">
      <c r="A3025" s="3"/>
      <c r="B3025" s="3"/>
      <c r="C3025" s="3"/>
      <c r="D3025" s="3"/>
      <c r="E3025" s="3"/>
      <c r="F3025" s="3"/>
      <c r="G3025" s="3"/>
      <c r="H3025" s="3"/>
      <c r="I3025" s="3"/>
      <c r="J3025" s="3"/>
      <c r="K3025" s="3"/>
      <c r="L3025" s="3"/>
      <c r="M3025" s="3"/>
      <c r="N3025" s="3"/>
      <c r="O3025" s="3"/>
    </row>
    <row r="3026" spans="1:15" ht="14.4" x14ac:dyDescent="0.3">
      <c r="A3026" s="3"/>
      <c r="B3026" s="3"/>
      <c r="C3026" s="3"/>
      <c r="D3026" s="3"/>
      <c r="E3026" s="3"/>
      <c r="F3026" s="3"/>
      <c r="G3026" s="3"/>
      <c r="H3026" s="3"/>
      <c r="I3026" s="3"/>
      <c r="J3026" s="3"/>
      <c r="K3026" s="3"/>
      <c r="L3026" s="3"/>
      <c r="M3026" s="3"/>
      <c r="N3026" s="3"/>
      <c r="O3026" s="3"/>
    </row>
    <row r="3027" spans="1:15" ht="14.4" x14ac:dyDescent="0.3">
      <c r="A3027" s="3"/>
      <c r="B3027" s="3"/>
      <c r="C3027" s="3"/>
      <c r="D3027" s="3"/>
      <c r="E3027" s="3"/>
      <c r="F3027" s="3"/>
      <c r="G3027" s="3"/>
      <c r="H3027" s="3"/>
      <c r="I3027" s="3"/>
      <c r="J3027" s="3"/>
      <c r="K3027" s="3"/>
      <c r="L3027" s="3"/>
      <c r="M3027" s="3"/>
      <c r="N3027" s="3"/>
      <c r="O3027" s="3"/>
    </row>
    <row r="3028" spans="1:15" ht="14.4" x14ac:dyDescent="0.3">
      <c r="A3028" s="3"/>
      <c r="B3028" s="3"/>
      <c r="C3028" s="3"/>
      <c r="D3028" s="3"/>
      <c r="E3028" s="3"/>
      <c r="F3028" s="3"/>
      <c r="G3028" s="3"/>
      <c r="H3028" s="3"/>
      <c r="I3028" s="3"/>
      <c r="J3028" s="3"/>
      <c r="K3028" s="3"/>
      <c r="L3028" s="3"/>
      <c r="M3028" s="3"/>
      <c r="N3028" s="3"/>
      <c r="O3028" s="3"/>
    </row>
    <row r="3029" spans="1:15" ht="14.4" x14ac:dyDescent="0.3">
      <c r="A3029" s="3"/>
      <c r="B3029" s="3"/>
      <c r="C3029" s="3"/>
      <c r="D3029" s="3"/>
      <c r="E3029" s="3"/>
      <c r="F3029" s="3"/>
      <c r="G3029" s="3"/>
      <c r="H3029" s="3"/>
      <c r="I3029" s="3"/>
      <c r="J3029" s="3"/>
      <c r="K3029" s="3"/>
      <c r="L3029" s="3"/>
      <c r="M3029" s="3"/>
      <c r="N3029" s="3"/>
      <c r="O3029" s="3"/>
    </row>
    <row r="3030" spans="1:15" ht="14.4" x14ac:dyDescent="0.3">
      <c r="A3030" s="3"/>
      <c r="B3030" s="3"/>
      <c r="C3030" s="3"/>
      <c r="D3030" s="3"/>
      <c r="E3030" s="3"/>
      <c r="F3030" s="3"/>
      <c r="G3030" s="3"/>
      <c r="H3030" s="3"/>
      <c r="I3030" s="3"/>
      <c r="J3030" s="3"/>
      <c r="K3030" s="3"/>
      <c r="L3030" s="3"/>
      <c r="M3030" s="3"/>
      <c r="N3030" s="3"/>
      <c r="O3030" s="3"/>
    </row>
    <row r="3031" spans="1:15" ht="14.4" x14ac:dyDescent="0.3">
      <c r="A3031" s="3"/>
      <c r="B3031" s="3"/>
      <c r="C3031" s="3"/>
      <c r="D3031" s="3"/>
      <c r="E3031" s="3"/>
      <c r="F3031" s="3"/>
      <c r="G3031" s="3"/>
      <c r="H3031" s="3"/>
      <c r="I3031" s="3"/>
      <c r="J3031" s="3"/>
      <c r="K3031" s="3"/>
      <c r="L3031" s="3"/>
      <c r="M3031" s="3"/>
      <c r="N3031" s="3"/>
      <c r="O3031" s="3"/>
    </row>
    <row r="3032" spans="1:15" ht="14.4" x14ac:dyDescent="0.3">
      <c r="A3032" s="3"/>
      <c r="B3032" s="3"/>
      <c r="C3032" s="3"/>
      <c r="D3032" s="3"/>
      <c r="E3032" s="3"/>
      <c r="F3032" s="3"/>
      <c r="G3032" s="3"/>
      <c r="H3032" s="3"/>
      <c r="I3032" s="3"/>
      <c r="J3032" s="3"/>
      <c r="K3032" s="3"/>
      <c r="L3032" s="3"/>
      <c r="M3032" s="3"/>
      <c r="N3032" s="3"/>
      <c r="O3032" s="3"/>
    </row>
    <row r="3033" spans="1:15" ht="14.4" x14ac:dyDescent="0.3">
      <c r="A3033" s="3"/>
      <c r="B3033" s="3"/>
      <c r="C3033" s="3"/>
      <c r="D3033" s="3"/>
      <c r="E3033" s="3"/>
      <c r="F3033" s="3"/>
      <c r="G3033" s="3"/>
      <c r="H3033" s="3"/>
      <c r="I3033" s="3"/>
      <c r="J3033" s="3"/>
      <c r="K3033" s="3"/>
      <c r="L3033" s="3"/>
      <c r="M3033" s="3"/>
      <c r="N3033" s="3"/>
      <c r="O3033" s="3"/>
    </row>
    <row r="3034" spans="1:15" ht="14.4" x14ac:dyDescent="0.3">
      <c r="A3034" s="3"/>
      <c r="B3034" s="3"/>
      <c r="C3034" s="3"/>
      <c r="D3034" s="3"/>
      <c r="E3034" s="3"/>
      <c r="F3034" s="3"/>
      <c r="G3034" s="3"/>
      <c r="H3034" s="3"/>
      <c r="I3034" s="3"/>
      <c r="J3034" s="3"/>
      <c r="K3034" s="3"/>
      <c r="L3034" s="3"/>
      <c r="M3034" s="3"/>
      <c r="N3034" s="3"/>
      <c r="O3034" s="3"/>
    </row>
    <row r="3035" spans="1:15" ht="14.4" x14ac:dyDescent="0.3">
      <c r="A3035" s="3"/>
      <c r="B3035" s="3"/>
      <c r="C3035" s="3"/>
      <c r="D3035" s="3"/>
      <c r="E3035" s="3"/>
      <c r="F3035" s="3"/>
      <c r="G3035" s="3"/>
      <c r="H3035" s="3"/>
      <c r="I3035" s="3"/>
      <c r="J3035" s="3"/>
      <c r="K3035" s="3"/>
      <c r="L3035" s="3"/>
      <c r="M3035" s="3"/>
      <c r="N3035" s="3"/>
      <c r="O3035" s="3"/>
    </row>
    <row r="3036" spans="1:15" ht="14.4" x14ac:dyDescent="0.3">
      <c r="A3036" s="3"/>
      <c r="B3036" s="3"/>
      <c r="C3036" s="3"/>
      <c r="D3036" s="3"/>
      <c r="E3036" s="3"/>
      <c r="F3036" s="3"/>
      <c r="G3036" s="3"/>
      <c r="H3036" s="3"/>
      <c r="I3036" s="3"/>
      <c r="J3036" s="3"/>
      <c r="K3036" s="3"/>
      <c r="L3036" s="3"/>
      <c r="M3036" s="3"/>
      <c r="N3036" s="3"/>
      <c r="O3036" s="3"/>
    </row>
    <row r="3037" spans="1:15" ht="14.4" x14ac:dyDescent="0.3">
      <c r="A3037" s="3"/>
      <c r="B3037" s="3"/>
      <c r="C3037" s="3"/>
      <c r="D3037" s="3"/>
      <c r="E3037" s="3"/>
      <c r="F3037" s="3"/>
      <c r="G3037" s="3"/>
      <c r="H3037" s="3"/>
      <c r="I3037" s="3"/>
      <c r="J3037" s="3"/>
      <c r="K3037" s="3"/>
      <c r="L3037" s="3"/>
      <c r="M3037" s="3"/>
      <c r="N3037" s="3"/>
      <c r="O3037" s="3"/>
    </row>
    <row r="3038" spans="1:15" ht="14.4" x14ac:dyDescent="0.3">
      <c r="A3038" s="3"/>
      <c r="B3038" s="3"/>
      <c r="C3038" s="3"/>
      <c r="D3038" s="3"/>
      <c r="E3038" s="3"/>
      <c r="F3038" s="3"/>
      <c r="G3038" s="3"/>
      <c r="H3038" s="3"/>
      <c r="I3038" s="3"/>
      <c r="J3038" s="3"/>
      <c r="K3038" s="3"/>
      <c r="L3038" s="3"/>
      <c r="M3038" s="3"/>
      <c r="N3038" s="3"/>
      <c r="O3038" s="3"/>
    </row>
    <row r="3039" spans="1:15" ht="14.4" x14ac:dyDescent="0.3">
      <c r="A3039" s="3"/>
      <c r="B3039" s="3"/>
      <c r="C3039" s="3"/>
      <c r="D3039" s="3"/>
      <c r="E3039" s="3"/>
      <c r="F3039" s="3"/>
      <c r="G3039" s="3"/>
      <c r="H3039" s="3"/>
      <c r="I3039" s="3"/>
      <c r="J3039" s="3"/>
      <c r="K3039" s="3"/>
      <c r="L3039" s="3"/>
      <c r="M3039" s="3"/>
      <c r="N3039" s="3"/>
      <c r="O3039" s="3"/>
    </row>
    <row r="3040" spans="1:15" ht="14.4" x14ac:dyDescent="0.3">
      <c r="A3040" s="3"/>
      <c r="B3040" s="3"/>
      <c r="C3040" s="3"/>
      <c r="D3040" s="3"/>
      <c r="E3040" s="3"/>
      <c r="F3040" s="3"/>
      <c r="G3040" s="3"/>
      <c r="H3040" s="3"/>
      <c r="I3040" s="3"/>
      <c r="J3040" s="3"/>
      <c r="K3040" s="3"/>
      <c r="L3040" s="3"/>
      <c r="M3040" s="3"/>
      <c r="N3040" s="3"/>
      <c r="O3040" s="3"/>
    </row>
    <row r="3041" spans="1:15" ht="14.4" x14ac:dyDescent="0.3">
      <c r="A3041" s="3"/>
      <c r="B3041" s="3"/>
      <c r="C3041" s="3"/>
      <c r="D3041" s="3"/>
      <c r="E3041" s="3"/>
      <c r="F3041" s="3"/>
      <c r="G3041" s="3"/>
      <c r="H3041" s="3"/>
      <c r="I3041" s="3"/>
      <c r="J3041" s="3"/>
      <c r="K3041" s="3"/>
      <c r="L3041" s="3"/>
      <c r="M3041" s="3"/>
      <c r="N3041" s="3"/>
      <c r="O3041" s="3"/>
    </row>
    <row r="3042" spans="1:15" ht="14.4" x14ac:dyDescent="0.3">
      <c r="A3042" s="3"/>
      <c r="B3042" s="3"/>
      <c r="C3042" s="3"/>
      <c r="D3042" s="3"/>
      <c r="E3042" s="3"/>
      <c r="F3042" s="3"/>
      <c r="G3042" s="3"/>
      <c r="H3042" s="3"/>
      <c r="I3042" s="3"/>
      <c r="J3042" s="3"/>
      <c r="K3042" s="3"/>
      <c r="L3042" s="3"/>
      <c r="M3042" s="3"/>
      <c r="N3042" s="3"/>
      <c r="O3042" s="3"/>
    </row>
    <row r="3043" spans="1:15" ht="14.4" x14ac:dyDescent="0.3">
      <c r="A3043" s="3"/>
      <c r="B3043" s="3"/>
      <c r="C3043" s="3"/>
      <c r="D3043" s="3"/>
      <c r="E3043" s="3"/>
      <c r="F3043" s="3"/>
      <c r="G3043" s="3"/>
      <c r="H3043" s="3"/>
      <c r="I3043" s="3"/>
      <c r="J3043" s="3"/>
      <c r="K3043" s="3"/>
      <c r="L3043" s="3"/>
      <c r="M3043" s="3"/>
      <c r="N3043" s="3"/>
      <c r="O3043" s="3"/>
    </row>
    <row r="3044" spans="1:15" ht="14.4" x14ac:dyDescent="0.3">
      <c r="A3044" s="3"/>
      <c r="B3044" s="3"/>
      <c r="C3044" s="3"/>
      <c r="D3044" s="3"/>
      <c r="E3044" s="3"/>
      <c r="F3044" s="3"/>
      <c r="G3044" s="3"/>
      <c r="H3044" s="3"/>
      <c r="I3044" s="3"/>
      <c r="J3044" s="3"/>
      <c r="K3044" s="3"/>
      <c r="L3044" s="3"/>
      <c r="M3044" s="3"/>
      <c r="N3044" s="3"/>
      <c r="O3044" s="3"/>
    </row>
    <row r="3045" spans="1:15" ht="14.4" x14ac:dyDescent="0.3">
      <c r="A3045" s="3"/>
      <c r="B3045" s="3"/>
      <c r="C3045" s="3"/>
      <c r="D3045" s="3"/>
      <c r="E3045" s="3"/>
      <c r="F3045" s="3"/>
      <c r="G3045" s="3"/>
      <c r="H3045" s="3"/>
      <c r="I3045" s="3"/>
      <c r="J3045" s="3"/>
      <c r="K3045" s="3"/>
      <c r="L3045" s="3"/>
      <c r="M3045" s="3"/>
      <c r="N3045" s="3"/>
      <c r="O3045" s="3"/>
    </row>
    <row r="3046" spans="1:15" ht="14.4" x14ac:dyDescent="0.3">
      <c r="A3046" s="3"/>
      <c r="B3046" s="3"/>
      <c r="C3046" s="3"/>
      <c r="D3046" s="3"/>
      <c r="E3046" s="3"/>
      <c r="F3046" s="3"/>
      <c r="G3046" s="3"/>
      <c r="H3046" s="3"/>
      <c r="I3046" s="3"/>
      <c r="J3046" s="3"/>
      <c r="K3046" s="3"/>
      <c r="L3046" s="3"/>
      <c r="M3046" s="3"/>
      <c r="N3046" s="3"/>
      <c r="O3046" s="3"/>
    </row>
    <row r="3047" spans="1:15" ht="14.4" x14ac:dyDescent="0.3">
      <c r="A3047" s="3"/>
      <c r="B3047" s="3"/>
      <c r="C3047" s="3"/>
      <c r="D3047" s="3"/>
      <c r="E3047" s="3"/>
      <c r="F3047" s="3"/>
      <c r="G3047" s="3"/>
      <c r="H3047" s="3"/>
      <c r="I3047" s="3"/>
      <c r="J3047" s="3"/>
      <c r="K3047" s="3"/>
      <c r="L3047" s="3"/>
      <c r="M3047" s="3"/>
      <c r="N3047" s="3"/>
      <c r="O3047" s="3"/>
    </row>
    <row r="3048" spans="1:15" ht="14.4" x14ac:dyDescent="0.3">
      <c r="A3048" s="3"/>
      <c r="B3048" s="3"/>
      <c r="C3048" s="3"/>
      <c r="D3048" s="3"/>
      <c r="E3048" s="3"/>
      <c r="F3048" s="3"/>
      <c r="G3048" s="3"/>
      <c r="H3048" s="3"/>
      <c r="I3048" s="3"/>
      <c r="J3048" s="3"/>
      <c r="K3048" s="3"/>
      <c r="L3048" s="3"/>
      <c r="M3048" s="3"/>
      <c r="N3048" s="3"/>
      <c r="O3048" s="3"/>
    </row>
    <row r="3049" spans="1:15" ht="14.4" x14ac:dyDescent="0.3">
      <c r="A3049" s="3"/>
      <c r="B3049" s="3"/>
      <c r="C3049" s="3"/>
      <c r="D3049" s="3"/>
      <c r="E3049" s="3"/>
      <c r="F3049" s="3"/>
      <c r="G3049" s="3"/>
      <c r="H3049" s="3"/>
      <c r="I3049" s="3"/>
      <c r="J3049" s="3"/>
      <c r="K3049" s="3"/>
      <c r="L3049" s="3"/>
      <c r="M3049" s="3"/>
      <c r="N3049" s="3"/>
      <c r="O3049" s="3"/>
    </row>
    <row r="3050" spans="1:15" ht="14.4" x14ac:dyDescent="0.3">
      <c r="A3050" s="3"/>
      <c r="B3050" s="3"/>
      <c r="C3050" s="3"/>
      <c r="D3050" s="3"/>
      <c r="E3050" s="3"/>
      <c r="F3050" s="3"/>
      <c r="G3050" s="3"/>
      <c r="H3050" s="3"/>
      <c r="I3050" s="3"/>
      <c r="J3050" s="3"/>
      <c r="K3050" s="3"/>
      <c r="L3050" s="3"/>
      <c r="M3050" s="3"/>
      <c r="N3050" s="3"/>
      <c r="O3050" s="3"/>
    </row>
    <row r="3051" spans="1:15" ht="14.4" x14ac:dyDescent="0.3">
      <c r="A3051" s="3"/>
      <c r="B3051" s="3"/>
      <c r="C3051" s="3"/>
      <c r="D3051" s="3"/>
      <c r="E3051" s="3"/>
      <c r="F3051" s="3"/>
      <c r="G3051" s="3"/>
      <c r="H3051" s="3"/>
      <c r="I3051" s="3"/>
      <c r="J3051" s="3"/>
      <c r="K3051" s="3"/>
      <c r="L3051" s="3"/>
      <c r="M3051" s="3"/>
      <c r="N3051" s="3"/>
      <c r="O3051" s="3"/>
    </row>
    <row r="3052" spans="1:15" ht="14.4" x14ac:dyDescent="0.3">
      <c r="A3052" s="3"/>
      <c r="B3052" s="3"/>
      <c r="C3052" s="3"/>
      <c r="D3052" s="3"/>
      <c r="E3052" s="3"/>
      <c r="F3052" s="3"/>
      <c r="G3052" s="3"/>
      <c r="H3052" s="3"/>
      <c r="I3052" s="3"/>
      <c r="J3052" s="3"/>
      <c r="K3052" s="3"/>
      <c r="L3052" s="3"/>
      <c r="M3052" s="3"/>
      <c r="N3052" s="3"/>
      <c r="O3052" s="3"/>
    </row>
    <row r="3053" spans="1:15" ht="14.4" x14ac:dyDescent="0.3">
      <c r="A3053" s="3"/>
      <c r="B3053" s="3"/>
      <c r="C3053" s="3"/>
      <c r="D3053" s="3"/>
      <c r="E3053" s="3"/>
      <c r="F3053" s="3"/>
      <c r="G3053" s="3"/>
      <c r="H3053" s="3"/>
      <c r="I3053" s="3"/>
      <c r="J3053" s="3"/>
      <c r="K3053" s="3"/>
      <c r="L3053" s="3"/>
      <c r="M3053" s="3"/>
      <c r="N3053" s="3"/>
      <c r="O3053" s="3"/>
    </row>
    <row r="3054" spans="1:15" ht="14.4" x14ac:dyDescent="0.3">
      <c r="A3054" s="3"/>
      <c r="B3054" s="3"/>
      <c r="C3054" s="3"/>
      <c r="D3054" s="3"/>
      <c r="E3054" s="3"/>
      <c r="F3054" s="3"/>
      <c r="G3054" s="3"/>
      <c r="H3054" s="3"/>
      <c r="I3054" s="3"/>
      <c r="J3054" s="3"/>
      <c r="K3054" s="3"/>
      <c r="L3054" s="3"/>
      <c r="M3054" s="3"/>
      <c r="N3054" s="3"/>
      <c r="O3054" s="3"/>
    </row>
    <row r="3055" spans="1:15" ht="14.4" x14ac:dyDescent="0.3">
      <c r="A3055" s="3"/>
      <c r="B3055" s="3"/>
      <c r="C3055" s="3"/>
      <c r="D3055" s="3"/>
      <c r="E3055" s="3"/>
      <c r="F3055" s="3"/>
      <c r="G3055" s="3"/>
      <c r="H3055" s="3"/>
      <c r="I3055" s="3"/>
      <c r="J3055" s="3"/>
      <c r="K3055" s="3"/>
      <c r="L3055" s="3"/>
      <c r="M3055" s="3"/>
      <c r="N3055" s="3"/>
      <c r="O3055" s="3"/>
    </row>
    <row r="3056" spans="1:15" ht="14.4" x14ac:dyDescent="0.3">
      <c r="A3056" s="3"/>
      <c r="B3056" s="3"/>
      <c r="C3056" s="3"/>
      <c r="D3056" s="3"/>
      <c r="E3056" s="3"/>
      <c r="F3056" s="3"/>
      <c r="G3056" s="3"/>
      <c r="H3056" s="3"/>
      <c r="I3056" s="3"/>
      <c r="J3056" s="3"/>
      <c r="K3056" s="3"/>
      <c r="L3056" s="3"/>
      <c r="M3056" s="3"/>
      <c r="N3056" s="3"/>
      <c r="O3056" s="3"/>
    </row>
    <row r="3057" spans="1:15" ht="14.4" x14ac:dyDescent="0.3">
      <c r="A3057" s="3"/>
      <c r="B3057" s="3"/>
      <c r="C3057" s="3"/>
      <c r="D3057" s="3"/>
      <c r="E3057" s="3"/>
      <c r="F3057" s="3"/>
      <c r="G3057" s="3"/>
      <c r="H3057" s="3"/>
      <c r="I3057" s="3"/>
      <c r="J3057" s="3"/>
      <c r="K3057" s="3"/>
      <c r="L3057" s="3"/>
      <c r="M3057" s="3"/>
      <c r="N3057" s="3"/>
      <c r="O3057" s="3"/>
    </row>
    <row r="3058" spans="1:15" ht="14.4" x14ac:dyDescent="0.3">
      <c r="A3058" s="3"/>
      <c r="B3058" s="3"/>
      <c r="C3058" s="3"/>
      <c r="D3058" s="3"/>
      <c r="E3058" s="3"/>
      <c r="F3058" s="3"/>
      <c r="G3058" s="3"/>
      <c r="H3058" s="3"/>
      <c r="I3058" s="3"/>
      <c r="J3058" s="3"/>
      <c r="K3058" s="3"/>
      <c r="L3058" s="3"/>
      <c r="M3058" s="3"/>
      <c r="N3058" s="3"/>
      <c r="O3058" s="3"/>
    </row>
    <row r="3059" spans="1:15" ht="14.4" x14ac:dyDescent="0.3">
      <c r="A3059" s="3"/>
      <c r="B3059" s="3"/>
      <c r="C3059" s="3"/>
      <c r="D3059" s="3"/>
      <c r="E3059" s="3"/>
      <c r="F3059" s="3"/>
      <c r="G3059" s="3"/>
      <c r="H3059" s="3"/>
      <c r="I3059" s="3"/>
      <c r="J3059" s="3"/>
      <c r="K3059" s="3"/>
      <c r="L3059" s="3"/>
      <c r="M3059" s="3"/>
      <c r="N3059" s="3"/>
      <c r="O3059" s="3"/>
    </row>
    <row r="3060" spans="1:15" ht="14.4" x14ac:dyDescent="0.3">
      <c r="A3060" s="3"/>
      <c r="B3060" s="3"/>
      <c r="C3060" s="3"/>
      <c r="D3060" s="3"/>
      <c r="E3060" s="3"/>
      <c r="F3060" s="3"/>
      <c r="G3060" s="3"/>
      <c r="H3060" s="3"/>
      <c r="I3060" s="3"/>
      <c r="J3060" s="3"/>
      <c r="K3060" s="3"/>
      <c r="L3060" s="3"/>
      <c r="M3060" s="3"/>
      <c r="N3060" s="3"/>
      <c r="O3060" s="3"/>
    </row>
    <row r="3061" spans="1:15" ht="14.4" x14ac:dyDescent="0.3">
      <c r="A3061" s="3"/>
      <c r="B3061" s="3"/>
      <c r="C3061" s="3"/>
      <c r="D3061" s="3"/>
      <c r="E3061" s="3"/>
      <c r="F3061" s="3"/>
      <c r="G3061" s="3"/>
      <c r="H3061" s="3"/>
      <c r="I3061" s="3"/>
      <c r="J3061" s="3"/>
      <c r="K3061" s="3"/>
      <c r="L3061" s="3"/>
      <c r="M3061" s="3"/>
      <c r="N3061" s="3"/>
      <c r="O3061" s="3"/>
    </row>
    <row r="3062" spans="1:15" ht="14.4" x14ac:dyDescent="0.3">
      <c r="A3062" s="3"/>
      <c r="B3062" s="3"/>
      <c r="C3062" s="3"/>
      <c r="D3062" s="3"/>
      <c r="E3062" s="3"/>
      <c r="F3062" s="3"/>
      <c r="G3062" s="3"/>
      <c r="H3062" s="3"/>
      <c r="I3062" s="3"/>
      <c r="J3062" s="3"/>
      <c r="K3062" s="3"/>
      <c r="L3062" s="3"/>
      <c r="M3062" s="3"/>
      <c r="N3062" s="3"/>
      <c r="O3062" s="3"/>
    </row>
    <row r="3063" spans="1:15" ht="14.4" x14ac:dyDescent="0.3">
      <c r="A3063" s="3"/>
      <c r="B3063" s="3"/>
      <c r="C3063" s="3"/>
      <c r="D3063" s="3"/>
      <c r="E3063" s="3"/>
      <c r="F3063" s="3"/>
      <c r="G3063" s="3"/>
      <c r="H3063" s="3"/>
      <c r="I3063" s="3"/>
      <c r="J3063" s="3"/>
      <c r="K3063" s="3"/>
      <c r="L3063" s="3"/>
      <c r="M3063" s="3"/>
      <c r="N3063" s="3"/>
      <c r="O3063" s="3"/>
    </row>
    <row r="3064" spans="1:15" ht="14.4" x14ac:dyDescent="0.3">
      <c r="A3064" s="3"/>
      <c r="B3064" s="3"/>
      <c r="C3064" s="3"/>
      <c r="D3064" s="3"/>
      <c r="E3064" s="3"/>
      <c r="F3064" s="3"/>
      <c r="G3064" s="3"/>
      <c r="H3064" s="3"/>
      <c r="I3064" s="3"/>
      <c r="J3064" s="3"/>
      <c r="K3064" s="3"/>
      <c r="L3064" s="3"/>
      <c r="M3064" s="3"/>
      <c r="N3064" s="3"/>
      <c r="O3064" s="3"/>
    </row>
    <row r="3065" spans="1:15" ht="14.4" x14ac:dyDescent="0.3">
      <c r="A3065" s="3"/>
      <c r="B3065" s="3"/>
      <c r="C3065" s="3"/>
      <c r="D3065" s="3"/>
      <c r="E3065" s="3"/>
      <c r="F3065" s="3"/>
      <c r="G3065" s="3"/>
      <c r="H3065" s="3"/>
      <c r="I3065" s="3"/>
      <c r="J3065" s="3"/>
      <c r="K3065" s="3"/>
      <c r="L3065" s="3"/>
      <c r="M3065" s="3"/>
      <c r="N3065" s="3"/>
      <c r="O3065" s="3"/>
    </row>
    <row r="3066" spans="1:15" ht="14.4" x14ac:dyDescent="0.3">
      <c r="A3066" s="3"/>
      <c r="B3066" s="3"/>
      <c r="C3066" s="3"/>
      <c r="D3066" s="3"/>
      <c r="E3066" s="3"/>
      <c r="F3066" s="3"/>
      <c r="G3066" s="3"/>
      <c r="H3066" s="3"/>
      <c r="I3066" s="3"/>
      <c r="J3066" s="3"/>
      <c r="K3066" s="3"/>
      <c r="L3066" s="3"/>
      <c r="M3066" s="3"/>
      <c r="N3066" s="3"/>
      <c r="O3066" s="3"/>
    </row>
    <row r="3067" spans="1:15" ht="14.4" x14ac:dyDescent="0.3">
      <c r="A3067" s="3"/>
      <c r="B3067" s="3"/>
      <c r="C3067" s="3"/>
      <c r="D3067" s="3"/>
      <c r="E3067" s="3"/>
      <c r="F3067" s="3"/>
      <c r="G3067" s="3"/>
      <c r="H3067" s="3"/>
      <c r="I3067" s="3"/>
      <c r="J3067" s="3"/>
      <c r="K3067" s="3"/>
      <c r="L3067" s="3"/>
      <c r="M3067" s="3"/>
      <c r="N3067" s="3"/>
      <c r="O3067" s="3"/>
    </row>
    <row r="3068" spans="1:15" ht="14.4" x14ac:dyDescent="0.3">
      <c r="A3068" s="3"/>
      <c r="B3068" s="3"/>
      <c r="C3068" s="3"/>
      <c r="D3068" s="3"/>
      <c r="E3068" s="3"/>
      <c r="F3068" s="3"/>
      <c r="G3068" s="3"/>
      <c r="H3068" s="3"/>
      <c r="I3068" s="3"/>
      <c r="J3068" s="3"/>
      <c r="K3068" s="3"/>
      <c r="L3068" s="3"/>
      <c r="M3068" s="3"/>
      <c r="N3068" s="3"/>
      <c r="O3068" s="3"/>
    </row>
    <row r="3069" spans="1:15" ht="14.4" x14ac:dyDescent="0.3">
      <c r="A3069" s="3"/>
      <c r="B3069" s="3"/>
      <c r="C3069" s="3"/>
      <c r="D3069" s="3"/>
      <c r="E3069" s="3"/>
      <c r="F3069" s="3"/>
      <c r="G3069" s="3"/>
      <c r="H3069" s="3"/>
      <c r="I3069" s="3"/>
      <c r="J3069" s="3"/>
      <c r="K3069" s="3"/>
      <c r="L3069" s="3"/>
      <c r="M3069" s="3"/>
      <c r="N3069" s="3"/>
      <c r="O3069" s="3"/>
    </row>
    <row r="3070" spans="1:15" ht="14.4" x14ac:dyDescent="0.3">
      <c r="A3070" s="3"/>
      <c r="B3070" s="3"/>
      <c r="C3070" s="3"/>
      <c r="D3070" s="3"/>
      <c r="E3070" s="3"/>
      <c r="F3070" s="3"/>
      <c r="G3070" s="3"/>
      <c r="H3070" s="3"/>
      <c r="I3070" s="3"/>
      <c r="J3070" s="3"/>
      <c r="K3070" s="3"/>
      <c r="L3070" s="3"/>
      <c r="M3070" s="3"/>
      <c r="N3070" s="3"/>
      <c r="O3070" s="3"/>
    </row>
    <row r="3071" spans="1:15" ht="14.4" x14ac:dyDescent="0.3">
      <c r="A3071" s="3"/>
      <c r="B3071" s="3"/>
      <c r="C3071" s="3"/>
      <c r="D3071" s="3"/>
      <c r="E3071" s="3"/>
      <c r="F3071" s="3"/>
      <c r="G3071" s="3"/>
      <c r="H3071" s="3"/>
      <c r="I3071" s="3"/>
      <c r="J3071" s="3"/>
      <c r="K3071" s="3"/>
      <c r="L3071" s="3"/>
      <c r="M3071" s="3"/>
      <c r="N3071" s="3"/>
      <c r="O3071" s="3"/>
    </row>
    <row r="3072" spans="1:15" ht="14.4" x14ac:dyDescent="0.3">
      <c r="A3072" s="3"/>
      <c r="B3072" s="3"/>
      <c r="C3072" s="3"/>
      <c r="D3072" s="3"/>
      <c r="E3072" s="3"/>
      <c r="F3072" s="3"/>
      <c r="G3072" s="3"/>
      <c r="H3072" s="3"/>
      <c r="I3072" s="3"/>
      <c r="J3072" s="3"/>
      <c r="K3072" s="3"/>
      <c r="L3072" s="3"/>
      <c r="M3072" s="3"/>
      <c r="N3072" s="3"/>
      <c r="O3072" s="3"/>
    </row>
    <row r="3073" spans="1:15" ht="14.4" x14ac:dyDescent="0.3">
      <c r="A3073" s="3"/>
      <c r="B3073" s="3"/>
      <c r="C3073" s="3"/>
      <c r="D3073" s="3"/>
      <c r="E3073" s="3"/>
      <c r="F3073" s="3"/>
      <c r="G3073" s="3"/>
      <c r="H3073" s="3"/>
      <c r="I3073" s="3"/>
      <c r="J3073" s="3"/>
      <c r="K3073" s="3"/>
      <c r="L3073" s="3"/>
      <c r="M3073" s="3"/>
      <c r="N3073" s="3"/>
      <c r="O3073" s="3"/>
    </row>
    <row r="3074" spans="1:15" ht="14.4" x14ac:dyDescent="0.3">
      <c r="A3074" s="3"/>
      <c r="B3074" s="3"/>
      <c r="C3074" s="3"/>
      <c r="D3074" s="3"/>
      <c r="E3074" s="3"/>
      <c r="F3074" s="3"/>
      <c r="G3074" s="3"/>
      <c r="H3074" s="3"/>
      <c r="I3074" s="3"/>
      <c r="J3074" s="3"/>
      <c r="K3074" s="3"/>
      <c r="L3074" s="3"/>
      <c r="M3074" s="3"/>
      <c r="N3074" s="3"/>
      <c r="O3074" s="3"/>
    </row>
    <row r="3075" spans="1:15" ht="14.4" x14ac:dyDescent="0.3">
      <c r="A3075" s="3"/>
      <c r="B3075" s="3"/>
      <c r="C3075" s="3"/>
      <c r="D3075" s="3"/>
      <c r="E3075" s="3"/>
      <c r="F3075" s="3"/>
      <c r="G3075" s="3"/>
      <c r="H3075" s="3"/>
      <c r="I3075" s="3"/>
      <c r="J3075" s="3"/>
      <c r="K3075" s="3"/>
      <c r="L3075" s="3"/>
      <c r="M3075" s="3"/>
      <c r="N3075" s="3"/>
      <c r="O3075" s="3"/>
    </row>
    <row r="3076" spans="1:15" ht="14.4" x14ac:dyDescent="0.3">
      <c r="A3076" s="3"/>
      <c r="B3076" s="3"/>
      <c r="C3076" s="3"/>
      <c r="D3076" s="3"/>
      <c r="E3076" s="3"/>
      <c r="F3076" s="3"/>
      <c r="G3076" s="3"/>
      <c r="H3076" s="3"/>
      <c r="I3076" s="3"/>
      <c r="J3076" s="3"/>
      <c r="K3076" s="3"/>
      <c r="L3076" s="3"/>
      <c r="M3076" s="3"/>
      <c r="N3076" s="3"/>
      <c r="O3076" s="3"/>
    </row>
    <row r="3077" spans="1:15" ht="14.4" x14ac:dyDescent="0.3">
      <c r="A3077" s="3"/>
      <c r="B3077" s="3"/>
      <c r="C3077" s="3"/>
      <c r="D3077" s="3"/>
      <c r="E3077" s="3"/>
      <c r="F3077" s="3"/>
      <c r="G3077" s="3"/>
      <c r="H3077" s="3"/>
      <c r="I3077" s="3"/>
      <c r="J3077" s="3"/>
      <c r="K3077" s="3"/>
      <c r="L3077" s="3"/>
      <c r="M3077" s="3"/>
      <c r="N3077" s="3"/>
      <c r="O3077" s="3"/>
    </row>
    <row r="3078" spans="1:15" ht="14.4" x14ac:dyDescent="0.3">
      <c r="A3078" s="3"/>
      <c r="B3078" s="3"/>
      <c r="C3078" s="3"/>
      <c r="D3078" s="3"/>
      <c r="E3078" s="3"/>
      <c r="F3078" s="3"/>
      <c r="G3078" s="3"/>
      <c r="H3078" s="3"/>
      <c r="I3078" s="3"/>
      <c r="J3078" s="3"/>
      <c r="K3078" s="3"/>
      <c r="L3078" s="3"/>
      <c r="M3078" s="3"/>
      <c r="N3078" s="3"/>
      <c r="O3078" s="3"/>
    </row>
    <row r="3079" spans="1:15" ht="14.4" x14ac:dyDescent="0.3">
      <c r="A3079" s="3"/>
      <c r="B3079" s="3"/>
      <c r="C3079" s="3"/>
      <c r="D3079" s="3"/>
      <c r="E3079" s="3"/>
      <c r="F3079" s="3"/>
      <c r="G3079" s="3"/>
      <c r="H3079" s="3"/>
      <c r="I3079" s="3"/>
      <c r="J3079" s="3"/>
      <c r="K3079" s="3"/>
      <c r="L3079" s="3"/>
      <c r="M3079" s="3"/>
      <c r="N3079" s="3"/>
      <c r="O3079" s="3"/>
    </row>
    <row r="3080" spans="1:15" ht="14.4" x14ac:dyDescent="0.3">
      <c r="A3080" s="3"/>
      <c r="B3080" s="3"/>
      <c r="C3080" s="3"/>
      <c r="D3080" s="3"/>
      <c r="E3080" s="3"/>
      <c r="F3080" s="3"/>
      <c r="G3080" s="3"/>
      <c r="H3080" s="3"/>
      <c r="I3080" s="3"/>
      <c r="J3080" s="3"/>
      <c r="K3080" s="3"/>
      <c r="L3080" s="3"/>
      <c r="M3080" s="3"/>
      <c r="N3080" s="3"/>
      <c r="O3080" s="3"/>
    </row>
    <row r="3081" spans="1:15" ht="14.4" x14ac:dyDescent="0.3">
      <c r="A3081" s="3"/>
      <c r="B3081" s="3"/>
      <c r="C3081" s="3"/>
      <c r="D3081" s="3"/>
      <c r="E3081" s="3"/>
      <c r="F3081" s="3"/>
      <c r="G3081" s="3"/>
      <c r="H3081" s="3"/>
      <c r="I3081" s="3"/>
      <c r="J3081" s="3"/>
      <c r="K3081" s="3"/>
      <c r="L3081" s="3"/>
      <c r="M3081" s="3"/>
      <c r="N3081" s="3"/>
      <c r="O3081" s="3"/>
    </row>
    <row r="3082" spans="1:15" ht="14.4" x14ac:dyDescent="0.3">
      <c r="A3082" s="3"/>
      <c r="B3082" s="3"/>
      <c r="C3082" s="3"/>
      <c r="D3082" s="3"/>
      <c r="E3082" s="3"/>
      <c r="F3082" s="3"/>
      <c r="G3082" s="3"/>
      <c r="H3082" s="3"/>
      <c r="I3082" s="3"/>
      <c r="J3082" s="3"/>
      <c r="K3082" s="3"/>
      <c r="L3082" s="3"/>
      <c r="M3082" s="3"/>
      <c r="N3082" s="3"/>
      <c r="O3082" s="3"/>
    </row>
    <row r="3083" spans="1:15" ht="14.4" x14ac:dyDescent="0.3">
      <c r="A3083" s="3"/>
      <c r="B3083" s="3"/>
      <c r="C3083" s="3"/>
      <c r="D3083" s="3"/>
      <c r="E3083" s="3"/>
      <c r="F3083" s="3"/>
      <c r="G3083" s="3"/>
      <c r="H3083" s="3"/>
      <c r="I3083" s="3"/>
      <c r="J3083" s="3"/>
      <c r="K3083" s="3"/>
      <c r="L3083" s="3"/>
      <c r="M3083" s="3"/>
      <c r="N3083" s="3"/>
      <c r="O3083" s="3"/>
    </row>
    <row r="3084" spans="1:15" ht="14.4" x14ac:dyDescent="0.3">
      <c r="A3084" s="3"/>
      <c r="B3084" s="3"/>
      <c r="C3084" s="3"/>
      <c r="D3084" s="3"/>
      <c r="E3084" s="3"/>
      <c r="F3084" s="3"/>
      <c r="G3084" s="3"/>
      <c r="H3084" s="3"/>
      <c r="I3084" s="3"/>
      <c r="J3084" s="3"/>
      <c r="K3084" s="3"/>
      <c r="L3084" s="3"/>
      <c r="M3084" s="3"/>
      <c r="N3084" s="3"/>
      <c r="O3084" s="3"/>
    </row>
    <row r="3085" spans="1:15" ht="14.4" x14ac:dyDescent="0.3">
      <c r="A3085" s="3"/>
      <c r="B3085" s="3"/>
      <c r="C3085" s="3"/>
      <c r="D3085" s="3"/>
      <c r="E3085" s="3"/>
      <c r="F3085" s="3"/>
      <c r="G3085" s="3"/>
      <c r="H3085" s="3"/>
      <c r="I3085" s="3"/>
      <c r="J3085" s="3"/>
      <c r="K3085" s="3"/>
      <c r="L3085" s="3"/>
      <c r="M3085" s="3"/>
      <c r="N3085" s="3"/>
      <c r="O3085" s="3"/>
    </row>
    <row r="3086" spans="1:15" ht="14.4" x14ac:dyDescent="0.3">
      <c r="A3086" s="3"/>
      <c r="B3086" s="3"/>
      <c r="C3086" s="3"/>
      <c r="D3086" s="3"/>
      <c r="E3086" s="3"/>
      <c r="F3086" s="3"/>
      <c r="G3086" s="3"/>
      <c r="H3086" s="3"/>
      <c r="I3086" s="3"/>
      <c r="J3086" s="3"/>
      <c r="K3086" s="3"/>
      <c r="L3086" s="3"/>
      <c r="M3086" s="3"/>
      <c r="N3086" s="3"/>
      <c r="O3086" s="3"/>
    </row>
    <row r="3087" spans="1:15" ht="14.4" x14ac:dyDescent="0.3">
      <c r="A3087" s="3"/>
      <c r="B3087" s="3"/>
      <c r="C3087" s="3"/>
      <c r="D3087" s="3"/>
      <c r="E3087" s="3"/>
      <c r="F3087" s="3"/>
      <c r="G3087" s="3"/>
      <c r="H3087" s="3"/>
      <c r="I3087" s="3"/>
      <c r="J3087" s="3"/>
      <c r="K3087" s="3"/>
      <c r="L3087" s="3"/>
      <c r="M3087" s="3"/>
      <c r="N3087" s="3"/>
      <c r="O3087" s="3"/>
    </row>
    <row r="3088" spans="1:15" ht="14.4" x14ac:dyDescent="0.3">
      <c r="A3088" s="3"/>
      <c r="B3088" s="3"/>
      <c r="C3088" s="3"/>
      <c r="D3088" s="3"/>
      <c r="E3088" s="3"/>
      <c r="F3088" s="3"/>
      <c r="G3088" s="3"/>
      <c r="H3088" s="3"/>
      <c r="I3088" s="3"/>
      <c r="J3088" s="3"/>
      <c r="K3088" s="3"/>
      <c r="L3088" s="3"/>
      <c r="M3088" s="3"/>
      <c r="N3088" s="3"/>
      <c r="O3088" s="3"/>
    </row>
    <row r="3089" spans="1:15" ht="14.4" x14ac:dyDescent="0.3">
      <c r="A3089" s="3"/>
      <c r="B3089" s="3"/>
      <c r="C3089" s="3"/>
      <c r="D3089" s="3"/>
      <c r="E3089" s="3"/>
      <c r="F3089" s="3"/>
      <c r="G3089" s="3"/>
      <c r="H3089" s="3"/>
      <c r="I3089" s="3"/>
      <c r="J3089" s="3"/>
      <c r="K3089" s="3"/>
      <c r="L3089" s="3"/>
      <c r="M3089" s="3"/>
      <c r="N3089" s="3"/>
      <c r="O3089" s="3"/>
    </row>
    <row r="3090" spans="1:15" ht="14.4" x14ac:dyDescent="0.3">
      <c r="A3090" s="3"/>
      <c r="B3090" s="3"/>
      <c r="C3090" s="3"/>
      <c r="D3090" s="3"/>
      <c r="E3090" s="3"/>
      <c r="F3090" s="3"/>
      <c r="G3090" s="3"/>
      <c r="H3090" s="3"/>
      <c r="I3090" s="3"/>
      <c r="J3090" s="3"/>
      <c r="K3090" s="3"/>
      <c r="L3090" s="3"/>
      <c r="M3090" s="3"/>
      <c r="N3090" s="3"/>
      <c r="O3090" s="3"/>
    </row>
    <row r="3091" spans="1:15" ht="14.4" x14ac:dyDescent="0.3">
      <c r="A3091" s="3"/>
      <c r="B3091" s="3"/>
      <c r="C3091" s="3"/>
      <c r="D3091" s="3"/>
      <c r="E3091" s="3"/>
      <c r="F3091" s="3"/>
      <c r="G3091" s="3"/>
      <c r="H3091" s="3"/>
      <c r="I3091" s="3"/>
      <c r="J3091" s="3"/>
      <c r="K3091" s="3"/>
      <c r="L3091" s="3"/>
      <c r="M3091" s="3"/>
      <c r="N3091" s="3"/>
      <c r="O3091" s="3"/>
    </row>
    <row r="3092" spans="1:15" ht="14.4" x14ac:dyDescent="0.3">
      <c r="A3092" s="3"/>
      <c r="B3092" s="3"/>
      <c r="C3092" s="3"/>
      <c r="D3092" s="3"/>
      <c r="E3092" s="3"/>
      <c r="F3092" s="3"/>
      <c r="G3092" s="3"/>
      <c r="H3092" s="3"/>
      <c r="I3092" s="3"/>
      <c r="J3092" s="3"/>
      <c r="K3092" s="3"/>
      <c r="L3092" s="3"/>
      <c r="M3092" s="3"/>
      <c r="N3092" s="3"/>
      <c r="O3092" s="3"/>
    </row>
    <row r="3093" spans="1:15" ht="14.4" x14ac:dyDescent="0.3">
      <c r="A3093" s="3"/>
      <c r="B3093" s="3"/>
      <c r="C3093" s="3"/>
      <c r="D3093" s="3"/>
      <c r="E3093" s="3"/>
      <c r="F3093" s="3"/>
      <c r="G3093" s="3"/>
      <c r="H3093" s="3"/>
      <c r="I3093" s="3"/>
      <c r="J3093" s="3"/>
      <c r="K3093" s="3"/>
      <c r="L3093" s="3"/>
      <c r="M3093" s="3"/>
      <c r="N3093" s="3"/>
      <c r="O3093" s="3"/>
    </row>
    <row r="3094" spans="1:15" ht="14.4" x14ac:dyDescent="0.3">
      <c r="A3094" s="3"/>
      <c r="B3094" s="3"/>
      <c r="C3094" s="3"/>
      <c r="D3094" s="3"/>
      <c r="E3094" s="3"/>
      <c r="F3094" s="3"/>
      <c r="G3094" s="3"/>
      <c r="H3094" s="3"/>
      <c r="I3094" s="3"/>
      <c r="J3094" s="3"/>
      <c r="K3094" s="3"/>
      <c r="L3094" s="3"/>
      <c r="M3094" s="3"/>
      <c r="N3094" s="3"/>
      <c r="O3094" s="3"/>
    </row>
    <row r="3095" spans="1:15" ht="14.4" x14ac:dyDescent="0.3">
      <c r="A3095" s="3"/>
      <c r="B3095" s="3"/>
      <c r="C3095" s="3"/>
      <c r="D3095" s="3"/>
      <c r="E3095" s="3"/>
      <c r="F3095" s="3"/>
      <c r="G3095" s="3"/>
      <c r="H3095" s="3"/>
      <c r="I3095" s="3"/>
      <c r="J3095" s="3"/>
      <c r="K3095" s="3"/>
      <c r="L3095" s="3"/>
      <c r="M3095" s="3"/>
      <c r="N3095" s="3"/>
      <c r="O3095" s="3"/>
    </row>
    <row r="3096" spans="1:15" ht="14.4" x14ac:dyDescent="0.3">
      <c r="A3096" s="3"/>
      <c r="B3096" s="3"/>
      <c r="C3096" s="3"/>
      <c r="D3096" s="3"/>
      <c r="E3096" s="3"/>
      <c r="F3096" s="3"/>
      <c r="G3096" s="3"/>
      <c r="H3096" s="3"/>
      <c r="I3096" s="3"/>
      <c r="J3096" s="3"/>
      <c r="K3096" s="3"/>
      <c r="L3096" s="3"/>
      <c r="M3096" s="3"/>
      <c r="N3096" s="3"/>
      <c r="O3096" s="3"/>
    </row>
    <row r="3097" spans="1:15" ht="14.4" x14ac:dyDescent="0.3">
      <c r="A3097" s="3"/>
      <c r="B3097" s="3"/>
      <c r="C3097" s="3"/>
      <c r="D3097" s="3"/>
      <c r="E3097" s="3"/>
      <c r="F3097" s="3"/>
      <c r="G3097" s="3"/>
      <c r="H3097" s="3"/>
      <c r="I3097" s="3"/>
      <c r="J3097" s="3"/>
      <c r="K3097" s="3"/>
      <c r="L3097" s="3"/>
      <c r="M3097" s="3"/>
      <c r="N3097" s="3"/>
      <c r="O3097" s="3"/>
    </row>
    <row r="3098" spans="1:15" ht="14.4" x14ac:dyDescent="0.3">
      <c r="A3098" s="3"/>
      <c r="B3098" s="3"/>
      <c r="C3098" s="3"/>
      <c r="D3098" s="3"/>
      <c r="E3098" s="3"/>
      <c r="F3098" s="3"/>
      <c r="G3098" s="3"/>
      <c r="H3098" s="3"/>
      <c r="I3098" s="3"/>
      <c r="J3098" s="3"/>
      <c r="K3098" s="3"/>
      <c r="L3098" s="3"/>
      <c r="M3098" s="3"/>
      <c r="N3098" s="3"/>
      <c r="O3098" s="3"/>
    </row>
    <row r="3099" spans="1:15" ht="14.4" x14ac:dyDescent="0.3">
      <c r="A3099" s="3"/>
      <c r="B3099" s="3"/>
      <c r="C3099" s="3"/>
      <c r="D3099" s="3"/>
      <c r="E3099" s="3"/>
      <c r="F3099" s="3"/>
      <c r="G3099" s="3"/>
      <c r="H3099" s="3"/>
      <c r="I3099" s="3"/>
      <c r="J3099" s="3"/>
      <c r="K3099" s="3"/>
      <c r="L3099" s="3"/>
      <c r="M3099" s="3"/>
      <c r="N3099" s="3"/>
      <c r="O3099" s="3"/>
    </row>
    <row r="3100" spans="1:15" ht="14.4" x14ac:dyDescent="0.3">
      <c r="A3100" s="3"/>
      <c r="B3100" s="3"/>
      <c r="C3100" s="3"/>
      <c r="D3100" s="3"/>
      <c r="E3100" s="3"/>
      <c r="F3100" s="3"/>
      <c r="G3100" s="3"/>
      <c r="H3100" s="3"/>
      <c r="I3100" s="3"/>
      <c r="J3100" s="3"/>
      <c r="K3100" s="3"/>
      <c r="L3100" s="3"/>
      <c r="M3100" s="3"/>
      <c r="N3100" s="3"/>
      <c r="O3100" s="3"/>
    </row>
    <row r="3101" spans="1:15" ht="14.4" x14ac:dyDescent="0.3">
      <c r="A3101" s="3"/>
      <c r="B3101" s="3"/>
      <c r="C3101" s="3"/>
      <c r="D3101" s="3"/>
      <c r="E3101" s="3"/>
      <c r="F3101" s="3"/>
      <c r="G3101" s="3"/>
      <c r="H3101" s="3"/>
      <c r="I3101" s="3"/>
      <c r="J3101" s="3"/>
      <c r="K3101" s="3"/>
      <c r="L3101" s="3"/>
      <c r="M3101" s="3"/>
      <c r="N3101" s="3"/>
      <c r="O3101" s="3"/>
    </row>
    <row r="3102" spans="1:15" ht="14.4" x14ac:dyDescent="0.3">
      <c r="A3102" s="3"/>
      <c r="B3102" s="3"/>
      <c r="C3102" s="3"/>
      <c r="D3102" s="3"/>
      <c r="E3102" s="3"/>
      <c r="F3102" s="3"/>
      <c r="G3102" s="3"/>
      <c r="H3102" s="3"/>
      <c r="I3102" s="3"/>
      <c r="J3102" s="3"/>
      <c r="K3102" s="3"/>
      <c r="L3102" s="3"/>
      <c r="M3102" s="3"/>
      <c r="N3102" s="3"/>
      <c r="O3102" s="3"/>
    </row>
    <row r="3103" spans="1:15" ht="14.4" x14ac:dyDescent="0.3">
      <c r="A3103" s="3"/>
      <c r="B3103" s="3"/>
      <c r="C3103" s="3"/>
      <c r="D3103" s="3"/>
      <c r="E3103" s="3"/>
      <c r="F3103" s="3"/>
      <c r="G3103" s="3"/>
      <c r="H3103" s="3"/>
      <c r="I3103" s="3"/>
      <c r="J3103" s="3"/>
      <c r="K3103" s="3"/>
      <c r="L3103" s="3"/>
      <c r="M3103" s="3"/>
      <c r="N3103" s="3"/>
      <c r="O3103" s="3"/>
    </row>
    <row r="3104" spans="1:15" ht="14.4" x14ac:dyDescent="0.3">
      <c r="A3104" s="3"/>
      <c r="B3104" s="3"/>
      <c r="C3104" s="3"/>
      <c r="D3104" s="3"/>
      <c r="E3104" s="3"/>
      <c r="F3104" s="3"/>
      <c r="G3104" s="3"/>
      <c r="H3104" s="3"/>
      <c r="I3104" s="3"/>
      <c r="J3104" s="3"/>
      <c r="K3104" s="3"/>
      <c r="L3104" s="3"/>
      <c r="M3104" s="3"/>
      <c r="N3104" s="3"/>
      <c r="O3104" s="3"/>
    </row>
    <row r="3105" spans="1:15" ht="14.4" x14ac:dyDescent="0.3">
      <c r="A3105" s="3"/>
      <c r="B3105" s="3"/>
      <c r="C3105" s="3"/>
      <c r="D3105" s="3"/>
      <c r="E3105" s="3"/>
      <c r="F3105" s="3"/>
      <c r="G3105" s="3"/>
      <c r="H3105" s="3"/>
      <c r="I3105" s="3"/>
      <c r="J3105" s="3"/>
      <c r="K3105" s="3"/>
      <c r="L3105" s="3"/>
      <c r="M3105" s="3"/>
      <c r="N3105" s="3"/>
      <c r="O3105" s="3"/>
    </row>
    <row r="3106" spans="1:15" ht="14.4" x14ac:dyDescent="0.3">
      <c r="A3106" s="3"/>
      <c r="B3106" s="3"/>
      <c r="C3106" s="3"/>
      <c r="D3106" s="3"/>
      <c r="E3106" s="3"/>
      <c r="F3106" s="3"/>
      <c r="G3106" s="3"/>
      <c r="H3106" s="3"/>
      <c r="I3106" s="3"/>
      <c r="J3106" s="3"/>
      <c r="K3106" s="3"/>
      <c r="L3106" s="3"/>
      <c r="M3106" s="3"/>
      <c r="N3106" s="3"/>
      <c r="O3106" s="3"/>
    </row>
    <row r="3107" spans="1:15" ht="14.4" x14ac:dyDescent="0.3">
      <c r="A3107" s="3"/>
      <c r="B3107" s="3"/>
      <c r="C3107" s="3"/>
      <c r="D3107" s="3"/>
      <c r="E3107" s="3"/>
      <c r="F3107" s="3"/>
      <c r="G3107" s="3"/>
      <c r="H3107" s="3"/>
      <c r="I3107" s="3"/>
      <c r="J3107" s="3"/>
      <c r="K3107" s="3"/>
      <c r="L3107" s="3"/>
      <c r="M3107" s="3"/>
      <c r="N3107" s="3"/>
      <c r="O3107" s="3"/>
    </row>
    <row r="3108" spans="1:15" ht="14.4" x14ac:dyDescent="0.3">
      <c r="A3108" s="3"/>
      <c r="B3108" s="3"/>
      <c r="C3108" s="3"/>
      <c r="D3108" s="3"/>
      <c r="E3108" s="3"/>
      <c r="F3108" s="3"/>
      <c r="G3108" s="3"/>
      <c r="H3108" s="3"/>
      <c r="I3108" s="3"/>
      <c r="J3108" s="3"/>
      <c r="K3108" s="3"/>
      <c r="L3108" s="3"/>
      <c r="M3108" s="3"/>
      <c r="N3108" s="3"/>
      <c r="O3108" s="3"/>
    </row>
    <row r="3109" spans="1:15" ht="14.4" x14ac:dyDescent="0.3">
      <c r="A3109" s="3"/>
      <c r="B3109" s="3"/>
      <c r="C3109" s="3"/>
      <c r="D3109" s="3"/>
      <c r="E3109" s="3"/>
      <c r="F3109" s="3"/>
      <c r="G3109" s="3"/>
      <c r="H3109" s="3"/>
      <c r="I3109" s="3"/>
      <c r="J3109" s="3"/>
      <c r="K3109" s="3"/>
      <c r="L3109" s="3"/>
      <c r="M3109" s="3"/>
      <c r="N3109" s="3"/>
      <c r="O3109" s="3"/>
    </row>
    <row r="3110" spans="1:15" ht="14.4" x14ac:dyDescent="0.3">
      <c r="A3110" s="3"/>
      <c r="B3110" s="3"/>
      <c r="C3110" s="3"/>
      <c r="D3110" s="3"/>
      <c r="E3110" s="3"/>
      <c r="F3110" s="3"/>
      <c r="G3110" s="3"/>
      <c r="H3110" s="3"/>
      <c r="I3110" s="3"/>
      <c r="J3110" s="3"/>
      <c r="K3110" s="3"/>
      <c r="L3110" s="3"/>
      <c r="M3110" s="3"/>
      <c r="N3110" s="3"/>
      <c r="O3110" s="3"/>
    </row>
    <row r="3111" spans="1:15" ht="14.4" x14ac:dyDescent="0.3">
      <c r="A3111" s="3"/>
      <c r="B3111" s="3"/>
      <c r="C3111" s="3"/>
      <c r="D3111" s="3"/>
      <c r="E3111" s="3"/>
      <c r="F3111" s="3"/>
      <c r="G3111" s="3"/>
      <c r="H3111" s="3"/>
      <c r="I3111" s="3"/>
      <c r="J3111" s="3"/>
      <c r="K3111" s="3"/>
      <c r="L3111" s="3"/>
      <c r="M3111" s="3"/>
      <c r="N3111" s="3"/>
      <c r="O3111" s="3"/>
    </row>
    <row r="3112" spans="1:15" ht="14.4" x14ac:dyDescent="0.3">
      <c r="A3112" s="3"/>
      <c r="B3112" s="3"/>
      <c r="C3112" s="3"/>
      <c r="D3112" s="3"/>
      <c r="E3112" s="3"/>
      <c r="F3112" s="3"/>
      <c r="G3112" s="3"/>
      <c r="H3112" s="3"/>
      <c r="I3112" s="3"/>
      <c r="J3112" s="3"/>
      <c r="K3112" s="3"/>
      <c r="L3112" s="3"/>
      <c r="M3112" s="3"/>
      <c r="N3112" s="3"/>
      <c r="O3112" s="3"/>
    </row>
    <row r="3113" spans="1:15" ht="14.4" x14ac:dyDescent="0.3">
      <c r="A3113" s="3"/>
      <c r="B3113" s="3"/>
      <c r="C3113" s="3"/>
      <c r="D3113" s="3"/>
      <c r="E3113" s="3"/>
      <c r="F3113" s="3"/>
      <c r="G3113" s="3"/>
      <c r="H3113" s="3"/>
      <c r="I3113" s="3"/>
      <c r="J3113" s="3"/>
      <c r="K3113" s="3"/>
      <c r="L3113" s="3"/>
      <c r="M3113" s="3"/>
      <c r="N3113" s="3"/>
      <c r="O3113" s="3"/>
    </row>
    <row r="3114" spans="1:15" ht="14.4" x14ac:dyDescent="0.3">
      <c r="A3114" s="3"/>
      <c r="B3114" s="3"/>
      <c r="C3114" s="3"/>
      <c r="D3114" s="3"/>
      <c r="E3114" s="3"/>
      <c r="F3114" s="3"/>
      <c r="G3114" s="3"/>
      <c r="H3114" s="3"/>
      <c r="I3114" s="3"/>
      <c r="J3114" s="3"/>
      <c r="K3114" s="3"/>
      <c r="L3114" s="3"/>
      <c r="M3114" s="3"/>
      <c r="N3114" s="3"/>
      <c r="O3114" s="3"/>
    </row>
    <row r="3115" spans="1:15" ht="14.4" x14ac:dyDescent="0.3">
      <c r="A3115" s="3"/>
      <c r="B3115" s="3"/>
      <c r="C3115" s="3"/>
      <c r="D3115" s="3"/>
      <c r="E3115" s="3"/>
      <c r="F3115" s="3"/>
      <c r="G3115" s="3"/>
      <c r="H3115" s="3"/>
      <c r="I3115" s="3"/>
      <c r="J3115" s="3"/>
      <c r="K3115" s="3"/>
      <c r="L3115" s="3"/>
      <c r="M3115" s="3"/>
      <c r="N3115" s="3"/>
      <c r="O3115" s="3"/>
    </row>
    <row r="3116" spans="1:15" ht="14.4" x14ac:dyDescent="0.3">
      <c r="A3116" s="3"/>
      <c r="B3116" s="3"/>
      <c r="C3116" s="3"/>
      <c r="D3116" s="3"/>
      <c r="E3116" s="3"/>
      <c r="F3116" s="3"/>
      <c r="G3116" s="3"/>
      <c r="H3116" s="3"/>
      <c r="I3116" s="3"/>
      <c r="J3116" s="3"/>
      <c r="K3116" s="3"/>
      <c r="L3116" s="3"/>
      <c r="M3116" s="3"/>
      <c r="N3116" s="3"/>
      <c r="O3116" s="3"/>
    </row>
    <row r="3117" spans="1:15" ht="14.4" x14ac:dyDescent="0.3">
      <c r="A3117" s="3"/>
      <c r="B3117" s="3"/>
      <c r="C3117" s="3"/>
      <c r="D3117" s="3"/>
      <c r="E3117" s="3"/>
      <c r="F3117" s="3"/>
      <c r="G3117" s="3"/>
      <c r="H3117" s="3"/>
      <c r="I3117" s="3"/>
      <c r="J3117" s="3"/>
      <c r="K3117" s="3"/>
      <c r="L3117" s="3"/>
      <c r="M3117" s="3"/>
      <c r="N3117" s="3"/>
      <c r="O3117" s="3"/>
    </row>
    <row r="3118" spans="1:15" ht="14.4" x14ac:dyDescent="0.3">
      <c r="A3118" s="3"/>
      <c r="B3118" s="3"/>
      <c r="C3118" s="3"/>
      <c r="D3118" s="3"/>
      <c r="E3118" s="3"/>
      <c r="F3118" s="3"/>
      <c r="G3118" s="3"/>
      <c r="H3118" s="3"/>
      <c r="I3118" s="3"/>
      <c r="J3118" s="3"/>
      <c r="K3118" s="3"/>
      <c r="L3118" s="3"/>
      <c r="M3118" s="3"/>
      <c r="N3118" s="3"/>
      <c r="O3118" s="3"/>
    </row>
    <row r="3119" spans="1:15" ht="14.4" x14ac:dyDescent="0.3">
      <c r="A3119" s="3"/>
      <c r="B3119" s="3"/>
      <c r="C3119" s="3"/>
      <c r="D3119" s="3"/>
      <c r="E3119" s="3"/>
      <c r="F3119" s="3"/>
      <c r="G3119" s="3"/>
      <c r="H3119" s="3"/>
      <c r="I3119" s="3"/>
      <c r="J3119" s="3"/>
      <c r="K3119" s="3"/>
      <c r="L3119" s="3"/>
      <c r="M3119" s="3"/>
      <c r="N3119" s="3"/>
      <c r="O3119" s="3"/>
    </row>
    <row r="3120" spans="1:15" ht="14.4" x14ac:dyDescent="0.3">
      <c r="A3120" s="3"/>
      <c r="B3120" s="3"/>
      <c r="C3120" s="3"/>
      <c r="D3120" s="3"/>
      <c r="E3120" s="3"/>
      <c r="F3120" s="3"/>
      <c r="G3120" s="3"/>
      <c r="H3120" s="3"/>
      <c r="I3120" s="3"/>
      <c r="J3120" s="3"/>
      <c r="K3120" s="3"/>
      <c r="L3120" s="3"/>
      <c r="M3120" s="3"/>
      <c r="N3120" s="3"/>
      <c r="O3120" s="3"/>
    </row>
    <row r="3121" spans="1:15" ht="14.4" x14ac:dyDescent="0.3">
      <c r="A3121" s="3"/>
      <c r="B3121" s="3"/>
      <c r="C3121" s="3"/>
      <c r="D3121" s="3"/>
      <c r="E3121" s="3"/>
      <c r="F3121" s="3"/>
      <c r="G3121" s="3"/>
      <c r="H3121" s="3"/>
      <c r="I3121" s="3"/>
      <c r="J3121" s="3"/>
      <c r="K3121" s="3"/>
      <c r="L3121" s="3"/>
      <c r="M3121" s="3"/>
      <c r="N3121" s="3"/>
      <c r="O3121" s="3"/>
    </row>
    <row r="3122" spans="1:15" ht="14.4" x14ac:dyDescent="0.3">
      <c r="A3122" s="3"/>
      <c r="B3122" s="3"/>
      <c r="C3122" s="3"/>
      <c r="D3122" s="3"/>
      <c r="E3122" s="3"/>
      <c r="F3122" s="3"/>
      <c r="G3122" s="3"/>
      <c r="H3122" s="3"/>
      <c r="I3122" s="3"/>
      <c r="J3122" s="3"/>
      <c r="K3122" s="3"/>
      <c r="L3122" s="3"/>
      <c r="M3122" s="3"/>
      <c r="N3122" s="3"/>
      <c r="O3122" s="3"/>
    </row>
    <row r="3123" spans="1:15" ht="14.4" x14ac:dyDescent="0.3">
      <c r="A3123" s="3"/>
      <c r="B3123" s="3"/>
      <c r="C3123" s="3"/>
      <c r="D3123" s="3"/>
      <c r="E3123" s="3"/>
      <c r="F3123" s="3"/>
      <c r="G3123" s="3"/>
      <c r="H3123" s="3"/>
      <c r="I3123" s="3"/>
      <c r="J3123" s="3"/>
      <c r="K3123" s="3"/>
      <c r="L3123" s="3"/>
      <c r="M3123" s="3"/>
      <c r="N3123" s="3"/>
      <c r="O3123" s="3"/>
    </row>
    <row r="3124" spans="1:15" ht="14.4" x14ac:dyDescent="0.3">
      <c r="A3124" s="3"/>
      <c r="B3124" s="3"/>
      <c r="C3124" s="3"/>
      <c r="D3124" s="3"/>
      <c r="E3124" s="3"/>
      <c r="F3124" s="3"/>
      <c r="G3124" s="3"/>
      <c r="H3124" s="3"/>
      <c r="I3124" s="3"/>
      <c r="J3124" s="3"/>
      <c r="K3124" s="3"/>
      <c r="L3124" s="3"/>
      <c r="M3124" s="3"/>
      <c r="N3124" s="3"/>
      <c r="O3124" s="3"/>
    </row>
    <row r="3125" spans="1:15" ht="14.4" x14ac:dyDescent="0.3">
      <c r="A3125" s="3"/>
      <c r="B3125" s="3"/>
      <c r="C3125" s="3"/>
      <c r="D3125" s="3"/>
      <c r="E3125" s="3"/>
      <c r="F3125" s="3"/>
      <c r="G3125" s="3"/>
      <c r="H3125" s="3"/>
      <c r="I3125" s="3"/>
      <c r="J3125" s="3"/>
      <c r="K3125" s="3"/>
      <c r="L3125" s="3"/>
      <c r="M3125" s="3"/>
      <c r="N3125" s="3"/>
      <c r="O3125" s="3"/>
    </row>
    <row r="3126" spans="1:15" ht="14.4" x14ac:dyDescent="0.3">
      <c r="A3126" s="3"/>
      <c r="B3126" s="3"/>
      <c r="C3126" s="3"/>
      <c r="D3126" s="3"/>
      <c r="E3126" s="3"/>
      <c r="F3126" s="3"/>
      <c r="G3126" s="3"/>
      <c r="H3126" s="3"/>
      <c r="I3126" s="3"/>
      <c r="J3126" s="3"/>
      <c r="K3126" s="3"/>
      <c r="L3126" s="3"/>
      <c r="M3126" s="3"/>
      <c r="N3126" s="3"/>
      <c r="O3126" s="3"/>
    </row>
    <row r="3127" spans="1:15" ht="14.4" x14ac:dyDescent="0.3">
      <c r="A3127" s="3"/>
      <c r="B3127" s="3"/>
      <c r="C3127" s="3"/>
      <c r="D3127" s="3"/>
      <c r="E3127" s="3"/>
      <c r="F3127" s="3"/>
      <c r="G3127" s="3"/>
      <c r="H3127" s="3"/>
      <c r="I3127" s="3"/>
      <c r="J3127" s="3"/>
      <c r="K3127" s="3"/>
      <c r="L3127" s="3"/>
      <c r="M3127" s="3"/>
      <c r="N3127" s="3"/>
      <c r="O3127" s="3"/>
    </row>
    <row r="3128" spans="1:15" ht="14.4" x14ac:dyDescent="0.3">
      <c r="A3128" s="3"/>
      <c r="B3128" s="3"/>
      <c r="C3128" s="3"/>
      <c r="D3128" s="3"/>
      <c r="E3128" s="3"/>
      <c r="F3128" s="3"/>
      <c r="G3128" s="3"/>
      <c r="H3128" s="3"/>
      <c r="I3128" s="3"/>
      <c r="J3128" s="3"/>
      <c r="K3128" s="3"/>
      <c r="L3128" s="3"/>
      <c r="M3128" s="3"/>
      <c r="N3128" s="3"/>
      <c r="O3128" s="3"/>
    </row>
    <row r="3129" spans="1:15" ht="14.4" x14ac:dyDescent="0.3">
      <c r="A3129" s="3"/>
      <c r="B3129" s="3"/>
      <c r="C3129" s="3"/>
      <c r="D3129" s="3"/>
      <c r="E3129" s="3"/>
      <c r="F3129" s="3"/>
      <c r="G3129" s="3"/>
      <c r="H3129" s="3"/>
      <c r="I3129" s="3"/>
      <c r="J3129" s="3"/>
      <c r="K3129" s="3"/>
      <c r="L3129" s="3"/>
      <c r="M3129" s="3"/>
      <c r="N3129" s="3"/>
      <c r="O3129" s="3"/>
    </row>
    <row r="3130" spans="1:15" ht="14.4" x14ac:dyDescent="0.3">
      <c r="A3130" s="3"/>
      <c r="B3130" s="3"/>
      <c r="C3130" s="3"/>
      <c r="D3130" s="3"/>
      <c r="E3130" s="3"/>
      <c r="F3130" s="3"/>
      <c r="G3130" s="3"/>
      <c r="H3130" s="3"/>
      <c r="I3130" s="3"/>
      <c r="J3130" s="3"/>
      <c r="K3130" s="3"/>
      <c r="L3130" s="3"/>
      <c r="M3130" s="3"/>
      <c r="N3130" s="3"/>
      <c r="O3130" s="3"/>
    </row>
    <row r="3131" spans="1:15" ht="14.4" x14ac:dyDescent="0.3">
      <c r="A3131" s="3"/>
      <c r="B3131" s="3"/>
      <c r="C3131" s="3"/>
      <c r="D3131" s="3"/>
      <c r="E3131" s="3"/>
      <c r="F3131" s="3"/>
      <c r="G3131" s="3"/>
      <c r="H3131" s="3"/>
      <c r="I3131" s="3"/>
      <c r="J3131" s="3"/>
      <c r="K3131" s="3"/>
      <c r="L3131" s="3"/>
      <c r="M3131" s="3"/>
      <c r="N3131" s="3"/>
      <c r="O3131" s="3"/>
    </row>
    <row r="3132" spans="1:15" ht="14.4" x14ac:dyDescent="0.3">
      <c r="A3132" s="3"/>
      <c r="B3132" s="3"/>
      <c r="C3132" s="3"/>
      <c r="D3132" s="3"/>
      <c r="E3132" s="3"/>
      <c r="F3132" s="3"/>
      <c r="G3132" s="3"/>
      <c r="H3132" s="3"/>
      <c r="I3132" s="3"/>
      <c r="J3132" s="3"/>
      <c r="K3132" s="3"/>
      <c r="L3132" s="3"/>
      <c r="M3132" s="3"/>
      <c r="N3132" s="3"/>
      <c r="O3132" s="3"/>
    </row>
    <row r="3133" spans="1:15" ht="14.4" x14ac:dyDescent="0.3">
      <c r="A3133" s="3"/>
      <c r="B3133" s="3"/>
      <c r="C3133" s="3"/>
      <c r="D3133" s="3"/>
      <c r="E3133" s="3"/>
      <c r="F3133" s="3"/>
      <c r="G3133" s="3"/>
      <c r="H3133" s="3"/>
      <c r="I3133" s="3"/>
      <c r="J3133" s="3"/>
      <c r="K3133" s="3"/>
      <c r="L3133" s="3"/>
      <c r="M3133" s="3"/>
      <c r="N3133" s="3"/>
      <c r="O3133" s="3"/>
    </row>
    <row r="3134" spans="1:15" ht="14.4" x14ac:dyDescent="0.3">
      <c r="A3134" s="3"/>
      <c r="B3134" s="3"/>
      <c r="C3134" s="3"/>
      <c r="D3134" s="3"/>
      <c r="E3134" s="3"/>
      <c r="F3134" s="3"/>
      <c r="G3134" s="3"/>
      <c r="H3134" s="3"/>
      <c r="I3134" s="3"/>
      <c r="J3134" s="3"/>
      <c r="K3134" s="3"/>
      <c r="L3134" s="3"/>
      <c r="M3134" s="3"/>
      <c r="N3134" s="3"/>
      <c r="O3134" s="3"/>
    </row>
    <row r="3135" spans="1:15" ht="14.4" x14ac:dyDescent="0.3">
      <c r="A3135" s="3"/>
      <c r="B3135" s="3"/>
      <c r="C3135" s="3"/>
      <c r="D3135" s="3"/>
      <c r="E3135" s="3"/>
      <c r="F3135" s="3"/>
      <c r="G3135" s="3"/>
      <c r="H3135" s="3"/>
      <c r="I3135" s="3"/>
      <c r="J3135" s="3"/>
      <c r="K3135" s="3"/>
      <c r="L3135" s="3"/>
      <c r="M3135" s="3"/>
      <c r="N3135" s="3"/>
      <c r="O3135" s="3"/>
    </row>
    <row r="3136" spans="1:15" ht="14.4" x14ac:dyDescent="0.3">
      <c r="A3136" s="3"/>
      <c r="B3136" s="3"/>
      <c r="C3136" s="3"/>
      <c r="D3136" s="3"/>
      <c r="E3136" s="3"/>
      <c r="F3136" s="3"/>
      <c r="G3136" s="3"/>
      <c r="H3136" s="3"/>
      <c r="I3136" s="3"/>
      <c r="J3136" s="3"/>
      <c r="K3136" s="3"/>
      <c r="L3136" s="3"/>
      <c r="M3136" s="3"/>
      <c r="N3136" s="3"/>
      <c r="O3136" s="3"/>
    </row>
    <row r="3137" spans="1:15" ht="14.4" x14ac:dyDescent="0.3">
      <c r="A3137" s="3"/>
      <c r="B3137" s="3"/>
      <c r="C3137" s="3"/>
      <c r="D3137" s="3"/>
      <c r="E3137" s="3"/>
      <c r="F3137" s="3"/>
      <c r="G3137" s="3"/>
      <c r="H3137" s="3"/>
      <c r="I3137" s="3"/>
      <c r="J3137" s="3"/>
      <c r="K3137" s="3"/>
      <c r="L3137" s="3"/>
      <c r="M3137" s="3"/>
      <c r="N3137" s="3"/>
      <c r="O3137" s="3"/>
    </row>
    <row r="3138" spans="1:15" ht="14.4" x14ac:dyDescent="0.3">
      <c r="A3138" s="3"/>
      <c r="B3138" s="3"/>
      <c r="C3138" s="3"/>
      <c r="D3138" s="3"/>
      <c r="E3138" s="3"/>
      <c r="F3138" s="3"/>
      <c r="G3138" s="3"/>
      <c r="H3138" s="3"/>
      <c r="I3138" s="3"/>
      <c r="J3138" s="3"/>
      <c r="K3138" s="3"/>
      <c r="L3138" s="3"/>
      <c r="M3138" s="3"/>
      <c r="N3138" s="3"/>
      <c r="O3138" s="3"/>
    </row>
    <row r="3139" spans="1:15" ht="14.4" x14ac:dyDescent="0.3">
      <c r="A3139" s="3"/>
      <c r="B3139" s="3"/>
      <c r="C3139" s="3"/>
      <c r="D3139" s="3"/>
      <c r="E3139" s="3"/>
      <c r="F3139" s="3"/>
      <c r="G3139" s="3"/>
      <c r="H3139" s="3"/>
      <c r="I3139" s="3"/>
      <c r="J3139" s="3"/>
      <c r="K3139" s="3"/>
      <c r="L3139" s="3"/>
      <c r="M3139" s="3"/>
      <c r="N3139" s="3"/>
      <c r="O3139" s="3"/>
    </row>
    <row r="3140" spans="1:15" ht="14.4" x14ac:dyDescent="0.3">
      <c r="A3140" s="3"/>
      <c r="B3140" s="3"/>
      <c r="C3140" s="3"/>
      <c r="D3140" s="3"/>
      <c r="E3140" s="3"/>
      <c r="F3140" s="3"/>
      <c r="G3140" s="3"/>
      <c r="H3140" s="3"/>
      <c r="I3140" s="3"/>
      <c r="J3140" s="3"/>
      <c r="K3140" s="3"/>
      <c r="L3140" s="3"/>
      <c r="M3140" s="3"/>
      <c r="N3140" s="3"/>
      <c r="O3140" s="3"/>
    </row>
    <row r="3141" spans="1:15" ht="14.4" x14ac:dyDescent="0.3">
      <c r="A3141" s="3"/>
      <c r="B3141" s="3"/>
      <c r="C3141" s="3"/>
      <c r="D3141" s="3"/>
      <c r="E3141" s="3"/>
      <c r="F3141" s="3"/>
      <c r="G3141" s="3"/>
      <c r="H3141" s="3"/>
      <c r="I3141" s="3"/>
      <c r="J3141" s="3"/>
      <c r="K3141" s="3"/>
      <c r="L3141" s="3"/>
      <c r="M3141" s="3"/>
      <c r="N3141" s="3"/>
      <c r="O3141" s="3"/>
    </row>
    <row r="3142" spans="1:15" ht="14.4" x14ac:dyDescent="0.3">
      <c r="A3142" s="3"/>
      <c r="B3142" s="3"/>
      <c r="C3142" s="3"/>
      <c r="D3142" s="3"/>
      <c r="E3142" s="3"/>
      <c r="F3142" s="3"/>
      <c r="G3142" s="3"/>
      <c r="H3142" s="3"/>
      <c r="I3142" s="3"/>
      <c r="J3142" s="3"/>
      <c r="K3142" s="3"/>
      <c r="L3142" s="3"/>
      <c r="M3142" s="3"/>
      <c r="N3142" s="3"/>
      <c r="O3142" s="3"/>
    </row>
    <row r="3143" spans="1:15" ht="14.4" x14ac:dyDescent="0.3">
      <c r="A3143" s="3"/>
      <c r="B3143" s="3"/>
      <c r="C3143" s="3"/>
      <c r="D3143" s="3"/>
      <c r="E3143" s="3"/>
      <c r="F3143" s="3"/>
      <c r="G3143" s="3"/>
      <c r="H3143" s="3"/>
      <c r="I3143" s="3"/>
      <c r="J3143" s="3"/>
      <c r="K3143" s="3"/>
      <c r="L3143" s="3"/>
      <c r="M3143" s="3"/>
      <c r="N3143" s="3"/>
      <c r="O3143" s="3"/>
    </row>
    <row r="3144" spans="1:15" ht="14.4" x14ac:dyDescent="0.3">
      <c r="A3144" s="3"/>
      <c r="B3144" s="3"/>
      <c r="C3144" s="3"/>
      <c r="D3144" s="3"/>
      <c r="E3144" s="3"/>
      <c r="F3144" s="3"/>
      <c r="G3144" s="3"/>
      <c r="H3144" s="3"/>
      <c r="I3144" s="3"/>
      <c r="J3144" s="3"/>
      <c r="K3144" s="3"/>
      <c r="L3144" s="3"/>
      <c r="M3144" s="3"/>
      <c r="N3144" s="3"/>
      <c r="O3144" s="3"/>
    </row>
    <row r="3145" spans="1:15" ht="14.4" x14ac:dyDescent="0.3">
      <c r="A3145" s="3"/>
      <c r="B3145" s="3"/>
      <c r="C3145" s="3"/>
      <c r="D3145" s="3"/>
      <c r="E3145" s="3"/>
      <c r="F3145" s="3"/>
      <c r="G3145" s="3"/>
      <c r="H3145" s="3"/>
      <c r="I3145" s="3"/>
      <c r="J3145" s="3"/>
      <c r="K3145" s="3"/>
      <c r="L3145" s="3"/>
      <c r="M3145" s="3"/>
      <c r="N3145" s="3"/>
      <c r="O3145" s="3"/>
    </row>
    <row r="3146" spans="1:15" ht="14.4" x14ac:dyDescent="0.3">
      <c r="A3146" s="3"/>
      <c r="B3146" s="3"/>
      <c r="C3146" s="3"/>
      <c r="D3146" s="3"/>
      <c r="E3146" s="3"/>
      <c r="F3146" s="3"/>
      <c r="G3146" s="3"/>
      <c r="H3146" s="3"/>
      <c r="I3146" s="3"/>
      <c r="J3146" s="3"/>
      <c r="K3146" s="3"/>
      <c r="L3146" s="3"/>
      <c r="M3146" s="3"/>
      <c r="N3146" s="3"/>
      <c r="O3146" s="3"/>
    </row>
    <row r="3147" spans="1:15" ht="14.4" x14ac:dyDescent="0.3">
      <c r="A3147" s="3"/>
      <c r="B3147" s="3"/>
      <c r="C3147" s="3"/>
      <c r="D3147" s="3"/>
      <c r="E3147" s="3"/>
      <c r="F3147" s="3"/>
      <c r="G3147" s="3"/>
      <c r="H3147" s="3"/>
      <c r="I3147" s="3"/>
      <c r="J3147" s="3"/>
      <c r="K3147" s="3"/>
      <c r="L3147" s="3"/>
      <c r="M3147" s="3"/>
      <c r="N3147" s="3"/>
      <c r="O3147" s="3"/>
    </row>
    <row r="3148" spans="1:15" ht="14.4" x14ac:dyDescent="0.3">
      <c r="A3148" s="3"/>
      <c r="B3148" s="3"/>
      <c r="C3148" s="3"/>
      <c r="D3148" s="3"/>
      <c r="E3148" s="3"/>
      <c r="F3148" s="3"/>
      <c r="G3148" s="3"/>
      <c r="H3148" s="3"/>
      <c r="I3148" s="3"/>
      <c r="J3148" s="3"/>
      <c r="K3148" s="3"/>
      <c r="L3148" s="3"/>
      <c r="M3148" s="3"/>
      <c r="N3148" s="3"/>
      <c r="O3148" s="3"/>
    </row>
    <row r="3149" spans="1:15" ht="14.4" x14ac:dyDescent="0.3">
      <c r="A3149" s="3"/>
      <c r="B3149" s="3"/>
      <c r="C3149" s="3"/>
      <c r="D3149" s="3"/>
      <c r="E3149" s="3"/>
      <c r="F3149" s="3"/>
      <c r="G3149" s="3"/>
      <c r="H3149" s="3"/>
      <c r="I3149" s="3"/>
      <c r="J3149" s="3"/>
      <c r="K3149" s="3"/>
      <c r="L3149" s="3"/>
      <c r="M3149" s="3"/>
      <c r="N3149" s="3"/>
      <c r="O3149" s="3"/>
    </row>
    <row r="3150" spans="1:15" ht="14.4" x14ac:dyDescent="0.3">
      <c r="A3150" s="3"/>
      <c r="B3150" s="3"/>
      <c r="C3150" s="3"/>
      <c r="D3150" s="3"/>
      <c r="E3150" s="3"/>
      <c r="F3150" s="3"/>
      <c r="G3150" s="3"/>
      <c r="H3150" s="3"/>
      <c r="I3150" s="3"/>
      <c r="J3150" s="3"/>
      <c r="K3150" s="3"/>
      <c r="L3150" s="3"/>
      <c r="M3150" s="3"/>
      <c r="N3150" s="3"/>
      <c r="O3150" s="3"/>
    </row>
    <row r="3151" spans="1:15" ht="14.4" x14ac:dyDescent="0.3">
      <c r="A3151" s="3"/>
      <c r="B3151" s="3"/>
      <c r="C3151" s="3"/>
      <c r="D3151" s="3"/>
      <c r="E3151" s="3"/>
      <c r="F3151" s="3"/>
      <c r="G3151" s="3"/>
      <c r="H3151" s="3"/>
      <c r="I3151" s="3"/>
      <c r="J3151" s="3"/>
      <c r="K3151" s="3"/>
      <c r="L3151" s="3"/>
      <c r="M3151" s="3"/>
      <c r="N3151" s="3"/>
      <c r="O3151" s="3"/>
    </row>
    <row r="3152" spans="1:15" ht="14.4" x14ac:dyDescent="0.3">
      <c r="A3152" s="3"/>
      <c r="B3152" s="3"/>
      <c r="C3152" s="3"/>
      <c r="D3152" s="3"/>
      <c r="E3152" s="3"/>
      <c r="F3152" s="3"/>
      <c r="G3152" s="3"/>
      <c r="H3152" s="3"/>
      <c r="I3152" s="3"/>
      <c r="J3152" s="3"/>
      <c r="K3152" s="3"/>
      <c r="L3152" s="3"/>
      <c r="M3152" s="3"/>
      <c r="N3152" s="3"/>
      <c r="O3152" s="3"/>
    </row>
    <row r="3153" spans="1:15" ht="14.4" x14ac:dyDescent="0.3">
      <c r="A3153" s="3"/>
      <c r="B3153" s="3"/>
      <c r="C3153" s="3"/>
      <c r="D3153" s="3"/>
      <c r="E3153" s="3"/>
      <c r="F3153" s="3"/>
      <c r="G3153" s="3"/>
      <c r="H3153" s="3"/>
      <c r="I3153" s="3"/>
      <c r="J3153" s="3"/>
      <c r="K3153" s="3"/>
      <c r="L3153" s="3"/>
      <c r="M3153" s="3"/>
      <c r="N3153" s="3"/>
      <c r="O3153" s="3"/>
    </row>
    <row r="3154" spans="1:15" ht="14.4" x14ac:dyDescent="0.3">
      <c r="A3154" s="3"/>
      <c r="B3154" s="3"/>
      <c r="C3154" s="3"/>
      <c r="D3154" s="3"/>
      <c r="E3154" s="3"/>
      <c r="F3154" s="3"/>
      <c r="G3154" s="3"/>
      <c r="H3154" s="3"/>
      <c r="I3154" s="3"/>
      <c r="J3154" s="3"/>
      <c r="K3154" s="3"/>
      <c r="L3154" s="3"/>
      <c r="M3154" s="3"/>
      <c r="N3154" s="3"/>
      <c r="O3154" s="3"/>
    </row>
    <row r="3155" spans="1:15" ht="14.4" x14ac:dyDescent="0.3">
      <c r="A3155" s="3"/>
      <c r="B3155" s="3"/>
      <c r="C3155" s="3"/>
      <c r="D3155" s="3"/>
      <c r="E3155" s="3"/>
      <c r="F3155" s="3"/>
      <c r="G3155" s="3"/>
      <c r="H3155" s="3"/>
      <c r="I3155" s="3"/>
      <c r="J3155" s="3"/>
      <c r="K3155" s="3"/>
      <c r="L3155" s="3"/>
      <c r="M3155" s="3"/>
      <c r="N3155" s="3"/>
      <c r="O3155" s="3"/>
    </row>
    <row r="3156" spans="1:15" ht="14.4" x14ac:dyDescent="0.3">
      <c r="A3156" s="3"/>
      <c r="B3156" s="3"/>
      <c r="C3156" s="3"/>
      <c r="D3156" s="3"/>
      <c r="E3156" s="3"/>
      <c r="F3156" s="3"/>
      <c r="G3156" s="3"/>
      <c r="H3156" s="3"/>
      <c r="I3156" s="3"/>
      <c r="J3156" s="3"/>
      <c r="K3156" s="3"/>
      <c r="L3156" s="3"/>
      <c r="M3156" s="3"/>
      <c r="N3156" s="3"/>
      <c r="O3156" s="3"/>
    </row>
    <row r="3157" spans="1:15" ht="14.4" x14ac:dyDescent="0.3">
      <c r="A3157" s="3"/>
      <c r="B3157" s="3"/>
      <c r="C3157" s="3"/>
      <c r="D3157" s="3"/>
      <c r="E3157" s="3"/>
      <c r="F3157" s="3"/>
      <c r="G3157" s="3"/>
      <c r="H3157" s="3"/>
      <c r="I3157" s="3"/>
      <c r="J3157" s="3"/>
      <c r="K3157" s="3"/>
      <c r="L3157" s="3"/>
      <c r="M3157" s="3"/>
      <c r="N3157" s="3"/>
      <c r="O3157" s="3"/>
    </row>
    <row r="3158" spans="1:15" ht="14.4" x14ac:dyDescent="0.3">
      <c r="A3158" s="3"/>
      <c r="B3158" s="3"/>
      <c r="C3158" s="3"/>
      <c r="D3158" s="3"/>
      <c r="E3158" s="3"/>
      <c r="F3158" s="3"/>
      <c r="G3158" s="3"/>
      <c r="H3158" s="3"/>
      <c r="I3158" s="3"/>
      <c r="J3158" s="3"/>
      <c r="K3158" s="3"/>
      <c r="L3158" s="3"/>
      <c r="M3158" s="3"/>
      <c r="N3158" s="3"/>
      <c r="O3158" s="3"/>
    </row>
    <row r="3159" spans="1:15" ht="14.4" x14ac:dyDescent="0.3">
      <c r="A3159" s="3"/>
      <c r="B3159" s="3"/>
      <c r="C3159" s="3"/>
      <c r="D3159" s="3"/>
      <c r="E3159" s="3"/>
      <c r="F3159" s="3"/>
      <c r="G3159" s="3"/>
      <c r="H3159" s="3"/>
      <c r="I3159" s="3"/>
      <c r="J3159" s="3"/>
      <c r="K3159" s="3"/>
      <c r="L3159" s="3"/>
      <c r="M3159" s="3"/>
      <c r="N3159" s="3"/>
      <c r="O3159" s="3"/>
    </row>
    <row r="3160" spans="1:15" ht="14.4" x14ac:dyDescent="0.3">
      <c r="A3160" s="3"/>
      <c r="B3160" s="3"/>
      <c r="C3160" s="3"/>
      <c r="D3160" s="3"/>
      <c r="E3160" s="3"/>
      <c r="F3160" s="3"/>
      <c r="G3160" s="3"/>
      <c r="H3160" s="3"/>
      <c r="I3160" s="3"/>
      <c r="J3160" s="3"/>
      <c r="K3160" s="3"/>
      <c r="L3160" s="3"/>
      <c r="M3160" s="3"/>
      <c r="N3160" s="3"/>
      <c r="O3160" s="3"/>
    </row>
    <row r="3161" spans="1:15" ht="14.4" x14ac:dyDescent="0.3">
      <c r="A3161" s="3"/>
      <c r="B3161" s="3"/>
      <c r="C3161" s="3"/>
      <c r="D3161" s="3"/>
      <c r="E3161" s="3"/>
      <c r="F3161" s="3"/>
      <c r="G3161" s="3"/>
      <c r="H3161" s="3"/>
      <c r="I3161" s="3"/>
      <c r="J3161" s="3"/>
      <c r="K3161" s="3"/>
      <c r="L3161" s="3"/>
      <c r="M3161" s="3"/>
      <c r="N3161" s="3"/>
      <c r="O3161" s="3"/>
    </row>
    <row r="3162" spans="1:15" ht="14.4" x14ac:dyDescent="0.3">
      <c r="A3162" s="3"/>
      <c r="B3162" s="3"/>
      <c r="C3162" s="3"/>
      <c r="D3162" s="3"/>
      <c r="E3162" s="3"/>
      <c r="F3162" s="3"/>
      <c r="G3162" s="3"/>
      <c r="H3162" s="3"/>
      <c r="I3162" s="3"/>
      <c r="J3162" s="3"/>
      <c r="K3162" s="3"/>
      <c r="L3162" s="3"/>
      <c r="M3162" s="3"/>
      <c r="N3162" s="3"/>
      <c r="O3162" s="3"/>
    </row>
    <row r="3163" spans="1:15" ht="14.4" x14ac:dyDescent="0.3">
      <c r="A3163" s="3"/>
      <c r="B3163" s="3"/>
      <c r="C3163" s="3"/>
      <c r="D3163" s="3"/>
      <c r="E3163" s="3"/>
      <c r="F3163" s="3"/>
      <c r="G3163" s="3"/>
      <c r="H3163" s="3"/>
      <c r="I3163" s="3"/>
      <c r="J3163" s="3"/>
      <c r="K3163" s="3"/>
      <c r="L3163" s="3"/>
      <c r="M3163" s="3"/>
      <c r="N3163" s="3"/>
      <c r="O3163" s="3"/>
    </row>
    <row r="3164" spans="1:15" ht="14.4" x14ac:dyDescent="0.3">
      <c r="A3164" s="3"/>
      <c r="B3164" s="3"/>
      <c r="C3164" s="3"/>
      <c r="D3164" s="3"/>
      <c r="E3164" s="3"/>
      <c r="F3164" s="3"/>
      <c r="G3164" s="3"/>
      <c r="H3164" s="3"/>
      <c r="I3164" s="3"/>
      <c r="J3164" s="3"/>
      <c r="K3164" s="3"/>
      <c r="L3164" s="3"/>
      <c r="M3164" s="3"/>
      <c r="N3164" s="3"/>
      <c r="O3164" s="3"/>
    </row>
    <row r="3165" spans="1:15" ht="14.4" x14ac:dyDescent="0.3">
      <c r="A3165" s="3"/>
      <c r="B3165" s="3"/>
      <c r="C3165" s="3"/>
      <c r="D3165" s="3"/>
      <c r="E3165" s="3"/>
      <c r="F3165" s="3"/>
      <c r="G3165" s="3"/>
      <c r="H3165" s="3"/>
      <c r="I3165" s="3"/>
      <c r="J3165" s="3"/>
      <c r="K3165" s="3"/>
      <c r="L3165" s="3"/>
      <c r="M3165" s="3"/>
      <c r="N3165" s="3"/>
      <c r="O3165" s="3"/>
    </row>
    <row r="3166" spans="1:15" ht="14.4" x14ac:dyDescent="0.3">
      <c r="A3166" s="3"/>
      <c r="B3166" s="3"/>
      <c r="C3166" s="3"/>
      <c r="D3166" s="3"/>
      <c r="E3166" s="3"/>
      <c r="F3166" s="3"/>
      <c r="G3166" s="3"/>
      <c r="H3166" s="3"/>
      <c r="I3166" s="3"/>
      <c r="J3166" s="3"/>
      <c r="K3166" s="3"/>
      <c r="L3166" s="3"/>
      <c r="M3166" s="3"/>
      <c r="N3166" s="3"/>
      <c r="O3166" s="3"/>
    </row>
    <row r="3167" spans="1:15" ht="14.4" x14ac:dyDescent="0.3">
      <c r="A3167" s="3"/>
      <c r="B3167" s="3"/>
      <c r="C3167" s="3"/>
      <c r="D3167" s="3"/>
      <c r="E3167" s="3"/>
      <c r="F3167" s="3"/>
      <c r="G3167" s="3"/>
      <c r="H3167" s="3"/>
      <c r="I3167" s="3"/>
      <c r="J3167" s="3"/>
      <c r="K3167" s="3"/>
      <c r="L3167" s="3"/>
      <c r="M3167" s="3"/>
      <c r="N3167" s="3"/>
      <c r="O3167" s="3"/>
    </row>
    <row r="3168" spans="1:15" ht="14.4" x14ac:dyDescent="0.3">
      <c r="A3168" s="3"/>
      <c r="B3168" s="3"/>
      <c r="C3168" s="3"/>
      <c r="D3168" s="3"/>
      <c r="E3168" s="3"/>
      <c r="F3168" s="3"/>
      <c r="G3168" s="3"/>
      <c r="H3168" s="3"/>
      <c r="I3168" s="3"/>
      <c r="J3168" s="3"/>
      <c r="K3168" s="3"/>
      <c r="L3168" s="3"/>
      <c r="M3168" s="3"/>
      <c r="N3168" s="3"/>
      <c r="O3168" s="3"/>
    </row>
    <row r="3169" spans="1:15" ht="14.4" x14ac:dyDescent="0.3">
      <c r="A3169" s="3"/>
      <c r="B3169" s="3"/>
      <c r="C3169" s="3"/>
      <c r="D3169" s="3"/>
      <c r="E3169" s="3"/>
      <c r="F3169" s="3"/>
      <c r="G3169" s="3"/>
      <c r="H3169" s="3"/>
      <c r="I3169" s="3"/>
      <c r="J3169" s="3"/>
      <c r="K3169" s="3"/>
      <c r="L3169" s="3"/>
      <c r="M3169" s="3"/>
      <c r="N3169" s="3"/>
      <c r="O3169" s="3"/>
    </row>
    <row r="3170" spans="1:15" ht="14.4" x14ac:dyDescent="0.3">
      <c r="A3170" s="3"/>
      <c r="B3170" s="3"/>
      <c r="C3170" s="3"/>
      <c r="D3170" s="3"/>
      <c r="E3170" s="3"/>
      <c r="F3170" s="3"/>
      <c r="G3170" s="3"/>
      <c r="H3170" s="3"/>
      <c r="I3170" s="3"/>
      <c r="J3170" s="3"/>
      <c r="K3170" s="3"/>
      <c r="L3170" s="3"/>
      <c r="M3170" s="3"/>
      <c r="N3170" s="3"/>
      <c r="O3170" s="3"/>
    </row>
    <row r="3171" spans="1:15" ht="14.4" x14ac:dyDescent="0.3">
      <c r="A3171" s="3"/>
      <c r="B3171" s="3"/>
      <c r="C3171" s="3"/>
      <c r="D3171" s="3"/>
      <c r="E3171" s="3"/>
      <c r="F3171" s="3"/>
      <c r="G3171" s="3"/>
      <c r="H3171" s="3"/>
      <c r="I3171" s="3"/>
      <c r="J3171" s="3"/>
      <c r="K3171" s="3"/>
      <c r="L3171" s="3"/>
      <c r="M3171" s="3"/>
      <c r="N3171" s="3"/>
      <c r="O3171" s="3"/>
    </row>
    <row r="3172" spans="1:15" ht="14.4" x14ac:dyDescent="0.3">
      <c r="A3172" s="3"/>
      <c r="B3172" s="3"/>
      <c r="C3172" s="3"/>
      <c r="D3172" s="3"/>
      <c r="E3172" s="3"/>
      <c r="F3172" s="3"/>
      <c r="G3172" s="3"/>
      <c r="H3172" s="3"/>
      <c r="I3172" s="3"/>
      <c r="J3172" s="3"/>
      <c r="K3172" s="3"/>
      <c r="L3172" s="3"/>
      <c r="M3172" s="3"/>
      <c r="N3172" s="3"/>
      <c r="O3172" s="3"/>
    </row>
    <row r="3173" spans="1:15" ht="14.4" x14ac:dyDescent="0.3">
      <c r="A3173" s="3"/>
      <c r="B3173" s="3"/>
      <c r="C3173" s="3"/>
      <c r="D3173" s="3"/>
      <c r="E3173" s="3"/>
      <c r="F3173" s="3"/>
      <c r="G3173" s="3"/>
      <c r="H3173" s="3"/>
      <c r="I3173" s="3"/>
      <c r="J3173" s="3"/>
      <c r="K3173" s="3"/>
      <c r="L3173" s="3"/>
      <c r="M3173" s="3"/>
      <c r="N3173" s="3"/>
      <c r="O3173" s="3"/>
    </row>
    <row r="3174" spans="1:15" ht="14.4" x14ac:dyDescent="0.3">
      <c r="A3174" s="3"/>
      <c r="B3174" s="3"/>
      <c r="C3174" s="3"/>
      <c r="D3174" s="3"/>
      <c r="E3174" s="3"/>
      <c r="F3174" s="3"/>
      <c r="G3174" s="3"/>
      <c r="H3174" s="3"/>
      <c r="I3174" s="3"/>
      <c r="J3174" s="3"/>
      <c r="K3174" s="3"/>
      <c r="L3174" s="3"/>
      <c r="M3174" s="3"/>
      <c r="N3174" s="3"/>
      <c r="O3174" s="3"/>
    </row>
    <row r="3175" spans="1:15" ht="14.4" x14ac:dyDescent="0.3">
      <c r="A3175" s="3"/>
      <c r="B3175" s="3"/>
      <c r="C3175" s="3"/>
      <c r="D3175" s="3"/>
      <c r="E3175" s="3"/>
      <c r="F3175" s="3"/>
      <c r="G3175" s="3"/>
      <c r="H3175" s="3"/>
      <c r="I3175" s="3"/>
      <c r="J3175" s="3"/>
      <c r="K3175" s="3"/>
      <c r="L3175" s="3"/>
      <c r="M3175" s="3"/>
      <c r="N3175" s="3"/>
      <c r="O3175" s="3"/>
    </row>
    <row r="3176" spans="1:15" ht="14.4" x14ac:dyDescent="0.3">
      <c r="A3176" s="3"/>
      <c r="B3176" s="3"/>
      <c r="C3176" s="3"/>
      <c r="D3176" s="3"/>
      <c r="E3176" s="3"/>
      <c r="F3176" s="3"/>
      <c r="G3176" s="3"/>
      <c r="H3176" s="3"/>
      <c r="I3176" s="3"/>
      <c r="J3176" s="3"/>
      <c r="K3176" s="3"/>
      <c r="L3176" s="3"/>
      <c r="M3176" s="3"/>
      <c r="N3176" s="3"/>
      <c r="O3176" s="3"/>
    </row>
    <row r="3177" spans="1:15" ht="14.4" x14ac:dyDescent="0.3">
      <c r="A3177" s="3"/>
      <c r="B3177" s="3"/>
      <c r="C3177" s="3"/>
      <c r="D3177" s="3"/>
      <c r="E3177" s="3"/>
      <c r="F3177" s="3"/>
      <c r="G3177" s="3"/>
      <c r="H3177" s="3"/>
      <c r="I3177" s="3"/>
      <c r="J3177" s="3"/>
      <c r="K3177" s="3"/>
      <c r="L3177" s="3"/>
      <c r="M3177" s="3"/>
      <c r="N3177" s="3"/>
      <c r="O3177" s="3"/>
    </row>
    <row r="3178" spans="1:15" ht="14.4" x14ac:dyDescent="0.3">
      <c r="A3178" s="3"/>
      <c r="B3178" s="3"/>
      <c r="C3178" s="3"/>
      <c r="D3178" s="3"/>
      <c r="E3178" s="3"/>
      <c r="F3178" s="3"/>
      <c r="G3178" s="3"/>
      <c r="H3178" s="3"/>
      <c r="I3178" s="3"/>
      <c r="J3178" s="3"/>
      <c r="K3178" s="3"/>
      <c r="L3178" s="3"/>
      <c r="M3178" s="3"/>
      <c r="N3178" s="3"/>
      <c r="O3178" s="3"/>
    </row>
    <row r="3179" spans="1:15" ht="14.4" x14ac:dyDescent="0.3">
      <c r="A3179" s="3"/>
      <c r="B3179" s="3"/>
      <c r="C3179" s="3"/>
      <c r="D3179" s="3"/>
      <c r="E3179" s="3"/>
      <c r="F3179" s="3"/>
      <c r="G3179" s="3"/>
      <c r="H3179" s="3"/>
      <c r="I3179" s="3"/>
      <c r="J3179" s="3"/>
      <c r="K3179" s="3"/>
      <c r="L3179" s="3"/>
      <c r="M3179" s="3"/>
      <c r="N3179" s="3"/>
      <c r="O3179" s="3"/>
    </row>
    <row r="3180" spans="1:15" ht="14.4" x14ac:dyDescent="0.3">
      <c r="A3180" s="3"/>
      <c r="B3180" s="3"/>
      <c r="C3180" s="3"/>
      <c r="D3180" s="3"/>
      <c r="E3180" s="3"/>
      <c r="F3180" s="3"/>
      <c r="G3180" s="3"/>
      <c r="H3180" s="3"/>
      <c r="I3180" s="3"/>
      <c r="J3180" s="3"/>
      <c r="K3180" s="3"/>
      <c r="L3180" s="3"/>
      <c r="M3180" s="3"/>
      <c r="N3180" s="3"/>
      <c r="O3180" s="3"/>
    </row>
    <row r="3181" spans="1:15" ht="14.4" x14ac:dyDescent="0.3">
      <c r="A3181" s="3"/>
      <c r="B3181" s="3"/>
      <c r="C3181" s="3"/>
      <c r="D3181" s="3"/>
      <c r="E3181" s="3"/>
      <c r="F3181" s="3"/>
      <c r="G3181" s="3"/>
      <c r="H3181" s="3"/>
      <c r="I3181" s="3"/>
      <c r="J3181" s="3"/>
      <c r="K3181" s="3"/>
      <c r="L3181" s="3"/>
      <c r="M3181" s="3"/>
      <c r="N3181" s="3"/>
      <c r="O3181" s="3"/>
    </row>
    <row r="3182" spans="1:15" ht="14.4" x14ac:dyDescent="0.3">
      <c r="A3182" s="3"/>
      <c r="B3182" s="3"/>
      <c r="C3182" s="3"/>
      <c r="D3182" s="3"/>
      <c r="E3182" s="3"/>
      <c r="F3182" s="3"/>
      <c r="G3182" s="3"/>
      <c r="H3182" s="3"/>
      <c r="I3182" s="3"/>
      <c r="J3182" s="3"/>
      <c r="K3182" s="3"/>
      <c r="L3182" s="3"/>
      <c r="M3182" s="3"/>
      <c r="N3182" s="3"/>
      <c r="O3182" s="3"/>
    </row>
    <row r="3183" spans="1:15" ht="14.4" x14ac:dyDescent="0.3">
      <c r="A3183" s="3"/>
      <c r="B3183" s="3"/>
      <c r="C3183" s="3"/>
      <c r="D3183" s="3"/>
      <c r="E3183" s="3"/>
      <c r="F3183" s="3"/>
      <c r="G3183" s="3"/>
      <c r="H3183" s="3"/>
      <c r="I3183" s="3"/>
      <c r="J3183" s="3"/>
      <c r="K3183" s="3"/>
      <c r="L3183" s="3"/>
      <c r="M3183" s="3"/>
      <c r="N3183" s="3"/>
      <c r="O3183" s="3"/>
    </row>
    <row r="3184" spans="1:15" ht="14.4" x14ac:dyDescent="0.3">
      <c r="A3184" s="3"/>
      <c r="B3184" s="3"/>
      <c r="C3184" s="3"/>
      <c r="D3184" s="3"/>
      <c r="E3184" s="3"/>
      <c r="F3184" s="3"/>
      <c r="G3184" s="3"/>
      <c r="H3184" s="3"/>
      <c r="I3184" s="3"/>
      <c r="J3184" s="3"/>
      <c r="K3184" s="3"/>
      <c r="L3184" s="3"/>
      <c r="M3184" s="3"/>
      <c r="N3184" s="3"/>
      <c r="O3184" s="3"/>
    </row>
    <row r="3185" spans="1:15" ht="14.4" x14ac:dyDescent="0.3">
      <c r="A3185" s="3"/>
      <c r="B3185" s="3"/>
      <c r="C3185" s="3"/>
      <c r="D3185" s="3"/>
      <c r="E3185" s="3"/>
      <c r="F3185" s="3"/>
      <c r="G3185" s="3"/>
      <c r="H3185" s="3"/>
      <c r="I3185" s="3"/>
      <c r="J3185" s="3"/>
      <c r="K3185" s="3"/>
      <c r="L3185" s="3"/>
      <c r="M3185" s="3"/>
      <c r="N3185" s="3"/>
      <c r="O3185" s="3"/>
    </row>
    <row r="3186" spans="1:15" ht="14.4" x14ac:dyDescent="0.3">
      <c r="A3186" s="3"/>
      <c r="B3186" s="3"/>
      <c r="C3186" s="3"/>
      <c r="D3186" s="3"/>
      <c r="E3186" s="3"/>
      <c r="F3186" s="3"/>
      <c r="G3186" s="3"/>
      <c r="H3186" s="3"/>
      <c r="I3186" s="3"/>
      <c r="J3186" s="3"/>
      <c r="K3186" s="3"/>
      <c r="L3186" s="3"/>
      <c r="M3186" s="3"/>
      <c r="N3186" s="3"/>
      <c r="O3186" s="3"/>
    </row>
    <row r="3187" spans="1:15" ht="14.4" x14ac:dyDescent="0.3">
      <c r="A3187" s="3"/>
      <c r="B3187" s="3"/>
      <c r="C3187" s="3"/>
      <c r="D3187" s="3"/>
      <c r="E3187" s="3"/>
      <c r="F3187" s="3"/>
      <c r="G3187" s="3"/>
      <c r="H3187" s="3"/>
      <c r="I3187" s="3"/>
      <c r="J3187" s="3"/>
      <c r="K3187" s="3"/>
      <c r="L3187" s="3"/>
      <c r="M3187" s="3"/>
      <c r="N3187" s="3"/>
      <c r="O3187" s="3"/>
    </row>
    <row r="3188" spans="1:15" ht="14.4" x14ac:dyDescent="0.3">
      <c r="A3188" s="3"/>
      <c r="B3188" s="3"/>
      <c r="C3188" s="3"/>
      <c r="D3188" s="3"/>
      <c r="E3188" s="3"/>
      <c r="F3188" s="3"/>
      <c r="G3188" s="3"/>
      <c r="H3188" s="3"/>
      <c r="I3188" s="3"/>
      <c r="J3188" s="3"/>
      <c r="K3188" s="3"/>
      <c r="L3188" s="3"/>
      <c r="M3188" s="3"/>
      <c r="N3188" s="3"/>
      <c r="O3188" s="3"/>
    </row>
    <row r="3189" spans="1:15" ht="14.4" x14ac:dyDescent="0.3">
      <c r="A3189" s="3"/>
      <c r="B3189" s="3"/>
      <c r="C3189" s="3"/>
      <c r="D3189" s="3"/>
      <c r="E3189" s="3"/>
      <c r="F3189" s="3"/>
      <c r="G3189" s="3"/>
      <c r="H3189" s="3"/>
      <c r="I3189" s="3"/>
      <c r="J3189" s="3"/>
      <c r="K3189" s="3"/>
      <c r="L3189" s="3"/>
      <c r="M3189" s="3"/>
      <c r="N3189" s="3"/>
      <c r="O3189" s="3"/>
    </row>
    <row r="3190" spans="1:15" ht="14.4" x14ac:dyDescent="0.3">
      <c r="A3190" s="3"/>
      <c r="B3190" s="3"/>
      <c r="C3190" s="3"/>
      <c r="D3190" s="3"/>
      <c r="E3190" s="3"/>
      <c r="F3190" s="3"/>
      <c r="G3190" s="3"/>
      <c r="H3190" s="3"/>
      <c r="I3190" s="3"/>
      <c r="J3190" s="3"/>
      <c r="K3190" s="3"/>
      <c r="L3190" s="3"/>
      <c r="M3190" s="3"/>
      <c r="N3190" s="3"/>
      <c r="O3190" s="3"/>
    </row>
    <row r="3191" spans="1:15" ht="14.4" x14ac:dyDescent="0.3">
      <c r="A3191" s="3"/>
      <c r="B3191" s="3"/>
      <c r="C3191" s="3"/>
      <c r="D3191" s="3"/>
      <c r="E3191" s="3"/>
      <c r="F3191" s="3"/>
      <c r="G3191" s="3"/>
      <c r="H3191" s="3"/>
      <c r="I3191" s="3"/>
      <c r="J3191" s="3"/>
      <c r="K3191" s="3"/>
      <c r="L3191" s="3"/>
      <c r="M3191" s="3"/>
      <c r="N3191" s="3"/>
      <c r="O3191" s="3"/>
    </row>
    <row r="3192" spans="1:15" ht="14.4" x14ac:dyDescent="0.3">
      <c r="A3192" s="3"/>
      <c r="B3192" s="3"/>
      <c r="C3192" s="3"/>
      <c r="D3192" s="3"/>
      <c r="E3192" s="3"/>
      <c r="F3192" s="3"/>
      <c r="G3192" s="3"/>
      <c r="H3192" s="3"/>
      <c r="I3192" s="3"/>
      <c r="J3192" s="3"/>
      <c r="K3192" s="3"/>
      <c r="L3192" s="3"/>
      <c r="M3192" s="3"/>
      <c r="N3192" s="3"/>
      <c r="O3192" s="3"/>
    </row>
    <row r="3193" spans="1:15" ht="14.4" x14ac:dyDescent="0.3">
      <c r="A3193" s="3"/>
      <c r="B3193" s="3"/>
      <c r="C3193" s="3"/>
      <c r="D3193" s="3"/>
      <c r="E3193" s="3"/>
      <c r="F3193" s="3"/>
      <c r="G3193" s="3"/>
      <c r="H3193" s="3"/>
      <c r="I3193" s="3"/>
      <c r="J3193" s="3"/>
      <c r="K3193" s="3"/>
      <c r="L3193" s="3"/>
      <c r="M3193" s="3"/>
      <c r="N3193" s="3"/>
      <c r="O3193" s="3"/>
    </row>
    <row r="3194" spans="1:15" ht="14.4" x14ac:dyDescent="0.3">
      <c r="A3194" s="3"/>
      <c r="B3194" s="3"/>
      <c r="C3194" s="3"/>
      <c r="D3194" s="3"/>
      <c r="E3194" s="3"/>
      <c r="F3194" s="3"/>
      <c r="G3194" s="3"/>
      <c r="H3194" s="3"/>
      <c r="I3194" s="3"/>
      <c r="J3194" s="3"/>
      <c r="K3194" s="3"/>
      <c r="L3194" s="3"/>
      <c r="M3194" s="3"/>
      <c r="N3194" s="3"/>
      <c r="O3194" s="3"/>
    </row>
    <row r="3195" spans="1:15" ht="14.4" x14ac:dyDescent="0.3">
      <c r="A3195" s="3"/>
      <c r="B3195" s="3"/>
      <c r="C3195" s="3"/>
      <c r="D3195" s="3"/>
      <c r="E3195" s="3"/>
      <c r="F3195" s="3"/>
      <c r="G3195" s="3"/>
      <c r="H3195" s="3"/>
      <c r="I3195" s="3"/>
      <c r="J3195" s="3"/>
      <c r="K3195" s="3"/>
      <c r="L3195" s="3"/>
      <c r="M3195" s="3"/>
      <c r="N3195" s="3"/>
      <c r="O3195" s="3"/>
    </row>
    <row r="3196" spans="1:15" ht="14.4" x14ac:dyDescent="0.3">
      <c r="A3196" s="3"/>
      <c r="B3196" s="3"/>
      <c r="C3196" s="3"/>
      <c r="D3196" s="3"/>
      <c r="E3196" s="3"/>
      <c r="F3196" s="3"/>
      <c r="G3196" s="3"/>
      <c r="H3196" s="3"/>
      <c r="I3196" s="3"/>
      <c r="J3196" s="3"/>
      <c r="K3196" s="3"/>
      <c r="L3196" s="3"/>
      <c r="M3196" s="3"/>
      <c r="N3196" s="3"/>
      <c r="O3196" s="3"/>
    </row>
    <row r="3197" spans="1:15" ht="14.4" x14ac:dyDescent="0.3">
      <c r="A3197" s="3"/>
      <c r="B3197" s="3"/>
      <c r="C3197" s="3"/>
      <c r="D3197" s="3"/>
      <c r="E3197" s="3"/>
      <c r="F3197" s="3"/>
      <c r="G3197" s="3"/>
      <c r="H3197" s="3"/>
      <c r="I3197" s="3"/>
      <c r="J3197" s="3"/>
      <c r="K3197" s="3"/>
      <c r="L3197" s="3"/>
      <c r="M3197" s="3"/>
      <c r="N3197" s="3"/>
      <c r="O3197" s="3"/>
    </row>
    <row r="3198" spans="1:15" ht="14.4" x14ac:dyDescent="0.3">
      <c r="A3198" s="3"/>
      <c r="B3198" s="3"/>
      <c r="C3198" s="3"/>
      <c r="D3198" s="3"/>
      <c r="E3198" s="3"/>
      <c r="F3198" s="3"/>
      <c r="G3198" s="3"/>
      <c r="H3198" s="3"/>
      <c r="I3198" s="3"/>
      <c r="J3198" s="3"/>
      <c r="K3198" s="3"/>
      <c r="L3198" s="3"/>
      <c r="M3198" s="3"/>
      <c r="N3198" s="3"/>
      <c r="O3198" s="3"/>
    </row>
    <row r="3199" spans="1:15" ht="14.4" x14ac:dyDescent="0.3">
      <c r="A3199" s="3"/>
      <c r="B3199" s="3"/>
      <c r="C3199" s="3"/>
      <c r="D3199" s="3"/>
      <c r="E3199" s="3"/>
      <c r="F3199" s="3"/>
      <c r="G3199" s="3"/>
      <c r="H3199" s="3"/>
      <c r="I3199" s="3"/>
      <c r="J3199" s="3"/>
      <c r="K3199" s="3"/>
      <c r="L3199" s="3"/>
      <c r="M3199" s="3"/>
      <c r="N3199" s="3"/>
      <c r="O3199" s="3"/>
    </row>
    <row r="3200" spans="1:15" ht="14.4" x14ac:dyDescent="0.3">
      <c r="A3200" s="3"/>
      <c r="B3200" s="3"/>
      <c r="C3200" s="3"/>
      <c r="D3200" s="3"/>
      <c r="E3200" s="3"/>
      <c r="F3200" s="3"/>
      <c r="G3200" s="3"/>
      <c r="H3200" s="3"/>
      <c r="I3200" s="3"/>
      <c r="J3200" s="3"/>
      <c r="K3200" s="3"/>
      <c r="L3200" s="3"/>
      <c r="M3200" s="3"/>
      <c r="N3200" s="3"/>
      <c r="O3200" s="3"/>
    </row>
    <row r="3201" spans="1:15" ht="14.4" x14ac:dyDescent="0.3">
      <c r="A3201" s="3"/>
      <c r="B3201" s="3"/>
      <c r="C3201" s="3"/>
      <c r="D3201" s="3"/>
      <c r="E3201" s="3"/>
      <c r="F3201" s="3"/>
      <c r="G3201" s="3"/>
      <c r="H3201" s="3"/>
      <c r="I3201" s="3"/>
      <c r="J3201" s="3"/>
      <c r="K3201" s="3"/>
      <c r="L3201" s="3"/>
      <c r="M3201" s="3"/>
      <c r="N3201" s="3"/>
      <c r="O3201" s="3"/>
    </row>
    <row r="3202" spans="1:15" ht="14.4" x14ac:dyDescent="0.3">
      <c r="A3202" s="3"/>
      <c r="B3202" s="3"/>
      <c r="C3202" s="3"/>
      <c r="D3202" s="3"/>
      <c r="E3202" s="3"/>
      <c r="F3202" s="3"/>
      <c r="G3202" s="3"/>
      <c r="H3202" s="3"/>
      <c r="I3202" s="3"/>
      <c r="J3202" s="3"/>
      <c r="K3202" s="3"/>
      <c r="L3202" s="3"/>
      <c r="M3202" s="3"/>
      <c r="N3202" s="3"/>
      <c r="O3202" s="3"/>
    </row>
    <row r="3203" spans="1:15" ht="14.4" x14ac:dyDescent="0.3">
      <c r="A3203" s="3"/>
      <c r="B3203" s="3"/>
      <c r="C3203" s="3"/>
      <c r="D3203" s="3"/>
      <c r="E3203" s="3"/>
      <c r="F3203" s="3"/>
      <c r="G3203" s="3"/>
      <c r="H3203" s="3"/>
      <c r="I3203" s="3"/>
      <c r="J3203" s="3"/>
      <c r="K3203" s="3"/>
      <c r="L3203" s="3"/>
      <c r="M3203" s="3"/>
      <c r="N3203" s="3"/>
      <c r="O3203" s="3"/>
    </row>
    <row r="3204" spans="1:15" ht="14.4" x14ac:dyDescent="0.3">
      <c r="A3204" s="3"/>
      <c r="B3204" s="3"/>
      <c r="C3204" s="3"/>
      <c r="D3204" s="3"/>
      <c r="E3204" s="3"/>
      <c r="F3204" s="3"/>
      <c r="G3204" s="3"/>
      <c r="H3204" s="3"/>
      <c r="I3204" s="3"/>
      <c r="J3204" s="3"/>
      <c r="K3204" s="3"/>
      <c r="L3204" s="3"/>
      <c r="M3204" s="3"/>
      <c r="N3204" s="3"/>
      <c r="O3204" s="3"/>
    </row>
    <row r="3205" spans="1:15" ht="14.4" x14ac:dyDescent="0.3">
      <c r="A3205" s="3"/>
      <c r="B3205" s="3"/>
      <c r="C3205" s="3"/>
      <c r="D3205" s="3"/>
      <c r="E3205" s="3"/>
      <c r="F3205" s="3"/>
      <c r="G3205" s="3"/>
      <c r="H3205" s="3"/>
      <c r="I3205" s="3"/>
      <c r="J3205" s="3"/>
      <c r="K3205" s="3"/>
      <c r="L3205" s="3"/>
      <c r="M3205" s="3"/>
      <c r="N3205" s="3"/>
      <c r="O3205" s="3"/>
    </row>
    <row r="3206" spans="1:15" ht="14.4" x14ac:dyDescent="0.3">
      <c r="A3206" s="3"/>
      <c r="B3206" s="3"/>
      <c r="C3206" s="3"/>
      <c r="D3206" s="3"/>
      <c r="E3206" s="3"/>
      <c r="F3206" s="3"/>
      <c r="G3206" s="3"/>
      <c r="H3206" s="3"/>
      <c r="I3206" s="3"/>
      <c r="J3206" s="3"/>
      <c r="K3206" s="3"/>
      <c r="L3206" s="3"/>
      <c r="M3206" s="3"/>
      <c r="N3206" s="3"/>
      <c r="O3206" s="3"/>
    </row>
    <row r="3207" spans="1:15" ht="14.4" x14ac:dyDescent="0.3">
      <c r="A3207" s="3"/>
      <c r="B3207" s="3"/>
      <c r="C3207" s="3"/>
      <c r="D3207" s="3"/>
      <c r="E3207" s="3"/>
      <c r="F3207" s="3"/>
      <c r="G3207" s="3"/>
      <c r="H3207" s="3"/>
      <c r="I3207" s="3"/>
      <c r="J3207" s="3"/>
      <c r="K3207" s="3"/>
      <c r="L3207" s="3"/>
      <c r="M3207" s="3"/>
      <c r="N3207" s="3"/>
      <c r="O3207" s="3"/>
    </row>
    <row r="3208" spans="1:15" ht="14.4" x14ac:dyDescent="0.3">
      <c r="A3208" s="3"/>
      <c r="B3208" s="3"/>
      <c r="C3208" s="3"/>
      <c r="D3208" s="3"/>
      <c r="E3208" s="3"/>
      <c r="F3208" s="3"/>
      <c r="G3208" s="3"/>
      <c r="H3208" s="3"/>
      <c r="I3208" s="3"/>
      <c r="J3208" s="3"/>
      <c r="K3208" s="3"/>
      <c r="L3208" s="3"/>
      <c r="M3208" s="3"/>
      <c r="N3208" s="3"/>
      <c r="O3208" s="3"/>
    </row>
    <row r="3209" spans="1:15" ht="14.4" x14ac:dyDescent="0.3">
      <c r="A3209" s="3"/>
      <c r="B3209" s="3"/>
      <c r="C3209" s="3"/>
      <c r="D3209" s="3"/>
      <c r="E3209" s="3"/>
      <c r="F3209" s="3"/>
      <c r="G3209" s="3"/>
      <c r="H3209" s="3"/>
      <c r="I3209" s="3"/>
      <c r="J3209" s="3"/>
      <c r="K3209" s="3"/>
      <c r="L3209" s="3"/>
      <c r="M3209" s="3"/>
      <c r="N3209" s="3"/>
      <c r="O3209" s="3"/>
    </row>
    <row r="3210" spans="1:15" ht="14.4" x14ac:dyDescent="0.3">
      <c r="A3210" s="3"/>
      <c r="B3210" s="3"/>
      <c r="C3210" s="3"/>
      <c r="D3210" s="3"/>
      <c r="E3210" s="3"/>
      <c r="F3210" s="3"/>
      <c r="G3210" s="3"/>
      <c r="H3210" s="3"/>
      <c r="I3210" s="3"/>
      <c r="J3210" s="3"/>
      <c r="K3210" s="3"/>
      <c r="L3210" s="3"/>
      <c r="M3210" s="3"/>
      <c r="N3210" s="3"/>
      <c r="O3210" s="3"/>
    </row>
    <row r="3211" spans="1:15" ht="14.4" x14ac:dyDescent="0.3">
      <c r="A3211" s="3"/>
      <c r="B3211" s="3"/>
      <c r="C3211" s="3"/>
      <c r="D3211" s="3"/>
      <c r="E3211" s="3"/>
      <c r="F3211" s="3"/>
      <c r="G3211" s="3"/>
      <c r="H3211" s="3"/>
      <c r="I3211" s="3"/>
      <c r="J3211" s="3"/>
      <c r="K3211" s="3"/>
      <c r="L3211" s="3"/>
      <c r="M3211" s="3"/>
      <c r="N3211" s="3"/>
      <c r="O3211" s="3"/>
    </row>
    <row r="3212" spans="1:15" ht="14.4" x14ac:dyDescent="0.3">
      <c r="A3212" s="3"/>
      <c r="B3212" s="3"/>
      <c r="C3212" s="3"/>
      <c r="D3212" s="3"/>
      <c r="E3212" s="3"/>
      <c r="F3212" s="3"/>
      <c r="G3212" s="3"/>
      <c r="H3212" s="3"/>
      <c r="I3212" s="3"/>
      <c r="J3212" s="3"/>
      <c r="K3212" s="3"/>
      <c r="L3212" s="3"/>
      <c r="M3212" s="3"/>
      <c r="N3212" s="3"/>
      <c r="O3212" s="3"/>
    </row>
    <row r="3213" spans="1:15" ht="14.4" x14ac:dyDescent="0.3">
      <c r="A3213" s="3"/>
      <c r="B3213" s="3"/>
      <c r="C3213" s="3"/>
      <c r="D3213" s="3"/>
      <c r="E3213" s="3"/>
      <c r="F3213" s="3"/>
      <c r="G3213" s="3"/>
      <c r="H3213" s="3"/>
      <c r="I3213" s="3"/>
      <c r="J3213" s="3"/>
      <c r="K3213" s="3"/>
      <c r="L3213" s="3"/>
      <c r="M3213" s="3"/>
      <c r="N3213" s="3"/>
      <c r="O3213" s="3"/>
    </row>
    <row r="3214" spans="1:15" ht="14.4" x14ac:dyDescent="0.3">
      <c r="A3214" s="3"/>
      <c r="B3214" s="3"/>
      <c r="C3214" s="3"/>
      <c r="D3214" s="3"/>
      <c r="E3214" s="3"/>
      <c r="F3214" s="3"/>
      <c r="G3214" s="3"/>
      <c r="H3214" s="3"/>
      <c r="I3214" s="3"/>
      <c r="J3214" s="3"/>
      <c r="K3214" s="3"/>
      <c r="L3214" s="3"/>
      <c r="M3214" s="3"/>
      <c r="N3214" s="3"/>
      <c r="O3214" s="3"/>
    </row>
    <row r="3215" spans="1:15" ht="14.4" x14ac:dyDescent="0.3">
      <c r="A3215" s="3"/>
      <c r="B3215" s="3"/>
      <c r="C3215" s="3"/>
      <c r="D3215" s="3"/>
      <c r="E3215" s="3"/>
      <c r="F3215" s="3"/>
      <c r="G3215" s="3"/>
      <c r="H3215" s="3"/>
      <c r="I3215" s="3"/>
      <c r="J3215" s="3"/>
      <c r="K3215" s="3"/>
      <c r="L3215" s="3"/>
      <c r="M3215" s="3"/>
      <c r="N3215" s="3"/>
      <c r="O3215" s="3"/>
    </row>
    <row r="3216" spans="1:15" ht="14.4" x14ac:dyDescent="0.3">
      <c r="A3216" s="3"/>
      <c r="B3216" s="3"/>
      <c r="C3216" s="3"/>
      <c r="D3216" s="3"/>
      <c r="E3216" s="3"/>
      <c r="F3216" s="3"/>
      <c r="G3216" s="3"/>
      <c r="H3216" s="3"/>
      <c r="I3216" s="3"/>
      <c r="J3216" s="3"/>
      <c r="K3216" s="3"/>
      <c r="L3216" s="3"/>
      <c r="M3216" s="3"/>
      <c r="N3216" s="3"/>
      <c r="O3216" s="3"/>
    </row>
    <row r="3217" spans="1:15" ht="14.4" x14ac:dyDescent="0.3">
      <c r="A3217" s="3"/>
      <c r="B3217" s="3"/>
      <c r="C3217" s="3"/>
      <c r="D3217" s="3"/>
      <c r="E3217" s="3"/>
      <c r="F3217" s="3"/>
      <c r="G3217" s="3"/>
      <c r="H3217" s="3"/>
      <c r="I3217" s="3"/>
      <c r="J3217" s="3"/>
      <c r="K3217" s="3"/>
      <c r="L3217" s="3"/>
      <c r="M3217" s="3"/>
      <c r="N3217" s="3"/>
      <c r="O3217" s="3"/>
    </row>
    <row r="3218" spans="1:15" ht="14.4" x14ac:dyDescent="0.3">
      <c r="A3218" s="3"/>
      <c r="B3218" s="3"/>
      <c r="C3218" s="3"/>
      <c r="D3218" s="3"/>
      <c r="E3218" s="3"/>
      <c r="F3218" s="3"/>
      <c r="G3218" s="3"/>
      <c r="H3218" s="3"/>
      <c r="I3218" s="3"/>
      <c r="J3218" s="3"/>
      <c r="K3218" s="3"/>
      <c r="L3218" s="3"/>
      <c r="M3218" s="3"/>
      <c r="N3218" s="3"/>
      <c r="O3218" s="3"/>
    </row>
    <row r="3219" spans="1:15" ht="14.4" x14ac:dyDescent="0.3">
      <c r="A3219" s="3"/>
      <c r="B3219" s="3"/>
      <c r="C3219" s="3"/>
      <c r="D3219" s="3"/>
      <c r="E3219" s="3"/>
      <c r="F3219" s="3"/>
      <c r="G3219" s="3"/>
      <c r="H3219" s="3"/>
      <c r="I3219" s="3"/>
      <c r="J3219" s="3"/>
      <c r="K3219" s="3"/>
      <c r="L3219" s="3"/>
      <c r="M3219" s="3"/>
      <c r="N3219" s="3"/>
      <c r="O3219" s="3"/>
    </row>
    <row r="3220" spans="1:15" ht="14.4" x14ac:dyDescent="0.3">
      <c r="A3220" s="3"/>
      <c r="B3220" s="3"/>
      <c r="C3220" s="3"/>
      <c r="D3220" s="3"/>
      <c r="E3220" s="3"/>
      <c r="F3220" s="3"/>
      <c r="G3220" s="3"/>
      <c r="H3220" s="3"/>
      <c r="I3220" s="3"/>
      <c r="J3220" s="3"/>
      <c r="K3220" s="3"/>
      <c r="L3220" s="3"/>
      <c r="M3220" s="3"/>
      <c r="N3220" s="3"/>
      <c r="O3220" s="3"/>
    </row>
    <row r="3221" spans="1:15" ht="14.4" x14ac:dyDescent="0.3">
      <c r="A3221" s="3"/>
      <c r="B3221" s="3"/>
      <c r="C3221" s="3"/>
      <c r="D3221" s="3"/>
      <c r="E3221" s="3"/>
      <c r="F3221" s="3"/>
      <c r="G3221" s="3"/>
      <c r="H3221" s="3"/>
      <c r="I3221" s="3"/>
      <c r="J3221" s="3"/>
      <c r="K3221" s="3"/>
      <c r="L3221" s="3"/>
      <c r="M3221" s="3"/>
      <c r="N3221" s="3"/>
      <c r="O3221" s="3"/>
    </row>
    <row r="3222" spans="1:15" ht="14.4" x14ac:dyDescent="0.3">
      <c r="A3222" s="3"/>
      <c r="B3222" s="3"/>
      <c r="C3222" s="3"/>
      <c r="D3222" s="3"/>
      <c r="E3222" s="3"/>
      <c r="F3222" s="3"/>
      <c r="G3222" s="3"/>
      <c r="H3222" s="3"/>
      <c r="I3222" s="3"/>
      <c r="J3222" s="3"/>
      <c r="K3222" s="3"/>
      <c r="L3222" s="3"/>
      <c r="M3222" s="3"/>
      <c r="N3222" s="3"/>
      <c r="O3222" s="3"/>
    </row>
    <row r="3223" spans="1:15" ht="14.4" x14ac:dyDescent="0.3">
      <c r="A3223" s="3"/>
      <c r="B3223" s="3"/>
      <c r="C3223" s="3"/>
      <c r="D3223" s="3"/>
      <c r="E3223" s="3"/>
      <c r="F3223" s="3"/>
      <c r="G3223" s="3"/>
      <c r="H3223" s="3"/>
      <c r="I3223" s="3"/>
      <c r="J3223" s="3"/>
      <c r="K3223" s="3"/>
      <c r="L3223" s="3"/>
      <c r="M3223" s="3"/>
      <c r="N3223" s="3"/>
      <c r="O3223" s="3"/>
    </row>
    <row r="3224" spans="1:15" ht="14.4" x14ac:dyDescent="0.3">
      <c r="A3224" s="3"/>
      <c r="B3224" s="3"/>
      <c r="C3224" s="3"/>
      <c r="D3224" s="3"/>
      <c r="E3224" s="3"/>
      <c r="F3224" s="3"/>
      <c r="G3224" s="3"/>
      <c r="H3224" s="3"/>
      <c r="I3224" s="3"/>
      <c r="J3224" s="3"/>
      <c r="K3224" s="3"/>
      <c r="L3224" s="3"/>
      <c r="M3224" s="3"/>
      <c r="N3224" s="3"/>
      <c r="O3224" s="3"/>
    </row>
    <row r="3225" spans="1:15" ht="14.4" x14ac:dyDescent="0.3">
      <c r="A3225" s="3"/>
      <c r="B3225" s="3"/>
      <c r="C3225" s="3"/>
      <c r="D3225" s="3"/>
      <c r="E3225" s="3"/>
      <c r="F3225" s="3"/>
      <c r="G3225" s="3"/>
      <c r="H3225" s="3"/>
      <c r="I3225" s="3"/>
      <c r="J3225" s="3"/>
      <c r="K3225" s="3"/>
      <c r="L3225" s="3"/>
      <c r="M3225" s="3"/>
      <c r="N3225" s="3"/>
      <c r="O3225" s="3"/>
    </row>
    <row r="3226" spans="1:15" ht="14.4" x14ac:dyDescent="0.3">
      <c r="A3226" s="3"/>
      <c r="B3226" s="3"/>
      <c r="C3226" s="3"/>
      <c r="D3226" s="3"/>
      <c r="E3226" s="3"/>
      <c r="F3226" s="3"/>
      <c r="G3226" s="3"/>
      <c r="H3226" s="3"/>
      <c r="I3226" s="3"/>
      <c r="J3226" s="3"/>
      <c r="K3226" s="3"/>
      <c r="L3226" s="3"/>
      <c r="M3226" s="3"/>
      <c r="N3226" s="3"/>
      <c r="O3226" s="3"/>
    </row>
    <row r="3227" spans="1:15" ht="14.4" x14ac:dyDescent="0.3">
      <c r="A3227" s="3"/>
      <c r="B3227" s="3"/>
      <c r="C3227" s="3"/>
      <c r="D3227" s="3"/>
      <c r="E3227" s="3"/>
      <c r="F3227" s="3"/>
      <c r="G3227" s="3"/>
      <c r="H3227" s="3"/>
      <c r="I3227" s="3"/>
      <c r="J3227" s="3"/>
      <c r="K3227" s="3"/>
      <c r="L3227" s="3"/>
      <c r="M3227" s="3"/>
      <c r="N3227" s="3"/>
      <c r="O3227" s="3"/>
    </row>
    <row r="3228" spans="1:15" ht="14.4" x14ac:dyDescent="0.3">
      <c r="A3228" s="3"/>
      <c r="B3228" s="3"/>
      <c r="C3228" s="3"/>
      <c r="D3228" s="3"/>
      <c r="E3228" s="3"/>
      <c r="F3228" s="3"/>
      <c r="G3228" s="3"/>
      <c r="H3228" s="3"/>
      <c r="I3228" s="3"/>
      <c r="J3228" s="3"/>
      <c r="K3228" s="3"/>
      <c r="L3228" s="3"/>
      <c r="M3228" s="3"/>
      <c r="N3228" s="3"/>
      <c r="O3228" s="3"/>
    </row>
    <row r="3229" spans="1:15" ht="14.4" x14ac:dyDescent="0.3">
      <c r="A3229" s="3"/>
      <c r="B3229" s="3"/>
      <c r="C3229" s="3"/>
      <c r="D3229" s="3"/>
      <c r="E3229" s="3"/>
      <c r="F3229" s="3"/>
      <c r="G3229" s="3"/>
      <c r="H3229" s="3"/>
      <c r="I3229" s="3"/>
      <c r="J3229" s="3"/>
      <c r="K3229" s="3"/>
      <c r="L3229" s="3"/>
      <c r="M3229" s="3"/>
      <c r="N3229" s="3"/>
      <c r="O3229" s="3"/>
    </row>
    <row r="3230" spans="1:15" ht="14.4" x14ac:dyDescent="0.3">
      <c r="A3230" s="3"/>
      <c r="B3230" s="3"/>
      <c r="C3230" s="3"/>
      <c r="D3230" s="3"/>
      <c r="E3230" s="3"/>
      <c r="F3230" s="3"/>
      <c r="G3230" s="3"/>
      <c r="H3230" s="3"/>
      <c r="I3230" s="3"/>
      <c r="J3230" s="3"/>
      <c r="K3230" s="3"/>
      <c r="L3230" s="3"/>
      <c r="M3230" s="3"/>
      <c r="N3230" s="3"/>
      <c r="O3230" s="3"/>
    </row>
    <row r="3231" spans="1:15" ht="14.4" x14ac:dyDescent="0.3">
      <c r="A3231" s="3"/>
      <c r="B3231" s="3"/>
      <c r="C3231" s="3"/>
      <c r="D3231" s="3"/>
      <c r="E3231" s="3"/>
      <c r="F3231" s="3"/>
      <c r="G3231" s="3"/>
      <c r="H3231" s="3"/>
      <c r="I3231" s="3"/>
      <c r="J3231" s="3"/>
      <c r="K3231" s="3"/>
      <c r="L3231" s="3"/>
      <c r="M3231" s="3"/>
      <c r="N3231" s="3"/>
      <c r="O3231" s="3"/>
    </row>
    <row r="3232" spans="1:15" ht="14.4" x14ac:dyDescent="0.3">
      <c r="A3232" s="3"/>
      <c r="B3232" s="3"/>
      <c r="C3232" s="3"/>
      <c r="D3232" s="3"/>
      <c r="E3232" s="3"/>
      <c r="F3232" s="3"/>
      <c r="G3232" s="3"/>
      <c r="H3232" s="3"/>
      <c r="I3232" s="3"/>
      <c r="J3232" s="3"/>
      <c r="K3232" s="3"/>
      <c r="L3232" s="3"/>
      <c r="M3232" s="3"/>
      <c r="N3232" s="3"/>
      <c r="O3232" s="3"/>
    </row>
    <row r="3233" spans="1:15" ht="14.4" x14ac:dyDescent="0.3">
      <c r="A3233" s="3"/>
      <c r="B3233" s="3"/>
      <c r="C3233" s="3"/>
      <c r="D3233" s="3"/>
      <c r="E3233" s="3"/>
      <c r="F3233" s="3"/>
      <c r="G3233" s="3"/>
      <c r="H3233" s="3"/>
      <c r="I3233" s="3"/>
      <c r="J3233" s="3"/>
      <c r="K3233" s="3"/>
      <c r="L3233" s="3"/>
      <c r="M3233" s="3"/>
      <c r="N3233" s="3"/>
      <c r="O3233" s="3"/>
    </row>
    <row r="3234" spans="1:15" ht="14.4" x14ac:dyDescent="0.3">
      <c r="A3234" s="3"/>
      <c r="B3234" s="3"/>
      <c r="C3234" s="3"/>
      <c r="D3234" s="3"/>
      <c r="E3234" s="3"/>
      <c r="F3234" s="3"/>
      <c r="G3234" s="3"/>
      <c r="H3234" s="3"/>
      <c r="I3234" s="3"/>
      <c r="J3234" s="3"/>
      <c r="K3234" s="3"/>
      <c r="L3234" s="3"/>
      <c r="M3234" s="3"/>
      <c r="N3234" s="3"/>
      <c r="O3234" s="3"/>
    </row>
    <row r="3235" spans="1:15" ht="14.4" x14ac:dyDescent="0.3">
      <c r="A3235" s="3"/>
      <c r="B3235" s="3"/>
      <c r="C3235" s="3"/>
      <c r="D3235" s="3"/>
      <c r="E3235" s="3"/>
      <c r="F3235" s="3"/>
      <c r="G3235" s="3"/>
      <c r="H3235" s="3"/>
      <c r="I3235" s="3"/>
      <c r="J3235" s="3"/>
      <c r="K3235" s="3"/>
      <c r="L3235" s="3"/>
      <c r="M3235" s="3"/>
      <c r="N3235" s="3"/>
      <c r="O3235" s="3"/>
    </row>
    <row r="3236" spans="1:15" ht="14.4" x14ac:dyDescent="0.3">
      <c r="A3236" s="3"/>
      <c r="B3236" s="3"/>
      <c r="C3236" s="3"/>
      <c r="D3236" s="3"/>
      <c r="E3236" s="3"/>
      <c r="F3236" s="3"/>
      <c r="G3236" s="3"/>
      <c r="H3236" s="3"/>
      <c r="I3236" s="3"/>
      <c r="J3236" s="3"/>
      <c r="K3236" s="3"/>
      <c r="L3236" s="3"/>
      <c r="M3236" s="3"/>
      <c r="N3236" s="3"/>
      <c r="O3236" s="3"/>
    </row>
    <row r="3237" spans="1:15" ht="14.4" x14ac:dyDescent="0.3">
      <c r="A3237" s="3"/>
      <c r="B3237" s="3"/>
      <c r="C3237" s="3"/>
      <c r="D3237" s="3"/>
      <c r="E3237" s="3"/>
      <c r="F3237" s="3"/>
      <c r="G3237" s="3"/>
      <c r="H3237" s="3"/>
      <c r="I3237" s="3"/>
      <c r="J3237" s="3"/>
      <c r="K3237" s="3"/>
      <c r="L3237" s="3"/>
      <c r="M3237" s="3"/>
      <c r="N3237" s="3"/>
      <c r="O3237" s="3"/>
    </row>
    <row r="3238" spans="1:15" ht="14.4" x14ac:dyDescent="0.3">
      <c r="A3238" s="3"/>
      <c r="B3238" s="3"/>
      <c r="C3238" s="3"/>
      <c r="D3238" s="3"/>
      <c r="E3238" s="3"/>
      <c r="F3238" s="3"/>
      <c r="G3238" s="3"/>
      <c r="H3238" s="3"/>
      <c r="I3238" s="3"/>
      <c r="J3238" s="3"/>
      <c r="K3238" s="3"/>
      <c r="L3238" s="3"/>
      <c r="M3238" s="3"/>
      <c r="N3238" s="3"/>
      <c r="O3238" s="3"/>
    </row>
    <row r="3239" spans="1:15" ht="14.4" x14ac:dyDescent="0.3">
      <c r="A3239" s="3"/>
      <c r="B3239" s="3"/>
      <c r="C3239" s="3"/>
      <c r="D3239" s="3"/>
      <c r="E3239" s="3"/>
      <c r="F3239" s="3"/>
      <c r="G3239" s="3"/>
      <c r="H3239" s="3"/>
      <c r="I3239" s="3"/>
      <c r="J3239" s="3"/>
      <c r="K3239" s="3"/>
      <c r="L3239" s="3"/>
      <c r="M3239" s="3"/>
      <c r="N3239" s="3"/>
      <c r="O3239" s="3"/>
    </row>
    <row r="3240" spans="1:15" ht="14.4" x14ac:dyDescent="0.3">
      <c r="A3240" s="3"/>
      <c r="B3240" s="3"/>
      <c r="C3240" s="3"/>
      <c r="D3240" s="3"/>
      <c r="E3240" s="3"/>
      <c r="F3240" s="3"/>
      <c r="G3240" s="3"/>
      <c r="H3240" s="3"/>
      <c r="I3240" s="3"/>
      <c r="J3240" s="3"/>
      <c r="K3240" s="3"/>
      <c r="L3240" s="3"/>
      <c r="M3240" s="3"/>
      <c r="N3240" s="3"/>
      <c r="O3240" s="3"/>
    </row>
    <row r="3241" spans="1:15" ht="14.4" x14ac:dyDescent="0.3">
      <c r="A3241" s="3"/>
      <c r="B3241" s="3"/>
      <c r="C3241" s="3"/>
      <c r="D3241" s="3"/>
      <c r="E3241" s="3"/>
      <c r="F3241" s="3"/>
      <c r="G3241" s="3"/>
      <c r="H3241" s="3"/>
      <c r="I3241" s="3"/>
      <c r="J3241" s="3"/>
      <c r="K3241" s="3"/>
      <c r="L3241" s="3"/>
      <c r="M3241" s="3"/>
      <c r="N3241" s="3"/>
      <c r="O3241" s="3"/>
    </row>
    <row r="3242" spans="1:15" ht="14.4" x14ac:dyDescent="0.3">
      <c r="A3242" s="3"/>
      <c r="B3242" s="3"/>
      <c r="C3242" s="3"/>
      <c r="D3242" s="3"/>
      <c r="E3242" s="3"/>
      <c r="F3242" s="3"/>
      <c r="G3242" s="3"/>
      <c r="H3242" s="3"/>
      <c r="I3242" s="3"/>
      <c r="J3242" s="3"/>
      <c r="K3242" s="3"/>
      <c r="L3242" s="3"/>
      <c r="M3242" s="3"/>
      <c r="N3242" s="3"/>
      <c r="O3242" s="3"/>
    </row>
    <row r="3243" spans="1:15" ht="14.4" x14ac:dyDescent="0.3">
      <c r="A3243" s="3"/>
      <c r="B3243" s="3"/>
      <c r="C3243" s="3"/>
      <c r="D3243" s="3"/>
      <c r="E3243" s="3"/>
      <c r="F3243" s="3"/>
      <c r="G3243" s="3"/>
      <c r="H3243" s="3"/>
      <c r="I3243" s="3"/>
      <c r="J3243" s="3"/>
      <c r="K3243" s="3"/>
      <c r="L3243" s="3"/>
      <c r="M3243" s="3"/>
      <c r="N3243" s="3"/>
      <c r="O3243" s="3"/>
    </row>
    <row r="3244" spans="1:15" ht="14.4" x14ac:dyDescent="0.3">
      <c r="A3244" s="3"/>
      <c r="B3244" s="3"/>
      <c r="C3244" s="3"/>
      <c r="D3244" s="3"/>
      <c r="E3244" s="3"/>
      <c r="F3244" s="3"/>
      <c r="G3244" s="3"/>
      <c r="H3244" s="3"/>
      <c r="I3244" s="3"/>
      <c r="J3244" s="3"/>
      <c r="K3244" s="3"/>
      <c r="L3244" s="3"/>
      <c r="M3244" s="3"/>
      <c r="N3244" s="3"/>
      <c r="O3244" s="3"/>
    </row>
    <row r="3245" spans="1:15" ht="14.4" x14ac:dyDescent="0.3">
      <c r="A3245" s="3"/>
      <c r="B3245" s="3"/>
      <c r="C3245" s="3"/>
      <c r="D3245" s="3"/>
      <c r="E3245" s="3"/>
      <c r="F3245" s="3"/>
      <c r="G3245" s="3"/>
      <c r="H3245" s="3"/>
      <c r="I3245" s="3"/>
      <c r="J3245" s="3"/>
      <c r="K3245" s="3"/>
      <c r="L3245" s="3"/>
      <c r="M3245" s="3"/>
      <c r="N3245" s="3"/>
      <c r="O3245" s="3"/>
    </row>
    <row r="3246" spans="1:15" ht="14.4" x14ac:dyDescent="0.3">
      <c r="A3246" s="3"/>
      <c r="B3246" s="3"/>
      <c r="C3246" s="3"/>
      <c r="D3246" s="3"/>
      <c r="E3246" s="3"/>
      <c r="F3246" s="3"/>
      <c r="G3246" s="3"/>
      <c r="H3246" s="3"/>
      <c r="I3246" s="3"/>
      <c r="J3246" s="3"/>
      <c r="K3246" s="3"/>
      <c r="L3246" s="3"/>
      <c r="M3246" s="3"/>
      <c r="N3246" s="3"/>
      <c r="O3246" s="3"/>
    </row>
    <row r="3247" spans="1:15" ht="14.4" x14ac:dyDescent="0.3">
      <c r="A3247" s="3"/>
      <c r="B3247" s="3"/>
      <c r="C3247" s="3"/>
      <c r="D3247" s="3"/>
      <c r="E3247" s="3"/>
      <c r="F3247" s="3"/>
      <c r="G3247" s="3"/>
      <c r="H3247" s="3"/>
      <c r="I3247" s="3"/>
      <c r="J3247" s="3"/>
      <c r="K3247" s="3"/>
      <c r="L3247" s="3"/>
      <c r="M3247" s="3"/>
      <c r="N3247" s="3"/>
      <c r="O3247" s="3"/>
    </row>
    <row r="3248" spans="1:15" ht="14.4" x14ac:dyDescent="0.3">
      <c r="A3248" s="3"/>
      <c r="B3248" s="3"/>
      <c r="C3248" s="3"/>
      <c r="D3248" s="3"/>
      <c r="E3248" s="3"/>
      <c r="F3248" s="3"/>
      <c r="G3248" s="3"/>
      <c r="H3248" s="3"/>
      <c r="I3248" s="3"/>
      <c r="J3248" s="3"/>
      <c r="K3248" s="3"/>
      <c r="L3248" s="3"/>
      <c r="M3248" s="3"/>
      <c r="N3248" s="3"/>
      <c r="O3248" s="3"/>
    </row>
    <row r="3249" spans="1:15" ht="14.4" x14ac:dyDescent="0.3">
      <c r="A3249" s="3"/>
      <c r="B3249" s="3"/>
      <c r="C3249" s="3"/>
      <c r="D3249" s="3"/>
      <c r="E3249" s="3"/>
      <c r="F3249" s="3"/>
      <c r="G3249" s="3"/>
      <c r="H3249" s="3"/>
      <c r="I3249" s="3"/>
      <c r="J3249" s="3"/>
      <c r="K3249" s="3"/>
      <c r="L3249" s="3"/>
      <c r="M3249" s="3"/>
      <c r="N3249" s="3"/>
      <c r="O3249" s="3"/>
    </row>
    <row r="3250" spans="1:15" ht="14.4" x14ac:dyDescent="0.3">
      <c r="A3250" s="3"/>
      <c r="B3250" s="3"/>
      <c r="C3250" s="3"/>
      <c r="D3250" s="3"/>
      <c r="E3250" s="3"/>
      <c r="F3250" s="3"/>
      <c r="G3250" s="3"/>
      <c r="H3250" s="3"/>
      <c r="I3250" s="3"/>
      <c r="J3250" s="3"/>
      <c r="K3250" s="3"/>
      <c r="L3250" s="3"/>
      <c r="M3250" s="3"/>
      <c r="N3250" s="3"/>
      <c r="O3250" s="3"/>
    </row>
    <row r="3251" spans="1:15" ht="14.4" x14ac:dyDescent="0.3">
      <c r="A3251" s="3"/>
      <c r="B3251" s="3"/>
      <c r="C3251" s="3"/>
      <c r="D3251" s="3"/>
      <c r="E3251" s="3"/>
      <c r="F3251" s="3"/>
      <c r="G3251" s="3"/>
      <c r="H3251" s="3"/>
      <c r="I3251" s="3"/>
      <c r="J3251" s="3"/>
      <c r="K3251" s="3"/>
      <c r="L3251" s="3"/>
      <c r="M3251" s="3"/>
      <c r="N3251" s="3"/>
      <c r="O3251" s="3"/>
    </row>
    <row r="3252" spans="1:15" ht="14.4" x14ac:dyDescent="0.3">
      <c r="A3252" s="3"/>
      <c r="B3252" s="3"/>
      <c r="C3252" s="3"/>
      <c r="D3252" s="3"/>
      <c r="E3252" s="3"/>
      <c r="F3252" s="3"/>
      <c r="G3252" s="3"/>
      <c r="H3252" s="3"/>
      <c r="I3252" s="3"/>
      <c r="J3252" s="3"/>
      <c r="K3252" s="3"/>
      <c r="L3252" s="3"/>
      <c r="M3252" s="3"/>
      <c r="N3252" s="3"/>
      <c r="O3252" s="3"/>
    </row>
    <row r="3253" spans="1:15" ht="14.4" x14ac:dyDescent="0.3">
      <c r="A3253" s="3"/>
      <c r="B3253" s="3"/>
      <c r="C3253" s="3"/>
      <c r="D3253" s="3"/>
      <c r="E3253" s="3"/>
      <c r="F3253" s="3"/>
      <c r="G3253" s="3"/>
      <c r="H3253" s="3"/>
      <c r="I3253" s="3"/>
      <c r="J3253" s="3"/>
      <c r="K3253" s="3"/>
      <c r="L3253" s="3"/>
      <c r="M3253" s="3"/>
      <c r="N3253" s="3"/>
      <c r="O3253" s="3"/>
    </row>
    <row r="3254" spans="1:15" ht="14.4" x14ac:dyDescent="0.3">
      <c r="A3254" s="3"/>
      <c r="B3254" s="3"/>
      <c r="C3254" s="3"/>
      <c r="D3254" s="3"/>
      <c r="E3254" s="3"/>
      <c r="F3254" s="3"/>
      <c r="G3254" s="3"/>
      <c r="H3254" s="3"/>
      <c r="I3254" s="3"/>
      <c r="J3254" s="3"/>
      <c r="K3254" s="3"/>
      <c r="L3254" s="3"/>
      <c r="M3254" s="3"/>
      <c r="N3254" s="3"/>
      <c r="O3254" s="3"/>
    </row>
    <row r="3255" spans="1:15" ht="14.4" x14ac:dyDescent="0.3">
      <c r="A3255" s="3"/>
      <c r="B3255" s="3"/>
      <c r="C3255" s="3"/>
      <c r="D3255" s="3"/>
      <c r="E3255" s="3"/>
      <c r="F3255" s="3"/>
      <c r="G3255" s="3"/>
      <c r="H3255" s="3"/>
      <c r="I3255" s="3"/>
      <c r="J3255" s="3"/>
      <c r="K3255" s="3"/>
      <c r="L3255" s="3"/>
      <c r="M3255" s="3"/>
      <c r="N3255" s="3"/>
      <c r="O3255" s="3"/>
    </row>
    <row r="3256" spans="1:15" ht="14.4" x14ac:dyDescent="0.3">
      <c r="A3256" s="3"/>
      <c r="B3256" s="3"/>
      <c r="C3256" s="3"/>
      <c r="D3256" s="3"/>
      <c r="E3256" s="3"/>
      <c r="F3256" s="3"/>
      <c r="G3256" s="3"/>
      <c r="H3256" s="3"/>
      <c r="I3256" s="3"/>
      <c r="J3256" s="3"/>
      <c r="K3256" s="3"/>
      <c r="L3256" s="3"/>
      <c r="M3256" s="3"/>
      <c r="N3256" s="3"/>
      <c r="O3256" s="3"/>
    </row>
    <row r="3257" spans="1:15" ht="14.4" x14ac:dyDescent="0.3">
      <c r="A3257" s="3"/>
      <c r="B3257" s="3"/>
      <c r="C3257" s="3"/>
      <c r="D3257" s="3"/>
      <c r="E3257" s="3"/>
      <c r="F3257" s="3"/>
      <c r="G3257" s="3"/>
      <c r="H3257" s="3"/>
      <c r="I3257" s="3"/>
      <c r="J3257" s="3"/>
      <c r="K3257" s="3"/>
      <c r="L3257" s="3"/>
      <c r="M3257" s="3"/>
      <c r="N3257" s="3"/>
      <c r="O3257" s="3"/>
    </row>
    <row r="3258" spans="1:15" ht="14.4" x14ac:dyDescent="0.3">
      <c r="A3258" s="3"/>
      <c r="B3258" s="3"/>
      <c r="C3258" s="3"/>
      <c r="D3258" s="3"/>
      <c r="E3258" s="3"/>
      <c r="F3258" s="3"/>
      <c r="G3258" s="3"/>
      <c r="H3258" s="3"/>
      <c r="I3258" s="3"/>
      <c r="J3258" s="3"/>
      <c r="K3258" s="3"/>
      <c r="L3258" s="3"/>
      <c r="M3258" s="3"/>
      <c r="N3258" s="3"/>
      <c r="O3258" s="3"/>
    </row>
    <row r="3259" spans="1:15" ht="14.4" x14ac:dyDescent="0.3">
      <c r="A3259" s="3"/>
      <c r="B3259" s="3"/>
      <c r="C3259" s="3"/>
      <c r="D3259" s="3"/>
      <c r="E3259" s="3"/>
      <c r="F3259" s="3"/>
      <c r="G3259" s="3"/>
      <c r="H3259" s="3"/>
      <c r="I3259" s="3"/>
      <c r="J3259" s="3"/>
      <c r="K3259" s="3"/>
      <c r="L3259" s="3"/>
      <c r="M3259" s="3"/>
      <c r="N3259" s="3"/>
      <c r="O3259" s="3"/>
    </row>
    <row r="3260" spans="1:15" ht="14.4" x14ac:dyDescent="0.3">
      <c r="A3260" s="3"/>
      <c r="B3260" s="3"/>
      <c r="C3260" s="3"/>
      <c r="D3260" s="3"/>
      <c r="E3260" s="3"/>
      <c r="F3260" s="3"/>
      <c r="G3260" s="3"/>
      <c r="H3260" s="3"/>
      <c r="I3260" s="3"/>
      <c r="J3260" s="3"/>
      <c r="K3260" s="3"/>
      <c r="L3260" s="3"/>
      <c r="M3260" s="3"/>
      <c r="N3260" s="3"/>
      <c r="O3260" s="3"/>
    </row>
    <row r="3261" spans="1:15" ht="14.4" x14ac:dyDescent="0.3">
      <c r="A3261" s="3"/>
      <c r="B3261" s="3"/>
      <c r="C3261" s="3"/>
      <c r="D3261" s="3"/>
      <c r="E3261" s="3"/>
      <c r="F3261" s="3"/>
      <c r="G3261" s="3"/>
      <c r="H3261" s="3"/>
      <c r="I3261" s="3"/>
      <c r="J3261" s="3"/>
      <c r="K3261" s="3"/>
      <c r="L3261" s="3"/>
      <c r="M3261" s="3"/>
      <c r="N3261" s="3"/>
      <c r="O3261" s="3"/>
    </row>
    <row r="3262" spans="1:15" ht="14.4" x14ac:dyDescent="0.3">
      <c r="A3262" s="3"/>
      <c r="B3262" s="3"/>
      <c r="C3262" s="3"/>
      <c r="D3262" s="3"/>
      <c r="E3262" s="3"/>
      <c r="F3262" s="3"/>
      <c r="G3262" s="3"/>
      <c r="H3262" s="3"/>
      <c r="I3262" s="3"/>
      <c r="J3262" s="3"/>
      <c r="K3262" s="3"/>
      <c r="L3262" s="3"/>
      <c r="M3262" s="3"/>
      <c r="N3262" s="3"/>
      <c r="O3262" s="3"/>
    </row>
    <row r="3263" spans="1:15" ht="14.4" x14ac:dyDescent="0.3">
      <c r="A3263" s="3"/>
      <c r="B3263" s="3"/>
      <c r="C3263" s="3"/>
      <c r="D3263" s="3"/>
      <c r="E3263" s="3"/>
      <c r="F3263" s="3"/>
      <c r="G3263" s="3"/>
      <c r="H3263" s="3"/>
      <c r="I3263" s="3"/>
      <c r="J3263" s="3"/>
      <c r="K3263" s="3"/>
      <c r="L3263" s="3"/>
      <c r="M3263" s="3"/>
      <c r="N3263" s="3"/>
      <c r="O3263" s="3"/>
    </row>
    <row r="3264" spans="1:15" ht="14.4" x14ac:dyDescent="0.3">
      <c r="A3264" s="3"/>
      <c r="B3264" s="3"/>
      <c r="C3264" s="3"/>
      <c r="D3264" s="3"/>
      <c r="E3264" s="3"/>
      <c r="F3264" s="3"/>
      <c r="G3264" s="3"/>
      <c r="H3264" s="3"/>
      <c r="I3264" s="3"/>
      <c r="J3264" s="3"/>
      <c r="K3264" s="3"/>
      <c r="L3264" s="3"/>
      <c r="M3264" s="3"/>
      <c r="N3264" s="3"/>
      <c r="O3264" s="3"/>
    </row>
    <row r="3265" spans="1:15" ht="14.4" x14ac:dyDescent="0.3">
      <c r="A3265" s="3"/>
      <c r="B3265" s="3"/>
      <c r="C3265" s="3"/>
      <c r="D3265" s="3"/>
      <c r="E3265" s="3"/>
      <c r="F3265" s="3"/>
      <c r="G3265" s="3"/>
      <c r="H3265" s="3"/>
      <c r="I3265" s="3"/>
      <c r="J3265" s="3"/>
      <c r="K3265" s="3"/>
      <c r="L3265" s="3"/>
      <c r="M3265" s="3"/>
      <c r="N3265" s="3"/>
      <c r="O3265" s="3"/>
    </row>
    <row r="3266" spans="1:15" ht="14.4" x14ac:dyDescent="0.3">
      <c r="A3266" s="3"/>
      <c r="B3266" s="3"/>
      <c r="C3266" s="3"/>
      <c r="D3266" s="3"/>
      <c r="E3266" s="3"/>
      <c r="F3266" s="3"/>
      <c r="G3266" s="3"/>
      <c r="H3266" s="3"/>
      <c r="I3266" s="3"/>
      <c r="J3266" s="3"/>
      <c r="K3266" s="3"/>
      <c r="L3266" s="3"/>
      <c r="M3266" s="3"/>
      <c r="N3266" s="3"/>
      <c r="O3266" s="3"/>
    </row>
    <row r="3267" spans="1:15" ht="14.4" x14ac:dyDescent="0.3">
      <c r="A3267" s="3"/>
      <c r="B3267" s="3"/>
      <c r="C3267" s="3"/>
      <c r="D3267" s="3"/>
      <c r="E3267" s="3"/>
      <c r="F3267" s="3"/>
      <c r="G3267" s="3"/>
      <c r="H3267" s="3"/>
      <c r="I3267" s="3"/>
      <c r="J3267" s="3"/>
      <c r="K3267" s="3"/>
      <c r="L3267" s="3"/>
      <c r="M3267" s="3"/>
      <c r="N3267" s="3"/>
      <c r="O3267" s="3"/>
    </row>
    <row r="3268" spans="1:15" ht="14.4" x14ac:dyDescent="0.3">
      <c r="A3268" s="3"/>
      <c r="B3268" s="3"/>
      <c r="C3268" s="3"/>
      <c r="D3268" s="3"/>
      <c r="E3268" s="3"/>
      <c r="F3268" s="3"/>
      <c r="G3268" s="3"/>
      <c r="H3268" s="3"/>
      <c r="I3268" s="3"/>
      <c r="J3268" s="3"/>
      <c r="K3268" s="3"/>
      <c r="L3268" s="3"/>
      <c r="M3268" s="3"/>
      <c r="N3268" s="3"/>
      <c r="O3268" s="3"/>
    </row>
    <row r="3269" spans="1:15" ht="14.4" x14ac:dyDescent="0.3">
      <c r="A3269" s="3"/>
      <c r="B3269" s="3"/>
      <c r="C3269" s="3"/>
      <c r="D3269" s="3"/>
      <c r="E3269" s="3"/>
      <c r="F3269" s="3"/>
      <c r="G3269" s="3"/>
      <c r="H3269" s="3"/>
      <c r="I3269" s="3"/>
      <c r="J3269" s="3"/>
      <c r="K3269" s="3"/>
      <c r="L3269" s="3"/>
      <c r="M3269" s="3"/>
      <c r="N3269" s="3"/>
      <c r="O3269" s="3"/>
    </row>
    <row r="3270" spans="1:15" ht="14.4" x14ac:dyDescent="0.3">
      <c r="A3270" s="3"/>
      <c r="B3270" s="3"/>
      <c r="C3270" s="3"/>
      <c r="D3270" s="3"/>
      <c r="E3270" s="3"/>
      <c r="F3270" s="3"/>
      <c r="G3270" s="3"/>
      <c r="H3270" s="3"/>
      <c r="I3270" s="3"/>
      <c r="J3270" s="3"/>
      <c r="K3270" s="3"/>
      <c r="L3270" s="3"/>
      <c r="M3270" s="3"/>
      <c r="N3270" s="3"/>
      <c r="O3270" s="3"/>
    </row>
    <row r="3271" spans="1:15" ht="14.4" x14ac:dyDescent="0.3">
      <c r="A3271" s="3"/>
      <c r="B3271" s="3"/>
      <c r="C3271" s="3"/>
      <c r="D3271" s="3"/>
      <c r="E3271" s="3"/>
      <c r="F3271" s="3"/>
      <c r="G3271" s="3"/>
      <c r="H3271" s="3"/>
      <c r="I3271" s="3"/>
      <c r="J3271" s="3"/>
      <c r="K3271" s="3"/>
      <c r="L3271" s="3"/>
      <c r="M3271" s="3"/>
      <c r="N3271" s="3"/>
      <c r="O3271" s="3"/>
    </row>
    <row r="3272" spans="1:15" ht="14.4" x14ac:dyDescent="0.3">
      <c r="A3272" s="3"/>
      <c r="B3272" s="3"/>
      <c r="C3272" s="3"/>
      <c r="D3272" s="3"/>
      <c r="E3272" s="3"/>
      <c r="F3272" s="3"/>
      <c r="G3272" s="3"/>
      <c r="H3272" s="3"/>
      <c r="I3272" s="3"/>
      <c r="J3272" s="3"/>
      <c r="K3272" s="3"/>
      <c r="L3272" s="3"/>
      <c r="M3272" s="3"/>
      <c r="N3272" s="3"/>
      <c r="O3272" s="3"/>
    </row>
    <row r="3273" spans="1:15" ht="14.4" x14ac:dyDescent="0.3">
      <c r="A3273" s="3"/>
      <c r="B3273" s="3"/>
      <c r="C3273" s="3"/>
      <c r="D3273" s="3"/>
      <c r="E3273" s="3"/>
      <c r="F3273" s="3"/>
      <c r="G3273" s="3"/>
      <c r="H3273" s="3"/>
      <c r="I3273" s="3"/>
      <c r="J3273" s="3"/>
      <c r="K3273" s="3"/>
      <c r="L3273" s="3"/>
      <c r="M3273" s="3"/>
      <c r="N3273" s="3"/>
      <c r="O3273" s="3"/>
    </row>
    <row r="3274" spans="1:15" ht="14.4" x14ac:dyDescent="0.3">
      <c r="A3274" s="3"/>
      <c r="B3274" s="3"/>
      <c r="C3274" s="3"/>
      <c r="D3274" s="3"/>
      <c r="E3274" s="3"/>
      <c r="F3274" s="3"/>
      <c r="G3274" s="3"/>
      <c r="H3274" s="3"/>
      <c r="I3274" s="3"/>
      <c r="J3274" s="3"/>
      <c r="K3274" s="3"/>
      <c r="L3274" s="3"/>
      <c r="M3274" s="3"/>
      <c r="N3274" s="3"/>
      <c r="O3274" s="3"/>
    </row>
    <row r="3275" spans="1:15" ht="14.4" x14ac:dyDescent="0.3">
      <c r="A3275" s="3"/>
      <c r="B3275" s="3"/>
      <c r="C3275" s="3"/>
      <c r="D3275" s="3"/>
      <c r="E3275" s="3"/>
      <c r="F3275" s="3"/>
      <c r="G3275" s="3"/>
      <c r="H3275" s="3"/>
      <c r="I3275" s="3"/>
      <c r="J3275" s="3"/>
      <c r="K3275" s="3"/>
      <c r="L3275" s="3"/>
      <c r="M3275" s="3"/>
      <c r="N3275" s="3"/>
      <c r="O3275" s="3"/>
    </row>
    <row r="3276" spans="1:15" ht="14.4" x14ac:dyDescent="0.3">
      <c r="A3276" s="3"/>
      <c r="B3276" s="3"/>
      <c r="C3276" s="3"/>
      <c r="D3276" s="3"/>
      <c r="E3276" s="3"/>
      <c r="F3276" s="3"/>
      <c r="G3276" s="3"/>
      <c r="H3276" s="3"/>
      <c r="I3276" s="3"/>
      <c r="J3276" s="3"/>
      <c r="K3276" s="3"/>
      <c r="L3276" s="3"/>
      <c r="M3276" s="3"/>
      <c r="N3276" s="3"/>
      <c r="O3276" s="3"/>
    </row>
    <row r="3277" spans="1:15" ht="14.4" x14ac:dyDescent="0.3">
      <c r="A3277" s="3"/>
      <c r="B3277" s="3"/>
      <c r="C3277" s="3"/>
      <c r="D3277" s="3"/>
      <c r="E3277" s="3"/>
      <c r="F3277" s="3"/>
      <c r="G3277" s="3"/>
      <c r="H3277" s="3"/>
      <c r="I3277" s="3"/>
      <c r="J3277" s="3"/>
      <c r="K3277" s="3"/>
      <c r="L3277" s="3"/>
      <c r="M3277" s="3"/>
      <c r="N3277" s="3"/>
      <c r="O3277" s="3"/>
    </row>
    <row r="3278" spans="1:15" ht="14.4" x14ac:dyDescent="0.3">
      <c r="A3278" s="3"/>
      <c r="B3278" s="3"/>
      <c r="C3278" s="3"/>
      <c r="D3278" s="3"/>
      <c r="E3278" s="3"/>
      <c r="F3278" s="3"/>
      <c r="G3278" s="3"/>
      <c r="H3278" s="3"/>
      <c r="I3278" s="3"/>
      <c r="J3278" s="3"/>
      <c r="K3278" s="3"/>
      <c r="L3278" s="3"/>
      <c r="M3278" s="3"/>
      <c r="N3278" s="3"/>
      <c r="O3278" s="3"/>
    </row>
    <row r="3279" spans="1:15" ht="14.4" x14ac:dyDescent="0.3">
      <c r="A3279" s="3"/>
      <c r="B3279" s="3"/>
      <c r="C3279" s="3"/>
      <c r="D3279" s="3"/>
      <c r="E3279" s="3"/>
      <c r="F3279" s="3"/>
      <c r="G3279" s="3"/>
      <c r="H3279" s="3"/>
      <c r="I3279" s="3"/>
      <c r="J3279" s="3"/>
      <c r="K3279" s="3"/>
      <c r="L3279" s="3"/>
      <c r="M3279" s="3"/>
      <c r="N3279" s="3"/>
      <c r="O3279" s="3"/>
    </row>
    <row r="3280" spans="1:15" ht="14.4" x14ac:dyDescent="0.3">
      <c r="A3280" s="3"/>
      <c r="B3280" s="3"/>
      <c r="C3280" s="3"/>
      <c r="D3280" s="3"/>
      <c r="E3280" s="3"/>
      <c r="F3280" s="3"/>
      <c r="G3280" s="3"/>
      <c r="H3280" s="3"/>
      <c r="I3280" s="3"/>
      <c r="J3280" s="3"/>
      <c r="K3280" s="3"/>
      <c r="L3280" s="3"/>
      <c r="M3280" s="3"/>
      <c r="N3280" s="3"/>
      <c r="O3280" s="3"/>
    </row>
    <row r="3281" spans="1:15" ht="14.4" x14ac:dyDescent="0.3">
      <c r="A3281" s="3"/>
      <c r="B3281" s="3"/>
      <c r="C3281" s="3"/>
      <c r="D3281" s="3"/>
      <c r="E3281" s="3"/>
      <c r="F3281" s="3"/>
      <c r="G3281" s="3"/>
      <c r="H3281" s="3"/>
      <c r="I3281" s="3"/>
      <c r="J3281" s="3"/>
      <c r="K3281" s="3"/>
      <c r="L3281" s="3"/>
      <c r="M3281" s="3"/>
      <c r="N3281" s="3"/>
      <c r="O3281" s="3"/>
    </row>
    <row r="3282" spans="1:15" ht="14.4" x14ac:dyDescent="0.3">
      <c r="A3282" s="3"/>
      <c r="B3282" s="3"/>
      <c r="C3282" s="3"/>
      <c r="D3282" s="3"/>
      <c r="E3282" s="3"/>
      <c r="F3282" s="3"/>
      <c r="G3282" s="3"/>
      <c r="H3282" s="3"/>
      <c r="I3282" s="3"/>
      <c r="J3282" s="3"/>
      <c r="K3282" s="3"/>
      <c r="L3282" s="3"/>
      <c r="M3282" s="3"/>
      <c r="N3282" s="3"/>
      <c r="O3282" s="3"/>
    </row>
    <row r="3283" spans="1:15" ht="14.4" x14ac:dyDescent="0.3">
      <c r="A3283" s="3"/>
      <c r="B3283" s="3"/>
      <c r="C3283" s="3"/>
      <c r="D3283" s="3"/>
      <c r="E3283" s="3"/>
      <c r="F3283" s="3"/>
      <c r="G3283" s="3"/>
      <c r="H3283" s="3"/>
      <c r="I3283" s="3"/>
      <c r="J3283" s="3"/>
      <c r="K3283" s="3"/>
      <c r="L3283" s="3"/>
      <c r="M3283" s="3"/>
      <c r="N3283" s="3"/>
      <c r="O3283" s="3"/>
    </row>
    <row r="3284" spans="1:15" ht="14.4" x14ac:dyDescent="0.3">
      <c r="A3284" s="3"/>
      <c r="B3284" s="3"/>
      <c r="C3284" s="3"/>
      <c r="D3284" s="3"/>
      <c r="E3284" s="3"/>
      <c r="F3284" s="3"/>
      <c r="G3284" s="3"/>
      <c r="H3284" s="3"/>
      <c r="I3284" s="3"/>
      <c r="J3284" s="3"/>
      <c r="K3284" s="3"/>
      <c r="L3284" s="3"/>
      <c r="M3284" s="3"/>
      <c r="N3284" s="3"/>
      <c r="O3284" s="3"/>
    </row>
    <row r="3285" spans="1:15" ht="14.4" x14ac:dyDescent="0.3">
      <c r="A3285" s="3"/>
      <c r="B3285" s="3"/>
      <c r="C3285" s="3"/>
      <c r="D3285" s="3"/>
      <c r="E3285" s="3"/>
      <c r="F3285" s="3"/>
      <c r="G3285" s="3"/>
      <c r="H3285" s="3"/>
      <c r="I3285" s="3"/>
      <c r="J3285" s="3"/>
      <c r="K3285" s="3"/>
      <c r="L3285" s="3"/>
      <c r="M3285" s="3"/>
      <c r="N3285" s="3"/>
      <c r="O3285" s="3"/>
    </row>
    <row r="3286" spans="1:15" ht="14.4" x14ac:dyDescent="0.3">
      <c r="A3286" s="3"/>
      <c r="B3286" s="3"/>
      <c r="C3286" s="3"/>
      <c r="D3286" s="3"/>
      <c r="E3286" s="3"/>
      <c r="F3286" s="3"/>
      <c r="G3286" s="3"/>
      <c r="H3286" s="3"/>
      <c r="I3286" s="3"/>
      <c r="J3286" s="3"/>
      <c r="K3286" s="3"/>
      <c r="L3286" s="3"/>
      <c r="M3286" s="3"/>
      <c r="N3286" s="3"/>
      <c r="O3286" s="3"/>
    </row>
    <row r="3287" spans="1:15" ht="14.4" x14ac:dyDescent="0.3">
      <c r="A3287" s="3"/>
      <c r="B3287" s="3"/>
      <c r="C3287" s="3"/>
      <c r="D3287" s="3"/>
      <c r="E3287" s="3"/>
      <c r="F3287" s="3"/>
      <c r="G3287" s="3"/>
      <c r="H3287" s="3"/>
      <c r="I3287" s="3"/>
      <c r="J3287" s="3"/>
      <c r="K3287" s="3"/>
      <c r="L3287" s="3"/>
      <c r="M3287" s="3"/>
      <c r="N3287" s="3"/>
      <c r="O3287" s="3"/>
    </row>
    <row r="3288" spans="1:15" ht="14.4" x14ac:dyDescent="0.3">
      <c r="A3288" s="3"/>
      <c r="B3288" s="3"/>
      <c r="C3288" s="3"/>
      <c r="D3288" s="3"/>
      <c r="E3288" s="3"/>
      <c r="F3288" s="3"/>
      <c r="G3288" s="3"/>
      <c r="H3288" s="3"/>
      <c r="I3288" s="3"/>
      <c r="J3288" s="3"/>
      <c r="K3288" s="3"/>
      <c r="L3288" s="3"/>
      <c r="M3288" s="3"/>
      <c r="N3288" s="3"/>
      <c r="O3288" s="3"/>
    </row>
    <row r="3289" spans="1:15" ht="14.4" x14ac:dyDescent="0.3">
      <c r="A3289" s="3"/>
      <c r="B3289" s="3"/>
      <c r="C3289" s="3"/>
      <c r="D3289" s="3"/>
      <c r="E3289" s="3"/>
      <c r="F3289" s="3"/>
      <c r="G3289" s="3"/>
      <c r="H3289" s="3"/>
      <c r="I3289" s="3"/>
      <c r="J3289" s="3"/>
      <c r="K3289" s="3"/>
      <c r="L3289" s="3"/>
      <c r="M3289" s="3"/>
      <c r="N3289" s="3"/>
      <c r="O3289" s="3"/>
    </row>
    <row r="3290" spans="1:15" ht="14.4" x14ac:dyDescent="0.3">
      <c r="A3290" s="3"/>
      <c r="B3290" s="3"/>
      <c r="C3290" s="3"/>
      <c r="D3290" s="3"/>
      <c r="E3290" s="3"/>
      <c r="F3290" s="3"/>
      <c r="G3290" s="3"/>
      <c r="H3290" s="3"/>
      <c r="I3290" s="3"/>
      <c r="J3290" s="3"/>
      <c r="K3290" s="3"/>
      <c r="L3290" s="3"/>
      <c r="M3290" s="3"/>
      <c r="N3290" s="3"/>
      <c r="O3290" s="3"/>
    </row>
    <row r="3291" spans="1:15" ht="14.4" x14ac:dyDescent="0.3">
      <c r="A3291" s="3"/>
      <c r="B3291" s="3"/>
      <c r="C3291" s="3"/>
      <c r="D3291" s="3"/>
      <c r="E3291" s="3"/>
      <c r="F3291" s="3"/>
      <c r="G3291" s="3"/>
      <c r="H3291" s="3"/>
      <c r="I3291" s="3"/>
      <c r="J3291" s="3"/>
      <c r="K3291" s="3"/>
      <c r="L3291" s="3"/>
      <c r="M3291" s="3"/>
      <c r="N3291" s="3"/>
      <c r="O3291" s="3"/>
    </row>
    <row r="3292" spans="1:15" ht="14.4" x14ac:dyDescent="0.3">
      <c r="A3292" s="3"/>
      <c r="B3292" s="3"/>
      <c r="C3292" s="3"/>
      <c r="D3292" s="3"/>
      <c r="E3292" s="3"/>
      <c r="F3292" s="3"/>
      <c r="G3292" s="3"/>
      <c r="H3292" s="3"/>
      <c r="I3292" s="3"/>
      <c r="J3292" s="3"/>
      <c r="K3292" s="3"/>
      <c r="L3292" s="3"/>
      <c r="M3292" s="3"/>
      <c r="N3292" s="3"/>
      <c r="O3292" s="3"/>
    </row>
    <row r="3293" spans="1:15" ht="14.4" x14ac:dyDescent="0.3">
      <c r="A3293" s="3"/>
      <c r="B3293" s="3"/>
      <c r="C3293" s="3"/>
      <c r="D3293" s="3"/>
      <c r="E3293" s="3"/>
      <c r="F3293" s="3"/>
      <c r="G3293" s="3"/>
      <c r="H3293" s="3"/>
      <c r="I3293" s="3"/>
      <c r="J3293" s="3"/>
      <c r="K3293" s="3"/>
      <c r="L3293" s="3"/>
      <c r="M3293" s="3"/>
      <c r="N3293" s="3"/>
      <c r="O3293" s="3"/>
    </row>
    <row r="3294" spans="1:15" ht="14.4" x14ac:dyDescent="0.3">
      <c r="A3294" s="3"/>
      <c r="B3294" s="3"/>
      <c r="C3294" s="3"/>
      <c r="D3294" s="3"/>
      <c r="E3294" s="3"/>
      <c r="F3294" s="3"/>
      <c r="G3294" s="3"/>
      <c r="H3294" s="3"/>
      <c r="I3294" s="3"/>
      <c r="J3294" s="3"/>
      <c r="K3294" s="3"/>
      <c r="L3294" s="3"/>
      <c r="M3294" s="3"/>
      <c r="N3294" s="3"/>
      <c r="O3294" s="3"/>
    </row>
    <row r="3295" spans="1:15" ht="14.4" x14ac:dyDescent="0.3">
      <c r="A3295" s="3"/>
      <c r="B3295" s="3"/>
      <c r="C3295" s="3"/>
      <c r="D3295" s="3"/>
      <c r="E3295" s="3"/>
      <c r="F3295" s="3"/>
      <c r="G3295" s="3"/>
      <c r="H3295" s="3"/>
      <c r="I3295" s="3"/>
      <c r="J3295" s="3"/>
      <c r="K3295" s="3"/>
      <c r="L3295" s="3"/>
      <c r="M3295" s="3"/>
      <c r="N3295" s="3"/>
      <c r="O3295" s="3"/>
    </row>
    <row r="3296" spans="1:15" ht="14.4" x14ac:dyDescent="0.3">
      <c r="A3296" s="3"/>
      <c r="B3296" s="3"/>
      <c r="C3296" s="3"/>
      <c r="D3296" s="3"/>
      <c r="E3296" s="3"/>
      <c r="F3296" s="3"/>
      <c r="G3296" s="3"/>
      <c r="H3296" s="3"/>
      <c r="I3296" s="3"/>
      <c r="J3296" s="3"/>
      <c r="K3296" s="3"/>
      <c r="L3296" s="3"/>
      <c r="M3296" s="3"/>
      <c r="N3296" s="3"/>
      <c r="O3296" s="3"/>
    </row>
    <row r="3297" spans="1:15" ht="14.4" x14ac:dyDescent="0.3">
      <c r="A3297" s="3"/>
      <c r="B3297" s="3"/>
      <c r="C3297" s="3"/>
      <c r="D3297" s="3"/>
      <c r="E3297" s="3"/>
      <c r="F3297" s="3"/>
      <c r="G3297" s="3"/>
      <c r="H3297" s="3"/>
      <c r="I3297" s="3"/>
      <c r="J3297" s="3"/>
      <c r="K3297" s="3"/>
      <c r="L3297" s="3"/>
      <c r="M3297" s="3"/>
      <c r="N3297" s="3"/>
      <c r="O3297" s="3"/>
    </row>
    <row r="3298" spans="1:15" ht="14.4" x14ac:dyDescent="0.3">
      <c r="A3298" s="3"/>
      <c r="B3298" s="3"/>
      <c r="C3298" s="3"/>
      <c r="D3298" s="3"/>
      <c r="E3298" s="3"/>
      <c r="F3298" s="3"/>
      <c r="G3298" s="3"/>
      <c r="H3298" s="3"/>
      <c r="I3298" s="3"/>
      <c r="J3298" s="3"/>
      <c r="K3298" s="3"/>
      <c r="L3298" s="3"/>
      <c r="M3298" s="3"/>
      <c r="N3298" s="3"/>
      <c r="O3298" s="3"/>
    </row>
    <row r="3299" spans="1:15" ht="14.4" x14ac:dyDescent="0.3">
      <c r="A3299" s="3"/>
      <c r="B3299" s="3"/>
      <c r="C3299" s="3"/>
      <c r="D3299" s="3"/>
      <c r="E3299" s="3"/>
      <c r="F3299" s="3"/>
      <c r="G3299" s="3"/>
      <c r="H3299" s="3"/>
      <c r="I3299" s="3"/>
      <c r="J3299" s="3"/>
      <c r="K3299" s="3"/>
      <c r="L3299" s="3"/>
      <c r="M3299" s="3"/>
      <c r="N3299" s="3"/>
      <c r="O3299" s="3"/>
    </row>
    <row r="3300" spans="1:15" ht="14.4" x14ac:dyDescent="0.3">
      <c r="A3300" s="3"/>
      <c r="B3300" s="3"/>
      <c r="C3300" s="3"/>
      <c r="D3300" s="3"/>
      <c r="E3300" s="3"/>
      <c r="F3300" s="3"/>
      <c r="G3300" s="3"/>
      <c r="H3300" s="3"/>
      <c r="I3300" s="3"/>
      <c r="J3300" s="3"/>
      <c r="K3300" s="3"/>
      <c r="L3300" s="3"/>
      <c r="M3300" s="3"/>
      <c r="N3300" s="3"/>
      <c r="O3300" s="3"/>
    </row>
    <row r="3301" spans="1:15" ht="14.4" x14ac:dyDescent="0.3">
      <c r="A3301" s="3"/>
      <c r="B3301" s="3"/>
      <c r="C3301" s="3"/>
      <c r="D3301" s="3"/>
      <c r="E3301" s="3"/>
      <c r="F3301" s="3"/>
      <c r="G3301" s="3"/>
      <c r="H3301" s="3"/>
      <c r="I3301" s="3"/>
      <c r="J3301" s="3"/>
      <c r="K3301" s="3"/>
      <c r="L3301" s="3"/>
      <c r="M3301" s="3"/>
      <c r="N3301" s="3"/>
      <c r="O3301" s="3"/>
    </row>
    <row r="3302" spans="1:15" ht="14.4" x14ac:dyDescent="0.3">
      <c r="A3302" s="3"/>
      <c r="B3302" s="3"/>
      <c r="C3302" s="3"/>
      <c r="D3302" s="3"/>
      <c r="E3302" s="3"/>
      <c r="F3302" s="3"/>
      <c r="G3302" s="3"/>
      <c r="H3302" s="3"/>
      <c r="I3302" s="3"/>
      <c r="J3302" s="3"/>
      <c r="K3302" s="3"/>
      <c r="L3302" s="3"/>
      <c r="M3302" s="3"/>
      <c r="N3302" s="3"/>
      <c r="O3302" s="3"/>
    </row>
    <row r="3303" spans="1:15" ht="14.4" x14ac:dyDescent="0.3">
      <c r="A3303" s="3"/>
      <c r="B3303" s="3"/>
      <c r="C3303" s="3"/>
      <c r="D3303" s="3"/>
      <c r="E3303" s="3"/>
      <c r="F3303" s="3"/>
      <c r="G3303" s="3"/>
      <c r="H3303" s="3"/>
      <c r="I3303" s="3"/>
      <c r="J3303" s="3"/>
      <c r="K3303" s="3"/>
      <c r="L3303" s="3"/>
      <c r="M3303" s="3"/>
      <c r="N3303" s="3"/>
      <c r="O3303" s="3"/>
    </row>
    <row r="3304" spans="1:15" ht="14.4" x14ac:dyDescent="0.3">
      <c r="A3304" s="3"/>
      <c r="B3304" s="3"/>
      <c r="C3304" s="3"/>
      <c r="D3304" s="3"/>
      <c r="E3304" s="3"/>
      <c r="F3304" s="3"/>
      <c r="G3304" s="3"/>
      <c r="H3304" s="3"/>
      <c r="I3304" s="3"/>
      <c r="J3304" s="3"/>
      <c r="K3304" s="3"/>
      <c r="L3304" s="3"/>
      <c r="M3304" s="3"/>
      <c r="N3304" s="3"/>
      <c r="O3304" s="3"/>
    </row>
    <row r="3305" spans="1:15" ht="14.4" x14ac:dyDescent="0.3">
      <c r="A3305" s="3"/>
      <c r="B3305" s="3"/>
      <c r="C3305" s="3"/>
      <c r="D3305" s="3"/>
      <c r="E3305" s="3"/>
      <c r="F3305" s="3"/>
      <c r="G3305" s="3"/>
      <c r="H3305" s="3"/>
      <c r="I3305" s="3"/>
      <c r="J3305" s="3"/>
      <c r="K3305" s="3"/>
      <c r="L3305" s="3"/>
      <c r="M3305" s="3"/>
      <c r="N3305" s="3"/>
      <c r="O3305" s="3"/>
    </row>
    <row r="3306" spans="1:15" ht="14.4" x14ac:dyDescent="0.3">
      <c r="A3306" s="3"/>
      <c r="B3306" s="3"/>
      <c r="C3306" s="3"/>
      <c r="D3306" s="3"/>
      <c r="E3306" s="3"/>
      <c r="F3306" s="3"/>
      <c r="G3306" s="3"/>
      <c r="H3306" s="3"/>
      <c r="I3306" s="3"/>
      <c r="J3306" s="3"/>
      <c r="K3306" s="3"/>
      <c r="L3306" s="3"/>
      <c r="M3306" s="3"/>
      <c r="N3306" s="3"/>
      <c r="O3306" s="3"/>
    </row>
    <row r="3307" spans="1:15" ht="14.4" x14ac:dyDescent="0.3">
      <c r="A3307" s="3"/>
      <c r="B3307" s="3"/>
      <c r="C3307" s="3"/>
      <c r="D3307" s="3"/>
      <c r="E3307" s="3"/>
      <c r="F3307" s="3"/>
      <c r="G3307" s="3"/>
      <c r="H3307" s="3"/>
      <c r="I3307" s="3"/>
      <c r="J3307" s="3"/>
      <c r="K3307" s="3"/>
      <c r="L3307" s="3"/>
      <c r="M3307" s="3"/>
      <c r="N3307" s="3"/>
      <c r="O3307" s="3"/>
    </row>
    <row r="3308" spans="1:15" ht="14.4" x14ac:dyDescent="0.3">
      <c r="A3308" s="3"/>
      <c r="B3308" s="3"/>
      <c r="C3308" s="3"/>
      <c r="D3308" s="3"/>
      <c r="E3308" s="3"/>
      <c r="F3308" s="3"/>
      <c r="G3308" s="3"/>
      <c r="H3308" s="3"/>
      <c r="I3308" s="3"/>
      <c r="J3308" s="3"/>
      <c r="K3308" s="3"/>
      <c r="L3308" s="3"/>
      <c r="M3308" s="3"/>
      <c r="N3308" s="3"/>
      <c r="O3308" s="3"/>
    </row>
    <row r="3309" spans="1:15" ht="14.4" x14ac:dyDescent="0.3">
      <c r="A3309" s="3"/>
      <c r="B3309" s="3"/>
      <c r="C3309" s="3"/>
      <c r="D3309" s="3"/>
      <c r="E3309" s="3"/>
      <c r="F3309" s="3"/>
      <c r="G3309" s="3"/>
      <c r="H3309" s="3"/>
      <c r="I3309" s="3"/>
      <c r="J3309" s="3"/>
      <c r="K3309" s="3"/>
      <c r="L3309" s="3"/>
      <c r="M3309" s="3"/>
      <c r="N3309" s="3"/>
      <c r="O3309" s="3"/>
    </row>
    <row r="3310" spans="1:15" ht="14.4" x14ac:dyDescent="0.3">
      <c r="A3310" s="3"/>
      <c r="B3310" s="3"/>
      <c r="C3310" s="3"/>
      <c r="D3310" s="3"/>
      <c r="E3310" s="3"/>
      <c r="F3310" s="3"/>
      <c r="G3310" s="3"/>
      <c r="H3310" s="3"/>
      <c r="I3310" s="3"/>
      <c r="J3310" s="3"/>
      <c r="K3310" s="3"/>
      <c r="L3310" s="3"/>
      <c r="M3310" s="3"/>
      <c r="N3310" s="3"/>
      <c r="O3310" s="3"/>
    </row>
    <row r="3311" spans="1:15" ht="14.4" x14ac:dyDescent="0.3">
      <c r="A3311" s="3"/>
      <c r="B3311" s="3"/>
      <c r="C3311" s="3"/>
      <c r="D3311" s="3"/>
      <c r="E3311" s="3"/>
      <c r="F3311" s="3"/>
      <c r="G3311" s="3"/>
      <c r="H3311" s="3"/>
      <c r="I3311" s="3"/>
      <c r="J3311" s="3"/>
      <c r="K3311" s="3"/>
      <c r="L3311" s="3"/>
      <c r="M3311" s="3"/>
      <c r="N3311" s="3"/>
      <c r="O3311" s="3"/>
    </row>
    <row r="3312" spans="1:15" ht="14.4" x14ac:dyDescent="0.3">
      <c r="A3312" s="3"/>
      <c r="B3312" s="3"/>
      <c r="C3312" s="3"/>
      <c r="D3312" s="3"/>
      <c r="E3312" s="3"/>
      <c r="F3312" s="3"/>
      <c r="G3312" s="3"/>
      <c r="H3312" s="3"/>
      <c r="I3312" s="3"/>
      <c r="J3312" s="3"/>
      <c r="K3312" s="3"/>
      <c r="L3312" s="3"/>
      <c r="M3312" s="3"/>
      <c r="N3312" s="3"/>
      <c r="O3312" s="3"/>
    </row>
    <row r="3313" spans="1:15" ht="14.4" x14ac:dyDescent="0.3">
      <c r="A3313" s="3"/>
      <c r="B3313" s="3"/>
      <c r="C3313" s="3"/>
      <c r="D3313" s="3"/>
      <c r="E3313" s="3"/>
      <c r="F3313" s="3"/>
      <c r="G3313" s="3"/>
      <c r="H3313" s="3"/>
      <c r="I3313" s="3"/>
      <c r="J3313" s="3"/>
      <c r="K3313" s="3"/>
      <c r="L3313" s="3"/>
      <c r="M3313" s="3"/>
      <c r="N3313" s="3"/>
      <c r="O3313" s="3"/>
    </row>
    <row r="3314" spans="1:15" ht="14.4" x14ac:dyDescent="0.3">
      <c r="A3314" s="3"/>
      <c r="B3314" s="3"/>
      <c r="C3314" s="3"/>
      <c r="D3314" s="3"/>
      <c r="E3314" s="3"/>
      <c r="F3314" s="3"/>
      <c r="G3314" s="3"/>
      <c r="H3314" s="3"/>
      <c r="I3314" s="3"/>
      <c r="J3314" s="3"/>
      <c r="K3314" s="3"/>
      <c r="L3314" s="3"/>
      <c r="M3314" s="3"/>
      <c r="N3314" s="3"/>
      <c r="O3314" s="3"/>
    </row>
    <row r="3315" spans="1:15" ht="14.4" x14ac:dyDescent="0.3">
      <c r="A3315" s="3"/>
      <c r="B3315" s="3"/>
      <c r="C3315" s="3"/>
      <c r="D3315" s="3"/>
      <c r="E3315" s="3"/>
      <c r="F3315" s="3"/>
      <c r="G3315" s="3"/>
      <c r="H3315" s="3"/>
      <c r="I3315" s="3"/>
      <c r="J3315" s="3"/>
      <c r="K3315" s="3"/>
      <c r="L3315" s="3"/>
      <c r="M3315" s="3"/>
      <c r="N3315" s="3"/>
      <c r="O3315" s="3"/>
    </row>
    <row r="3316" spans="1:15" ht="14.4" x14ac:dyDescent="0.3">
      <c r="A3316" s="3"/>
      <c r="B3316" s="3"/>
      <c r="C3316" s="3"/>
      <c r="D3316" s="3"/>
      <c r="E3316" s="3"/>
      <c r="F3316" s="3"/>
      <c r="G3316" s="3"/>
      <c r="H3316" s="3"/>
      <c r="I3316" s="3"/>
      <c r="J3316" s="3"/>
      <c r="K3316" s="3"/>
      <c r="L3316" s="3"/>
      <c r="M3316" s="3"/>
      <c r="N3316" s="3"/>
      <c r="O3316" s="3"/>
    </row>
    <row r="3317" spans="1:15" ht="14.4" x14ac:dyDescent="0.3">
      <c r="A3317" s="3"/>
      <c r="B3317" s="3"/>
      <c r="C3317" s="3"/>
      <c r="D3317" s="3"/>
      <c r="E3317" s="3"/>
      <c r="F3317" s="3"/>
      <c r="G3317" s="3"/>
      <c r="H3317" s="3"/>
      <c r="I3317" s="3"/>
      <c r="J3317" s="3"/>
      <c r="K3317" s="3"/>
      <c r="L3317" s="3"/>
      <c r="M3317" s="3"/>
      <c r="N3317" s="3"/>
      <c r="O3317" s="3"/>
    </row>
    <row r="3318" spans="1:15" ht="14.4" x14ac:dyDescent="0.3">
      <c r="A3318" s="3"/>
      <c r="B3318" s="3"/>
      <c r="C3318" s="3"/>
      <c r="D3318" s="3"/>
      <c r="E3318" s="3"/>
      <c r="F3318" s="3"/>
      <c r="G3318" s="3"/>
      <c r="H3318" s="3"/>
      <c r="I3318" s="3"/>
      <c r="J3318" s="3"/>
      <c r="K3318" s="3"/>
      <c r="L3318" s="3"/>
      <c r="M3318" s="3"/>
      <c r="N3318" s="3"/>
      <c r="O3318" s="3"/>
    </row>
    <row r="3319" spans="1:15" ht="14.4" x14ac:dyDescent="0.3">
      <c r="A3319" s="3"/>
      <c r="B3319" s="3"/>
      <c r="C3319" s="3"/>
      <c r="D3319" s="3"/>
      <c r="E3319" s="3"/>
      <c r="F3319" s="3"/>
      <c r="G3319" s="3"/>
      <c r="H3319" s="3"/>
      <c r="I3319" s="3"/>
      <c r="J3319" s="3"/>
      <c r="K3319" s="3"/>
      <c r="L3319" s="3"/>
      <c r="M3319" s="3"/>
      <c r="N3319" s="3"/>
      <c r="O3319" s="3"/>
    </row>
    <row r="3320" spans="1:15" ht="14.4" x14ac:dyDescent="0.3">
      <c r="A3320" s="3"/>
      <c r="B3320" s="3"/>
      <c r="C3320" s="3"/>
      <c r="D3320" s="3"/>
      <c r="E3320" s="3"/>
      <c r="F3320" s="3"/>
      <c r="G3320" s="3"/>
      <c r="H3320" s="3"/>
      <c r="I3320" s="3"/>
      <c r="J3320" s="3"/>
      <c r="K3320" s="3"/>
      <c r="L3320" s="3"/>
      <c r="M3320" s="3"/>
      <c r="N3320" s="3"/>
      <c r="O3320" s="3"/>
    </row>
    <row r="3321" spans="1:15" ht="14.4" x14ac:dyDescent="0.3">
      <c r="A3321" s="3"/>
      <c r="B3321" s="3"/>
      <c r="C3321" s="3"/>
      <c r="D3321" s="3"/>
      <c r="E3321" s="3"/>
      <c r="F3321" s="3"/>
      <c r="G3321" s="3"/>
      <c r="H3321" s="3"/>
      <c r="I3321" s="3"/>
      <c r="J3321" s="3"/>
      <c r="K3321" s="3"/>
      <c r="L3321" s="3"/>
      <c r="M3321" s="3"/>
      <c r="N3321" s="3"/>
      <c r="O3321" s="3"/>
    </row>
    <row r="3322" spans="1:15" ht="14.4" x14ac:dyDescent="0.3">
      <c r="A3322" s="3"/>
      <c r="B3322" s="3"/>
      <c r="C3322" s="3"/>
      <c r="D3322" s="3"/>
      <c r="E3322" s="3"/>
      <c r="F3322" s="3"/>
      <c r="G3322" s="3"/>
      <c r="H3322" s="3"/>
      <c r="I3322" s="3"/>
      <c r="J3322" s="3"/>
      <c r="K3322" s="3"/>
      <c r="L3322" s="3"/>
      <c r="M3322" s="3"/>
      <c r="N3322" s="3"/>
      <c r="O3322" s="3"/>
    </row>
    <row r="3323" spans="1:15" ht="14.4" x14ac:dyDescent="0.3">
      <c r="A3323" s="3"/>
      <c r="B3323" s="3"/>
      <c r="C3323" s="3"/>
      <c r="D3323" s="3"/>
      <c r="E3323" s="3"/>
      <c r="F3323" s="3"/>
      <c r="G3323" s="3"/>
      <c r="H3323" s="3"/>
      <c r="I3323" s="3"/>
      <c r="J3323" s="3"/>
      <c r="K3323" s="3"/>
      <c r="L3323" s="3"/>
      <c r="M3323" s="3"/>
      <c r="N3323" s="3"/>
      <c r="O3323" s="3"/>
    </row>
    <row r="3324" spans="1:15" ht="14.4" x14ac:dyDescent="0.3">
      <c r="A3324" s="3"/>
      <c r="B3324" s="3"/>
      <c r="C3324" s="3"/>
      <c r="D3324" s="3"/>
      <c r="E3324" s="3"/>
      <c r="F3324" s="3"/>
      <c r="G3324" s="3"/>
      <c r="H3324" s="3"/>
      <c r="I3324" s="3"/>
      <c r="J3324" s="3"/>
      <c r="K3324" s="3"/>
      <c r="L3324" s="3"/>
      <c r="M3324" s="3"/>
      <c r="N3324" s="3"/>
      <c r="O3324" s="3"/>
    </row>
    <row r="3325" spans="1:15" ht="14.4" x14ac:dyDescent="0.3">
      <c r="A3325" s="3"/>
      <c r="B3325" s="3"/>
      <c r="C3325" s="3"/>
      <c r="D3325" s="3"/>
      <c r="E3325" s="3"/>
      <c r="F3325" s="3"/>
      <c r="G3325" s="3"/>
      <c r="H3325" s="3"/>
      <c r="I3325" s="3"/>
      <c r="J3325" s="3"/>
      <c r="K3325" s="3"/>
      <c r="L3325" s="3"/>
      <c r="M3325" s="3"/>
      <c r="N3325" s="3"/>
      <c r="O3325" s="3"/>
    </row>
    <row r="3326" spans="1:15" ht="14.4" x14ac:dyDescent="0.3">
      <c r="A3326" s="3"/>
      <c r="B3326" s="3"/>
      <c r="C3326" s="3"/>
      <c r="D3326" s="3"/>
      <c r="E3326" s="3"/>
      <c r="F3326" s="3"/>
      <c r="G3326" s="3"/>
      <c r="H3326" s="3"/>
      <c r="I3326" s="3"/>
      <c r="J3326" s="3"/>
      <c r="K3326" s="3"/>
      <c r="L3326" s="3"/>
      <c r="M3326" s="3"/>
      <c r="N3326" s="3"/>
      <c r="O3326" s="3"/>
    </row>
    <row r="3327" spans="1:15" ht="14.4" x14ac:dyDescent="0.3">
      <c r="A3327" s="3"/>
      <c r="B3327" s="3"/>
      <c r="C3327" s="3"/>
      <c r="D3327" s="3"/>
      <c r="E3327" s="3"/>
      <c r="F3327" s="3"/>
      <c r="G3327" s="3"/>
      <c r="H3327" s="3"/>
      <c r="I3327" s="3"/>
      <c r="J3327" s="3"/>
      <c r="K3327" s="3"/>
      <c r="L3327" s="3"/>
      <c r="M3327" s="3"/>
      <c r="N3327" s="3"/>
      <c r="O3327" s="3"/>
    </row>
    <row r="3328" spans="1:15" ht="14.4" x14ac:dyDescent="0.3">
      <c r="A3328" s="3"/>
      <c r="B3328" s="3"/>
      <c r="C3328" s="3"/>
      <c r="D3328" s="3"/>
      <c r="E3328" s="3"/>
      <c r="F3328" s="3"/>
      <c r="G3328" s="3"/>
      <c r="H3328" s="3"/>
      <c r="I3328" s="3"/>
      <c r="J3328" s="3"/>
      <c r="K3328" s="3"/>
      <c r="L3328" s="3"/>
      <c r="M3328" s="3"/>
      <c r="N3328" s="3"/>
      <c r="O3328" s="3"/>
    </row>
    <row r="3329" spans="1:15" ht="14.4" x14ac:dyDescent="0.3">
      <c r="A3329" s="3"/>
      <c r="B3329" s="3"/>
      <c r="C3329" s="3"/>
      <c r="D3329" s="3"/>
      <c r="E3329" s="3"/>
      <c r="F3329" s="3"/>
      <c r="G3329" s="3"/>
      <c r="H3329" s="3"/>
      <c r="I3329" s="3"/>
      <c r="J3329" s="3"/>
      <c r="K3329" s="3"/>
      <c r="L3329" s="3"/>
      <c r="M3329" s="3"/>
      <c r="N3329" s="3"/>
      <c r="O3329" s="3"/>
    </row>
    <row r="3330" spans="1:15" ht="14.4" x14ac:dyDescent="0.3">
      <c r="A3330" s="3"/>
      <c r="B3330" s="3"/>
      <c r="C3330" s="3"/>
      <c r="D3330" s="3"/>
      <c r="E3330" s="3"/>
      <c r="F3330" s="3"/>
      <c r="G3330" s="3"/>
      <c r="H3330" s="3"/>
      <c r="I3330" s="3"/>
      <c r="J3330" s="3"/>
      <c r="K3330" s="3"/>
      <c r="L3330" s="3"/>
      <c r="M3330" s="3"/>
      <c r="N3330" s="3"/>
      <c r="O3330" s="3"/>
    </row>
    <row r="3331" spans="1:15" ht="14.4" x14ac:dyDescent="0.3">
      <c r="A3331" s="3"/>
      <c r="B3331" s="3"/>
      <c r="C3331" s="3"/>
      <c r="D3331" s="3"/>
      <c r="E3331" s="3"/>
      <c r="F3331" s="3"/>
      <c r="G3331" s="3"/>
      <c r="H3331" s="3"/>
      <c r="I3331" s="3"/>
      <c r="J3331" s="3"/>
      <c r="K3331" s="3"/>
      <c r="L3331" s="3"/>
      <c r="M3331" s="3"/>
      <c r="N3331" s="3"/>
      <c r="O3331" s="3"/>
    </row>
    <row r="3332" spans="1:15" ht="14.4" x14ac:dyDescent="0.3">
      <c r="A3332" s="3"/>
      <c r="B3332" s="3"/>
      <c r="C3332" s="3"/>
      <c r="D3332" s="3"/>
      <c r="E3332" s="3"/>
      <c r="F3332" s="3"/>
      <c r="G3332" s="3"/>
      <c r="H3332" s="3"/>
      <c r="I3332" s="3"/>
      <c r="J3332" s="3"/>
      <c r="K3332" s="3"/>
      <c r="L3332" s="3"/>
      <c r="M3332" s="3"/>
      <c r="N3332" s="3"/>
      <c r="O3332" s="3"/>
    </row>
    <row r="3333" spans="1:15" ht="14.4" x14ac:dyDescent="0.3">
      <c r="A3333" s="3"/>
      <c r="B3333" s="3"/>
      <c r="C3333" s="3"/>
      <c r="D3333" s="3"/>
      <c r="E3333" s="3"/>
      <c r="F3333" s="3"/>
      <c r="G3333" s="3"/>
      <c r="H3333" s="3"/>
      <c r="I3333" s="3"/>
      <c r="J3333" s="3"/>
      <c r="K3333" s="3"/>
      <c r="L3333" s="3"/>
      <c r="M3333" s="3"/>
      <c r="N3333" s="3"/>
      <c r="O3333" s="3"/>
    </row>
    <row r="3334" spans="1:15" ht="14.4" x14ac:dyDescent="0.3">
      <c r="A3334" s="3"/>
      <c r="B3334" s="3"/>
      <c r="C3334" s="3"/>
      <c r="D3334" s="3"/>
      <c r="E3334" s="3"/>
      <c r="F3334" s="3"/>
      <c r="G3334" s="3"/>
      <c r="H3334" s="3"/>
      <c r="I3334" s="3"/>
      <c r="J3334" s="3"/>
      <c r="K3334" s="3"/>
      <c r="L3334" s="3"/>
      <c r="M3334" s="3"/>
      <c r="N3334" s="3"/>
      <c r="O3334" s="3"/>
    </row>
    <row r="3335" spans="1:15" ht="14.4" x14ac:dyDescent="0.3">
      <c r="A3335" s="3"/>
      <c r="B3335" s="3"/>
      <c r="C3335" s="3"/>
      <c r="D3335" s="3"/>
      <c r="E3335" s="3"/>
      <c r="F3335" s="3"/>
      <c r="G3335" s="3"/>
      <c r="H3335" s="3"/>
      <c r="I3335" s="3"/>
      <c r="J3335" s="3"/>
      <c r="K3335" s="3"/>
      <c r="L3335" s="3"/>
      <c r="M3335" s="3"/>
      <c r="N3335" s="3"/>
      <c r="O3335" s="3"/>
    </row>
    <row r="3336" spans="1:15" ht="14.4" x14ac:dyDescent="0.3">
      <c r="A3336" s="3"/>
      <c r="B3336" s="3"/>
      <c r="C3336" s="3"/>
      <c r="D3336" s="3"/>
      <c r="E3336" s="3"/>
      <c r="F3336" s="3"/>
      <c r="G3336" s="3"/>
      <c r="H3336" s="3"/>
      <c r="I3336" s="3"/>
      <c r="J3336" s="3"/>
      <c r="K3336" s="3"/>
      <c r="L3336" s="3"/>
      <c r="M3336" s="3"/>
      <c r="N3336" s="3"/>
      <c r="O3336" s="3"/>
    </row>
    <row r="3337" spans="1:15" ht="14.4" x14ac:dyDescent="0.3">
      <c r="A3337" s="3"/>
      <c r="B3337" s="3"/>
      <c r="C3337" s="3"/>
      <c r="D3337" s="3"/>
      <c r="E3337" s="3"/>
      <c r="F3337" s="3"/>
      <c r="G3337" s="3"/>
      <c r="H3337" s="3"/>
      <c r="I3337" s="3"/>
      <c r="J3337" s="3"/>
      <c r="K3337" s="3"/>
      <c r="L3337" s="3"/>
      <c r="M3337" s="3"/>
      <c r="N3337" s="3"/>
      <c r="O3337" s="3"/>
    </row>
    <row r="3338" spans="1:15" ht="14.4" x14ac:dyDescent="0.3">
      <c r="A3338" s="3"/>
      <c r="B3338" s="3"/>
      <c r="C3338" s="3"/>
      <c r="D3338" s="3"/>
      <c r="E3338" s="3"/>
      <c r="F3338" s="3"/>
      <c r="G3338" s="3"/>
      <c r="H3338" s="3"/>
      <c r="I3338" s="3"/>
      <c r="J3338" s="3"/>
      <c r="K3338" s="3"/>
      <c r="L3338" s="3"/>
      <c r="M3338" s="3"/>
      <c r="N3338" s="3"/>
      <c r="O3338" s="3"/>
    </row>
    <row r="3339" spans="1:15" ht="14.4" x14ac:dyDescent="0.3">
      <c r="A3339" s="3"/>
      <c r="B3339" s="3"/>
      <c r="C3339" s="3"/>
      <c r="D3339" s="3"/>
      <c r="E3339" s="3"/>
      <c r="F3339" s="3"/>
      <c r="G3339" s="3"/>
      <c r="H3339" s="3"/>
      <c r="I3339" s="3"/>
      <c r="J3339" s="3"/>
      <c r="K3339" s="3"/>
      <c r="L3339" s="3"/>
      <c r="M3339" s="3"/>
      <c r="N3339" s="3"/>
      <c r="O3339" s="3"/>
    </row>
    <row r="3340" spans="1:15" ht="14.4" x14ac:dyDescent="0.3">
      <c r="A3340" s="3"/>
      <c r="B3340" s="3"/>
      <c r="C3340" s="3"/>
      <c r="D3340" s="3"/>
      <c r="E3340" s="3"/>
      <c r="F3340" s="3"/>
      <c r="G3340" s="3"/>
      <c r="H3340" s="3"/>
      <c r="I3340" s="3"/>
      <c r="J3340" s="3"/>
      <c r="K3340" s="3"/>
      <c r="L3340" s="3"/>
      <c r="M3340" s="3"/>
      <c r="N3340" s="3"/>
      <c r="O3340" s="3"/>
    </row>
    <row r="3341" spans="1:15" ht="14.4" x14ac:dyDescent="0.3">
      <c r="A3341" s="3"/>
      <c r="B3341" s="3"/>
      <c r="C3341" s="3"/>
      <c r="D3341" s="3"/>
      <c r="E3341" s="3"/>
      <c r="F3341" s="3"/>
      <c r="G3341" s="3"/>
      <c r="H3341" s="3"/>
      <c r="I3341" s="3"/>
      <c r="J3341" s="3"/>
      <c r="K3341" s="3"/>
      <c r="L3341" s="3"/>
      <c r="M3341" s="3"/>
      <c r="N3341" s="3"/>
      <c r="O3341" s="3"/>
    </row>
    <row r="3342" spans="1:15" ht="14.4" x14ac:dyDescent="0.3">
      <c r="A3342" s="3"/>
      <c r="B3342" s="3"/>
      <c r="C3342" s="3"/>
      <c r="D3342" s="3"/>
      <c r="E3342" s="3"/>
      <c r="F3342" s="3"/>
      <c r="G3342" s="3"/>
      <c r="H3342" s="3"/>
      <c r="I3342" s="3"/>
      <c r="J3342" s="3"/>
      <c r="K3342" s="3"/>
      <c r="L3342" s="3"/>
      <c r="M3342" s="3"/>
      <c r="N3342" s="3"/>
      <c r="O3342" s="3"/>
    </row>
    <row r="3343" spans="1:15" ht="14.4" x14ac:dyDescent="0.3">
      <c r="A3343" s="3"/>
      <c r="B3343" s="3"/>
      <c r="C3343" s="3"/>
      <c r="D3343" s="3"/>
      <c r="E3343" s="3"/>
      <c r="F3343" s="3"/>
      <c r="G3343" s="3"/>
      <c r="H3343" s="3"/>
      <c r="I3343" s="3"/>
      <c r="J3343" s="3"/>
      <c r="K3343" s="3"/>
      <c r="L3343" s="3"/>
      <c r="M3343" s="3"/>
      <c r="N3343" s="3"/>
      <c r="O3343" s="3"/>
    </row>
    <row r="3344" spans="1:15" ht="14.4" x14ac:dyDescent="0.3">
      <c r="A3344" s="3"/>
      <c r="B3344" s="3"/>
      <c r="C3344" s="3"/>
      <c r="D3344" s="3"/>
      <c r="E3344" s="3"/>
      <c r="F3344" s="3"/>
      <c r="G3344" s="3"/>
      <c r="H3344" s="3"/>
      <c r="I3344" s="3"/>
      <c r="J3344" s="3"/>
      <c r="K3344" s="3"/>
      <c r="L3344" s="3"/>
      <c r="M3344" s="3"/>
      <c r="N3344" s="3"/>
      <c r="O3344" s="3"/>
    </row>
    <row r="3345" spans="1:15" ht="14.4" x14ac:dyDescent="0.3">
      <c r="A3345" s="3"/>
      <c r="B3345" s="3"/>
      <c r="C3345" s="3"/>
      <c r="D3345" s="3"/>
      <c r="E3345" s="3"/>
      <c r="F3345" s="3"/>
      <c r="G3345" s="3"/>
      <c r="H3345" s="3"/>
      <c r="I3345" s="3"/>
      <c r="J3345" s="3"/>
      <c r="K3345" s="3"/>
      <c r="L3345" s="3"/>
      <c r="M3345" s="3"/>
      <c r="N3345" s="3"/>
      <c r="O3345" s="3"/>
    </row>
    <row r="3346" spans="1:15" ht="14.4" x14ac:dyDescent="0.3">
      <c r="A3346" s="3"/>
      <c r="B3346" s="3"/>
      <c r="C3346" s="3"/>
      <c r="D3346" s="3"/>
      <c r="E3346" s="3"/>
      <c r="F3346" s="3"/>
      <c r="G3346" s="3"/>
      <c r="H3346" s="3"/>
      <c r="I3346" s="3"/>
      <c r="J3346" s="3"/>
      <c r="K3346" s="3"/>
      <c r="L3346" s="3"/>
      <c r="M3346" s="3"/>
      <c r="N3346" s="3"/>
      <c r="O3346" s="3"/>
    </row>
    <row r="3347" spans="1:15" ht="14.4" x14ac:dyDescent="0.3">
      <c r="A3347" s="3"/>
      <c r="B3347" s="3"/>
      <c r="C3347" s="3"/>
      <c r="D3347" s="3"/>
      <c r="E3347" s="3"/>
      <c r="F3347" s="3"/>
      <c r="G3347" s="3"/>
      <c r="H3347" s="3"/>
      <c r="I3347" s="3"/>
      <c r="J3347" s="3"/>
      <c r="K3347" s="3"/>
      <c r="L3347" s="3"/>
      <c r="M3347" s="3"/>
      <c r="N3347" s="3"/>
      <c r="O3347" s="3"/>
    </row>
    <row r="3348" spans="1:15" ht="14.4" x14ac:dyDescent="0.3">
      <c r="A3348" s="3"/>
      <c r="B3348" s="3"/>
      <c r="C3348" s="3"/>
      <c r="D3348" s="3"/>
      <c r="E3348" s="3"/>
      <c r="F3348" s="3"/>
      <c r="G3348" s="3"/>
      <c r="H3348" s="3"/>
      <c r="I3348" s="3"/>
      <c r="J3348" s="3"/>
      <c r="K3348" s="3"/>
      <c r="L3348" s="3"/>
      <c r="M3348" s="3"/>
      <c r="N3348" s="3"/>
      <c r="O3348" s="3"/>
    </row>
    <row r="3349" spans="1:15" ht="14.4" x14ac:dyDescent="0.3">
      <c r="A3349" s="3"/>
      <c r="B3349" s="3"/>
      <c r="C3349" s="3"/>
      <c r="D3349" s="3"/>
      <c r="E3349" s="3"/>
      <c r="F3349" s="3"/>
      <c r="G3349" s="3"/>
      <c r="H3349" s="3"/>
      <c r="I3349" s="3"/>
      <c r="J3349" s="3"/>
      <c r="K3349" s="3"/>
      <c r="L3349" s="3"/>
      <c r="M3349" s="3"/>
      <c r="N3349" s="3"/>
      <c r="O3349" s="3"/>
    </row>
    <row r="3350" spans="1:15" ht="14.4" x14ac:dyDescent="0.3">
      <c r="A3350" s="3"/>
      <c r="B3350" s="3"/>
      <c r="C3350" s="3"/>
      <c r="D3350" s="3"/>
      <c r="E3350" s="3"/>
      <c r="F3350" s="3"/>
      <c r="G3350" s="3"/>
      <c r="H3350" s="3"/>
      <c r="I3350" s="3"/>
      <c r="J3350" s="3"/>
      <c r="K3350" s="3"/>
      <c r="L3350" s="3"/>
      <c r="M3350" s="3"/>
      <c r="N3350" s="3"/>
      <c r="O3350" s="3"/>
    </row>
    <row r="3351" spans="1:15" ht="14.4" x14ac:dyDescent="0.3">
      <c r="A3351" s="3"/>
      <c r="B3351" s="3"/>
      <c r="C3351" s="3"/>
      <c r="D3351" s="3"/>
      <c r="E3351" s="3"/>
      <c r="F3351" s="3"/>
      <c r="G3351" s="3"/>
      <c r="H3351" s="3"/>
      <c r="I3351" s="3"/>
      <c r="J3351" s="3"/>
      <c r="K3351" s="3"/>
      <c r="L3351" s="3"/>
      <c r="M3351" s="3"/>
      <c r="N3351" s="3"/>
      <c r="O3351" s="3"/>
    </row>
    <row r="3352" spans="1:15" ht="14.4" x14ac:dyDescent="0.3">
      <c r="A3352" s="3"/>
      <c r="B3352" s="3"/>
      <c r="C3352" s="3"/>
      <c r="D3352" s="3"/>
      <c r="E3352" s="3"/>
      <c r="F3352" s="3"/>
      <c r="G3352" s="3"/>
      <c r="H3352" s="3"/>
      <c r="I3352" s="3"/>
      <c r="J3352" s="3"/>
      <c r="K3352" s="3"/>
      <c r="L3352" s="3"/>
      <c r="M3352" s="3"/>
      <c r="N3352" s="3"/>
      <c r="O3352" s="3"/>
    </row>
    <row r="3353" spans="1:15" ht="14.4" x14ac:dyDescent="0.3">
      <c r="A3353" s="3"/>
      <c r="B3353" s="3"/>
      <c r="C3353" s="3"/>
      <c r="D3353" s="3"/>
      <c r="E3353" s="3"/>
      <c r="F3353" s="3"/>
      <c r="G3353" s="3"/>
      <c r="H3353" s="3"/>
      <c r="I3353" s="3"/>
      <c r="J3353" s="3"/>
      <c r="K3353" s="3"/>
      <c r="L3353" s="3"/>
      <c r="M3353" s="3"/>
      <c r="N3353" s="3"/>
      <c r="O3353" s="3"/>
    </row>
    <row r="3354" spans="1:15" ht="14.4" x14ac:dyDescent="0.3">
      <c r="A3354" s="3"/>
      <c r="B3354" s="3"/>
      <c r="C3354" s="3"/>
      <c r="D3354" s="3"/>
      <c r="E3354" s="3"/>
      <c r="F3354" s="3"/>
      <c r="G3354" s="3"/>
      <c r="H3354" s="3"/>
      <c r="I3354" s="3"/>
      <c r="J3354" s="3"/>
      <c r="K3354" s="3"/>
      <c r="L3354" s="3"/>
      <c r="M3354" s="3"/>
      <c r="N3354" s="3"/>
      <c r="O3354" s="3"/>
    </row>
    <row r="3355" spans="1:15" ht="14.4" x14ac:dyDescent="0.3">
      <c r="A3355" s="3"/>
      <c r="B3355" s="3"/>
      <c r="C3355" s="3"/>
      <c r="D3355" s="3"/>
      <c r="E3355" s="3"/>
      <c r="F3355" s="3"/>
      <c r="G3355" s="3"/>
      <c r="H3355" s="3"/>
      <c r="I3355" s="3"/>
      <c r="J3355" s="3"/>
      <c r="K3355" s="3"/>
      <c r="L3355" s="3"/>
      <c r="M3355" s="3"/>
      <c r="N3355" s="3"/>
      <c r="O3355" s="3"/>
    </row>
    <row r="3356" spans="1:15" ht="14.4" x14ac:dyDescent="0.3">
      <c r="A3356" s="3"/>
      <c r="B3356" s="3"/>
      <c r="C3356" s="3"/>
      <c r="D3356" s="3"/>
      <c r="E3356" s="3"/>
      <c r="F3356" s="3"/>
      <c r="G3356" s="3"/>
      <c r="H3356" s="3"/>
      <c r="I3356" s="3"/>
      <c r="J3356" s="3"/>
      <c r="K3356" s="3"/>
      <c r="L3356" s="3"/>
      <c r="M3356" s="3"/>
      <c r="N3356" s="3"/>
      <c r="O3356" s="3"/>
    </row>
    <row r="3357" spans="1:15" ht="14.4" x14ac:dyDescent="0.3">
      <c r="A3357" s="3"/>
      <c r="B3357" s="3"/>
      <c r="C3357" s="3"/>
      <c r="D3357" s="3"/>
      <c r="E3357" s="3"/>
      <c r="F3357" s="3"/>
      <c r="G3357" s="3"/>
      <c r="H3357" s="3"/>
      <c r="I3357" s="3"/>
      <c r="J3357" s="3"/>
      <c r="K3357" s="3"/>
      <c r="L3357" s="3"/>
      <c r="M3357" s="3"/>
      <c r="N3357" s="3"/>
      <c r="O3357" s="3"/>
    </row>
    <row r="3358" spans="1:15" ht="14.4" x14ac:dyDescent="0.3">
      <c r="A3358" s="3"/>
      <c r="B3358" s="3"/>
      <c r="C3358" s="3"/>
      <c r="D3358" s="3"/>
      <c r="E3358" s="3"/>
      <c r="F3358" s="3"/>
      <c r="G3358" s="3"/>
      <c r="H3358" s="3"/>
      <c r="I3358" s="3"/>
      <c r="J3358" s="3"/>
      <c r="K3358" s="3"/>
      <c r="L3358" s="3"/>
      <c r="M3358" s="3"/>
      <c r="N3358" s="3"/>
      <c r="O3358" s="3"/>
    </row>
    <row r="3359" spans="1:15" ht="14.4" x14ac:dyDescent="0.3">
      <c r="A3359" s="3"/>
      <c r="B3359" s="3"/>
      <c r="C3359" s="3"/>
      <c r="D3359" s="3"/>
      <c r="E3359" s="3"/>
      <c r="F3359" s="3"/>
      <c r="G3359" s="3"/>
      <c r="H3359" s="3"/>
      <c r="I3359" s="3"/>
      <c r="J3359" s="3"/>
      <c r="K3359" s="3"/>
      <c r="L3359" s="3"/>
      <c r="M3359" s="3"/>
      <c r="N3359" s="3"/>
      <c r="O3359" s="3"/>
    </row>
    <row r="3360" spans="1:15" ht="14.4" x14ac:dyDescent="0.3">
      <c r="A3360" s="3"/>
      <c r="B3360" s="3"/>
      <c r="C3360" s="3"/>
      <c r="D3360" s="3"/>
      <c r="E3360" s="3"/>
      <c r="F3360" s="3"/>
      <c r="G3360" s="3"/>
      <c r="H3360" s="3"/>
      <c r="I3360" s="3"/>
      <c r="J3360" s="3"/>
      <c r="K3360" s="3"/>
      <c r="L3360" s="3"/>
      <c r="M3360" s="3"/>
      <c r="N3360" s="3"/>
      <c r="O3360" s="3"/>
    </row>
    <row r="3361" spans="1:15" ht="14.4" x14ac:dyDescent="0.3">
      <c r="A3361" s="3"/>
      <c r="B3361" s="3"/>
      <c r="C3361" s="3"/>
      <c r="D3361" s="3"/>
      <c r="E3361" s="3"/>
      <c r="F3361" s="3"/>
      <c r="G3361" s="3"/>
      <c r="H3361" s="3"/>
      <c r="I3361" s="3"/>
      <c r="J3361" s="3"/>
      <c r="K3361" s="3"/>
      <c r="L3361" s="3"/>
      <c r="M3361" s="3"/>
      <c r="N3361" s="3"/>
      <c r="O3361" s="3"/>
    </row>
    <row r="3362" spans="1:15" ht="14.4" x14ac:dyDescent="0.3">
      <c r="A3362" s="3"/>
      <c r="B3362" s="3"/>
      <c r="C3362" s="3"/>
      <c r="D3362" s="3"/>
      <c r="E3362" s="3"/>
      <c r="F3362" s="3"/>
      <c r="G3362" s="3"/>
      <c r="H3362" s="3"/>
      <c r="I3362" s="3"/>
      <c r="J3362" s="3"/>
      <c r="K3362" s="3"/>
      <c r="L3362" s="3"/>
      <c r="M3362" s="3"/>
      <c r="N3362" s="3"/>
      <c r="O3362" s="3"/>
    </row>
    <row r="3363" spans="1:15" ht="14.4" x14ac:dyDescent="0.3">
      <c r="A3363" s="3"/>
      <c r="B3363" s="3"/>
      <c r="C3363" s="3"/>
      <c r="D3363" s="3"/>
      <c r="E3363" s="3"/>
      <c r="F3363" s="3"/>
      <c r="G3363" s="3"/>
      <c r="H3363" s="3"/>
      <c r="I3363" s="3"/>
      <c r="J3363" s="3"/>
      <c r="K3363" s="3"/>
      <c r="L3363" s="3"/>
      <c r="M3363" s="3"/>
      <c r="N3363" s="3"/>
      <c r="O3363" s="3"/>
    </row>
    <row r="3364" spans="1:15" ht="14.4" x14ac:dyDescent="0.3">
      <c r="A3364" s="3"/>
      <c r="B3364" s="3"/>
      <c r="C3364" s="3"/>
      <c r="D3364" s="3"/>
      <c r="E3364" s="3"/>
      <c r="F3364" s="3"/>
      <c r="G3364" s="3"/>
      <c r="H3364" s="3"/>
      <c r="I3364" s="3"/>
      <c r="J3364" s="3"/>
      <c r="K3364" s="3"/>
      <c r="L3364" s="3"/>
      <c r="M3364" s="3"/>
      <c r="N3364" s="3"/>
      <c r="O3364" s="3"/>
    </row>
    <row r="3365" spans="1:15" ht="14.4" x14ac:dyDescent="0.3">
      <c r="A3365" s="3"/>
      <c r="B3365" s="3"/>
      <c r="C3365" s="3"/>
      <c r="D3365" s="3"/>
      <c r="E3365" s="3"/>
      <c r="F3365" s="3"/>
      <c r="G3365" s="3"/>
      <c r="H3365" s="3"/>
      <c r="I3365" s="3"/>
      <c r="J3365" s="3"/>
      <c r="K3365" s="3"/>
      <c r="L3365" s="3"/>
      <c r="M3365" s="3"/>
      <c r="N3365" s="3"/>
      <c r="O3365" s="3"/>
    </row>
    <row r="3366" spans="1:15" ht="14.4" x14ac:dyDescent="0.3">
      <c r="A3366" s="3"/>
      <c r="B3366" s="3"/>
      <c r="C3366" s="3"/>
      <c r="D3366" s="3"/>
      <c r="E3366" s="3"/>
      <c r="F3366" s="3"/>
      <c r="G3366" s="3"/>
      <c r="H3366" s="3"/>
      <c r="I3366" s="3"/>
      <c r="J3366" s="3"/>
      <c r="K3366" s="3"/>
      <c r="L3366" s="3"/>
      <c r="M3366" s="3"/>
      <c r="N3366" s="3"/>
      <c r="O3366" s="3"/>
    </row>
    <row r="3367" spans="1:15" ht="14.4" x14ac:dyDescent="0.3">
      <c r="A3367" s="3"/>
      <c r="B3367" s="3"/>
      <c r="C3367" s="3"/>
      <c r="D3367" s="3"/>
      <c r="E3367" s="3"/>
      <c r="F3367" s="3"/>
      <c r="G3367" s="3"/>
      <c r="H3367" s="3"/>
      <c r="I3367" s="3"/>
      <c r="J3367" s="3"/>
      <c r="K3367" s="3"/>
      <c r="L3367" s="3"/>
      <c r="M3367" s="3"/>
      <c r="N3367" s="3"/>
      <c r="O3367" s="3"/>
    </row>
    <row r="3368" spans="1:15" ht="14.4" x14ac:dyDescent="0.3">
      <c r="A3368" s="3"/>
      <c r="B3368" s="3"/>
      <c r="C3368" s="3"/>
      <c r="D3368" s="3"/>
      <c r="E3368" s="3"/>
      <c r="F3368" s="3"/>
      <c r="G3368" s="3"/>
      <c r="H3368" s="3"/>
      <c r="I3368" s="3"/>
      <c r="J3368" s="3"/>
      <c r="K3368" s="3"/>
      <c r="L3368" s="3"/>
      <c r="M3368" s="3"/>
      <c r="N3368" s="3"/>
      <c r="O3368" s="3"/>
    </row>
    <row r="3369" spans="1:15" ht="14.4" x14ac:dyDescent="0.3">
      <c r="A3369" s="3"/>
      <c r="B3369" s="3"/>
      <c r="C3369" s="3"/>
      <c r="D3369" s="3"/>
      <c r="E3369" s="3"/>
      <c r="F3369" s="3"/>
      <c r="G3369" s="3"/>
      <c r="H3369" s="3"/>
      <c r="I3369" s="3"/>
      <c r="J3369" s="3"/>
      <c r="K3369" s="3"/>
      <c r="L3369" s="3"/>
      <c r="M3369" s="3"/>
      <c r="N3369" s="3"/>
      <c r="O3369" s="3"/>
    </row>
    <row r="3370" spans="1:15" ht="14.4" x14ac:dyDescent="0.3">
      <c r="A3370" s="3"/>
      <c r="B3370" s="3"/>
      <c r="C3370" s="3"/>
      <c r="D3370" s="3"/>
      <c r="E3370" s="3"/>
      <c r="F3370" s="3"/>
      <c r="G3370" s="3"/>
      <c r="H3370" s="3"/>
      <c r="I3370" s="3"/>
      <c r="J3370" s="3"/>
      <c r="K3370" s="3"/>
      <c r="L3370" s="3"/>
      <c r="M3370" s="3"/>
      <c r="N3370" s="3"/>
      <c r="O3370" s="3"/>
    </row>
    <row r="3371" spans="1:15" ht="14.4" x14ac:dyDescent="0.3">
      <c r="A3371" s="3"/>
      <c r="B3371" s="3"/>
      <c r="C3371" s="3"/>
      <c r="D3371" s="3"/>
      <c r="E3371" s="3"/>
      <c r="F3371" s="3"/>
      <c r="G3371" s="3"/>
      <c r="H3371" s="3"/>
      <c r="I3371" s="3"/>
      <c r="J3371" s="3"/>
      <c r="K3371" s="3"/>
      <c r="L3371" s="3"/>
      <c r="M3371" s="3"/>
      <c r="N3371" s="3"/>
      <c r="O3371" s="3"/>
    </row>
    <row r="3372" spans="1:15" ht="14.4" x14ac:dyDescent="0.3">
      <c r="A3372" s="3"/>
      <c r="B3372" s="3"/>
      <c r="C3372" s="3"/>
      <c r="D3372" s="3"/>
      <c r="E3372" s="3"/>
      <c r="F3372" s="3"/>
      <c r="G3372" s="3"/>
      <c r="H3372" s="3"/>
      <c r="I3372" s="3"/>
      <c r="J3372" s="3"/>
      <c r="K3372" s="3"/>
      <c r="L3372" s="3"/>
      <c r="M3372" s="3"/>
      <c r="N3372" s="3"/>
      <c r="O3372" s="3"/>
    </row>
    <row r="3373" spans="1:15" ht="14.4" x14ac:dyDescent="0.3">
      <c r="A3373" s="3"/>
      <c r="B3373" s="3"/>
      <c r="C3373" s="3"/>
      <c r="D3373" s="3"/>
      <c r="E3373" s="3"/>
      <c r="F3373" s="3"/>
      <c r="G3373" s="3"/>
      <c r="H3373" s="3"/>
      <c r="I3373" s="3"/>
      <c r="J3373" s="3"/>
      <c r="K3373" s="3"/>
      <c r="L3373" s="3"/>
      <c r="M3373" s="3"/>
      <c r="N3373" s="3"/>
      <c r="O3373" s="3"/>
    </row>
    <row r="3374" spans="1:15" ht="14.4" x14ac:dyDescent="0.3">
      <c r="A3374" s="3"/>
      <c r="B3374" s="3"/>
      <c r="C3374" s="3"/>
      <c r="D3374" s="3"/>
      <c r="E3374" s="3"/>
      <c r="F3374" s="3"/>
      <c r="G3374" s="3"/>
      <c r="H3374" s="3"/>
      <c r="I3374" s="3"/>
      <c r="J3374" s="3"/>
      <c r="K3374" s="3"/>
      <c r="L3374" s="3"/>
      <c r="M3374" s="3"/>
      <c r="N3374" s="3"/>
      <c r="O3374" s="3"/>
    </row>
    <row r="3375" spans="1:15" ht="14.4" x14ac:dyDescent="0.3">
      <c r="A3375" s="3"/>
      <c r="B3375" s="3"/>
      <c r="C3375" s="3"/>
      <c r="D3375" s="3"/>
      <c r="E3375" s="3"/>
      <c r="F3375" s="3"/>
      <c r="G3375" s="3"/>
      <c r="H3375" s="3"/>
      <c r="I3375" s="3"/>
      <c r="J3375" s="3"/>
      <c r="K3375" s="3"/>
      <c r="L3375" s="3"/>
      <c r="M3375" s="3"/>
      <c r="N3375" s="3"/>
      <c r="O3375" s="3"/>
    </row>
    <row r="3376" spans="1:15" ht="14.4" x14ac:dyDescent="0.3">
      <c r="A3376" s="3"/>
      <c r="B3376" s="3"/>
      <c r="C3376" s="3"/>
      <c r="D3376" s="3"/>
      <c r="E3376" s="3"/>
      <c r="F3376" s="3"/>
      <c r="G3376" s="3"/>
      <c r="H3376" s="3"/>
      <c r="I3376" s="3"/>
      <c r="J3376" s="3"/>
      <c r="K3376" s="3"/>
      <c r="L3376" s="3"/>
      <c r="M3376" s="3"/>
      <c r="N3376" s="3"/>
      <c r="O3376" s="3"/>
    </row>
    <row r="3377" spans="1:15" ht="14.4" x14ac:dyDescent="0.3">
      <c r="A3377" s="3"/>
      <c r="B3377" s="3"/>
      <c r="C3377" s="3"/>
      <c r="D3377" s="3"/>
      <c r="E3377" s="3"/>
      <c r="F3377" s="3"/>
      <c r="G3377" s="3"/>
      <c r="H3377" s="3"/>
      <c r="I3377" s="3"/>
      <c r="J3377" s="3"/>
      <c r="K3377" s="3"/>
      <c r="L3377" s="3"/>
      <c r="M3377" s="3"/>
      <c r="N3377" s="3"/>
      <c r="O3377" s="3"/>
    </row>
    <row r="3378" spans="1:15" ht="14.4" x14ac:dyDescent="0.3">
      <c r="A3378" s="3"/>
      <c r="B3378" s="3"/>
      <c r="C3378" s="3"/>
      <c r="D3378" s="3"/>
      <c r="E3378" s="3"/>
      <c r="F3378" s="3"/>
      <c r="G3378" s="3"/>
      <c r="H3378" s="3"/>
      <c r="I3378" s="3"/>
      <c r="J3378" s="3"/>
      <c r="K3378" s="3"/>
      <c r="L3378" s="3"/>
      <c r="M3378" s="3"/>
      <c r="N3378" s="3"/>
      <c r="O3378" s="3"/>
    </row>
    <row r="3379" spans="1:15" ht="14.4" x14ac:dyDescent="0.3">
      <c r="A3379" s="3"/>
      <c r="B3379" s="3"/>
      <c r="C3379" s="3"/>
      <c r="D3379" s="3"/>
      <c r="E3379" s="3"/>
      <c r="F3379" s="3"/>
      <c r="G3379" s="3"/>
      <c r="H3379" s="3"/>
      <c r="I3379" s="3"/>
      <c r="J3379" s="3"/>
      <c r="K3379" s="3"/>
      <c r="L3379" s="3"/>
      <c r="M3379" s="3"/>
      <c r="N3379" s="3"/>
      <c r="O3379" s="3"/>
    </row>
    <row r="3380" spans="1:15" ht="14.4" x14ac:dyDescent="0.3">
      <c r="A3380" s="3"/>
      <c r="B3380" s="3"/>
      <c r="C3380" s="3"/>
      <c r="D3380" s="3"/>
      <c r="E3380" s="3"/>
      <c r="F3380" s="3"/>
      <c r="G3380" s="3"/>
      <c r="H3380" s="3"/>
      <c r="I3380" s="3"/>
      <c r="J3380" s="3"/>
      <c r="K3380" s="3"/>
      <c r="L3380" s="3"/>
      <c r="M3380" s="3"/>
      <c r="N3380" s="3"/>
      <c r="O3380" s="3"/>
    </row>
    <row r="3381" spans="1:15" ht="14.4" x14ac:dyDescent="0.3">
      <c r="A3381" s="3"/>
      <c r="B3381" s="3"/>
      <c r="C3381" s="3"/>
      <c r="D3381" s="3"/>
      <c r="E3381" s="3"/>
      <c r="F3381" s="3"/>
      <c r="G3381" s="3"/>
      <c r="H3381" s="3"/>
      <c r="I3381" s="3"/>
      <c r="J3381" s="3"/>
      <c r="K3381" s="3"/>
      <c r="L3381" s="3"/>
      <c r="M3381" s="3"/>
      <c r="N3381" s="3"/>
      <c r="O3381" s="3"/>
    </row>
    <row r="3382" spans="1:15" ht="14.4" x14ac:dyDescent="0.3">
      <c r="A3382" s="3"/>
      <c r="B3382" s="3"/>
      <c r="C3382" s="3"/>
      <c r="D3382" s="3"/>
      <c r="E3382" s="3"/>
      <c r="F3382" s="3"/>
      <c r="G3382" s="3"/>
      <c r="H3382" s="3"/>
      <c r="I3382" s="3"/>
      <c r="J3382" s="3"/>
      <c r="K3382" s="3"/>
      <c r="L3382" s="3"/>
      <c r="M3382" s="3"/>
      <c r="N3382" s="3"/>
      <c r="O3382" s="3"/>
    </row>
    <row r="3383" spans="1:15" ht="14.4" x14ac:dyDescent="0.3">
      <c r="A3383" s="3"/>
      <c r="B3383" s="3"/>
      <c r="C3383" s="3"/>
      <c r="D3383" s="3"/>
      <c r="E3383" s="3"/>
      <c r="F3383" s="3"/>
      <c r="G3383" s="3"/>
      <c r="H3383" s="3"/>
      <c r="I3383" s="3"/>
      <c r="J3383" s="3"/>
      <c r="K3383" s="3"/>
      <c r="L3383" s="3"/>
      <c r="M3383" s="3"/>
      <c r="N3383" s="3"/>
      <c r="O3383" s="3"/>
    </row>
    <row r="3384" spans="1:15" ht="14.4" x14ac:dyDescent="0.3">
      <c r="A3384" s="3"/>
      <c r="B3384" s="3"/>
      <c r="C3384" s="3"/>
      <c r="D3384" s="3"/>
      <c r="E3384" s="3"/>
      <c r="F3384" s="3"/>
      <c r="G3384" s="3"/>
      <c r="H3384" s="3"/>
      <c r="I3384" s="3"/>
      <c r="J3384" s="3"/>
      <c r="K3384" s="3"/>
      <c r="L3384" s="3"/>
      <c r="M3384" s="3"/>
      <c r="N3384" s="3"/>
      <c r="O3384" s="3"/>
    </row>
    <row r="3385" spans="1:15" ht="14.4" x14ac:dyDescent="0.3">
      <c r="A3385" s="3"/>
      <c r="B3385" s="3"/>
      <c r="C3385" s="3"/>
      <c r="D3385" s="3"/>
      <c r="E3385" s="3"/>
      <c r="F3385" s="3"/>
      <c r="G3385" s="3"/>
      <c r="H3385" s="3"/>
      <c r="I3385" s="3"/>
      <c r="J3385" s="3"/>
      <c r="K3385" s="3"/>
      <c r="L3385" s="3"/>
      <c r="M3385" s="3"/>
      <c r="N3385" s="3"/>
      <c r="O3385" s="3"/>
    </row>
    <row r="3386" spans="1:15" ht="14.4" x14ac:dyDescent="0.3">
      <c r="A3386" s="3"/>
      <c r="B3386" s="3"/>
      <c r="C3386" s="3"/>
      <c r="D3386" s="3"/>
      <c r="E3386" s="3"/>
      <c r="F3386" s="3"/>
      <c r="G3386" s="3"/>
      <c r="H3386" s="3"/>
      <c r="I3386" s="3"/>
      <c r="J3386" s="3"/>
      <c r="K3386" s="3"/>
      <c r="L3386" s="3"/>
      <c r="M3386" s="3"/>
      <c r="N3386" s="3"/>
      <c r="O3386" s="3"/>
    </row>
    <row r="3387" spans="1:15" ht="14.4" x14ac:dyDescent="0.3">
      <c r="A3387" s="3"/>
      <c r="B3387" s="3"/>
      <c r="C3387" s="3"/>
      <c r="D3387" s="3"/>
      <c r="E3387" s="3"/>
      <c r="F3387" s="3"/>
      <c r="G3387" s="3"/>
      <c r="H3387" s="3"/>
      <c r="I3387" s="3"/>
      <c r="J3387" s="3"/>
      <c r="K3387" s="3"/>
      <c r="L3387" s="3"/>
      <c r="M3387" s="3"/>
      <c r="N3387" s="3"/>
      <c r="O3387" s="3"/>
    </row>
    <row r="3388" spans="1:15" ht="14.4" x14ac:dyDescent="0.3">
      <c r="A3388" s="3"/>
      <c r="B3388" s="3"/>
      <c r="C3388" s="3"/>
      <c r="D3388" s="3"/>
      <c r="E3388" s="3"/>
      <c r="F3388" s="3"/>
      <c r="G3388" s="3"/>
      <c r="H3388" s="3"/>
      <c r="I3388" s="3"/>
      <c r="J3388" s="3"/>
      <c r="K3388" s="3"/>
      <c r="L3388" s="3"/>
      <c r="M3388" s="3"/>
      <c r="N3388" s="3"/>
      <c r="O3388" s="3"/>
    </row>
    <row r="3389" spans="1:15" ht="14.4" x14ac:dyDescent="0.3">
      <c r="A3389" s="3"/>
      <c r="B3389" s="3"/>
      <c r="C3389" s="3"/>
      <c r="D3389" s="3"/>
      <c r="E3389" s="3"/>
      <c r="F3389" s="3"/>
      <c r="G3389" s="3"/>
      <c r="H3389" s="3"/>
      <c r="I3389" s="3"/>
      <c r="J3389" s="3"/>
      <c r="K3389" s="3"/>
      <c r="L3389" s="3"/>
      <c r="M3389" s="3"/>
      <c r="N3389" s="3"/>
      <c r="O3389" s="3"/>
    </row>
    <row r="3390" spans="1:15" ht="14.4" x14ac:dyDescent="0.3">
      <c r="A3390" s="3"/>
      <c r="B3390" s="3"/>
      <c r="C3390" s="3"/>
      <c r="D3390" s="3"/>
      <c r="E3390" s="3"/>
      <c r="F3390" s="3"/>
      <c r="G3390" s="3"/>
      <c r="H3390" s="3"/>
      <c r="I3390" s="3"/>
      <c r="J3390" s="3"/>
      <c r="K3390" s="3"/>
      <c r="L3390" s="3"/>
      <c r="M3390" s="3"/>
      <c r="N3390" s="3"/>
      <c r="O3390" s="3"/>
    </row>
    <row r="3391" spans="1:15" ht="14.4" x14ac:dyDescent="0.3">
      <c r="A3391" s="3"/>
      <c r="B3391" s="3"/>
      <c r="C3391" s="3"/>
      <c r="D3391" s="3"/>
      <c r="E3391" s="3"/>
      <c r="F3391" s="3"/>
      <c r="G3391" s="3"/>
      <c r="H3391" s="3"/>
      <c r="I3391" s="3"/>
      <c r="J3391" s="3"/>
      <c r="K3391" s="3"/>
      <c r="L3391" s="3"/>
      <c r="M3391" s="3"/>
      <c r="N3391" s="3"/>
      <c r="O3391" s="3"/>
    </row>
    <row r="3392" spans="1:15" ht="14.4" x14ac:dyDescent="0.3">
      <c r="A3392" s="3"/>
      <c r="B3392" s="3"/>
      <c r="C3392" s="3"/>
      <c r="D3392" s="3"/>
      <c r="E3392" s="3"/>
      <c r="F3392" s="3"/>
      <c r="G3392" s="3"/>
      <c r="H3392" s="3"/>
      <c r="I3392" s="3"/>
      <c r="J3392" s="3"/>
      <c r="K3392" s="3"/>
      <c r="L3392" s="3"/>
      <c r="M3392" s="3"/>
      <c r="N3392" s="3"/>
      <c r="O3392" s="3"/>
    </row>
    <row r="3393" spans="1:15" ht="14.4" x14ac:dyDescent="0.3">
      <c r="A3393" s="3"/>
      <c r="B3393" s="3"/>
      <c r="C3393" s="3"/>
      <c r="D3393" s="3"/>
      <c r="E3393" s="3"/>
      <c r="F3393" s="3"/>
      <c r="G3393" s="3"/>
      <c r="H3393" s="3"/>
      <c r="I3393" s="3"/>
      <c r="J3393" s="3"/>
      <c r="K3393" s="3"/>
      <c r="L3393" s="3"/>
      <c r="M3393" s="3"/>
      <c r="N3393" s="3"/>
      <c r="O3393" s="3"/>
    </row>
    <row r="3394" spans="1:15" ht="14.4" x14ac:dyDescent="0.3">
      <c r="A3394" s="3"/>
      <c r="B3394" s="3"/>
      <c r="C3394" s="3"/>
      <c r="D3394" s="3"/>
      <c r="E3394" s="3"/>
      <c r="F3394" s="3"/>
      <c r="G3394" s="3"/>
      <c r="H3394" s="3"/>
      <c r="I3394" s="3"/>
      <c r="J3394" s="3"/>
      <c r="K3394" s="3"/>
      <c r="L3394" s="3"/>
      <c r="M3394" s="3"/>
      <c r="N3394" s="3"/>
      <c r="O3394" s="3"/>
    </row>
    <row r="3395" spans="1:15" ht="14.4" x14ac:dyDescent="0.3">
      <c r="A3395" s="3"/>
      <c r="B3395" s="3"/>
      <c r="C3395" s="3"/>
      <c r="D3395" s="3"/>
      <c r="E3395" s="3"/>
      <c r="F3395" s="3"/>
      <c r="G3395" s="3"/>
      <c r="H3395" s="3"/>
      <c r="I3395" s="3"/>
      <c r="J3395" s="3"/>
      <c r="K3395" s="3"/>
      <c r="L3395" s="3"/>
      <c r="M3395" s="3"/>
      <c r="N3395" s="3"/>
      <c r="O3395" s="3"/>
    </row>
    <row r="3396" spans="1:15" ht="14.4" x14ac:dyDescent="0.3">
      <c r="A3396" s="3"/>
      <c r="B3396" s="3"/>
      <c r="C3396" s="3"/>
      <c r="D3396" s="3"/>
      <c r="E3396" s="3"/>
      <c r="F3396" s="3"/>
      <c r="G3396" s="3"/>
      <c r="H3396" s="3"/>
      <c r="I3396" s="3"/>
      <c r="J3396" s="3"/>
      <c r="K3396" s="3"/>
      <c r="L3396" s="3"/>
      <c r="M3396" s="3"/>
      <c r="N3396" s="3"/>
      <c r="O3396" s="3"/>
    </row>
    <row r="3397" spans="1:15" ht="14.4" x14ac:dyDescent="0.3">
      <c r="A3397" s="3"/>
      <c r="B3397" s="3"/>
      <c r="C3397" s="3"/>
      <c r="D3397" s="3"/>
      <c r="E3397" s="3"/>
      <c r="F3397" s="3"/>
      <c r="G3397" s="3"/>
      <c r="H3397" s="3"/>
      <c r="I3397" s="3"/>
      <c r="J3397" s="3"/>
      <c r="K3397" s="3"/>
      <c r="L3397" s="3"/>
      <c r="M3397" s="3"/>
      <c r="N3397" s="3"/>
      <c r="O3397" s="3"/>
    </row>
    <row r="3398" spans="1:15" ht="14.4" x14ac:dyDescent="0.3">
      <c r="A3398" s="3"/>
      <c r="B3398" s="3"/>
      <c r="C3398" s="3"/>
      <c r="D3398" s="3"/>
      <c r="E3398" s="3"/>
      <c r="F3398" s="3"/>
      <c r="G3398" s="3"/>
      <c r="H3398" s="3"/>
      <c r="I3398" s="3"/>
      <c r="J3398" s="3"/>
      <c r="K3398" s="3"/>
      <c r="L3398" s="3"/>
      <c r="M3398" s="3"/>
      <c r="N3398" s="3"/>
      <c r="O3398" s="3"/>
    </row>
    <row r="3399" spans="1:15" ht="14.4" x14ac:dyDescent="0.3">
      <c r="A3399" s="3"/>
      <c r="B3399" s="3"/>
      <c r="C3399" s="3"/>
      <c r="D3399" s="3"/>
      <c r="E3399" s="3"/>
      <c r="F3399" s="3"/>
      <c r="G3399" s="3"/>
      <c r="H3399" s="3"/>
      <c r="I3399" s="3"/>
      <c r="J3399" s="3"/>
      <c r="K3399" s="3"/>
      <c r="L3399" s="3"/>
      <c r="M3399" s="3"/>
      <c r="N3399" s="3"/>
      <c r="O3399" s="3"/>
    </row>
    <row r="3400" spans="1:15" ht="14.4" x14ac:dyDescent="0.3">
      <c r="A3400" s="3"/>
      <c r="B3400" s="3"/>
      <c r="C3400" s="3"/>
      <c r="D3400" s="3"/>
      <c r="E3400" s="3"/>
      <c r="F3400" s="3"/>
      <c r="G3400" s="3"/>
      <c r="H3400" s="3"/>
      <c r="I3400" s="3"/>
      <c r="J3400" s="3"/>
      <c r="K3400" s="3"/>
      <c r="L3400" s="3"/>
      <c r="M3400" s="3"/>
      <c r="N3400" s="3"/>
      <c r="O3400" s="3"/>
    </row>
    <row r="3401" spans="1:15" ht="14.4" x14ac:dyDescent="0.3">
      <c r="A3401" s="3"/>
      <c r="B3401" s="3"/>
      <c r="C3401" s="3"/>
      <c r="D3401" s="3"/>
      <c r="E3401" s="3"/>
      <c r="F3401" s="3"/>
      <c r="G3401" s="3"/>
      <c r="H3401" s="3"/>
      <c r="I3401" s="3"/>
      <c r="J3401" s="3"/>
      <c r="K3401" s="3"/>
      <c r="L3401" s="3"/>
      <c r="M3401" s="3"/>
      <c r="N3401" s="3"/>
      <c r="O3401" s="3"/>
    </row>
    <row r="3402" spans="1:15" ht="14.4" x14ac:dyDescent="0.3">
      <c r="A3402" s="3"/>
      <c r="B3402" s="3"/>
      <c r="C3402" s="3"/>
      <c r="D3402" s="3"/>
      <c r="E3402" s="3"/>
      <c r="F3402" s="3"/>
      <c r="G3402" s="3"/>
      <c r="H3402" s="3"/>
      <c r="I3402" s="3"/>
      <c r="J3402" s="3"/>
      <c r="K3402" s="3"/>
      <c r="L3402" s="3"/>
      <c r="M3402" s="3"/>
      <c r="N3402" s="3"/>
      <c r="O3402" s="3"/>
    </row>
    <row r="3403" spans="1:15" ht="14.4" x14ac:dyDescent="0.3">
      <c r="A3403" s="3"/>
      <c r="B3403" s="3"/>
      <c r="C3403" s="3"/>
      <c r="D3403" s="3"/>
      <c r="E3403" s="3"/>
      <c r="F3403" s="3"/>
      <c r="G3403" s="3"/>
      <c r="H3403" s="3"/>
      <c r="I3403" s="3"/>
      <c r="J3403" s="3"/>
      <c r="K3403" s="3"/>
      <c r="L3403" s="3"/>
      <c r="M3403" s="3"/>
      <c r="N3403" s="3"/>
      <c r="O3403" s="3"/>
    </row>
    <row r="3404" spans="1:15" ht="14.4" x14ac:dyDescent="0.3">
      <c r="A3404" s="3"/>
      <c r="B3404" s="3"/>
      <c r="C3404" s="3"/>
      <c r="D3404" s="3"/>
      <c r="E3404" s="3"/>
      <c r="F3404" s="3"/>
      <c r="G3404" s="3"/>
      <c r="H3404" s="3"/>
      <c r="I3404" s="3"/>
      <c r="J3404" s="3"/>
      <c r="K3404" s="3"/>
      <c r="L3404" s="3"/>
      <c r="M3404" s="3"/>
      <c r="N3404" s="3"/>
      <c r="O3404" s="3"/>
    </row>
    <row r="3405" spans="1:15" ht="14.4" x14ac:dyDescent="0.3">
      <c r="A3405" s="3"/>
      <c r="B3405" s="3"/>
      <c r="C3405" s="3"/>
      <c r="D3405" s="3"/>
      <c r="E3405" s="3"/>
      <c r="F3405" s="3"/>
      <c r="G3405" s="3"/>
      <c r="H3405" s="3"/>
      <c r="I3405" s="3"/>
      <c r="J3405" s="3"/>
      <c r="K3405" s="3"/>
      <c r="L3405" s="3"/>
      <c r="M3405" s="3"/>
      <c r="N3405" s="3"/>
      <c r="O3405" s="3"/>
    </row>
    <row r="3406" spans="1:15" ht="14.4" x14ac:dyDescent="0.3">
      <c r="A3406" s="3"/>
      <c r="B3406" s="3"/>
      <c r="C3406" s="3"/>
      <c r="D3406" s="3"/>
      <c r="E3406" s="3"/>
      <c r="F3406" s="3"/>
      <c r="G3406" s="3"/>
      <c r="H3406" s="3"/>
      <c r="I3406" s="3"/>
      <c r="J3406" s="3"/>
      <c r="K3406" s="3"/>
      <c r="L3406" s="3"/>
      <c r="M3406" s="3"/>
      <c r="N3406" s="3"/>
      <c r="O3406" s="3"/>
    </row>
    <row r="3407" spans="1:15" ht="14.4" x14ac:dyDescent="0.3">
      <c r="A3407" s="3"/>
      <c r="B3407" s="3"/>
      <c r="C3407" s="3"/>
      <c r="D3407" s="3"/>
      <c r="E3407" s="3"/>
      <c r="F3407" s="3"/>
      <c r="G3407" s="3"/>
      <c r="H3407" s="3"/>
      <c r="I3407" s="3"/>
      <c r="J3407" s="3"/>
      <c r="K3407" s="3"/>
      <c r="L3407" s="3"/>
      <c r="M3407" s="3"/>
      <c r="N3407" s="3"/>
      <c r="O3407" s="3"/>
    </row>
    <row r="3408" spans="1:15" ht="14.4" x14ac:dyDescent="0.3">
      <c r="A3408" s="3"/>
      <c r="B3408" s="3"/>
      <c r="C3408" s="3"/>
      <c r="D3408" s="3"/>
      <c r="E3408" s="3"/>
      <c r="F3408" s="3"/>
      <c r="G3408" s="3"/>
      <c r="H3408" s="3"/>
      <c r="I3408" s="3"/>
      <c r="J3408" s="3"/>
      <c r="K3408" s="3"/>
      <c r="L3408" s="3"/>
      <c r="M3408" s="3"/>
      <c r="N3408" s="3"/>
      <c r="O3408" s="3"/>
    </row>
    <row r="3409" spans="1:15" ht="14.4" x14ac:dyDescent="0.3">
      <c r="A3409" s="3"/>
      <c r="B3409" s="3"/>
      <c r="C3409" s="3"/>
      <c r="D3409" s="3"/>
      <c r="E3409" s="3"/>
      <c r="F3409" s="3"/>
      <c r="G3409" s="3"/>
      <c r="H3409" s="3"/>
      <c r="I3409" s="3"/>
      <c r="J3409" s="3"/>
      <c r="K3409" s="3"/>
      <c r="L3409" s="3"/>
      <c r="M3409" s="3"/>
      <c r="N3409" s="3"/>
      <c r="O3409" s="3"/>
    </row>
    <row r="3410" spans="1:15" ht="14.4" x14ac:dyDescent="0.3">
      <c r="A3410" s="3"/>
      <c r="B3410" s="3"/>
      <c r="C3410" s="3"/>
      <c r="D3410" s="3"/>
      <c r="E3410" s="3"/>
      <c r="F3410" s="3"/>
      <c r="G3410" s="3"/>
      <c r="H3410" s="3"/>
      <c r="I3410" s="3"/>
      <c r="J3410" s="3"/>
      <c r="K3410" s="3"/>
      <c r="L3410" s="3"/>
      <c r="M3410" s="3"/>
      <c r="N3410" s="3"/>
      <c r="O3410" s="3"/>
    </row>
    <row r="3411" spans="1:15" ht="14.4" x14ac:dyDescent="0.3">
      <c r="A3411" s="3"/>
      <c r="B3411" s="3"/>
      <c r="C3411" s="3"/>
      <c r="D3411" s="3"/>
      <c r="E3411" s="3"/>
      <c r="F3411" s="3"/>
      <c r="G3411" s="3"/>
      <c r="H3411" s="3"/>
      <c r="I3411" s="3"/>
      <c r="J3411" s="3"/>
      <c r="K3411" s="3"/>
      <c r="L3411" s="3"/>
      <c r="M3411" s="3"/>
      <c r="N3411" s="3"/>
      <c r="O3411" s="3"/>
    </row>
    <row r="3412" spans="1:15" ht="14.4" x14ac:dyDescent="0.3">
      <c r="A3412" s="3"/>
      <c r="B3412" s="3"/>
      <c r="C3412" s="3"/>
      <c r="D3412" s="3"/>
      <c r="E3412" s="3"/>
      <c r="F3412" s="3"/>
      <c r="G3412" s="3"/>
      <c r="H3412" s="3"/>
      <c r="I3412" s="3"/>
      <c r="J3412" s="3"/>
      <c r="K3412" s="3"/>
      <c r="L3412" s="3"/>
      <c r="M3412" s="3"/>
      <c r="N3412" s="3"/>
      <c r="O3412" s="3"/>
    </row>
    <row r="3413" spans="1:15" ht="14.4" x14ac:dyDescent="0.3">
      <c r="A3413" s="3"/>
      <c r="B3413" s="3"/>
      <c r="C3413" s="3"/>
      <c r="D3413" s="3"/>
      <c r="E3413" s="3"/>
      <c r="F3413" s="3"/>
      <c r="G3413" s="3"/>
      <c r="H3413" s="3"/>
      <c r="I3413" s="3"/>
      <c r="J3413" s="3"/>
      <c r="K3413" s="3"/>
      <c r="L3413" s="3"/>
      <c r="M3413" s="3"/>
      <c r="N3413" s="3"/>
      <c r="O3413" s="3"/>
    </row>
    <row r="3414" spans="1:15" ht="14.4" x14ac:dyDescent="0.3">
      <c r="A3414" s="3"/>
      <c r="B3414" s="3"/>
      <c r="C3414" s="3"/>
      <c r="D3414" s="3"/>
      <c r="E3414" s="3"/>
      <c r="F3414" s="3"/>
      <c r="G3414" s="3"/>
      <c r="H3414" s="3"/>
      <c r="I3414" s="3"/>
      <c r="J3414" s="3"/>
      <c r="K3414" s="3"/>
      <c r="L3414" s="3"/>
      <c r="M3414" s="3"/>
      <c r="N3414" s="3"/>
      <c r="O3414" s="3"/>
    </row>
    <row r="3415" spans="1:15" ht="14.4" x14ac:dyDescent="0.3">
      <c r="A3415" s="3"/>
      <c r="B3415" s="3"/>
      <c r="C3415" s="3"/>
      <c r="D3415" s="3"/>
      <c r="E3415" s="3"/>
      <c r="F3415" s="3"/>
      <c r="G3415" s="3"/>
      <c r="H3415" s="3"/>
      <c r="I3415" s="3"/>
      <c r="J3415" s="3"/>
      <c r="K3415" s="3"/>
      <c r="L3415" s="3"/>
      <c r="M3415" s="3"/>
      <c r="N3415" s="3"/>
      <c r="O3415" s="3"/>
    </row>
    <row r="3416" spans="1:15" ht="14.4" x14ac:dyDescent="0.3">
      <c r="A3416" s="3"/>
      <c r="B3416" s="3"/>
      <c r="C3416" s="3"/>
      <c r="D3416" s="3"/>
      <c r="E3416" s="3"/>
      <c r="F3416" s="3"/>
      <c r="G3416" s="3"/>
      <c r="H3416" s="3"/>
      <c r="I3416" s="3"/>
      <c r="J3416" s="3"/>
      <c r="K3416" s="3"/>
      <c r="L3416" s="3"/>
      <c r="M3416" s="3"/>
      <c r="N3416" s="3"/>
      <c r="O3416" s="3"/>
    </row>
    <row r="3417" spans="1:15" ht="14.4" x14ac:dyDescent="0.3">
      <c r="A3417" s="3"/>
      <c r="B3417" s="3"/>
      <c r="C3417" s="3"/>
      <c r="D3417" s="3"/>
      <c r="E3417" s="3"/>
      <c r="F3417" s="3"/>
      <c r="G3417" s="3"/>
      <c r="H3417" s="3"/>
      <c r="I3417" s="3"/>
      <c r="J3417" s="3"/>
      <c r="K3417" s="3"/>
      <c r="L3417" s="3"/>
      <c r="M3417" s="3"/>
      <c r="N3417" s="3"/>
      <c r="O3417" s="3"/>
    </row>
    <row r="3418" spans="1:15" ht="14.4" x14ac:dyDescent="0.3">
      <c r="A3418" s="3"/>
      <c r="B3418" s="3"/>
      <c r="C3418" s="3"/>
      <c r="D3418" s="3"/>
      <c r="E3418" s="3"/>
      <c r="F3418" s="3"/>
      <c r="G3418" s="3"/>
      <c r="H3418" s="3"/>
      <c r="I3418" s="3"/>
      <c r="J3418" s="3"/>
      <c r="K3418" s="3"/>
      <c r="L3418" s="3"/>
      <c r="M3418" s="3"/>
      <c r="N3418" s="3"/>
      <c r="O3418" s="3"/>
    </row>
    <row r="3419" spans="1:15" ht="14.4" x14ac:dyDescent="0.3">
      <c r="A3419" s="3"/>
      <c r="B3419" s="3"/>
      <c r="C3419" s="3"/>
      <c r="D3419" s="3"/>
      <c r="E3419" s="3"/>
      <c r="F3419" s="3"/>
      <c r="G3419" s="3"/>
      <c r="H3419" s="3"/>
      <c r="I3419" s="3"/>
      <c r="J3419" s="3"/>
      <c r="K3419" s="3"/>
      <c r="L3419" s="3"/>
      <c r="M3419" s="3"/>
      <c r="N3419" s="3"/>
      <c r="O3419" s="3"/>
    </row>
    <row r="3420" spans="1:15" ht="14.4" x14ac:dyDescent="0.3">
      <c r="A3420" s="3"/>
      <c r="B3420" s="3"/>
      <c r="C3420" s="3"/>
      <c r="D3420" s="3"/>
      <c r="E3420" s="3"/>
      <c r="F3420" s="3"/>
      <c r="G3420" s="3"/>
      <c r="H3420" s="3"/>
      <c r="I3420" s="3"/>
      <c r="J3420" s="3"/>
      <c r="K3420" s="3"/>
      <c r="L3420" s="3"/>
      <c r="M3420" s="3"/>
      <c r="N3420" s="3"/>
      <c r="O3420" s="3"/>
    </row>
    <row r="3421" spans="1:15" ht="14.4" x14ac:dyDescent="0.3">
      <c r="A3421" s="3"/>
      <c r="B3421" s="3"/>
      <c r="C3421" s="3"/>
      <c r="D3421" s="3"/>
      <c r="E3421" s="3"/>
      <c r="F3421" s="3"/>
      <c r="G3421" s="3"/>
      <c r="H3421" s="3"/>
      <c r="I3421" s="3"/>
      <c r="J3421" s="3"/>
      <c r="K3421" s="3"/>
      <c r="L3421" s="3"/>
      <c r="M3421" s="3"/>
      <c r="N3421" s="3"/>
      <c r="O3421" s="3"/>
    </row>
    <row r="3422" spans="1:15" ht="14.4" x14ac:dyDescent="0.3">
      <c r="A3422" s="3"/>
      <c r="B3422" s="3"/>
      <c r="C3422" s="3"/>
      <c r="D3422" s="3"/>
      <c r="E3422" s="3"/>
      <c r="F3422" s="3"/>
      <c r="G3422" s="3"/>
      <c r="H3422" s="3"/>
      <c r="I3422" s="3"/>
      <c r="J3422" s="3"/>
      <c r="K3422" s="3"/>
      <c r="L3422" s="3"/>
      <c r="M3422" s="3"/>
      <c r="N3422" s="3"/>
      <c r="O3422" s="3"/>
    </row>
    <row r="3423" spans="1:15" ht="14.4" x14ac:dyDescent="0.3">
      <c r="A3423" s="3"/>
      <c r="B3423" s="3"/>
      <c r="C3423" s="3"/>
      <c r="D3423" s="3"/>
      <c r="E3423" s="3"/>
      <c r="F3423" s="3"/>
      <c r="G3423" s="3"/>
      <c r="H3423" s="3"/>
      <c r="I3423" s="3"/>
      <c r="J3423" s="3"/>
      <c r="K3423" s="3"/>
      <c r="L3423" s="3"/>
      <c r="M3423" s="3"/>
      <c r="N3423" s="3"/>
      <c r="O3423" s="3"/>
    </row>
    <row r="3424" spans="1:15" ht="14.4" x14ac:dyDescent="0.3">
      <c r="A3424" s="3"/>
      <c r="B3424" s="3"/>
      <c r="C3424" s="3"/>
      <c r="D3424" s="3"/>
      <c r="E3424" s="3"/>
      <c r="F3424" s="3"/>
      <c r="G3424" s="3"/>
      <c r="H3424" s="3"/>
      <c r="I3424" s="3"/>
      <c r="J3424" s="3"/>
      <c r="K3424" s="3"/>
      <c r="L3424" s="3"/>
      <c r="M3424" s="3"/>
      <c r="N3424" s="3"/>
      <c r="O3424" s="3"/>
    </row>
    <row r="3425" spans="1:15" ht="14.4" x14ac:dyDescent="0.3">
      <c r="A3425" s="3"/>
      <c r="B3425" s="3"/>
      <c r="C3425" s="3"/>
      <c r="D3425" s="3"/>
      <c r="E3425" s="3"/>
      <c r="F3425" s="3"/>
      <c r="G3425" s="3"/>
      <c r="H3425" s="3"/>
      <c r="I3425" s="3"/>
      <c r="J3425" s="3"/>
      <c r="K3425" s="3"/>
      <c r="L3425" s="3"/>
      <c r="M3425" s="3"/>
      <c r="N3425" s="3"/>
      <c r="O3425" s="3"/>
    </row>
    <row r="3426" spans="1:15" ht="14.4" x14ac:dyDescent="0.3">
      <c r="A3426" s="3"/>
      <c r="B3426" s="3"/>
      <c r="C3426" s="3"/>
      <c r="D3426" s="3"/>
      <c r="E3426" s="3"/>
      <c r="F3426" s="3"/>
      <c r="G3426" s="3"/>
      <c r="H3426" s="3"/>
      <c r="I3426" s="3"/>
      <c r="J3426" s="3"/>
      <c r="K3426" s="3"/>
      <c r="L3426" s="3"/>
      <c r="M3426" s="3"/>
      <c r="N3426" s="3"/>
      <c r="O3426" s="3"/>
    </row>
    <row r="3427" spans="1:15" ht="14.4" x14ac:dyDescent="0.3">
      <c r="A3427" s="3"/>
      <c r="B3427" s="3"/>
      <c r="C3427" s="3"/>
      <c r="D3427" s="3"/>
      <c r="E3427" s="3"/>
      <c r="F3427" s="3"/>
      <c r="G3427" s="3"/>
      <c r="H3427" s="3"/>
      <c r="I3427" s="3"/>
      <c r="J3427" s="3"/>
      <c r="K3427" s="3"/>
      <c r="L3427" s="3"/>
      <c r="M3427" s="3"/>
      <c r="N3427" s="3"/>
      <c r="O3427" s="3"/>
    </row>
    <row r="3428" spans="1:15" ht="14.4" x14ac:dyDescent="0.3">
      <c r="A3428" s="3"/>
      <c r="B3428" s="3"/>
      <c r="C3428" s="3"/>
      <c r="D3428" s="3"/>
      <c r="E3428" s="3"/>
      <c r="F3428" s="3"/>
      <c r="G3428" s="3"/>
      <c r="H3428" s="3"/>
      <c r="I3428" s="3"/>
      <c r="J3428" s="3"/>
      <c r="K3428" s="3"/>
      <c r="L3428" s="3"/>
      <c r="M3428" s="3"/>
      <c r="N3428" s="3"/>
      <c r="O3428" s="3"/>
    </row>
    <row r="3429" spans="1:15" ht="14.4" x14ac:dyDescent="0.3">
      <c r="A3429" s="3"/>
      <c r="B3429" s="3"/>
      <c r="C3429" s="3"/>
      <c r="D3429" s="3"/>
      <c r="E3429" s="3"/>
      <c r="F3429" s="3"/>
      <c r="G3429" s="3"/>
      <c r="H3429" s="3"/>
      <c r="I3429" s="3"/>
      <c r="J3429" s="3"/>
      <c r="K3429" s="3"/>
      <c r="L3429" s="3"/>
      <c r="M3429" s="3"/>
      <c r="N3429" s="3"/>
      <c r="O3429" s="3"/>
    </row>
    <row r="3430" spans="1:15" ht="14.4" x14ac:dyDescent="0.3">
      <c r="A3430" s="3"/>
      <c r="B3430" s="3"/>
      <c r="C3430" s="3"/>
      <c r="D3430" s="3"/>
      <c r="E3430" s="3"/>
      <c r="F3430" s="3"/>
      <c r="G3430" s="3"/>
      <c r="H3430" s="3"/>
      <c r="I3430" s="3"/>
      <c r="J3430" s="3"/>
      <c r="K3430" s="3"/>
      <c r="L3430" s="3"/>
      <c r="M3430" s="3"/>
      <c r="N3430" s="3"/>
      <c r="O3430" s="3"/>
    </row>
    <row r="3431" spans="1:15" ht="14.4" x14ac:dyDescent="0.3">
      <c r="A3431" s="3"/>
      <c r="B3431" s="3"/>
      <c r="C3431" s="3"/>
      <c r="D3431" s="3"/>
      <c r="E3431" s="3"/>
      <c r="F3431" s="3"/>
      <c r="G3431" s="3"/>
      <c r="H3431" s="3"/>
      <c r="I3431" s="3"/>
      <c r="J3431" s="3"/>
      <c r="K3431" s="3"/>
      <c r="L3431" s="3"/>
      <c r="M3431" s="3"/>
      <c r="N3431" s="3"/>
      <c r="O3431" s="3"/>
    </row>
    <row r="3432" spans="1:15" ht="14.4" x14ac:dyDescent="0.3">
      <c r="A3432" s="3"/>
      <c r="B3432" s="3"/>
      <c r="C3432" s="3"/>
      <c r="D3432" s="3"/>
      <c r="E3432" s="3"/>
      <c r="F3432" s="3"/>
      <c r="G3432" s="3"/>
      <c r="H3432" s="3"/>
      <c r="I3432" s="3"/>
      <c r="J3432" s="3"/>
      <c r="K3432" s="3"/>
      <c r="L3432" s="3"/>
      <c r="M3432" s="3"/>
      <c r="N3432" s="3"/>
      <c r="O3432" s="3"/>
    </row>
    <row r="3433" spans="1:15" ht="14.4" x14ac:dyDescent="0.3">
      <c r="A3433" s="3"/>
      <c r="B3433" s="3"/>
      <c r="C3433" s="3"/>
      <c r="D3433" s="3"/>
      <c r="E3433" s="3"/>
      <c r="F3433" s="3"/>
      <c r="G3433" s="3"/>
      <c r="H3433" s="3"/>
      <c r="I3433" s="3"/>
      <c r="J3433" s="3"/>
      <c r="K3433" s="3"/>
      <c r="L3433" s="3"/>
      <c r="M3433" s="3"/>
      <c r="N3433" s="3"/>
      <c r="O3433" s="3"/>
    </row>
    <row r="3434" spans="1:15" ht="14.4" x14ac:dyDescent="0.3">
      <c r="A3434" s="3"/>
      <c r="B3434" s="3"/>
      <c r="C3434" s="3"/>
      <c r="D3434" s="3"/>
      <c r="E3434" s="3"/>
      <c r="F3434" s="3"/>
      <c r="G3434" s="3"/>
      <c r="H3434" s="3"/>
      <c r="I3434" s="3"/>
      <c r="J3434" s="3"/>
      <c r="K3434" s="3"/>
      <c r="L3434" s="3"/>
      <c r="M3434" s="3"/>
      <c r="N3434" s="3"/>
      <c r="O3434" s="3"/>
    </row>
    <row r="3435" spans="1:15" ht="14.4" x14ac:dyDescent="0.3">
      <c r="A3435" s="3"/>
      <c r="B3435" s="3"/>
      <c r="C3435" s="3"/>
      <c r="D3435" s="3"/>
      <c r="E3435" s="3"/>
      <c r="F3435" s="3"/>
      <c r="G3435" s="3"/>
      <c r="H3435" s="3"/>
      <c r="I3435" s="3"/>
      <c r="J3435" s="3"/>
      <c r="K3435" s="3"/>
      <c r="L3435" s="3"/>
      <c r="M3435" s="3"/>
      <c r="N3435" s="3"/>
      <c r="O3435" s="3"/>
    </row>
    <row r="3436" spans="1:15" ht="14.4" x14ac:dyDescent="0.3">
      <c r="A3436" s="3"/>
      <c r="B3436" s="3"/>
      <c r="C3436" s="3"/>
      <c r="D3436" s="3"/>
      <c r="E3436" s="3"/>
      <c r="F3436" s="3"/>
      <c r="G3436" s="3"/>
      <c r="H3436" s="3"/>
      <c r="I3436" s="3"/>
      <c r="J3436" s="3"/>
      <c r="K3436" s="3"/>
      <c r="L3436" s="3"/>
      <c r="M3436" s="3"/>
      <c r="N3436" s="3"/>
      <c r="O3436" s="3"/>
    </row>
    <row r="3437" spans="1:15" ht="14.4" x14ac:dyDescent="0.3">
      <c r="A3437" s="3"/>
      <c r="B3437" s="3"/>
      <c r="C3437" s="3"/>
      <c r="D3437" s="3"/>
      <c r="E3437" s="3"/>
      <c r="F3437" s="3"/>
      <c r="G3437" s="3"/>
      <c r="H3437" s="3"/>
      <c r="I3437" s="3"/>
      <c r="J3437" s="3"/>
      <c r="K3437" s="3"/>
      <c r="L3437" s="3"/>
      <c r="M3437" s="3"/>
      <c r="N3437" s="3"/>
      <c r="O3437" s="3"/>
    </row>
    <row r="3438" spans="1:15" ht="14.4" x14ac:dyDescent="0.3">
      <c r="A3438" s="3"/>
      <c r="B3438" s="3"/>
      <c r="C3438" s="3"/>
      <c r="D3438" s="3"/>
      <c r="E3438" s="3"/>
      <c r="F3438" s="3"/>
      <c r="G3438" s="3"/>
      <c r="H3438" s="3"/>
      <c r="I3438" s="3"/>
      <c r="J3438" s="3"/>
      <c r="K3438" s="3"/>
      <c r="L3438" s="3"/>
      <c r="M3438" s="3"/>
      <c r="N3438" s="3"/>
      <c r="O3438" s="3"/>
    </row>
    <row r="3439" spans="1:15" ht="14.4" x14ac:dyDescent="0.3">
      <c r="A3439" s="3"/>
      <c r="B3439" s="3"/>
      <c r="C3439" s="3"/>
      <c r="D3439" s="3"/>
      <c r="E3439" s="3"/>
      <c r="F3439" s="3"/>
      <c r="G3439" s="3"/>
      <c r="H3439" s="3"/>
      <c r="I3439" s="3"/>
      <c r="J3439" s="3"/>
      <c r="K3439" s="3"/>
      <c r="L3439" s="3"/>
      <c r="M3439" s="3"/>
      <c r="N3439" s="3"/>
      <c r="O3439" s="3"/>
    </row>
    <row r="3440" spans="1:15" ht="14.4" x14ac:dyDescent="0.3">
      <c r="A3440" s="3"/>
      <c r="B3440" s="3"/>
      <c r="C3440" s="3"/>
      <c r="D3440" s="3"/>
      <c r="E3440" s="3"/>
      <c r="F3440" s="3"/>
      <c r="G3440" s="3"/>
      <c r="H3440" s="3"/>
      <c r="I3440" s="3"/>
      <c r="J3440" s="3"/>
      <c r="K3440" s="3"/>
      <c r="L3440" s="3"/>
      <c r="M3440" s="3"/>
      <c r="N3440" s="3"/>
      <c r="O3440" s="3"/>
    </row>
    <row r="3441" spans="1:15" ht="14.4" x14ac:dyDescent="0.3">
      <c r="A3441" s="3"/>
      <c r="B3441" s="3"/>
      <c r="C3441" s="3"/>
      <c r="D3441" s="3"/>
      <c r="E3441" s="3"/>
      <c r="F3441" s="3"/>
      <c r="G3441" s="3"/>
      <c r="H3441" s="3"/>
      <c r="I3441" s="3"/>
      <c r="J3441" s="3"/>
      <c r="K3441" s="3"/>
      <c r="L3441" s="3"/>
      <c r="M3441" s="3"/>
      <c r="N3441" s="3"/>
      <c r="O3441" s="3"/>
    </row>
    <row r="3442" spans="1:15" ht="14.4" x14ac:dyDescent="0.3">
      <c r="A3442" s="3"/>
      <c r="B3442" s="3"/>
      <c r="C3442" s="3"/>
      <c r="D3442" s="3"/>
      <c r="E3442" s="3"/>
      <c r="F3442" s="3"/>
      <c r="G3442" s="3"/>
      <c r="H3442" s="3"/>
      <c r="I3442" s="3"/>
      <c r="J3442" s="3"/>
      <c r="K3442" s="3"/>
      <c r="L3442" s="3"/>
      <c r="M3442" s="3"/>
      <c r="N3442" s="3"/>
      <c r="O3442" s="3"/>
    </row>
    <row r="3443" spans="1:15" ht="14.4" x14ac:dyDescent="0.3">
      <c r="A3443" s="3"/>
      <c r="B3443" s="3"/>
      <c r="C3443" s="3"/>
      <c r="D3443" s="3"/>
      <c r="E3443" s="3"/>
      <c r="F3443" s="3"/>
      <c r="G3443" s="3"/>
      <c r="H3443" s="3"/>
      <c r="I3443" s="3"/>
      <c r="J3443" s="3"/>
      <c r="K3443" s="3"/>
      <c r="L3443" s="3"/>
      <c r="M3443" s="3"/>
      <c r="N3443" s="3"/>
      <c r="O3443" s="3"/>
    </row>
    <row r="3444" spans="1:15" ht="14.4" x14ac:dyDescent="0.3">
      <c r="A3444" s="3"/>
      <c r="B3444" s="3"/>
      <c r="C3444" s="3"/>
      <c r="D3444" s="3"/>
      <c r="E3444" s="3"/>
      <c r="F3444" s="3"/>
      <c r="G3444" s="3"/>
      <c r="H3444" s="3"/>
      <c r="I3444" s="3"/>
      <c r="J3444" s="3"/>
      <c r="K3444" s="3"/>
      <c r="L3444" s="3"/>
      <c r="M3444" s="3"/>
      <c r="N3444" s="3"/>
      <c r="O3444" s="3"/>
    </row>
    <row r="3445" spans="1:15" ht="14.4" x14ac:dyDescent="0.3">
      <c r="A3445" s="3"/>
      <c r="B3445" s="3"/>
      <c r="C3445" s="3"/>
      <c r="D3445" s="3"/>
      <c r="E3445" s="3"/>
      <c r="F3445" s="3"/>
      <c r="G3445" s="3"/>
      <c r="H3445" s="3"/>
      <c r="I3445" s="3"/>
      <c r="J3445" s="3"/>
      <c r="K3445" s="3"/>
      <c r="L3445" s="3"/>
      <c r="M3445" s="3"/>
      <c r="N3445" s="3"/>
      <c r="O3445" s="3"/>
    </row>
    <row r="3446" spans="1:15" ht="14.4" x14ac:dyDescent="0.3">
      <c r="A3446" s="3"/>
      <c r="B3446" s="3"/>
      <c r="C3446" s="3"/>
      <c r="D3446" s="3"/>
      <c r="E3446" s="3"/>
      <c r="F3446" s="3"/>
      <c r="G3446" s="3"/>
      <c r="H3446" s="3"/>
      <c r="I3446" s="3"/>
      <c r="J3446" s="3"/>
      <c r="K3446" s="3"/>
      <c r="L3446" s="3"/>
      <c r="M3446" s="3"/>
      <c r="N3446" s="3"/>
      <c r="O3446" s="3"/>
    </row>
    <row r="3447" spans="1:15" ht="14.4" x14ac:dyDescent="0.3">
      <c r="A3447" s="3"/>
      <c r="B3447" s="3"/>
      <c r="C3447" s="3"/>
      <c r="D3447" s="3"/>
      <c r="E3447" s="3"/>
      <c r="F3447" s="3"/>
      <c r="G3447" s="3"/>
      <c r="H3447" s="3"/>
      <c r="I3447" s="3"/>
      <c r="J3447" s="3"/>
      <c r="K3447" s="3"/>
      <c r="L3447" s="3"/>
      <c r="M3447" s="3"/>
      <c r="N3447" s="3"/>
      <c r="O3447" s="3"/>
    </row>
    <row r="3448" spans="1:15" ht="14.4" x14ac:dyDescent="0.3">
      <c r="A3448" s="3"/>
      <c r="B3448" s="3"/>
      <c r="C3448" s="3"/>
      <c r="D3448" s="3"/>
      <c r="E3448" s="3"/>
      <c r="F3448" s="3"/>
      <c r="G3448" s="3"/>
      <c r="H3448" s="3"/>
      <c r="I3448" s="3"/>
      <c r="J3448" s="3"/>
      <c r="K3448" s="3"/>
      <c r="L3448" s="3"/>
      <c r="M3448" s="3"/>
      <c r="N3448" s="3"/>
      <c r="O3448" s="3"/>
    </row>
    <row r="3449" spans="1:15" ht="14.4" x14ac:dyDescent="0.3">
      <c r="A3449" s="3"/>
      <c r="B3449" s="3"/>
      <c r="C3449" s="3"/>
      <c r="D3449" s="3"/>
      <c r="E3449" s="3"/>
      <c r="F3449" s="3"/>
      <c r="G3449" s="3"/>
      <c r="H3449" s="3"/>
      <c r="I3449" s="3"/>
      <c r="J3449" s="3"/>
      <c r="K3449" s="3"/>
      <c r="L3449" s="3"/>
      <c r="M3449" s="3"/>
      <c r="N3449" s="3"/>
      <c r="O3449" s="3"/>
    </row>
    <row r="3450" spans="1:15" ht="14.4" x14ac:dyDescent="0.3">
      <c r="A3450" s="3"/>
      <c r="B3450" s="3"/>
      <c r="C3450" s="3"/>
      <c r="D3450" s="3"/>
      <c r="E3450" s="3"/>
      <c r="F3450" s="3"/>
      <c r="G3450" s="3"/>
      <c r="H3450" s="3"/>
      <c r="I3450" s="3"/>
      <c r="J3450" s="3"/>
      <c r="K3450" s="3"/>
      <c r="L3450" s="3"/>
      <c r="M3450" s="3"/>
      <c r="N3450" s="3"/>
      <c r="O3450" s="3"/>
    </row>
    <row r="3451" spans="1:15" ht="14.4" x14ac:dyDescent="0.3">
      <c r="A3451" s="3"/>
      <c r="B3451" s="3"/>
      <c r="C3451" s="3"/>
      <c r="D3451" s="3"/>
      <c r="E3451" s="3"/>
      <c r="F3451" s="3"/>
      <c r="G3451" s="3"/>
      <c r="H3451" s="3"/>
      <c r="I3451" s="3"/>
      <c r="J3451" s="3"/>
      <c r="K3451" s="3"/>
      <c r="L3451" s="3"/>
      <c r="M3451" s="3"/>
      <c r="N3451" s="3"/>
      <c r="O3451" s="3"/>
    </row>
    <row r="3452" spans="1:15" ht="14.4" x14ac:dyDescent="0.3">
      <c r="A3452" s="3"/>
      <c r="B3452" s="3"/>
      <c r="C3452" s="3"/>
      <c r="D3452" s="3"/>
      <c r="E3452" s="3"/>
      <c r="F3452" s="3"/>
      <c r="G3452" s="3"/>
      <c r="H3452" s="3"/>
      <c r="I3452" s="3"/>
      <c r="J3452" s="3"/>
      <c r="K3452" s="3"/>
      <c r="L3452" s="3"/>
      <c r="M3452" s="3"/>
      <c r="N3452" s="3"/>
      <c r="O3452" s="3"/>
    </row>
    <row r="3453" spans="1:15" ht="14.4" x14ac:dyDescent="0.3">
      <c r="A3453" s="3"/>
      <c r="B3453" s="3"/>
      <c r="C3453" s="3"/>
      <c r="D3453" s="3"/>
      <c r="E3453" s="3"/>
      <c r="F3453" s="3"/>
      <c r="G3453" s="3"/>
      <c r="H3453" s="3"/>
      <c r="I3453" s="3"/>
      <c r="J3453" s="3"/>
      <c r="K3453" s="3"/>
      <c r="L3453" s="3"/>
      <c r="M3453" s="3"/>
      <c r="N3453" s="3"/>
      <c r="O3453" s="3"/>
    </row>
    <row r="3454" spans="1:15" ht="14.4" x14ac:dyDescent="0.3">
      <c r="A3454" s="3"/>
      <c r="B3454" s="3"/>
      <c r="C3454" s="3"/>
      <c r="D3454" s="3"/>
      <c r="E3454" s="3"/>
      <c r="F3454" s="3"/>
      <c r="G3454" s="3"/>
      <c r="H3454" s="3"/>
      <c r="I3454" s="3"/>
      <c r="J3454" s="3"/>
      <c r="K3454" s="3"/>
      <c r="L3454" s="3"/>
      <c r="M3454" s="3"/>
      <c r="N3454" s="3"/>
      <c r="O3454" s="3"/>
    </row>
    <row r="3455" spans="1:15" ht="14.4" x14ac:dyDescent="0.3">
      <c r="A3455" s="3"/>
      <c r="B3455" s="3"/>
      <c r="C3455" s="3"/>
      <c r="D3455" s="3"/>
      <c r="E3455" s="3"/>
      <c r="F3455" s="3"/>
      <c r="G3455" s="3"/>
      <c r="H3455" s="3"/>
      <c r="I3455" s="3"/>
      <c r="J3455" s="3"/>
      <c r="K3455" s="3"/>
      <c r="L3455" s="3"/>
      <c r="M3455" s="3"/>
      <c r="N3455" s="3"/>
      <c r="O3455" s="3"/>
    </row>
    <row r="3456" spans="1:15" ht="14.4" x14ac:dyDescent="0.3">
      <c r="A3456" s="3"/>
      <c r="B3456" s="3"/>
      <c r="C3456" s="3"/>
      <c r="D3456" s="3"/>
      <c r="E3456" s="3"/>
      <c r="F3456" s="3"/>
      <c r="G3456" s="3"/>
      <c r="H3456" s="3"/>
      <c r="I3456" s="3"/>
      <c r="J3456" s="3"/>
      <c r="K3456" s="3"/>
      <c r="L3456" s="3"/>
      <c r="M3456" s="3"/>
      <c r="N3456" s="3"/>
      <c r="O3456" s="3"/>
    </row>
    <row r="3457" spans="1:15" ht="14.4" x14ac:dyDescent="0.3">
      <c r="A3457" s="3"/>
      <c r="B3457" s="3"/>
      <c r="C3457" s="3"/>
      <c r="D3457" s="3"/>
      <c r="E3457" s="3"/>
      <c r="F3457" s="3"/>
      <c r="G3457" s="3"/>
      <c r="H3457" s="3"/>
      <c r="I3457" s="3"/>
      <c r="J3457" s="3"/>
      <c r="K3457" s="3"/>
      <c r="L3457" s="3"/>
      <c r="M3457" s="3"/>
      <c r="N3457" s="3"/>
      <c r="O3457" s="3"/>
    </row>
    <row r="3458" spans="1:15" ht="14.4" x14ac:dyDescent="0.3">
      <c r="A3458" s="3"/>
      <c r="B3458" s="3"/>
      <c r="C3458" s="3"/>
      <c r="D3458" s="3"/>
      <c r="E3458" s="3"/>
      <c r="F3458" s="3"/>
      <c r="G3458" s="3"/>
      <c r="H3458" s="3"/>
      <c r="I3458" s="3"/>
      <c r="J3458" s="3"/>
      <c r="K3458" s="3"/>
      <c r="L3458" s="3"/>
      <c r="M3458" s="3"/>
      <c r="N3458" s="3"/>
      <c r="O3458" s="3"/>
    </row>
    <row r="3459" spans="1:15" ht="14.4" x14ac:dyDescent="0.3">
      <c r="A3459" s="3"/>
      <c r="B3459" s="3"/>
      <c r="C3459" s="3"/>
      <c r="D3459" s="3"/>
      <c r="E3459" s="3"/>
      <c r="F3459" s="3"/>
      <c r="G3459" s="3"/>
      <c r="H3459" s="3"/>
      <c r="I3459" s="3"/>
      <c r="J3459" s="3"/>
      <c r="K3459" s="3"/>
      <c r="L3459" s="3"/>
      <c r="M3459" s="3"/>
      <c r="N3459" s="3"/>
      <c r="O3459" s="3"/>
    </row>
    <row r="3460" spans="1:15" ht="14.4" x14ac:dyDescent="0.3">
      <c r="A3460" s="3"/>
      <c r="B3460" s="3"/>
      <c r="C3460" s="3"/>
      <c r="D3460" s="3"/>
      <c r="E3460" s="3"/>
      <c r="F3460" s="3"/>
      <c r="G3460" s="3"/>
      <c r="H3460" s="3"/>
      <c r="I3460" s="3"/>
      <c r="J3460" s="3"/>
      <c r="K3460" s="3"/>
      <c r="L3460" s="3"/>
      <c r="M3460" s="3"/>
      <c r="N3460" s="3"/>
      <c r="O3460" s="3"/>
    </row>
    <row r="3461" spans="1:15" ht="14.4" x14ac:dyDescent="0.3">
      <c r="A3461" s="3"/>
      <c r="B3461" s="3"/>
      <c r="C3461" s="3"/>
      <c r="D3461" s="3"/>
      <c r="E3461" s="3"/>
      <c r="F3461" s="3"/>
      <c r="G3461" s="3"/>
      <c r="H3461" s="3"/>
      <c r="I3461" s="3"/>
      <c r="J3461" s="3"/>
      <c r="K3461" s="3"/>
      <c r="L3461" s="3"/>
      <c r="M3461" s="3"/>
      <c r="N3461" s="3"/>
      <c r="O3461" s="3"/>
    </row>
    <row r="3462" spans="1:15" ht="14.4" x14ac:dyDescent="0.3">
      <c r="A3462" s="3"/>
      <c r="B3462" s="3"/>
      <c r="C3462" s="3"/>
      <c r="D3462" s="3"/>
      <c r="E3462" s="3"/>
      <c r="F3462" s="3"/>
      <c r="G3462" s="3"/>
      <c r="H3462" s="3"/>
      <c r="I3462" s="3"/>
      <c r="J3462" s="3"/>
      <c r="K3462" s="3"/>
      <c r="L3462" s="3"/>
      <c r="M3462" s="3"/>
      <c r="N3462" s="3"/>
      <c r="O3462" s="3"/>
    </row>
    <row r="3463" spans="1:15" ht="14.4" x14ac:dyDescent="0.3">
      <c r="A3463" s="3"/>
      <c r="B3463" s="3"/>
      <c r="C3463" s="3"/>
      <c r="D3463" s="3"/>
      <c r="E3463" s="3"/>
      <c r="F3463" s="3"/>
      <c r="G3463" s="3"/>
      <c r="H3463" s="3"/>
      <c r="I3463" s="3"/>
      <c r="J3463" s="3"/>
      <c r="K3463" s="3"/>
      <c r="L3463" s="3"/>
      <c r="M3463" s="3"/>
      <c r="N3463" s="3"/>
      <c r="O3463" s="3"/>
    </row>
    <row r="3464" spans="1:15" ht="14.4" x14ac:dyDescent="0.3">
      <c r="A3464" s="3"/>
      <c r="B3464" s="3"/>
      <c r="C3464" s="3"/>
      <c r="D3464" s="3"/>
      <c r="E3464" s="3"/>
      <c r="F3464" s="3"/>
      <c r="G3464" s="3"/>
      <c r="H3464" s="3"/>
      <c r="I3464" s="3"/>
      <c r="J3464" s="3"/>
      <c r="K3464" s="3"/>
      <c r="L3464" s="3"/>
      <c r="M3464" s="3"/>
      <c r="N3464" s="3"/>
      <c r="O3464" s="3"/>
    </row>
    <row r="3465" spans="1:15" ht="14.4" x14ac:dyDescent="0.3">
      <c r="A3465" s="3"/>
      <c r="B3465" s="3"/>
      <c r="C3465" s="3"/>
      <c r="D3465" s="3"/>
      <c r="E3465" s="3"/>
      <c r="F3465" s="3"/>
      <c r="G3465" s="3"/>
      <c r="H3465" s="3"/>
      <c r="I3465" s="3"/>
      <c r="J3465" s="3"/>
      <c r="K3465" s="3"/>
      <c r="L3465" s="3"/>
      <c r="M3465" s="3"/>
      <c r="N3465" s="3"/>
      <c r="O3465" s="3"/>
    </row>
    <row r="3466" spans="1:15" ht="14.4" x14ac:dyDescent="0.3">
      <c r="A3466" s="3"/>
      <c r="B3466" s="3"/>
      <c r="C3466" s="3"/>
      <c r="D3466" s="3"/>
      <c r="E3466" s="3"/>
      <c r="F3466" s="3"/>
      <c r="G3466" s="3"/>
      <c r="H3466" s="3"/>
      <c r="I3466" s="3"/>
      <c r="J3466" s="3"/>
      <c r="K3466" s="3"/>
      <c r="L3466" s="3"/>
      <c r="M3466" s="3"/>
      <c r="N3466" s="3"/>
      <c r="O3466" s="3"/>
    </row>
    <row r="3467" spans="1:15" ht="14.4" x14ac:dyDescent="0.3">
      <c r="A3467" s="3"/>
      <c r="B3467" s="3"/>
      <c r="C3467" s="3"/>
      <c r="D3467" s="3"/>
      <c r="E3467" s="3"/>
      <c r="F3467" s="3"/>
      <c r="G3467" s="3"/>
      <c r="H3467" s="3"/>
      <c r="I3467" s="3"/>
      <c r="J3467" s="3"/>
      <c r="K3467" s="3"/>
      <c r="L3467" s="3"/>
      <c r="M3467" s="3"/>
      <c r="N3467" s="3"/>
      <c r="O3467" s="3"/>
    </row>
    <row r="3468" spans="1:15" ht="14.4" x14ac:dyDescent="0.3">
      <c r="A3468" s="3"/>
      <c r="B3468" s="3"/>
      <c r="C3468" s="3"/>
      <c r="D3468" s="3"/>
      <c r="E3468" s="3"/>
      <c r="F3468" s="3"/>
      <c r="G3468" s="3"/>
      <c r="H3468" s="3"/>
      <c r="I3468" s="3"/>
      <c r="J3468" s="3"/>
      <c r="K3468" s="3"/>
      <c r="L3468" s="3"/>
      <c r="M3468" s="3"/>
      <c r="N3468" s="3"/>
      <c r="O3468" s="3"/>
    </row>
    <row r="3469" spans="1:15" ht="14.4" x14ac:dyDescent="0.3">
      <c r="A3469" s="3"/>
      <c r="B3469" s="3"/>
      <c r="C3469" s="3"/>
      <c r="D3469" s="3"/>
      <c r="E3469" s="3"/>
      <c r="F3469" s="3"/>
      <c r="G3469" s="3"/>
      <c r="H3469" s="3"/>
      <c r="I3469" s="3"/>
      <c r="J3469" s="3"/>
      <c r="K3469" s="3"/>
      <c r="L3469" s="3"/>
      <c r="M3469" s="3"/>
      <c r="N3469" s="3"/>
      <c r="O3469" s="3"/>
    </row>
    <row r="3470" spans="1:15" ht="14.4" x14ac:dyDescent="0.3">
      <c r="A3470" s="3"/>
      <c r="B3470" s="3"/>
      <c r="C3470" s="3"/>
      <c r="D3470" s="3"/>
      <c r="E3470" s="3"/>
      <c r="F3470" s="3"/>
      <c r="G3470" s="3"/>
      <c r="H3470" s="3"/>
      <c r="I3470" s="3"/>
      <c r="J3470" s="3"/>
      <c r="K3470" s="3"/>
      <c r="L3470" s="3"/>
      <c r="M3470" s="3"/>
      <c r="N3470" s="3"/>
      <c r="O3470" s="3"/>
    </row>
    <row r="3471" spans="1:15" ht="14.4" x14ac:dyDescent="0.3">
      <c r="A3471" s="3"/>
      <c r="B3471" s="3"/>
      <c r="C3471" s="3"/>
      <c r="D3471" s="3"/>
      <c r="E3471" s="3"/>
      <c r="F3471" s="3"/>
      <c r="G3471" s="3"/>
      <c r="H3471" s="3"/>
      <c r="I3471" s="3"/>
      <c r="J3471" s="3"/>
      <c r="K3471" s="3"/>
      <c r="L3471" s="3"/>
      <c r="M3471" s="3"/>
      <c r="N3471" s="3"/>
      <c r="O3471" s="3"/>
    </row>
    <row r="3472" spans="1:15" ht="14.4" x14ac:dyDescent="0.3">
      <c r="A3472" s="3"/>
      <c r="B3472" s="3"/>
      <c r="C3472" s="3"/>
      <c r="D3472" s="3"/>
      <c r="E3472" s="3"/>
      <c r="F3472" s="3"/>
      <c r="G3472" s="3"/>
      <c r="H3472" s="3"/>
      <c r="I3472" s="3"/>
      <c r="J3472" s="3"/>
      <c r="K3472" s="3"/>
      <c r="L3472" s="3"/>
      <c r="M3472" s="3"/>
      <c r="N3472" s="3"/>
      <c r="O3472" s="3"/>
    </row>
    <row r="3473" spans="1:15" ht="14.4" x14ac:dyDescent="0.3">
      <c r="A3473" s="3"/>
      <c r="B3473" s="3"/>
      <c r="C3473" s="3"/>
      <c r="D3473" s="3"/>
      <c r="E3473" s="3"/>
      <c r="F3473" s="3"/>
      <c r="G3473" s="3"/>
      <c r="H3473" s="3"/>
      <c r="I3473" s="3"/>
      <c r="J3473" s="3"/>
      <c r="K3473" s="3"/>
      <c r="L3473" s="3"/>
      <c r="M3473" s="3"/>
      <c r="N3473" s="3"/>
      <c r="O3473" s="3"/>
    </row>
    <row r="3474" spans="1:15" ht="14.4" x14ac:dyDescent="0.3">
      <c r="A3474" s="3"/>
      <c r="B3474" s="3"/>
      <c r="C3474" s="3"/>
      <c r="D3474" s="3"/>
      <c r="E3474" s="3"/>
      <c r="F3474" s="3"/>
      <c r="G3474" s="3"/>
      <c r="H3474" s="3"/>
      <c r="I3474" s="3"/>
      <c r="J3474" s="3"/>
      <c r="K3474" s="3"/>
      <c r="L3474" s="3"/>
      <c r="M3474" s="3"/>
      <c r="N3474" s="3"/>
      <c r="O3474" s="3"/>
    </row>
    <row r="3475" spans="1:15" ht="14.4" x14ac:dyDescent="0.3">
      <c r="A3475" s="3"/>
      <c r="B3475" s="3"/>
      <c r="C3475" s="3"/>
      <c r="D3475" s="3"/>
      <c r="E3475" s="3"/>
      <c r="F3475" s="3"/>
      <c r="G3475" s="3"/>
      <c r="H3475" s="3"/>
      <c r="I3475" s="3"/>
      <c r="J3475" s="3"/>
      <c r="K3475" s="3"/>
      <c r="L3475" s="3"/>
      <c r="M3475" s="3"/>
      <c r="N3475" s="3"/>
      <c r="O3475" s="3"/>
    </row>
    <row r="3476" spans="1:15" ht="14.4" x14ac:dyDescent="0.3">
      <c r="A3476" s="3"/>
      <c r="B3476" s="3"/>
      <c r="C3476" s="3"/>
      <c r="D3476" s="3"/>
      <c r="E3476" s="3"/>
      <c r="F3476" s="3"/>
      <c r="G3476" s="3"/>
      <c r="H3476" s="3"/>
      <c r="I3476" s="3"/>
      <c r="J3476" s="3"/>
      <c r="K3476" s="3"/>
      <c r="L3476" s="3"/>
      <c r="M3476" s="3"/>
      <c r="N3476" s="3"/>
      <c r="O3476" s="3"/>
    </row>
    <row r="3477" spans="1:15" ht="14.4" x14ac:dyDescent="0.3">
      <c r="A3477" s="3"/>
      <c r="B3477" s="3"/>
      <c r="C3477" s="3"/>
      <c r="D3477" s="3"/>
      <c r="E3477" s="3"/>
      <c r="F3477" s="3"/>
      <c r="G3477" s="3"/>
      <c r="H3477" s="3"/>
      <c r="I3477" s="3"/>
      <c r="J3477" s="3"/>
      <c r="K3477" s="3"/>
      <c r="L3477" s="3"/>
      <c r="M3477" s="3"/>
      <c r="N3477" s="3"/>
      <c r="O3477" s="3"/>
    </row>
    <row r="3478" spans="1:15" ht="14.4" x14ac:dyDescent="0.3">
      <c r="A3478" s="3"/>
      <c r="B3478" s="3"/>
      <c r="C3478" s="3"/>
      <c r="D3478" s="3"/>
      <c r="E3478" s="3"/>
      <c r="F3478" s="3"/>
      <c r="G3478" s="3"/>
      <c r="H3478" s="3"/>
      <c r="I3478" s="3"/>
      <c r="J3478" s="3"/>
      <c r="K3478" s="3"/>
      <c r="L3478" s="3"/>
      <c r="M3478" s="3"/>
      <c r="N3478" s="3"/>
      <c r="O3478" s="3"/>
    </row>
    <row r="3479" spans="1:15" ht="14.4" x14ac:dyDescent="0.3">
      <c r="A3479" s="3"/>
      <c r="B3479" s="3"/>
      <c r="C3479" s="3"/>
      <c r="D3479" s="3"/>
      <c r="E3479" s="3"/>
      <c r="F3479" s="3"/>
      <c r="G3479" s="3"/>
      <c r="H3479" s="3"/>
      <c r="I3479" s="3"/>
      <c r="J3479" s="3"/>
      <c r="K3479" s="3"/>
      <c r="L3479" s="3"/>
      <c r="M3479" s="3"/>
      <c r="N3479" s="3"/>
      <c r="O3479" s="3"/>
    </row>
    <row r="3480" spans="1:15" ht="14.4" x14ac:dyDescent="0.3">
      <c r="A3480" s="3"/>
      <c r="B3480" s="3"/>
      <c r="C3480" s="3"/>
      <c r="D3480" s="3"/>
      <c r="E3480" s="3"/>
      <c r="F3480" s="3"/>
      <c r="G3480" s="3"/>
      <c r="H3480" s="3"/>
      <c r="I3480" s="3"/>
      <c r="J3480" s="3"/>
      <c r="K3480" s="3"/>
      <c r="L3480" s="3"/>
      <c r="M3480" s="3"/>
      <c r="N3480" s="3"/>
      <c r="O3480" s="3"/>
    </row>
    <row r="3481" spans="1:15" ht="14.4" x14ac:dyDescent="0.3">
      <c r="A3481" s="3"/>
      <c r="B3481" s="3"/>
      <c r="C3481" s="3"/>
      <c r="D3481" s="3"/>
      <c r="E3481" s="3"/>
      <c r="F3481" s="3"/>
      <c r="G3481" s="3"/>
      <c r="H3481" s="3"/>
      <c r="I3481" s="3"/>
      <c r="J3481" s="3"/>
      <c r="K3481" s="3"/>
      <c r="L3481" s="3"/>
      <c r="M3481" s="3"/>
      <c r="N3481" s="3"/>
      <c r="O3481" s="3"/>
    </row>
    <row r="3482" spans="1:15" ht="14.4" x14ac:dyDescent="0.3">
      <c r="A3482" s="3"/>
      <c r="B3482" s="3"/>
      <c r="C3482" s="3"/>
      <c r="D3482" s="3"/>
      <c r="E3482" s="3"/>
      <c r="F3482" s="3"/>
      <c r="G3482" s="3"/>
      <c r="H3482" s="3"/>
      <c r="I3482" s="3"/>
      <c r="J3482" s="3"/>
      <c r="K3482" s="3"/>
      <c r="L3482" s="3"/>
      <c r="M3482" s="3"/>
      <c r="N3482" s="3"/>
      <c r="O3482" s="3"/>
    </row>
    <row r="3483" spans="1:15" ht="14.4" x14ac:dyDescent="0.3">
      <c r="A3483" s="3"/>
      <c r="B3483" s="3"/>
      <c r="C3483" s="3"/>
      <c r="D3483" s="3"/>
      <c r="E3483" s="3"/>
      <c r="F3483" s="3"/>
      <c r="G3483" s="3"/>
      <c r="H3483" s="3"/>
      <c r="I3483" s="3"/>
      <c r="J3483" s="3"/>
      <c r="K3483" s="3"/>
      <c r="L3483" s="3"/>
      <c r="M3483" s="3"/>
      <c r="N3483" s="3"/>
      <c r="O3483" s="3"/>
    </row>
    <row r="3484" spans="1:15" ht="14.4" x14ac:dyDescent="0.3">
      <c r="A3484" s="3"/>
      <c r="B3484" s="3"/>
      <c r="C3484" s="3"/>
      <c r="D3484" s="3"/>
      <c r="E3484" s="3"/>
      <c r="F3484" s="3"/>
      <c r="G3484" s="3"/>
      <c r="H3484" s="3"/>
      <c r="I3484" s="3"/>
      <c r="J3484" s="3"/>
      <c r="K3484" s="3"/>
      <c r="L3484" s="3"/>
      <c r="M3484" s="3"/>
      <c r="N3484" s="3"/>
      <c r="O3484" s="3"/>
    </row>
    <row r="3485" spans="1:15" ht="14.4" x14ac:dyDescent="0.3">
      <c r="A3485" s="3"/>
      <c r="B3485" s="3"/>
      <c r="C3485" s="3"/>
      <c r="D3485" s="3"/>
      <c r="E3485" s="3"/>
      <c r="F3485" s="3"/>
      <c r="G3485" s="3"/>
      <c r="H3485" s="3"/>
      <c r="I3485" s="3"/>
      <c r="J3485" s="3"/>
      <c r="K3485" s="3"/>
      <c r="L3485" s="3"/>
      <c r="M3485" s="3"/>
      <c r="N3485" s="3"/>
      <c r="O3485" s="3"/>
    </row>
    <row r="3486" spans="1:15" ht="14.4" x14ac:dyDescent="0.3">
      <c r="A3486" s="3"/>
      <c r="B3486" s="3"/>
      <c r="C3486" s="3"/>
      <c r="D3486" s="3"/>
      <c r="E3486" s="3"/>
      <c r="F3486" s="3"/>
      <c r="G3486" s="3"/>
      <c r="H3486" s="3"/>
      <c r="I3486" s="3"/>
      <c r="J3486" s="3"/>
      <c r="K3486" s="3"/>
      <c r="L3486" s="3"/>
      <c r="M3486" s="3"/>
      <c r="N3486" s="3"/>
      <c r="O3486" s="3"/>
    </row>
    <row r="3487" spans="1:15" ht="14.4" x14ac:dyDescent="0.3">
      <c r="A3487" s="3"/>
      <c r="B3487" s="3"/>
      <c r="C3487" s="3"/>
      <c r="D3487" s="3"/>
      <c r="E3487" s="3"/>
      <c r="F3487" s="3"/>
      <c r="G3487" s="3"/>
      <c r="H3487" s="3"/>
      <c r="I3487" s="3"/>
      <c r="J3487" s="3"/>
      <c r="K3487" s="3"/>
      <c r="L3487" s="3"/>
      <c r="M3487" s="3"/>
      <c r="N3487" s="3"/>
      <c r="O3487" s="3"/>
    </row>
    <row r="3488" spans="1:15" ht="14.4" x14ac:dyDescent="0.3">
      <c r="A3488" s="3"/>
      <c r="B3488" s="3"/>
      <c r="C3488" s="3"/>
      <c r="D3488" s="3"/>
      <c r="E3488" s="3"/>
      <c r="F3488" s="3"/>
      <c r="G3488" s="3"/>
      <c r="H3488" s="3"/>
      <c r="I3488" s="3"/>
      <c r="J3488" s="3"/>
      <c r="K3488" s="3"/>
      <c r="L3488" s="3"/>
      <c r="M3488" s="3"/>
      <c r="N3488" s="3"/>
      <c r="O3488" s="3"/>
    </row>
    <row r="3489" spans="1:15" ht="14.4" x14ac:dyDescent="0.3">
      <c r="A3489" s="3"/>
      <c r="B3489" s="3"/>
      <c r="C3489" s="3"/>
      <c r="D3489" s="3"/>
      <c r="E3489" s="3"/>
      <c r="F3489" s="3"/>
      <c r="G3489" s="3"/>
      <c r="H3489" s="3"/>
      <c r="I3489" s="3"/>
      <c r="J3489" s="3"/>
      <c r="K3489" s="3"/>
      <c r="L3489" s="3"/>
      <c r="M3489" s="3"/>
      <c r="N3489" s="3"/>
      <c r="O3489" s="3"/>
    </row>
    <row r="3490" spans="1:15" ht="14.4" x14ac:dyDescent="0.3">
      <c r="A3490" s="3"/>
      <c r="B3490" s="3"/>
      <c r="C3490" s="3"/>
      <c r="D3490" s="3"/>
      <c r="E3490" s="3"/>
      <c r="F3490" s="3"/>
      <c r="G3490" s="3"/>
      <c r="H3490" s="3"/>
      <c r="I3490" s="3"/>
      <c r="J3490" s="3"/>
      <c r="K3490" s="3"/>
      <c r="L3490" s="3"/>
      <c r="M3490" s="3"/>
      <c r="N3490" s="3"/>
      <c r="O3490" s="3"/>
    </row>
    <row r="3491" spans="1:15" ht="14.4" x14ac:dyDescent="0.3">
      <c r="A3491" s="3"/>
      <c r="B3491" s="3"/>
      <c r="C3491" s="3"/>
      <c r="D3491" s="3"/>
      <c r="E3491" s="3"/>
      <c r="F3491" s="3"/>
      <c r="G3491" s="3"/>
      <c r="H3491" s="3"/>
      <c r="I3491" s="3"/>
      <c r="J3491" s="3"/>
      <c r="K3491" s="3"/>
      <c r="L3491" s="3"/>
      <c r="M3491" s="3"/>
      <c r="N3491" s="3"/>
      <c r="O3491" s="3"/>
    </row>
    <row r="3492" spans="1:15" ht="14.4" x14ac:dyDescent="0.3">
      <c r="A3492" s="3"/>
      <c r="B3492" s="3"/>
      <c r="C3492" s="3"/>
      <c r="D3492" s="3"/>
      <c r="E3492" s="3"/>
      <c r="F3492" s="3"/>
      <c r="G3492" s="3"/>
      <c r="H3492" s="3"/>
      <c r="I3492" s="3"/>
      <c r="J3492" s="3"/>
      <c r="K3492" s="3"/>
      <c r="L3492" s="3"/>
      <c r="M3492" s="3"/>
      <c r="N3492" s="3"/>
      <c r="O3492" s="3"/>
    </row>
    <row r="3493" spans="1:15" ht="14.4" x14ac:dyDescent="0.3">
      <c r="A3493" s="3"/>
      <c r="B3493" s="3"/>
      <c r="C3493" s="3"/>
      <c r="D3493" s="3"/>
      <c r="E3493" s="3"/>
      <c r="F3493" s="3"/>
      <c r="G3493" s="3"/>
      <c r="H3493" s="3"/>
      <c r="I3493" s="3"/>
      <c r="J3493" s="3"/>
      <c r="K3493" s="3"/>
      <c r="L3493" s="3"/>
      <c r="M3493" s="3"/>
      <c r="N3493" s="3"/>
      <c r="O3493" s="3"/>
    </row>
    <row r="3494" spans="1:15" ht="14.4" x14ac:dyDescent="0.3">
      <c r="A3494" s="3"/>
      <c r="B3494" s="3"/>
      <c r="C3494" s="3"/>
      <c r="D3494" s="3"/>
      <c r="E3494" s="3"/>
      <c r="F3494" s="3"/>
      <c r="G3494" s="3"/>
      <c r="H3494" s="3"/>
      <c r="I3494" s="3"/>
      <c r="J3494" s="3"/>
      <c r="K3494" s="3"/>
      <c r="L3494" s="3"/>
      <c r="M3494" s="3"/>
      <c r="N3494" s="3"/>
      <c r="O3494" s="3"/>
    </row>
    <row r="3495" spans="1:15" ht="14.4" x14ac:dyDescent="0.3">
      <c r="A3495" s="3"/>
      <c r="B3495" s="3"/>
      <c r="C3495" s="3"/>
      <c r="D3495" s="3"/>
      <c r="E3495" s="3"/>
      <c r="F3495" s="3"/>
      <c r="G3495" s="3"/>
      <c r="H3495" s="3"/>
      <c r="I3495" s="3"/>
      <c r="J3495" s="3"/>
      <c r="K3495" s="3"/>
      <c r="L3495" s="3"/>
      <c r="M3495" s="3"/>
      <c r="N3495" s="3"/>
      <c r="O3495" s="3"/>
    </row>
    <row r="3496" spans="1:15" ht="14.4" x14ac:dyDescent="0.3">
      <c r="A3496" s="3"/>
      <c r="B3496" s="3"/>
      <c r="C3496" s="3"/>
      <c r="D3496" s="3"/>
      <c r="E3496" s="3"/>
      <c r="F3496" s="3"/>
      <c r="G3496" s="3"/>
      <c r="H3496" s="3"/>
      <c r="I3496" s="3"/>
      <c r="J3496" s="3"/>
      <c r="K3496" s="3"/>
      <c r="L3496" s="3"/>
      <c r="M3496" s="3"/>
      <c r="N3496" s="3"/>
      <c r="O3496" s="3"/>
    </row>
    <row r="3497" spans="1:15" ht="14.4" x14ac:dyDescent="0.3">
      <c r="A3497" s="3"/>
      <c r="B3497" s="3"/>
      <c r="C3497" s="3"/>
      <c r="D3497" s="3"/>
      <c r="E3497" s="3"/>
      <c r="F3497" s="3"/>
      <c r="G3497" s="3"/>
      <c r="H3497" s="3"/>
      <c r="I3497" s="3"/>
      <c r="J3497" s="3"/>
      <c r="K3497" s="3"/>
      <c r="L3497" s="3"/>
      <c r="M3497" s="3"/>
      <c r="N3497" s="3"/>
      <c r="O3497" s="3"/>
    </row>
    <row r="3498" spans="1:15" ht="14.4" x14ac:dyDescent="0.3">
      <c r="A3498" s="3"/>
      <c r="B3498" s="3"/>
      <c r="C3498" s="3"/>
      <c r="D3498" s="3"/>
      <c r="E3498" s="3"/>
      <c r="F3498" s="3"/>
      <c r="G3498" s="3"/>
      <c r="H3498" s="3"/>
      <c r="I3498" s="3"/>
      <c r="J3498" s="3"/>
      <c r="K3498" s="3"/>
      <c r="L3498" s="3"/>
      <c r="M3498" s="3"/>
      <c r="N3498" s="3"/>
      <c r="O3498" s="3"/>
    </row>
    <row r="3499" spans="1:15" ht="14.4" x14ac:dyDescent="0.3">
      <c r="A3499" s="3"/>
      <c r="B3499" s="3"/>
      <c r="C3499" s="3"/>
      <c r="D3499" s="3"/>
      <c r="E3499" s="3"/>
      <c r="F3499" s="3"/>
      <c r="G3499" s="3"/>
      <c r="H3499" s="3"/>
      <c r="I3499" s="3"/>
      <c r="J3499" s="3"/>
      <c r="K3499" s="3"/>
      <c r="L3499" s="3"/>
      <c r="M3499" s="3"/>
      <c r="N3499" s="3"/>
      <c r="O3499" s="3"/>
    </row>
    <row r="3500" spans="1:15" ht="14.4" x14ac:dyDescent="0.3">
      <c r="A3500" s="3"/>
      <c r="B3500" s="3"/>
      <c r="C3500" s="3"/>
      <c r="D3500" s="3"/>
      <c r="E3500" s="3"/>
      <c r="F3500" s="3"/>
      <c r="G3500" s="3"/>
      <c r="H3500" s="3"/>
      <c r="I3500" s="3"/>
      <c r="J3500" s="3"/>
      <c r="K3500" s="3"/>
      <c r="L3500" s="3"/>
      <c r="M3500" s="3"/>
      <c r="N3500" s="3"/>
      <c r="O3500" s="3"/>
    </row>
    <row r="3501" spans="1:15" ht="14.4" x14ac:dyDescent="0.3">
      <c r="A3501" s="3"/>
      <c r="B3501" s="3"/>
      <c r="C3501" s="3"/>
      <c r="D3501" s="3"/>
      <c r="E3501" s="3"/>
      <c r="F3501" s="3"/>
      <c r="G3501" s="3"/>
      <c r="H3501" s="3"/>
      <c r="I3501" s="3"/>
      <c r="J3501" s="3"/>
      <c r="K3501" s="3"/>
      <c r="L3501" s="3"/>
      <c r="M3501" s="3"/>
      <c r="N3501" s="3"/>
      <c r="O3501" s="3"/>
    </row>
    <row r="3502" spans="1:15" ht="14.4" x14ac:dyDescent="0.3">
      <c r="A3502" s="3"/>
      <c r="B3502" s="3"/>
      <c r="C3502" s="3"/>
      <c r="D3502" s="3"/>
      <c r="E3502" s="3"/>
      <c r="F3502" s="3"/>
      <c r="G3502" s="3"/>
      <c r="H3502" s="3"/>
      <c r="I3502" s="3"/>
      <c r="J3502" s="3"/>
      <c r="K3502" s="3"/>
      <c r="L3502" s="3"/>
      <c r="M3502" s="3"/>
      <c r="N3502" s="3"/>
      <c r="O3502" s="3"/>
    </row>
    <row r="3503" spans="1:15" ht="14.4" x14ac:dyDescent="0.3">
      <c r="A3503" s="3"/>
      <c r="B3503" s="3"/>
      <c r="C3503" s="3"/>
      <c r="D3503" s="3"/>
      <c r="E3503" s="3"/>
      <c r="F3503" s="3"/>
      <c r="G3503" s="3"/>
      <c r="H3503" s="3"/>
      <c r="I3503" s="3"/>
      <c r="J3503" s="3"/>
      <c r="K3503" s="3"/>
      <c r="L3503" s="3"/>
      <c r="M3503" s="3"/>
      <c r="N3503" s="3"/>
      <c r="O3503" s="3"/>
    </row>
    <row r="3504" spans="1:15" ht="14.4" x14ac:dyDescent="0.3">
      <c r="A3504" s="3"/>
      <c r="B3504" s="3"/>
      <c r="C3504" s="3"/>
      <c r="D3504" s="3"/>
      <c r="E3504" s="3"/>
      <c r="F3504" s="3"/>
      <c r="G3504" s="3"/>
      <c r="H3504" s="3"/>
      <c r="I3504" s="3"/>
      <c r="J3504" s="3"/>
      <c r="K3504" s="3"/>
      <c r="L3504" s="3"/>
      <c r="M3504" s="3"/>
      <c r="N3504" s="3"/>
      <c r="O3504" s="3"/>
    </row>
    <row r="3505" spans="1:15" ht="14.4" x14ac:dyDescent="0.3">
      <c r="A3505" s="3"/>
      <c r="B3505" s="3"/>
      <c r="C3505" s="3"/>
      <c r="D3505" s="3"/>
      <c r="E3505" s="3"/>
      <c r="F3505" s="3"/>
      <c r="G3505" s="3"/>
      <c r="H3505" s="3"/>
      <c r="I3505" s="3"/>
      <c r="J3505" s="3"/>
      <c r="K3505" s="3"/>
      <c r="L3505" s="3"/>
      <c r="M3505" s="3"/>
      <c r="N3505" s="3"/>
      <c r="O3505" s="3"/>
    </row>
    <row r="3506" spans="1:15" ht="14.4" x14ac:dyDescent="0.3">
      <c r="A3506" s="3"/>
      <c r="B3506" s="3"/>
      <c r="C3506" s="3"/>
      <c r="D3506" s="3"/>
      <c r="E3506" s="3"/>
      <c r="F3506" s="3"/>
      <c r="G3506" s="3"/>
      <c r="H3506" s="3"/>
      <c r="I3506" s="3"/>
      <c r="J3506" s="3"/>
      <c r="K3506" s="3"/>
      <c r="L3506" s="3"/>
      <c r="M3506" s="3"/>
      <c r="N3506" s="3"/>
      <c r="O3506" s="3"/>
    </row>
    <row r="3507" spans="1:15" ht="14.4" x14ac:dyDescent="0.3">
      <c r="A3507" s="3"/>
      <c r="B3507" s="3"/>
      <c r="C3507" s="3"/>
      <c r="D3507" s="3"/>
      <c r="E3507" s="3"/>
      <c r="F3507" s="3"/>
      <c r="G3507" s="3"/>
      <c r="H3507" s="3"/>
      <c r="I3507" s="3"/>
      <c r="J3507" s="3"/>
      <c r="K3507" s="3"/>
      <c r="L3507" s="3"/>
      <c r="M3507" s="3"/>
      <c r="N3507" s="3"/>
      <c r="O3507" s="3"/>
    </row>
    <row r="3508" spans="1:15" ht="14.4" x14ac:dyDescent="0.3">
      <c r="A3508" s="3"/>
      <c r="B3508" s="3"/>
      <c r="C3508" s="3"/>
      <c r="D3508" s="3"/>
      <c r="E3508" s="3"/>
      <c r="F3508" s="3"/>
      <c r="G3508" s="3"/>
      <c r="H3508" s="3"/>
      <c r="I3508" s="3"/>
      <c r="J3508" s="3"/>
      <c r="K3508" s="3"/>
      <c r="L3508" s="3"/>
      <c r="M3508" s="3"/>
      <c r="N3508" s="3"/>
      <c r="O3508" s="3"/>
    </row>
    <row r="3509" spans="1:15" ht="14.4" x14ac:dyDescent="0.3">
      <c r="A3509" s="3"/>
      <c r="B3509" s="3"/>
      <c r="C3509" s="3"/>
      <c r="D3509" s="3"/>
      <c r="E3509" s="3"/>
      <c r="F3509" s="3"/>
      <c r="G3509" s="3"/>
      <c r="H3509" s="3"/>
      <c r="I3509" s="3"/>
      <c r="J3509" s="3"/>
      <c r="K3509" s="3"/>
      <c r="L3509" s="3"/>
      <c r="M3509" s="3"/>
      <c r="N3509" s="3"/>
      <c r="O3509" s="3"/>
    </row>
    <row r="3510" spans="1:15" ht="14.4" x14ac:dyDescent="0.3">
      <c r="A3510" s="3"/>
      <c r="B3510" s="3"/>
      <c r="C3510" s="3"/>
      <c r="D3510" s="3"/>
      <c r="E3510" s="3"/>
      <c r="F3510" s="3"/>
      <c r="G3510" s="3"/>
      <c r="H3510" s="3"/>
      <c r="I3510" s="3"/>
      <c r="J3510" s="3"/>
      <c r="K3510" s="3"/>
      <c r="L3510" s="3"/>
      <c r="M3510" s="3"/>
      <c r="N3510" s="3"/>
      <c r="O3510" s="3"/>
    </row>
    <row r="3511" spans="1:15" ht="14.4" x14ac:dyDescent="0.3">
      <c r="A3511" s="3"/>
      <c r="B3511" s="3"/>
      <c r="C3511" s="3"/>
      <c r="D3511" s="3"/>
      <c r="E3511" s="3"/>
      <c r="F3511" s="3"/>
      <c r="G3511" s="3"/>
      <c r="H3511" s="3"/>
      <c r="I3511" s="3"/>
      <c r="J3511" s="3"/>
      <c r="K3511" s="3"/>
      <c r="L3511" s="3"/>
      <c r="M3511" s="3"/>
      <c r="N3511" s="3"/>
      <c r="O3511" s="3"/>
    </row>
    <row r="3512" spans="1:15" ht="14.4" x14ac:dyDescent="0.3">
      <c r="A3512" s="3"/>
      <c r="B3512" s="3"/>
      <c r="C3512" s="3"/>
      <c r="D3512" s="3"/>
      <c r="E3512" s="3"/>
      <c r="F3512" s="3"/>
      <c r="G3512" s="3"/>
      <c r="H3512" s="3"/>
      <c r="I3512" s="3"/>
      <c r="J3512" s="3"/>
      <c r="K3512" s="3"/>
      <c r="L3512" s="3"/>
      <c r="M3512" s="3"/>
      <c r="N3512" s="3"/>
      <c r="O3512" s="3"/>
    </row>
    <row r="3513" spans="1:15" ht="14.4" x14ac:dyDescent="0.3">
      <c r="A3513" s="3"/>
      <c r="B3513" s="3"/>
      <c r="C3513" s="3"/>
      <c r="D3513" s="3"/>
      <c r="E3513" s="3"/>
      <c r="F3513" s="3"/>
      <c r="G3513" s="3"/>
      <c r="H3513" s="3"/>
      <c r="I3513" s="3"/>
      <c r="J3513" s="3"/>
      <c r="K3513" s="3"/>
      <c r="L3513" s="3"/>
      <c r="M3513" s="3"/>
      <c r="N3513" s="3"/>
      <c r="O3513" s="3"/>
    </row>
    <row r="3514" spans="1:15" ht="14.4" x14ac:dyDescent="0.3">
      <c r="A3514" s="3"/>
      <c r="B3514" s="3"/>
      <c r="C3514" s="3"/>
      <c r="D3514" s="3"/>
      <c r="E3514" s="3"/>
      <c r="F3514" s="3"/>
      <c r="G3514" s="3"/>
      <c r="H3514" s="3"/>
      <c r="I3514" s="3"/>
      <c r="J3514" s="3"/>
      <c r="K3514" s="3"/>
      <c r="L3514" s="3"/>
      <c r="M3514" s="3"/>
      <c r="N3514" s="3"/>
      <c r="O3514" s="3"/>
    </row>
    <row r="3515" spans="1:15" ht="14.4" x14ac:dyDescent="0.3">
      <c r="A3515" s="3"/>
      <c r="B3515" s="3"/>
      <c r="C3515" s="3"/>
      <c r="D3515" s="3"/>
      <c r="E3515" s="3"/>
      <c r="F3515" s="3"/>
      <c r="G3515" s="3"/>
      <c r="H3515" s="3"/>
      <c r="I3515" s="3"/>
      <c r="J3515" s="3"/>
      <c r="K3515" s="3"/>
      <c r="L3515" s="3"/>
      <c r="M3515" s="3"/>
      <c r="N3515" s="3"/>
      <c r="O3515" s="3"/>
    </row>
    <row r="3516" spans="1:15" ht="14.4" x14ac:dyDescent="0.3">
      <c r="A3516" s="3"/>
      <c r="B3516" s="3"/>
      <c r="C3516" s="3"/>
      <c r="D3516" s="3"/>
      <c r="E3516" s="3"/>
      <c r="F3516" s="3"/>
      <c r="G3516" s="3"/>
      <c r="H3516" s="3"/>
      <c r="I3516" s="3"/>
      <c r="J3516" s="3"/>
      <c r="K3516" s="3"/>
      <c r="L3516" s="3"/>
      <c r="M3516" s="3"/>
      <c r="N3516" s="3"/>
      <c r="O3516" s="3"/>
    </row>
    <row r="3517" spans="1:15" ht="14.4" x14ac:dyDescent="0.3">
      <c r="A3517" s="3"/>
      <c r="B3517" s="3"/>
      <c r="C3517" s="3"/>
      <c r="D3517" s="3"/>
      <c r="E3517" s="3"/>
      <c r="F3517" s="3"/>
      <c r="G3517" s="3"/>
      <c r="H3517" s="3"/>
      <c r="I3517" s="3"/>
      <c r="J3517" s="3"/>
      <c r="K3517" s="3"/>
      <c r="L3517" s="3"/>
      <c r="M3517" s="3"/>
      <c r="N3517" s="3"/>
      <c r="O3517" s="3"/>
    </row>
    <row r="3518" spans="1:15" ht="14.4" x14ac:dyDescent="0.3">
      <c r="A3518" s="3"/>
      <c r="B3518" s="3"/>
      <c r="C3518" s="3"/>
      <c r="D3518" s="3"/>
      <c r="E3518" s="3"/>
      <c r="F3518" s="3"/>
      <c r="G3518" s="3"/>
      <c r="H3518" s="3"/>
      <c r="I3518" s="3"/>
      <c r="J3518" s="3"/>
      <c r="K3518" s="3"/>
      <c r="L3518" s="3"/>
      <c r="M3518" s="3"/>
      <c r="N3518" s="3"/>
      <c r="O3518" s="3"/>
    </row>
    <row r="3519" spans="1:15" ht="14.4" x14ac:dyDescent="0.3">
      <c r="A3519" s="3"/>
      <c r="B3519" s="3"/>
      <c r="C3519" s="3"/>
      <c r="D3519" s="3"/>
      <c r="E3519" s="3"/>
      <c r="F3519" s="3"/>
      <c r="G3519" s="3"/>
      <c r="H3519" s="3"/>
      <c r="I3519" s="3"/>
      <c r="J3519" s="3"/>
      <c r="K3519" s="3"/>
      <c r="L3519" s="3"/>
      <c r="M3519" s="3"/>
      <c r="N3519" s="3"/>
      <c r="O3519" s="3"/>
    </row>
    <row r="3520" spans="1:15" ht="14.4" x14ac:dyDescent="0.3">
      <c r="A3520" s="3"/>
      <c r="B3520" s="3"/>
      <c r="C3520" s="3"/>
      <c r="D3520" s="3"/>
      <c r="E3520" s="3"/>
      <c r="F3520" s="3"/>
      <c r="G3520" s="3"/>
      <c r="H3520" s="3"/>
      <c r="I3520" s="3"/>
      <c r="J3520" s="3"/>
      <c r="K3520" s="3"/>
      <c r="L3520" s="3"/>
      <c r="M3520" s="3"/>
      <c r="N3520" s="3"/>
      <c r="O3520" s="3"/>
    </row>
    <row r="3521" spans="1:15" ht="14.4" x14ac:dyDescent="0.3">
      <c r="A3521" s="3"/>
      <c r="B3521" s="3"/>
      <c r="C3521" s="3"/>
      <c r="D3521" s="3"/>
      <c r="E3521" s="3"/>
      <c r="F3521" s="3"/>
      <c r="G3521" s="3"/>
      <c r="H3521" s="3"/>
      <c r="I3521" s="3"/>
      <c r="J3521" s="3"/>
      <c r="K3521" s="3"/>
      <c r="L3521" s="3"/>
      <c r="M3521" s="3"/>
      <c r="N3521" s="3"/>
      <c r="O3521" s="3"/>
    </row>
    <row r="3522" spans="1:15" ht="14.4" x14ac:dyDescent="0.3">
      <c r="A3522" s="3"/>
      <c r="B3522" s="3"/>
      <c r="C3522" s="3"/>
      <c r="D3522" s="3"/>
      <c r="E3522" s="3"/>
      <c r="F3522" s="3"/>
      <c r="G3522" s="3"/>
      <c r="H3522" s="3"/>
      <c r="I3522" s="3"/>
      <c r="J3522" s="3"/>
      <c r="K3522" s="3"/>
      <c r="L3522" s="3"/>
      <c r="M3522" s="3"/>
      <c r="N3522" s="3"/>
      <c r="O3522" s="3"/>
    </row>
    <row r="3523" spans="1:15" ht="14.4" x14ac:dyDescent="0.3">
      <c r="A3523" s="3"/>
      <c r="B3523" s="3"/>
      <c r="C3523" s="3"/>
      <c r="D3523" s="3"/>
      <c r="E3523" s="3"/>
      <c r="F3523" s="3"/>
      <c r="G3523" s="3"/>
      <c r="H3523" s="3"/>
      <c r="I3523" s="3"/>
      <c r="J3523" s="3"/>
      <c r="K3523" s="3"/>
      <c r="L3523" s="3"/>
      <c r="M3523" s="3"/>
      <c r="N3523" s="3"/>
      <c r="O3523" s="3"/>
    </row>
    <row r="3524" spans="1:15" ht="14.4" x14ac:dyDescent="0.3">
      <c r="A3524" s="3"/>
      <c r="B3524" s="3"/>
      <c r="C3524" s="3"/>
      <c r="D3524" s="3"/>
      <c r="E3524" s="3"/>
      <c r="F3524" s="3"/>
      <c r="G3524" s="3"/>
      <c r="H3524" s="3"/>
      <c r="I3524" s="3"/>
      <c r="J3524" s="3"/>
      <c r="K3524" s="3"/>
      <c r="L3524" s="3"/>
      <c r="M3524" s="3"/>
      <c r="N3524" s="3"/>
      <c r="O3524" s="3"/>
    </row>
    <row r="3525" spans="1:15" ht="14.4" x14ac:dyDescent="0.3">
      <c r="A3525" s="3"/>
      <c r="B3525" s="3"/>
      <c r="C3525" s="3"/>
      <c r="D3525" s="3"/>
      <c r="E3525" s="3"/>
      <c r="F3525" s="3"/>
      <c r="G3525" s="3"/>
      <c r="H3525" s="3"/>
      <c r="I3525" s="3"/>
      <c r="J3525" s="3"/>
      <c r="K3525" s="3"/>
      <c r="L3525" s="3"/>
      <c r="M3525" s="3"/>
      <c r="N3525" s="3"/>
      <c r="O3525" s="3"/>
    </row>
    <row r="3526" spans="1:15" ht="14.4" x14ac:dyDescent="0.3">
      <c r="A3526" s="3"/>
      <c r="B3526" s="3"/>
      <c r="C3526" s="3"/>
      <c r="D3526" s="3"/>
      <c r="E3526" s="3"/>
      <c r="F3526" s="3"/>
      <c r="G3526" s="3"/>
      <c r="H3526" s="3"/>
      <c r="I3526" s="3"/>
      <c r="J3526" s="3"/>
      <c r="K3526" s="3"/>
      <c r="L3526" s="3"/>
      <c r="M3526" s="3"/>
      <c r="N3526" s="3"/>
      <c r="O3526" s="3"/>
    </row>
    <row r="3527" spans="1:15" ht="14.4" x14ac:dyDescent="0.3">
      <c r="A3527" s="3"/>
      <c r="B3527" s="3"/>
      <c r="C3527" s="3"/>
      <c r="D3527" s="3"/>
      <c r="E3527" s="3"/>
      <c r="F3527" s="3"/>
      <c r="G3527" s="3"/>
      <c r="H3527" s="3"/>
      <c r="I3527" s="3"/>
      <c r="J3527" s="3"/>
      <c r="K3527" s="3"/>
      <c r="L3527" s="3"/>
      <c r="M3527" s="3"/>
      <c r="N3527" s="3"/>
      <c r="O3527" s="3"/>
    </row>
    <row r="3528" spans="1:15" ht="14.4" x14ac:dyDescent="0.3">
      <c r="A3528" s="3"/>
      <c r="B3528" s="3"/>
      <c r="C3528" s="3"/>
      <c r="D3528" s="3"/>
      <c r="E3528" s="3"/>
      <c r="F3528" s="3"/>
      <c r="G3528" s="3"/>
      <c r="H3528" s="3"/>
      <c r="I3528" s="3"/>
      <c r="J3528" s="3"/>
      <c r="K3528" s="3"/>
      <c r="L3528" s="3"/>
      <c r="M3528" s="3"/>
      <c r="N3528" s="3"/>
      <c r="O3528" s="3"/>
    </row>
    <row r="3529" spans="1:15" ht="14.4" x14ac:dyDescent="0.3">
      <c r="A3529" s="3"/>
      <c r="B3529" s="3"/>
      <c r="C3529" s="3"/>
      <c r="D3529" s="3"/>
      <c r="E3529" s="3"/>
      <c r="F3529" s="3"/>
      <c r="G3529" s="3"/>
      <c r="H3529" s="3"/>
      <c r="I3529" s="3"/>
      <c r="J3529" s="3"/>
      <c r="K3529" s="3"/>
      <c r="L3529" s="3"/>
      <c r="M3529" s="3"/>
      <c r="N3529" s="3"/>
      <c r="O3529" s="3"/>
    </row>
    <row r="3530" spans="1:15" ht="14.4" x14ac:dyDescent="0.3">
      <c r="A3530" s="3"/>
      <c r="B3530" s="3"/>
      <c r="C3530" s="3"/>
      <c r="D3530" s="3"/>
      <c r="E3530" s="3"/>
      <c r="F3530" s="3"/>
      <c r="G3530" s="3"/>
      <c r="H3530" s="3"/>
      <c r="I3530" s="3"/>
      <c r="J3530" s="3"/>
      <c r="K3530" s="3"/>
      <c r="L3530" s="3"/>
      <c r="M3530" s="3"/>
      <c r="N3530" s="3"/>
      <c r="O3530" s="3"/>
    </row>
    <row r="3531" spans="1:15" ht="14.4" x14ac:dyDescent="0.3">
      <c r="A3531" s="3"/>
      <c r="B3531" s="3"/>
      <c r="C3531" s="3"/>
      <c r="D3531" s="3"/>
      <c r="E3531" s="3"/>
      <c r="F3531" s="3"/>
      <c r="G3531" s="3"/>
      <c r="H3531" s="3"/>
      <c r="I3531" s="3"/>
      <c r="J3531" s="3"/>
      <c r="K3531" s="3"/>
      <c r="L3531" s="3"/>
      <c r="M3531" s="3"/>
      <c r="N3531" s="3"/>
      <c r="O3531" s="3"/>
    </row>
    <row r="3532" spans="1:15" ht="14.4" x14ac:dyDescent="0.3">
      <c r="A3532" s="3"/>
      <c r="B3532" s="3"/>
      <c r="C3532" s="3"/>
      <c r="D3532" s="3"/>
      <c r="E3532" s="3"/>
      <c r="F3532" s="3"/>
      <c r="G3532" s="3"/>
      <c r="H3532" s="3"/>
      <c r="I3532" s="3"/>
      <c r="J3532" s="3"/>
      <c r="K3532" s="3"/>
      <c r="L3532" s="3"/>
      <c r="M3532" s="3"/>
      <c r="N3532" s="3"/>
      <c r="O3532" s="3"/>
    </row>
    <row r="3533" spans="1:15" ht="14.4" x14ac:dyDescent="0.3">
      <c r="A3533" s="3"/>
      <c r="B3533" s="3"/>
      <c r="C3533" s="3"/>
      <c r="D3533" s="3"/>
      <c r="E3533" s="3"/>
      <c r="F3533" s="3"/>
      <c r="G3533" s="3"/>
      <c r="H3533" s="3"/>
      <c r="I3533" s="3"/>
      <c r="J3533" s="3"/>
      <c r="K3533" s="3"/>
      <c r="L3533" s="3"/>
      <c r="M3533" s="3"/>
      <c r="N3533" s="3"/>
      <c r="O3533" s="3"/>
    </row>
    <row r="3534" spans="1:15" ht="14.4" x14ac:dyDescent="0.3">
      <c r="A3534" s="3"/>
      <c r="B3534" s="3"/>
      <c r="C3534" s="3"/>
      <c r="D3534" s="3"/>
      <c r="E3534" s="3"/>
      <c r="F3534" s="3"/>
      <c r="G3534" s="3"/>
      <c r="H3534" s="3"/>
      <c r="I3534" s="3"/>
      <c r="J3534" s="3"/>
      <c r="K3534" s="3"/>
      <c r="L3534" s="3"/>
      <c r="M3534" s="3"/>
      <c r="N3534" s="3"/>
      <c r="O3534" s="3"/>
    </row>
    <row r="3535" spans="1:15" ht="14.4" x14ac:dyDescent="0.3">
      <c r="A3535" s="3"/>
      <c r="B3535" s="3"/>
      <c r="C3535" s="3"/>
      <c r="D3535" s="3"/>
      <c r="E3535" s="3"/>
      <c r="F3535" s="3"/>
      <c r="G3535" s="3"/>
      <c r="H3535" s="3"/>
      <c r="I3535" s="3"/>
      <c r="J3535" s="3"/>
      <c r="K3535" s="3"/>
      <c r="L3535" s="3"/>
      <c r="M3535" s="3"/>
      <c r="N3535" s="3"/>
      <c r="O3535" s="3"/>
    </row>
    <row r="3536" spans="1:15" ht="14.4" x14ac:dyDescent="0.3">
      <c r="A3536" s="3"/>
      <c r="B3536" s="3"/>
      <c r="C3536" s="3"/>
      <c r="D3536" s="3"/>
      <c r="E3536" s="3"/>
      <c r="F3536" s="3"/>
      <c r="G3536" s="3"/>
      <c r="H3536" s="3"/>
      <c r="I3536" s="3"/>
      <c r="J3536" s="3"/>
      <c r="K3536" s="3"/>
      <c r="L3536" s="3"/>
      <c r="M3536" s="3"/>
      <c r="N3536" s="3"/>
      <c r="O3536" s="3"/>
    </row>
    <row r="3537" spans="1:15" ht="14.4" x14ac:dyDescent="0.3">
      <c r="A3537" s="3"/>
      <c r="B3537" s="3"/>
      <c r="C3537" s="3"/>
      <c r="D3537" s="3"/>
      <c r="E3537" s="3"/>
      <c r="F3537" s="3"/>
      <c r="G3537" s="3"/>
      <c r="H3537" s="3"/>
      <c r="I3537" s="3"/>
      <c r="J3537" s="3"/>
      <c r="K3537" s="3"/>
      <c r="L3537" s="3"/>
      <c r="M3537" s="3"/>
      <c r="N3537" s="3"/>
      <c r="O3537" s="3"/>
    </row>
    <row r="3538" spans="1:15" ht="14.4" x14ac:dyDescent="0.3">
      <c r="A3538" s="3"/>
      <c r="B3538" s="3"/>
      <c r="C3538" s="3"/>
      <c r="D3538" s="3"/>
      <c r="E3538" s="3"/>
      <c r="F3538" s="3"/>
      <c r="G3538" s="3"/>
      <c r="H3538" s="3"/>
      <c r="I3538" s="3"/>
      <c r="J3538" s="3"/>
      <c r="K3538" s="3"/>
      <c r="L3538" s="3"/>
      <c r="M3538" s="3"/>
      <c r="N3538" s="3"/>
      <c r="O3538" s="3"/>
    </row>
    <row r="3539" spans="1:15" ht="14.4" x14ac:dyDescent="0.3">
      <c r="A3539" s="3"/>
      <c r="B3539" s="3"/>
      <c r="C3539" s="3"/>
      <c r="D3539" s="3"/>
      <c r="E3539" s="3"/>
      <c r="F3539" s="3"/>
      <c r="G3539" s="3"/>
      <c r="H3539" s="3"/>
      <c r="I3539" s="3"/>
      <c r="J3539" s="3"/>
      <c r="K3539" s="3"/>
      <c r="L3539" s="3"/>
      <c r="M3539" s="3"/>
      <c r="N3539" s="3"/>
      <c r="O3539" s="3"/>
    </row>
    <row r="3540" spans="1:15" ht="14.4" x14ac:dyDescent="0.3">
      <c r="A3540" s="3"/>
      <c r="B3540" s="3"/>
      <c r="C3540" s="3"/>
      <c r="D3540" s="3"/>
      <c r="E3540" s="3"/>
      <c r="F3540" s="3"/>
      <c r="G3540" s="3"/>
      <c r="H3540" s="3"/>
      <c r="I3540" s="3"/>
      <c r="J3540" s="3"/>
      <c r="K3540" s="3"/>
      <c r="L3540" s="3"/>
      <c r="M3540" s="3"/>
      <c r="N3540" s="3"/>
      <c r="O3540" s="3"/>
    </row>
    <row r="3541" spans="1:15" ht="14.4" x14ac:dyDescent="0.3">
      <c r="A3541" s="3"/>
      <c r="B3541" s="3"/>
      <c r="C3541" s="3"/>
      <c r="D3541" s="3"/>
      <c r="E3541" s="3"/>
      <c r="F3541" s="3"/>
      <c r="G3541" s="3"/>
      <c r="H3541" s="3"/>
      <c r="I3541" s="3"/>
      <c r="J3541" s="3"/>
      <c r="K3541" s="3"/>
      <c r="L3541" s="3"/>
      <c r="M3541" s="3"/>
      <c r="N3541" s="3"/>
      <c r="O3541" s="3"/>
    </row>
    <row r="3542" spans="1:15" ht="14.4" x14ac:dyDescent="0.3">
      <c r="A3542" s="3"/>
      <c r="B3542" s="3"/>
      <c r="C3542" s="3"/>
      <c r="D3542" s="3"/>
      <c r="E3542" s="3"/>
      <c r="F3542" s="3"/>
      <c r="G3542" s="3"/>
      <c r="H3542" s="3"/>
      <c r="I3542" s="3"/>
      <c r="J3542" s="3"/>
      <c r="K3542" s="3"/>
      <c r="L3542" s="3"/>
      <c r="M3542" s="3"/>
      <c r="N3542" s="3"/>
      <c r="O3542" s="3"/>
    </row>
    <row r="3543" spans="1:15" ht="14.4" x14ac:dyDescent="0.3">
      <c r="A3543" s="3"/>
      <c r="B3543" s="3"/>
      <c r="C3543" s="3"/>
      <c r="D3543" s="3"/>
      <c r="E3543" s="3"/>
      <c r="F3543" s="3"/>
      <c r="G3543" s="3"/>
      <c r="H3543" s="3"/>
      <c r="I3543" s="3"/>
      <c r="J3543" s="3"/>
      <c r="K3543" s="3"/>
      <c r="L3543" s="3"/>
      <c r="M3543" s="3"/>
      <c r="N3543" s="3"/>
      <c r="O3543" s="3"/>
    </row>
    <row r="3544" spans="1:15" ht="14.4" x14ac:dyDescent="0.3">
      <c r="A3544" s="3"/>
      <c r="B3544" s="3"/>
      <c r="C3544" s="3"/>
      <c r="D3544" s="3"/>
      <c r="E3544" s="3"/>
      <c r="F3544" s="3"/>
      <c r="G3544" s="3"/>
      <c r="H3544" s="3"/>
      <c r="I3544" s="3"/>
      <c r="J3544" s="3"/>
      <c r="K3544" s="3"/>
      <c r="L3544" s="3"/>
      <c r="M3544" s="3"/>
      <c r="N3544" s="3"/>
      <c r="O3544" s="3"/>
    </row>
    <row r="3545" spans="1:15" ht="14.4" x14ac:dyDescent="0.3">
      <c r="A3545" s="3"/>
      <c r="B3545" s="3"/>
      <c r="C3545" s="3"/>
      <c r="D3545" s="3"/>
      <c r="E3545" s="3"/>
      <c r="F3545" s="3"/>
      <c r="G3545" s="3"/>
      <c r="H3545" s="3"/>
      <c r="I3545" s="3"/>
      <c r="J3545" s="3"/>
      <c r="K3545" s="3"/>
      <c r="L3545" s="3"/>
      <c r="M3545" s="3"/>
      <c r="N3545" s="3"/>
      <c r="O3545" s="3"/>
    </row>
    <row r="3546" spans="1:15" ht="14.4" x14ac:dyDescent="0.3">
      <c r="A3546" s="3"/>
      <c r="B3546" s="3"/>
      <c r="C3546" s="3"/>
      <c r="D3546" s="3"/>
      <c r="E3546" s="3"/>
      <c r="F3546" s="3"/>
      <c r="G3546" s="3"/>
      <c r="H3546" s="3"/>
      <c r="I3546" s="3"/>
      <c r="J3546" s="3"/>
      <c r="K3546" s="3"/>
      <c r="L3546" s="3"/>
      <c r="M3546" s="3"/>
      <c r="N3546" s="3"/>
      <c r="O3546" s="3"/>
    </row>
    <row r="3547" spans="1:15" ht="14.4" x14ac:dyDescent="0.3">
      <c r="A3547" s="3"/>
      <c r="B3547" s="3"/>
      <c r="C3547" s="3"/>
      <c r="D3547" s="3"/>
      <c r="E3547" s="3"/>
      <c r="F3547" s="3"/>
      <c r="G3547" s="3"/>
      <c r="H3547" s="3"/>
      <c r="I3547" s="3"/>
      <c r="J3547" s="3"/>
      <c r="K3547" s="3"/>
      <c r="L3547" s="3"/>
      <c r="M3547" s="3"/>
      <c r="N3547" s="3"/>
      <c r="O3547" s="3"/>
    </row>
    <row r="3548" spans="1:15" ht="14.4" x14ac:dyDescent="0.3">
      <c r="A3548" s="3"/>
      <c r="B3548" s="3"/>
      <c r="C3548" s="3"/>
      <c r="D3548" s="3"/>
      <c r="E3548" s="3"/>
      <c r="F3548" s="3"/>
      <c r="G3548" s="3"/>
      <c r="H3548" s="3"/>
      <c r="I3548" s="3"/>
      <c r="J3548" s="3"/>
      <c r="K3548" s="3"/>
      <c r="L3548" s="3"/>
      <c r="M3548" s="3"/>
      <c r="N3548" s="3"/>
      <c r="O3548" s="3"/>
    </row>
    <row r="3549" spans="1:15" ht="14.4" x14ac:dyDescent="0.3">
      <c r="A3549" s="3"/>
      <c r="B3549" s="3"/>
      <c r="C3549" s="3"/>
      <c r="D3549" s="3"/>
      <c r="E3549" s="3"/>
      <c r="F3549" s="3"/>
      <c r="G3549" s="3"/>
      <c r="H3549" s="3"/>
      <c r="I3549" s="3"/>
      <c r="J3549" s="3"/>
      <c r="K3549" s="3"/>
      <c r="L3549" s="3"/>
      <c r="M3549" s="3"/>
      <c r="N3549" s="3"/>
      <c r="O3549" s="3"/>
    </row>
    <row r="3550" spans="1:15" ht="14.4" x14ac:dyDescent="0.3">
      <c r="A3550" s="3"/>
      <c r="B3550" s="3"/>
      <c r="C3550" s="3"/>
      <c r="D3550" s="3"/>
      <c r="E3550" s="3"/>
      <c r="F3550" s="3"/>
      <c r="G3550" s="3"/>
      <c r="H3550" s="3"/>
      <c r="I3550" s="3"/>
      <c r="J3550" s="3"/>
      <c r="K3550" s="3"/>
      <c r="L3550" s="3"/>
      <c r="M3550" s="3"/>
      <c r="N3550" s="3"/>
      <c r="O3550" s="3"/>
    </row>
    <row r="3551" spans="1:15" ht="14.4" x14ac:dyDescent="0.3">
      <c r="A3551" s="3"/>
      <c r="B3551" s="3"/>
      <c r="C3551" s="3"/>
      <c r="D3551" s="3"/>
      <c r="E3551" s="3"/>
      <c r="F3551" s="3"/>
      <c r="G3551" s="3"/>
      <c r="H3551" s="3"/>
      <c r="I3551" s="3"/>
      <c r="J3551" s="3"/>
      <c r="K3551" s="3"/>
      <c r="L3551" s="3"/>
      <c r="M3551" s="3"/>
      <c r="N3551" s="3"/>
      <c r="O3551" s="3"/>
    </row>
    <row r="3552" spans="1:15" ht="14.4" x14ac:dyDescent="0.3">
      <c r="A3552" s="3"/>
      <c r="B3552" s="3"/>
      <c r="C3552" s="3"/>
      <c r="D3552" s="3"/>
      <c r="E3552" s="3"/>
      <c r="F3552" s="3"/>
      <c r="G3552" s="3"/>
      <c r="H3552" s="3"/>
      <c r="I3552" s="3"/>
      <c r="J3552" s="3"/>
      <c r="K3552" s="3"/>
      <c r="L3552" s="3"/>
      <c r="M3552" s="3"/>
      <c r="N3552" s="3"/>
      <c r="O3552" s="3"/>
    </row>
    <row r="3553" spans="1:15" ht="14.4" x14ac:dyDescent="0.3">
      <c r="A3553" s="3"/>
      <c r="B3553" s="3"/>
      <c r="C3553" s="3"/>
      <c r="D3553" s="3"/>
      <c r="E3553" s="3"/>
      <c r="F3553" s="3"/>
      <c r="G3553" s="3"/>
      <c r="H3553" s="3"/>
      <c r="I3553" s="3"/>
      <c r="J3553" s="3"/>
      <c r="K3553" s="3"/>
      <c r="L3553" s="3"/>
      <c r="M3553" s="3"/>
      <c r="N3553" s="3"/>
      <c r="O3553" s="3"/>
    </row>
    <row r="3554" spans="1:15" ht="14.4" x14ac:dyDescent="0.3">
      <c r="A3554" s="3"/>
      <c r="B3554" s="3"/>
      <c r="C3554" s="3"/>
      <c r="D3554" s="3"/>
      <c r="E3554" s="3"/>
      <c r="F3554" s="3"/>
      <c r="G3554" s="3"/>
      <c r="H3554" s="3"/>
      <c r="I3554" s="3"/>
      <c r="J3554" s="3"/>
      <c r="K3554" s="3"/>
      <c r="L3554" s="3"/>
      <c r="M3554" s="3"/>
      <c r="N3554" s="3"/>
      <c r="O3554" s="3"/>
    </row>
    <row r="3555" spans="1:15" ht="14.4" x14ac:dyDescent="0.3">
      <c r="A3555" s="3"/>
      <c r="B3555" s="3"/>
      <c r="C3555" s="3"/>
      <c r="D3555" s="3"/>
      <c r="E3555" s="3"/>
      <c r="F3555" s="3"/>
      <c r="G3555" s="3"/>
      <c r="H3555" s="3"/>
      <c r="I3555" s="3"/>
      <c r="J3555" s="3"/>
      <c r="K3555" s="3"/>
      <c r="L3555" s="3"/>
      <c r="M3555" s="3"/>
      <c r="N3555" s="3"/>
      <c r="O3555" s="3"/>
    </row>
    <row r="3556" spans="1:15" ht="14.4" x14ac:dyDescent="0.3">
      <c r="A3556" s="3"/>
      <c r="B3556" s="3"/>
      <c r="C3556" s="3"/>
      <c r="D3556" s="3"/>
      <c r="E3556" s="3"/>
      <c r="F3556" s="3"/>
      <c r="G3556" s="3"/>
      <c r="H3556" s="3"/>
      <c r="I3556" s="3"/>
      <c r="J3556" s="3"/>
      <c r="K3556" s="3"/>
      <c r="L3556" s="3"/>
      <c r="M3556" s="3"/>
      <c r="N3556" s="3"/>
      <c r="O3556" s="3"/>
    </row>
    <row r="3557" spans="1:15" ht="14.4" x14ac:dyDescent="0.3">
      <c r="A3557" s="3"/>
      <c r="B3557" s="3"/>
      <c r="C3557" s="3"/>
      <c r="D3557" s="3"/>
      <c r="E3557" s="3"/>
      <c r="F3557" s="3"/>
      <c r="G3557" s="3"/>
      <c r="H3557" s="3"/>
      <c r="I3557" s="3"/>
      <c r="J3557" s="3"/>
      <c r="K3557" s="3"/>
      <c r="L3557" s="3"/>
      <c r="M3557" s="3"/>
      <c r="N3557" s="3"/>
      <c r="O3557" s="3"/>
    </row>
    <row r="3558" spans="1:15" ht="14.4" x14ac:dyDescent="0.3">
      <c r="A3558" s="3"/>
      <c r="B3558" s="3"/>
      <c r="C3558" s="3"/>
      <c r="D3558" s="3"/>
      <c r="E3558" s="3"/>
      <c r="F3558" s="3"/>
      <c r="G3558" s="3"/>
      <c r="H3558" s="3"/>
      <c r="I3558" s="3"/>
      <c r="J3558" s="3"/>
      <c r="K3558" s="3"/>
      <c r="L3558" s="3"/>
      <c r="M3558" s="3"/>
      <c r="N3558" s="3"/>
      <c r="O3558" s="3"/>
    </row>
    <row r="3559" spans="1:15" ht="14.4" x14ac:dyDescent="0.3">
      <c r="A3559" s="3"/>
      <c r="B3559" s="3"/>
      <c r="C3559" s="3"/>
      <c r="D3559" s="3"/>
      <c r="E3559" s="3"/>
      <c r="F3559" s="3"/>
      <c r="G3559" s="3"/>
      <c r="H3559" s="3"/>
      <c r="I3559" s="3"/>
      <c r="J3559" s="3"/>
      <c r="K3559" s="3"/>
      <c r="L3559" s="3"/>
      <c r="M3559" s="3"/>
      <c r="N3559" s="3"/>
      <c r="O3559" s="3"/>
    </row>
    <row r="3560" spans="1:15" ht="14.4" x14ac:dyDescent="0.3">
      <c r="A3560" s="3"/>
      <c r="B3560" s="3"/>
      <c r="C3560" s="3"/>
      <c r="D3560" s="3"/>
      <c r="E3560" s="3"/>
      <c r="F3560" s="3"/>
      <c r="G3560" s="3"/>
      <c r="H3560" s="3"/>
      <c r="I3560" s="3"/>
      <c r="J3560" s="3"/>
      <c r="K3560" s="3"/>
      <c r="L3560" s="3"/>
      <c r="M3560" s="3"/>
      <c r="N3560" s="3"/>
      <c r="O3560" s="3"/>
    </row>
    <row r="3561" spans="1:15" ht="14.4" x14ac:dyDescent="0.3">
      <c r="A3561" s="3"/>
      <c r="B3561" s="3"/>
      <c r="C3561" s="3"/>
      <c r="D3561" s="3"/>
      <c r="E3561" s="3"/>
      <c r="F3561" s="3"/>
      <c r="G3561" s="3"/>
      <c r="H3561" s="3"/>
      <c r="I3561" s="3"/>
      <c r="J3561" s="3"/>
      <c r="K3561" s="3"/>
      <c r="L3561" s="3"/>
      <c r="M3561" s="3"/>
      <c r="N3561" s="3"/>
      <c r="O3561" s="3"/>
    </row>
    <row r="3562" spans="1:15" ht="14.4" x14ac:dyDescent="0.3">
      <c r="A3562" s="3"/>
      <c r="B3562" s="3"/>
      <c r="C3562" s="3"/>
      <c r="D3562" s="3"/>
      <c r="E3562" s="3"/>
      <c r="F3562" s="3"/>
      <c r="G3562" s="3"/>
      <c r="H3562" s="3"/>
      <c r="I3562" s="3"/>
      <c r="J3562" s="3"/>
      <c r="K3562" s="3"/>
      <c r="L3562" s="3"/>
      <c r="M3562" s="3"/>
      <c r="N3562" s="3"/>
      <c r="O3562" s="3"/>
    </row>
    <row r="3563" spans="1:15" ht="14.4" x14ac:dyDescent="0.3">
      <c r="A3563" s="3"/>
      <c r="B3563" s="3"/>
      <c r="C3563" s="3"/>
      <c r="D3563" s="3"/>
      <c r="E3563" s="3"/>
      <c r="F3563" s="3"/>
      <c r="G3563" s="3"/>
      <c r="H3563" s="3"/>
      <c r="I3563" s="3"/>
      <c r="J3563" s="3"/>
      <c r="K3563" s="3"/>
      <c r="L3563" s="3"/>
      <c r="M3563" s="3"/>
      <c r="N3563" s="3"/>
      <c r="O3563" s="3"/>
    </row>
    <row r="3564" spans="1:15" ht="14.4" x14ac:dyDescent="0.3">
      <c r="A3564" s="3"/>
      <c r="B3564" s="3"/>
      <c r="C3564" s="3"/>
      <c r="D3564" s="3"/>
      <c r="E3564" s="3"/>
      <c r="F3564" s="3"/>
      <c r="G3564" s="3"/>
      <c r="H3564" s="3"/>
      <c r="I3564" s="3"/>
      <c r="J3564" s="3"/>
      <c r="K3564" s="3"/>
      <c r="L3564" s="3"/>
      <c r="M3564" s="3"/>
      <c r="N3564" s="3"/>
      <c r="O3564" s="3"/>
    </row>
    <row r="3565" spans="1:15" ht="14.4" x14ac:dyDescent="0.3">
      <c r="A3565" s="3"/>
      <c r="B3565" s="3"/>
      <c r="C3565" s="3"/>
      <c r="D3565" s="3"/>
      <c r="E3565" s="3"/>
      <c r="F3565" s="3"/>
      <c r="G3565" s="3"/>
      <c r="H3565" s="3"/>
      <c r="I3565" s="3"/>
      <c r="J3565" s="3"/>
      <c r="K3565" s="3"/>
      <c r="L3565" s="3"/>
      <c r="M3565" s="3"/>
      <c r="N3565" s="3"/>
      <c r="O3565" s="3"/>
    </row>
    <row r="3566" spans="1:15" ht="14.4" x14ac:dyDescent="0.3">
      <c r="A3566" s="3"/>
      <c r="B3566" s="3"/>
      <c r="C3566" s="3"/>
      <c r="D3566" s="3"/>
      <c r="E3566" s="3"/>
      <c r="F3566" s="3"/>
      <c r="G3566" s="3"/>
      <c r="H3566" s="3"/>
      <c r="I3566" s="3"/>
      <c r="J3566" s="3"/>
      <c r="K3566" s="3"/>
      <c r="L3566" s="3"/>
      <c r="M3566" s="3"/>
      <c r="N3566" s="3"/>
      <c r="O3566" s="3"/>
    </row>
    <row r="3567" spans="1:15" ht="14.4" x14ac:dyDescent="0.3">
      <c r="A3567" s="3"/>
      <c r="B3567" s="3"/>
      <c r="C3567" s="3"/>
      <c r="D3567" s="3"/>
      <c r="E3567" s="3"/>
      <c r="F3567" s="3"/>
      <c r="G3567" s="3"/>
      <c r="H3567" s="3"/>
      <c r="I3567" s="3"/>
      <c r="J3567" s="3"/>
      <c r="K3567" s="3"/>
      <c r="L3567" s="3"/>
      <c r="M3567" s="3"/>
      <c r="N3567" s="3"/>
      <c r="O3567" s="3"/>
    </row>
    <row r="3568" spans="1:15" ht="14.4" x14ac:dyDescent="0.3">
      <c r="A3568" s="3"/>
      <c r="B3568" s="3"/>
      <c r="C3568" s="3"/>
      <c r="D3568" s="3"/>
      <c r="E3568" s="3"/>
      <c r="F3568" s="3"/>
      <c r="G3568" s="3"/>
      <c r="H3568" s="3"/>
      <c r="I3568" s="3"/>
      <c r="J3568" s="3"/>
      <c r="K3568" s="3"/>
      <c r="L3568" s="3"/>
      <c r="M3568" s="3"/>
      <c r="N3568" s="3"/>
      <c r="O3568" s="3"/>
    </row>
    <row r="3569" spans="1:15" ht="14.4" x14ac:dyDescent="0.3">
      <c r="A3569" s="3"/>
      <c r="B3569" s="3"/>
      <c r="C3569" s="3"/>
      <c r="D3569" s="3"/>
      <c r="E3569" s="3"/>
      <c r="F3569" s="3"/>
      <c r="G3569" s="3"/>
      <c r="H3569" s="3"/>
      <c r="I3569" s="3"/>
      <c r="J3569" s="3"/>
      <c r="K3569" s="3"/>
      <c r="L3569" s="3"/>
      <c r="M3569" s="3"/>
      <c r="N3569" s="3"/>
      <c r="O3569" s="3"/>
    </row>
    <row r="3570" spans="1:15" ht="14.4" x14ac:dyDescent="0.3">
      <c r="A3570" s="3"/>
      <c r="B3570" s="3"/>
      <c r="C3570" s="3"/>
      <c r="D3570" s="3"/>
      <c r="E3570" s="3"/>
      <c r="F3570" s="3"/>
      <c r="G3570" s="3"/>
      <c r="H3570" s="3"/>
      <c r="I3570" s="3"/>
      <c r="J3570" s="3"/>
      <c r="K3570" s="3"/>
      <c r="L3570" s="3"/>
      <c r="M3570" s="3"/>
      <c r="N3570" s="3"/>
      <c r="O3570" s="3"/>
    </row>
    <row r="3571" spans="1:15" ht="14.4" x14ac:dyDescent="0.3">
      <c r="A3571" s="3"/>
      <c r="B3571" s="3"/>
      <c r="C3571" s="3"/>
      <c r="D3571" s="3"/>
      <c r="E3571" s="3"/>
      <c r="F3571" s="3"/>
      <c r="G3571" s="3"/>
      <c r="H3571" s="3"/>
      <c r="I3571" s="3"/>
      <c r="J3571" s="3"/>
      <c r="K3571" s="3"/>
      <c r="L3571" s="3"/>
      <c r="M3571" s="3"/>
      <c r="N3571" s="3"/>
      <c r="O3571" s="3"/>
    </row>
    <row r="3572" spans="1:15" ht="14.4" x14ac:dyDescent="0.3">
      <c r="A3572" s="3"/>
      <c r="B3572" s="3"/>
      <c r="C3572" s="3"/>
      <c r="D3572" s="3"/>
      <c r="E3572" s="3"/>
      <c r="F3572" s="3"/>
      <c r="G3572" s="3"/>
      <c r="H3572" s="3"/>
      <c r="I3572" s="3"/>
      <c r="J3572" s="3"/>
      <c r="K3572" s="3"/>
      <c r="L3572" s="3"/>
      <c r="M3572" s="3"/>
      <c r="N3572" s="3"/>
      <c r="O3572" s="3"/>
    </row>
    <row r="3573" spans="1:15" ht="14.4" x14ac:dyDescent="0.3">
      <c r="A3573" s="3"/>
      <c r="B3573" s="3"/>
      <c r="C3573" s="3"/>
      <c r="D3573" s="3"/>
      <c r="E3573" s="3"/>
      <c r="F3573" s="3"/>
      <c r="G3573" s="3"/>
      <c r="H3573" s="3"/>
      <c r="I3573" s="3"/>
      <c r="J3573" s="3"/>
      <c r="K3573" s="3"/>
      <c r="L3573" s="3"/>
      <c r="M3573" s="3"/>
      <c r="N3573" s="3"/>
      <c r="O3573" s="3"/>
    </row>
    <row r="3574" spans="1:15" ht="14.4" x14ac:dyDescent="0.3">
      <c r="A3574" s="3"/>
      <c r="B3574" s="3"/>
      <c r="C3574" s="3"/>
      <c r="D3574" s="3"/>
      <c r="E3574" s="3"/>
      <c r="F3574" s="3"/>
      <c r="G3574" s="3"/>
      <c r="H3574" s="3"/>
      <c r="I3574" s="3"/>
      <c r="J3574" s="3"/>
      <c r="K3574" s="3"/>
      <c r="L3574" s="3"/>
      <c r="M3574" s="3"/>
      <c r="N3574" s="3"/>
      <c r="O3574" s="3"/>
    </row>
    <row r="3575" spans="1:15" ht="14.4" x14ac:dyDescent="0.3">
      <c r="A3575" s="3"/>
      <c r="B3575" s="3"/>
      <c r="C3575" s="3"/>
      <c r="D3575" s="3"/>
      <c r="E3575" s="3"/>
      <c r="F3575" s="3"/>
      <c r="G3575" s="3"/>
      <c r="H3575" s="3"/>
      <c r="I3575" s="3"/>
      <c r="J3575" s="3"/>
      <c r="K3575" s="3"/>
      <c r="L3575" s="3"/>
      <c r="M3575" s="3"/>
      <c r="N3575" s="3"/>
      <c r="O3575" s="3"/>
    </row>
    <row r="3576" spans="1:15" ht="14.4" x14ac:dyDescent="0.3">
      <c r="A3576" s="3"/>
      <c r="B3576" s="3"/>
      <c r="C3576" s="3"/>
      <c r="D3576" s="3"/>
      <c r="E3576" s="3"/>
      <c r="F3576" s="3"/>
      <c r="G3576" s="3"/>
      <c r="H3576" s="3"/>
      <c r="I3576" s="3"/>
      <c r="J3576" s="3"/>
      <c r="K3576" s="3"/>
      <c r="L3576" s="3"/>
      <c r="M3576" s="3"/>
      <c r="N3576" s="3"/>
      <c r="O3576" s="3"/>
    </row>
    <row r="3577" spans="1:15" ht="14.4" x14ac:dyDescent="0.3">
      <c r="A3577" s="3"/>
      <c r="B3577" s="3"/>
      <c r="C3577" s="3"/>
      <c r="D3577" s="3"/>
      <c r="E3577" s="3"/>
      <c r="F3577" s="3"/>
      <c r="G3577" s="3"/>
      <c r="H3577" s="3"/>
      <c r="I3577" s="3"/>
      <c r="J3577" s="3"/>
      <c r="K3577" s="3"/>
      <c r="L3577" s="3"/>
      <c r="M3577" s="3"/>
      <c r="N3577" s="3"/>
      <c r="O3577" s="3"/>
    </row>
    <row r="3578" spans="1:15" ht="14.4" x14ac:dyDescent="0.3">
      <c r="A3578" s="3"/>
      <c r="B3578" s="3"/>
      <c r="C3578" s="3"/>
      <c r="D3578" s="3"/>
      <c r="E3578" s="3"/>
      <c r="F3578" s="3"/>
      <c r="G3578" s="3"/>
      <c r="H3578" s="3"/>
      <c r="I3578" s="3"/>
      <c r="J3578" s="3"/>
      <c r="K3578" s="3"/>
      <c r="L3578" s="3"/>
      <c r="M3578" s="3"/>
      <c r="N3578" s="3"/>
      <c r="O3578" s="3"/>
    </row>
    <row r="3579" spans="1:15" ht="14.4" x14ac:dyDescent="0.3">
      <c r="A3579" s="3"/>
      <c r="B3579" s="3"/>
      <c r="C3579" s="3"/>
      <c r="D3579" s="3"/>
      <c r="E3579" s="3"/>
      <c r="F3579" s="3"/>
      <c r="G3579" s="3"/>
      <c r="H3579" s="3"/>
      <c r="I3579" s="3"/>
      <c r="J3579" s="3"/>
      <c r="K3579" s="3"/>
      <c r="L3579" s="3"/>
      <c r="M3579" s="3"/>
      <c r="N3579" s="3"/>
      <c r="O3579" s="3"/>
    </row>
    <row r="3580" spans="1:15" ht="14.4" x14ac:dyDescent="0.3">
      <c r="A3580" s="3"/>
      <c r="B3580" s="3"/>
      <c r="C3580" s="3"/>
      <c r="D3580" s="3"/>
      <c r="E3580" s="3"/>
      <c r="F3580" s="3"/>
      <c r="G3580" s="3"/>
      <c r="H3580" s="3"/>
      <c r="I3580" s="3"/>
      <c r="J3580" s="3"/>
      <c r="K3580" s="3"/>
      <c r="L3580" s="3"/>
      <c r="M3580" s="3"/>
      <c r="N3580" s="3"/>
      <c r="O3580" s="3"/>
    </row>
    <row r="3581" spans="1:15" ht="14.4" x14ac:dyDescent="0.3">
      <c r="A3581" s="3"/>
      <c r="B3581" s="3"/>
      <c r="C3581" s="3"/>
      <c r="D3581" s="3"/>
      <c r="E3581" s="3"/>
      <c r="F3581" s="3"/>
      <c r="G3581" s="3"/>
      <c r="H3581" s="3"/>
      <c r="I3581" s="3"/>
      <c r="J3581" s="3"/>
      <c r="K3581" s="3"/>
      <c r="L3581" s="3"/>
      <c r="M3581" s="3"/>
      <c r="N3581" s="3"/>
      <c r="O3581" s="3"/>
    </row>
    <row r="3582" spans="1:15" ht="14.4" x14ac:dyDescent="0.3">
      <c r="A3582" s="3"/>
      <c r="B3582" s="3"/>
      <c r="C3582" s="3"/>
      <c r="D3582" s="3"/>
      <c r="E3582" s="3"/>
      <c r="F3582" s="3"/>
      <c r="G3582" s="3"/>
      <c r="H3582" s="3"/>
      <c r="I3582" s="3"/>
      <c r="J3582" s="3"/>
      <c r="K3582" s="3"/>
      <c r="L3582" s="3"/>
      <c r="M3582" s="3"/>
      <c r="N3582" s="3"/>
      <c r="O3582" s="3"/>
    </row>
    <row r="3583" spans="1:15" ht="14.4" x14ac:dyDescent="0.3">
      <c r="A3583" s="3"/>
      <c r="B3583" s="3"/>
      <c r="C3583" s="3"/>
      <c r="D3583" s="3"/>
      <c r="E3583" s="3"/>
      <c r="F3583" s="3"/>
      <c r="G3583" s="3"/>
      <c r="H3583" s="3"/>
      <c r="I3583" s="3"/>
      <c r="J3583" s="3"/>
      <c r="K3583" s="3"/>
      <c r="L3583" s="3"/>
      <c r="M3583" s="3"/>
      <c r="N3583" s="3"/>
      <c r="O3583" s="3"/>
    </row>
    <row r="3584" spans="1:15" ht="14.4" x14ac:dyDescent="0.3">
      <c r="A3584" s="3"/>
      <c r="B3584" s="3"/>
      <c r="C3584" s="3"/>
      <c r="D3584" s="3"/>
      <c r="E3584" s="3"/>
      <c r="F3584" s="3"/>
      <c r="G3584" s="3"/>
      <c r="H3584" s="3"/>
      <c r="I3584" s="3"/>
      <c r="J3584" s="3"/>
      <c r="K3584" s="3"/>
      <c r="L3584" s="3"/>
      <c r="M3584" s="3"/>
      <c r="N3584" s="3"/>
      <c r="O3584" s="3"/>
    </row>
    <row r="3585" spans="1:15" ht="14.4" x14ac:dyDescent="0.3">
      <c r="A3585" s="3"/>
      <c r="B3585" s="3"/>
      <c r="C3585" s="3"/>
      <c r="D3585" s="3"/>
      <c r="E3585" s="3"/>
      <c r="F3585" s="3"/>
      <c r="G3585" s="3"/>
      <c r="H3585" s="3"/>
      <c r="I3585" s="3"/>
      <c r="J3585" s="3"/>
      <c r="K3585" s="3"/>
      <c r="L3585" s="3"/>
      <c r="M3585" s="3"/>
      <c r="N3585" s="3"/>
      <c r="O3585" s="3"/>
    </row>
    <row r="3586" spans="1:15" ht="14.4" x14ac:dyDescent="0.3">
      <c r="A3586" s="3"/>
      <c r="B3586" s="3"/>
      <c r="C3586" s="3"/>
      <c r="D3586" s="3"/>
      <c r="E3586" s="3"/>
      <c r="F3586" s="3"/>
      <c r="G3586" s="3"/>
      <c r="H3586" s="3"/>
      <c r="I3586" s="3"/>
      <c r="J3586" s="3"/>
      <c r="K3586" s="3"/>
      <c r="L3586" s="3"/>
      <c r="M3586" s="3"/>
      <c r="N3586" s="3"/>
      <c r="O3586" s="3"/>
    </row>
    <row r="3587" spans="1:15" ht="14.4" x14ac:dyDescent="0.3">
      <c r="A3587" s="3"/>
      <c r="B3587" s="3"/>
      <c r="C3587" s="3"/>
      <c r="D3587" s="3"/>
      <c r="E3587" s="3"/>
      <c r="F3587" s="3"/>
      <c r="G3587" s="3"/>
      <c r="H3587" s="3"/>
      <c r="I3587" s="3"/>
      <c r="J3587" s="3"/>
      <c r="K3587" s="3"/>
      <c r="L3587" s="3"/>
      <c r="M3587" s="3"/>
      <c r="N3587" s="3"/>
      <c r="O3587" s="3"/>
    </row>
    <row r="3588" spans="1:15" ht="14.4" x14ac:dyDescent="0.3">
      <c r="A3588" s="3"/>
      <c r="B3588" s="3"/>
      <c r="C3588" s="3"/>
      <c r="D3588" s="3"/>
      <c r="E3588" s="3"/>
      <c r="F3588" s="3"/>
      <c r="G3588" s="3"/>
      <c r="H3588" s="3"/>
      <c r="I3588" s="3"/>
      <c r="J3588" s="3"/>
      <c r="K3588" s="3"/>
      <c r="L3588" s="3"/>
      <c r="M3588" s="3"/>
      <c r="N3588" s="3"/>
      <c r="O3588" s="3"/>
    </row>
    <row r="3589" spans="1:15" ht="14.4" x14ac:dyDescent="0.3">
      <c r="A3589" s="3"/>
      <c r="B3589" s="3"/>
      <c r="C3589" s="3"/>
      <c r="D3589" s="3"/>
      <c r="E3589" s="3"/>
      <c r="F3589" s="3"/>
      <c r="G3589" s="3"/>
      <c r="H3589" s="3"/>
      <c r="I3589" s="3"/>
      <c r="J3589" s="3"/>
      <c r="K3589" s="3"/>
      <c r="L3589" s="3"/>
      <c r="M3589" s="3"/>
      <c r="N3589" s="3"/>
      <c r="O3589" s="3"/>
    </row>
    <row r="3590" spans="1:15" ht="14.4" x14ac:dyDescent="0.3">
      <c r="A3590" s="3"/>
      <c r="B3590" s="3"/>
      <c r="C3590" s="3"/>
      <c r="D3590" s="3"/>
      <c r="E3590" s="3"/>
      <c r="F3590" s="3"/>
      <c r="G3590" s="3"/>
      <c r="H3590" s="3"/>
      <c r="I3590" s="3"/>
      <c r="J3590" s="3"/>
      <c r="K3590" s="3"/>
      <c r="L3590" s="3"/>
      <c r="M3590" s="3"/>
      <c r="N3590" s="3"/>
      <c r="O3590" s="3"/>
    </row>
    <row r="3591" spans="1:15" ht="14.4" x14ac:dyDescent="0.3">
      <c r="A3591" s="3"/>
      <c r="B3591" s="3"/>
      <c r="C3591" s="3"/>
      <c r="D3591" s="3"/>
      <c r="E3591" s="3"/>
      <c r="F3591" s="3"/>
      <c r="G3591" s="3"/>
      <c r="H3591" s="3"/>
      <c r="I3591" s="3"/>
      <c r="J3591" s="3"/>
      <c r="K3591" s="3"/>
      <c r="L3591" s="3"/>
      <c r="M3591" s="3"/>
      <c r="N3591" s="3"/>
      <c r="O3591" s="3"/>
    </row>
    <row r="3592" spans="1:15" ht="14.4" x14ac:dyDescent="0.3">
      <c r="A3592" s="3"/>
      <c r="B3592" s="3"/>
      <c r="C3592" s="3"/>
      <c r="D3592" s="3"/>
      <c r="E3592" s="3"/>
      <c r="F3592" s="3"/>
      <c r="G3592" s="3"/>
      <c r="H3592" s="3"/>
      <c r="I3592" s="3"/>
      <c r="J3592" s="3"/>
      <c r="K3592" s="3"/>
      <c r="L3592" s="3"/>
      <c r="M3592" s="3"/>
      <c r="N3592" s="3"/>
      <c r="O3592" s="3"/>
    </row>
    <row r="3593" spans="1:15" ht="14.4" x14ac:dyDescent="0.3">
      <c r="A3593" s="3"/>
      <c r="B3593" s="3"/>
      <c r="C3593" s="3"/>
      <c r="D3593" s="3"/>
      <c r="E3593" s="3"/>
      <c r="F3593" s="3"/>
      <c r="G3593" s="3"/>
      <c r="H3593" s="3"/>
      <c r="I3593" s="3"/>
      <c r="J3593" s="3"/>
      <c r="K3593" s="3"/>
      <c r="L3593" s="3"/>
      <c r="M3593" s="3"/>
      <c r="N3593" s="3"/>
      <c r="O3593" s="3"/>
    </row>
    <row r="3594" spans="1:15" ht="14.4" x14ac:dyDescent="0.3">
      <c r="A3594" s="3"/>
      <c r="B3594" s="3"/>
      <c r="C3594" s="3"/>
      <c r="D3594" s="3"/>
      <c r="E3594" s="3"/>
      <c r="F3594" s="3"/>
      <c r="G3594" s="3"/>
      <c r="H3594" s="3"/>
      <c r="I3594" s="3"/>
      <c r="J3594" s="3"/>
      <c r="K3594" s="3"/>
      <c r="L3594" s="3"/>
      <c r="M3594" s="3"/>
      <c r="N3594" s="3"/>
      <c r="O3594" s="3"/>
    </row>
    <row r="3595" spans="1:15" ht="14.4" x14ac:dyDescent="0.3">
      <c r="A3595" s="3"/>
      <c r="B3595" s="3"/>
      <c r="C3595" s="3"/>
      <c r="D3595" s="3"/>
      <c r="E3595" s="3"/>
      <c r="F3595" s="3"/>
      <c r="G3595" s="3"/>
      <c r="H3595" s="3"/>
      <c r="I3595" s="3"/>
      <c r="J3595" s="3"/>
      <c r="K3595" s="3"/>
      <c r="L3595" s="3"/>
      <c r="M3595" s="3"/>
      <c r="N3595" s="3"/>
      <c r="O3595" s="3"/>
    </row>
    <row r="3596" spans="1:15" ht="14.4" x14ac:dyDescent="0.3">
      <c r="A3596" s="3"/>
      <c r="B3596" s="3"/>
      <c r="C3596" s="3"/>
      <c r="D3596" s="3"/>
      <c r="E3596" s="3"/>
      <c r="F3596" s="3"/>
      <c r="G3596" s="3"/>
      <c r="H3596" s="3"/>
      <c r="I3596" s="3"/>
      <c r="J3596" s="3"/>
      <c r="K3596" s="3"/>
      <c r="L3596" s="3"/>
      <c r="M3596" s="3"/>
      <c r="N3596" s="3"/>
      <c r="O3596" s="3"/>
    </row>
    <row r="3597" spans="1:15" ht="14.4" x14ac:dyDescent="0.3">
      <c r="A3597" s="3"/>
      <c r="B3597" s="3"/>
      <c r="C3597" s="3"/>
      <c r="D3597" s="3"/>
      <c r="E3597" s="3"/>
      <c r="F3597" s="3"/>
      <c r="G3597" s="3"/>
      <c r="H3597" s="3"/>
      <c r="I3597" s="3"/>
      <c r="J3597" s="3"/>
      <c r="K3597" s="3"/>
      <c r="L3597" s="3"/>
      <c r="M3597" s="3"/>
      <c r="N3597" s="3"/>
      <c r="O3597" s="3"/>
    </row>
    <row r="3598" spans="1:15" ht="14.4" x14ac:dyDescent="0.3">
      <c r="A3598" s="3"/>
      <c r="B3598" s="3"/>
      <c r="C3598" s="3"/>
      <c r="D3598" s="3"/>
      <c r="E3598" s="3"/>
      <c r="F3598" s="3"/>
      <c r="G3598" s="3"/>
      <c r="H3598" s="3"/>
      <c r="I3598" s="3"/>
      <c r="J3598" s="3"/>
      <c r="K3598" s="3"/>
      <c r="L3598" s="3"/>
      <c r="M3598" s="3"/>
      <c r="N3598" s="3"/>
      <c r="O3598" s="3"/>
    </row>
    <row r="3599" spans="1:15" ht="14.4" x14ac:dyDescent="0.3">
      <c r="A3599" s="3"/>
      <c r="B3599" s="3"/>
      <c r="C3599" s="3"/>
      <c r="D3599" s="3"/>
      <c r="E3599" s="3"/>
      <c r="F3599" s="3"/>
      <c r="G3599" s="3"/>
      <c r="H3599" s="3"/>
      <c r="I3599" s="3"/>
      <c r="J3599" s="3"/>
      <c r="K3599" s="3"/>
      <c r="L3599" s="3"/>
      <c r="M3599" s="3"/>
      <c r="N3599" s="3"/>
      <c r="O3599" s="3"/>
    </row>
    <row r="3600" spans="1:15" ht="14.4" x14ac:dyDescent="0.3">
      <c r="A3600" s="3"/>
      <c r="B3600" s="3"/>
      <c r="C3600" s="3"/>
      <c r="D3600" s="3"/>
      <c r="E3600" s="3"/>
      <c r="F3600" s="3"/>
      <c r="G3600" s="3"/>
      <c r="H3600" s="3"/>
      <c r="I3600" s="3"/>
      <c r="J3600" s="3"/>
      <c r="K3600" s="3"/>
      <c r="L3600" s="3"/>
      <c r="M3600" s="3"/>
      <c r="N3600" s="3"/>
      <c r="O3600" s="3"/>
    </row>
    <row r="3601" spans="1:15" ht="14.4" x14ac:dyDescent="0.3">
      <c r="A3601" s="3"/>
      <c r="B3601" s="3"/>
      <c r="C3601" s="3"/>
      <c r="D3601" s="3"/>
      <c r="E3601" s="3"/>
      <c r="F3601" s="3"/>
      <c r="G3601" s="3"/>
      <c r="H3601" s="3"/>
      <c r="I3601" s="3"/>
      <c r="J3601" s="3"/>
      <c r="K3601" s="3"/>
      <c r="L3601" s="3"/>
      <c r="M3601" s="3"/>
      <c r="N3601" s="3"/>
      <c r="O3601" s="3"/>
    </row>
    <row r="3602" spans="1:15" ht="14.4" x14ac:dyDescent="0.3">
      <c r="A3602" s="3"/>
      <c r="B3602" s="3"/>
      <c r="C3602" s="3"/>
      <c r="D3602" s="3"/>
      <c r="E3602" s="3"/>
      <c r="F3602" s="3"/>
      <c r="G3602" s="3"/>
      <c r="H3602" s="3"/>
      <c r="I3602" s="3"/>
      <c r="J3602" s="3"/>
      <c r="K3602" s="3"/>
      <c r="L3602" s="3"/>
      <c r="M3602" s="3"/>
      <c r="N3602" s="3"/>
      <c r="O3602" s="3"/>
    </row>
    <row r="3603" spans="1:15" ht="14.4" x14ac:dyDescent="0.3">
      <c r="A3603" s="3"/>
      <c r="B3603" s="3"/>
      <c r="C3603" s="3"/>
      <c r="D3603" s="3"/>
      <c r="E3603" s="3"/>
      <c r="F3603" s="3"/>
      <c r="G3603" s="3"/>
      <c r="H3603" s="3"/>
      <c r="I3603" s="3"/>
      <c r="J3603" s="3"/>
      <c r="K3603" s="3"/>
      <c r="L3603" s="3"/>
      <c r="M3603" s="3"/>
      <c r="N3603" s="3"/>
      <c r="O3603" s="3"/>
    </row>
    <row r="3604" spans="1:15" ht="14.4" x14ac:dyDescent="0.3">
      <c r="A3604" s="3"/>
      <c r="B3604" s="3"/>
      <c r="C3604" s="3"/>
      <c r="D3604" s="3"/>
      <c r="E3604" s="3"/>
      <c r="F3604" s="3"/>
      <c r="G3604" s="3"/>
      <c r="H3604" s="3"/>
      <c r="I3604" s="3"/>
      <c r="J3604" s="3"/>
      <c r="K3604" s="3"/>
      <c r="L3604" s="3"/>
      <c r="M3604" s="3"/>
      <c r="N3604" s="3"/>
      <c r="O3604" s="3"/>
    </row>
    <row r="3605" spans="1:15" ht="14.4" x14ac:dyDescent="0.3">
      <c r="A3605" s="3"/>
      <c r="B3605" s="3"/>
      <c r="C3605" s="3"/>
      <c r="D3605" s="3"/>
      <c r="E3605" s="3"/>
      <c r="F3605" s="3"/>
      <c r="G3605" s="3"/>
      <c r="H3605" s="3"/>
      <c r="I3605" s="3"/>
      <c r="J3605" s="3"/>
      <c r="K3605" s="3"/>
      <c r="L3605" s="3"/>
      <c r="M3605" s="3"/>
      <c r="N3605" s="3"/>
      <c r="O3605" s="3"/>
    </row>
    <row r="3606" spans="1:15" ht="14.4" x14ac:dyDescent="0.3">
      <c r="A3606" s="3"/>
      <c r="B3606" s="3"/>
      <c r="C3606" s="3"/>
      <c r="D3606" s="3"/>
      <c r="E3606" s="3"/>
      <c r="F3606" s="3"/>
      <c r="G3606" s="3"/>
      <c r="H3606" s="3"/>
      <c r="I3606" s="3"/>
      <c r="J3606" s="3"/>
      <c r="K3606" s="3"/>
      <c r="L3606" s="3"/>
      <c r="M3606" s="3"/>
      <c r="N3606" s="3"/>
      <c r="O3606" s="3"/>
    </row>
    <row r="3607" spans="1:15" ht="14.4" x14ac:dyDescent="0.3">
      <c r="A3607" s="3"/>
      <c r="B3607" s="3"/>
      <c r="C3607" s="3"/>
      <c r="D3607" s="3"/>
      <c r="E3607" s="3"/>
      <c r="F3607" s="3"/>
      <c r="G3607" s="3"/>
      <c r="H3607" s="3"/>
      <c r="I3607" s="3"/>
      <c r="J3607" s="3"/>
      <c r="K3607" s="3"/>
      <c r="L3607" s="3"/>
      <c r="M3607" s="3"/>
      <c r="N3607" s="3"/>
      <c r="O3607" s="3"/>
    </row>
    <row r="3608" spans="1:15" ht="14.4" x14ac:dyDescent="0.3">
      <c r="A3608" s="3"/>
      <c r="B3608" s="3"/>
      <c r="C3608" s="3"/>
      <c r="D3608" s="3"/>
      <c r="E3608" s="3"/>
      <c r="F3608" s="3"/>
      <c r="G3608" s="3"/>
      <c r="H3608" s="3"/>
      <c r="I3608" s="3"/>
      <c r="J3608" s="3"/>
      <c r="K3608" s="3"/>
      <c r="L3608" s="3"/>
      <c r="M3608" s="3"/>
      <c r="N3608" s="3"/>
      <c r="O3608" s="3"/>
    </row>
    <row r="3609" spans="1:15" ht="14.4" x14ac:dyDescent="0.3">
      <c r="A3609" s="3"/>
      <c r="B3609" s="3"/>
      <c r="C3609" s="3"/>
      <c r="D3609" s="3"/>
      <c r="E3609" s="3"/>
      <c r="F3609" s="3"/>
      <c r="G3609" s="3"/>
      <c r="H3609" s="3"/>
      <c r="I3609" s="3"/>
      <c r="J3609" s="3"/>
      <c r="K3609" s="3"/>
      <c r="L3609" s="3"/>
      <c r="M3609" s="3"/>
      <c r="N3609" s="3"/>
      <c r="O3609" s="3"/>
    </row>
    <row r="3610" spans="1:15" ht="14.4" x14ac:dyDescent="0.3">
      <c r="A3610" s="3"/>
      <c r="B3610" s="3"/>
      <c r="C3610" s="3"/>
      <c r="D3610" s="3"/>
      <c r="E3610" s="3"/>
      <c r="F3610" s="3"/>
      <c r="G3610" s="3"/>
      <c r="H3610" s="3"/>
      <c r="I3610" s="3"/>
      <c r="J3610" s="3"/>
      <c r="K3610" s="3"/>
      <c r="L3610" s="3"/>
      <c r="M3610" s="3"/>
      <c r="N3610" s="3"/>
      <c r="O3610" s="3"/>
    </row>
    <row r="3611" spans="1:15" ht="14.4" x14ac:dyDescent="0.3">
      <c r="A3611" s="3"/>
      <c r="B3611" s="3"/>
      <c r="C3611" s="3"/>
      <c r="D3611" s="3"/>
      <c r="E3611" s="3"/>
      <c r="F3611" s="3"/>
      <c r="G3611" s="3"/>
      <c r="H3611" s="3"/>
      <c r="I3611" s="3"/>
      <c r="J3611" s="3"/>
      <c r="K3611" s="3"/>
      <c r="L3611" s="3"/>
      <c r="M3611" s="3"/>
      <c r="N3611" s="3"/>
      <c r="O3611" s="3"/>
    </row>
    <row r="3612" spans="1:15" ht="14.4" x14ac:dyDescent="0.3">
      <c r="A3612" s="3"/>
      <c r="B3612" s="3"/>
      <c r="C3612" s="3"/>
      <c r="D3612" s="3"/>
      <c r="E3612" s="3"/>
      <c r="F3612" s="3"/>
      <c r="G3612" s="3"/>
      <c r="H3612" s="3"/>
      <c r="I3612" s="3"/>
      <c r="J3612" s="3"/>
      <c r="K3612" s="3"/>
      <c r="L3612" s="3"/>
      <c r="M3612" s="3"/>
      <c r="N3612" s="3"/>
      <c r="O3612" s="3"/>
    </row>
    <row r="3613" spans="1:15" ht="14.4" x14ac:dyDescent="0.3">
      <c r="A3613" s="3"/>
      <c r="B3613" s="3"/>
      <c r="C3613" s="3"/>
      <c r="D3613" s="3"/>
      <c r="E3613" s="3"/>
      <c r="F3613" s="3"/>
      <c r="G3613" s="3"/>
      <c r="H3613" s="3"/>
      <c r="I3613" s="3"/>
      <c r="J3613" s="3"/>
      <c r="K3613" s="3"/>
      <c r="L3613" s="3"/>
      <c r="M3613" s="3"/>
      <c r="N3613" s="3"/>
      <c r="O3613" s="3"/>
    </row>
    <row r="3614" spans="1:15" ht="14.4" x14ac:dyDescent="0.3">
      <c r="A3614" s="3"/>
      <c r="B3614" s="3"/>
      <c r="C3614" s="3"/>
      <c r="D3614" s="3"/>
      <c r="E3614" s="3"/>
      <c r="F3614" s="3"/>
      <c r="G3614" s="3"/>
      <c r="H3614" s="3"/>
      <c r="I3614" s="3"/>
      <c r="J3614" s="3"/>
      <c r="K3614" s="3"/>
      <c r="L3614" s="3"/>
      <c r="M3614" s="3"/>
      <c r="N3614" s="3"/>
      <c r="O3614" s="3"/>
    </row>
    <row r="3615" spans="1:15" ht="14.4" x14ac:dyDescent="0.3">
      <c r="A3615" s="3"/>
      <c r="B3615" s="3"/>
      <c r="C3615" s="3"/>
      <c r="D3615" s="3"/>
      <c r="E3615" s="3"/>
      <c r="F3615" s="3"/>
      <c r="G3615" s="3"/>
      <c r="H3615" s="3"/>
      <c r="I3615" s="3"/>
      <c r="J3615" s="3"/>
      <c r="K3615" s="3"/>
      <c r="L3615" s="3"/>
      <c r="M3615" s="3"/>
      <c r="N3615" s="3"/>
      <c r="O3615" s="3"/>
    </row>
    <row r="3616" spans="1:15" ht="14.4" x14ac:dyDescent="0.3">
      <c r="A3616" s="3"/>
      <c r="B3616" s="3"/>
      <c r="C3616" s="3"/>
      <c r="D3616" s="3"/>
      <c r="E3616" s="3"/>
      <c r="F3616" s="3"/>
      <c r="G3616" s="3"/>
      <c r="H3616" s="3"/>
      <c r="I3616" s="3"/>
      <c r="J3616" s="3"/>
      <c r="K3616" s="3"/>
      <c r="L3616" s="3"/>
      <c r="M3616" s="3"/>
      <c r="N3616" s="3"/>
      <c r="O3616" s="3"/>
    </row>
    <row r="3617" spans="1:15" ht="14.4" x14ac:dyDescent="0.3">
      <c r="A3617" s="3"/>
      <c r="B3617" s="3"/>
      <c r="C3617" s="3"/>
      <c r="D3617" s="3"/>
      <c r="E3617" s="3"/>
      <c r="F3617" s="3"/>
      <c r="G3617" s="3"/>
      <c r="H3617" s="3"/>
      <c r="I3617" s="3"/>
      <c r="J3617" s="3"/>
      <c r="K3617" s="3"/>
      <c r="L3617" s="3"/>
      <c r="M3617" s="3"/>
      <c r="N3617" s="3"/>
      <c r="O3617" s="3"/>
    </row>
    <row r="3618" spans="1:15" ht="14.4" x14ac:dyDescent="0.3">
      <c r="A3618" s="3"/>
      <c r="B3618" s="3"/>
      <c r="C3618" s="3"/>
      <c r="D3618" s="3"/>
      <c r="E3618" s="3"/>
      <c r="F3618" s="3"/>
      <c r="G3618" s="3"/>
      <c r="H3618" s="3"/>
      <c r="I3618" s="3"/>
      <c r="J3618" s="3"/>
      <c r="K3618" s="3"/>
      <c r="L3618" s="3"/>
      <c r="M3618" s="3"/>
      <c r="N3618" s="3"/>
      <c r="O3618" s="3"/>
    </row>
    <row r="3619" spans="1:15" ht="14.4" x14ac:dyDescent="0.3">
      <c r="A3619" s="3"/>
      <c r="B3619" s="3"/>
      <c r="C3619" s="3"/>
      <c r="D3619" s="3"/>
      <c r="E3619" s="3"/>
      <c r="F3619" s="3"/>
      <c r="G3619" s="3"/>
      <c r="H3619" s="3"/>
      <c r="I3619" s="3"/>
      <c r="J3619" s="3"/>
      <c r="K3619" s="3"/>
      <c r="L3619" s="3"/>
      <c r="M3619" s="3"/>
      <c r="N3619" s="3"/>
      <c r="O3619" s="3"/>
    </row>
    <row r="3620" spans="1:15" ht="14.4" x14ac:dyDescent="0.3">
      <c r="A3620" s="3"/>
      <c r="B3620" s="3"/>
      <c r="C3620" s="3"/>
      <c r="D3620" s="3"/>
      <c r="E3620" s="3"/>
      <c r="F3620" s="3"/>
      <c r="G3620" s="3"/>
      <c r="H3620" s="3"/>
      <c r="I3620" s="3"/>
      <c r="J3620" s="3"/>
      <c r="K3620" s="3"/>
      <c r="L3620" s="3"/>
      <c r="M3620" s="3"/>
      <c r="N3620" s="3"/>
      <c r="O3620" s="3"/>
    </row>
    <row r="3621" spans="1:15" ht="14.4" x14ac:dyDescent="0.3">
      <c r="A3621" s="3"/>
      <c r="B3621" s="3"/>
      <c r="C3621" s="3"/>
      <c r="D3621" s="3"/>
      <c r="E3621" s="3"/>
      <c r="F3621" s="3"/>
      <c r="G3621" s="3"/>
      <c r="H3621" s="3"/>
      <c r="I3621" s="3"/>
      <c r="J3621" s="3"/>
      <c r="K3621" s="3"/>
      <c r="L3621" s="3"/>
      <c r="M3621" s="3"/>
      <c r="N3621" s="3"/>
      <c r="O3621" s="3"/>
    </row>
    <row r="3622" spans="1:15" ht="14.4" x14ac:dyDescent="0.3">
      <c r="A3622" s="3"/>
      <c r="B3622" s="3"/>
      <c r="C3622" s="3"/>
      <c r="D3622" s="3"/>
      <c r="E3622" s="3"/>
      <c r="F3622" s="3"/>
      <c r="G3622" s="3"/>
      <c r="H3622" s="3"/>
      <c r="I3622" s="3"/>
      <c r="J3622" s="3"/>
      <c r="K3622" s="3"/>
      <c r="L3622" s="3"/>
      <c r="M3622" s="3"/>
      <c r="N3622" s="3"/>
      <c r="O3622" s="3"/>
    </row>
    <row r="3623" spans="1:15" ht="14.4" x14ac:dyDescent="0.3">
      <c r="A3623" s="3"/>
      <c r="B3623" s="3"/>
      <c r="C3623" s="3"/>
      <c r="D3623" s="3"/>
      <c r="E3623" s="3"/>
      <c r="F3623" s="3"/>
      <c r="G3623" s="3"/>
      <c r="H3623" s="3"/>
      <c r="I3623" s="3"/>
      <c r="J3623" s="3"/>
      <c r="K3623" s="3"/>
      <c r="L3623" s="3"/>
      <c r="M3623" s="3"/>
      <c r="N3623" s="3"/>
      <c r="O3623" s="3"/>
    </row>
    <row r="3624" spans="1:15" ht="14.4" x14ac:dyDescent="0.3">
      <c r="A3624" s="3"/>
      <c r="B3624" s="3"/>
      <c r="C3624" s="3"/>
      <c r="D3624" s="3"/>
      <c r="E3624" s="3"/>
      <c r="F3624" s="3"/>
      <c r="G3624" s="3"/>
      <c r="H3624" s="3"/>
      <c r="I3624" s="3"/>
      <c r="J3624" s="3"/>
      <c r="K3624" s="3"/>
      <c r="L3624" s="3"/>
      <c r="M3624" s="3"/>
      <c r="N3624" s="3"/>
      <c r="O3624" s="3"/>
    </row>
    <row r="3625" spans="1:15" ht="14.4" x14ac:dyDescent="0.3">
      <c r="A3625" s="3"/>
      <c r="B3625" s="3"/>
      <c r="C3625" s="3"/>
      <c r="D3625" s="3"/>
      <c r="E3625" s="3"/>
      <c r="F3625" s="3"/>
      <c r="G3625" s="3"/>
      <c r="H3625" s="3"/>
      <c r="I3625" s="3"/>
      <c r="J3625" s="3"/>
      <c r="K3625" s="3"/>
      <c r="L3625" s="3"/>
      <c r="M3625" s="3"/>
      <c r="N3625" s="3"/>
      <c r="O3625" s="3"/>
    </row>
    <row r="3626" spans="1:15" ht="14.4" x14ac:dyDescent="0.3">
      <c r="A3626" s="3"/>
      <c r="B3626" s="3"/>
      <c r="C3626" s="3"/>
      <c r="D3626" s="3"/>
      <c r="E3626" s="3"/>
      <c r="F3626" s="3"/>
      <c r="G3626" s="3"/>
      <c r="H3626" s="3"/>
      <c r="I3626" s="3"/>
      <c r="J3626" s="3"/>
      <c r="K3626" s="3"/>
      <c r="L3626" s="3"/>
      <c r="M3626" s="3"/>
      <c r="N3626" s="3"/>
      <c r="O3626" s="3"/>
    </row>
    <row r="3627" spans="1:15" ht="14.4" x14ac:dyDescent="0.3">
      <c r="A3627" s="3"/>
      <c r="B3627" s="3"/>
      <c r="C3627" s="3"/>
      <c r="D3627" s="3"/>
      <c r="E3627" s="3"/>
      <c r="F3627" s="3"/>
      <c r="G3627" s="3"/>
      <c r="H3627" s="3"/>
      <c r="I3627" s="3"/>
      <c r="J3627" s="3"/>
      <c r="K3627" s="3"/>
      <c r="L3627" s="3"/>
      <c r="M3627" s="3"/>
      <c r="N3627" s="3"/>
      <c r="O3627" s="3"/>
    </row>
    <row r="3628" spans="1:15" ht="14.4" x14ac:dyDescent="0.3">
      <c r="A3628" s="3"/>
      <c r="B3628" s="3"/>
      <c r="C3628" s="3"/>
      <c r="D3628" s="3"/>
      <c r="E3628" s="3"/>
      <c r="F3628" s="3"/>
      <c r="G3628" s="3"/>
      <c r="H3628" s="3"/>
      <c r="I3628" s="3"/>
      <c r="J3628" s="3"/>
      <c r="K3628" s="3"/>
      <c r="L3628" s="3"/>
      <c r="M3628" s="3"/>
      <c r="N3628" s="3"/>
      <c r="O3628" s="3"/>
    </row>
    <row r="3629" spans="1:15" ht="14.4" x14ac:dyDescent="0.3">
      <c r="A3629" s="3"/>
      <c r="B3629" s="3"/>
      <c r="C3629" s="3"/>
      <c r="D3629" s="3"/>
      <c r="E3629" s="3"/>
      <c r="F3629" s="3"/>
      <c r="G3629" s="3"/>
      <c r="H3629" s="3"/>
      <c r="I3629" s="3"/>
      <c r="J3629" s="3"/>
      <c r="K3629" s="3"/>
      <c r="L3629" s="3"/>
      <c r="M3629" s="3"/>
      <c r="N3629" s="3"/>
      <c r="O3629" s="3"/>
    </row>
    <row r="3630" spans="1:15" ht="14.4" x14ac:dyDescent="0.3">
      <c r="A3630" s="3"/>
      <c r="B3630" s="3"/>
      <c r="C3630" s="3"/>
      <c r="D3630" s="3"/>
      <c r="E3630" s="3"/>
      <c r="F3630" s="3"/>
      <c r="G3630" s="3"/>
      <c r="H3630" s="3"/>
      <c r="I3630" s="3"/>
      <c r="J3630" s="3"/>
      <c r="K3630" s="3"/>
      <c r="L3630" s="3"/>
      <c r="M3630" s="3"/>
      <c r="N3630" s="3"/>
      <c r="O3630" s="3"/>
    </row>
    <row r="3631" spans="1:15" ht="14.4" x14ac:dyDescent="0.3">
      <c r="A3631" s="3"/>
      <c r="B3631" s="3"/>
      <c r="C3631" s="3"/>
      <c r="D3631" s="3"/>
      <c r="E3631" s="3"/>
      <c r="F3631" s="3"/>
      <c r="G3631" s="3"/>
      <c r="H3631" s="3"/>
      <c r="I3631" s="3"/>
      <c r="J3631" s="3"/>
      <c r="K3631" s="3"/>
      <c r="L3631" s="3"/>
      <c r="M3631" s="3"/>
      <c r="N3631" s="3"/>
      <c r="O3631" s="3"/>
    </row>
    <row r="3632" spans="1:15" ht="14.4" x14ac:dyDescent="0.3">
      <c r="A3632" s="3"/>
      <c r="B3632" s="3"/>
      <c r="C3632" s="3"/>
      <c r="D3632" s="3"/>
      <c r="E3632" s="3"/>
      <c r="F3632" s="3"/>
      <c r="G3632" s="3"/>
      <c r="H3632" s="3"/>
      <c r="I3632" s="3"/>
      <c r="J3632" s="3"/>
      <c r="K3632" s="3"/>
      <c r="L3632" s="3"/>
      <c r="M3632" s="3"/>
      <c r="N3632" s="3"/>
      <c r="O3632" s="3"/>
    </row>
    <row r="3633" spans="1:15" ht="14.4" x14ac:dyDescent="0.3">
      <c r="A3633" s="3"/>
      <c r="B3633" s="3"/>
      <c r="C3633" s="3"/>
      <c r="D3633" s="3"/>
      <c r="E3633" s="3"/>
      <c r="F3633" s="3"/>
      <c r="G3633" s="3"/>
      <c r="H3633" s="3"/>
      <c r="I3633" s="3"/>
      <c r="J3633" s="3"/>
      <c r="K3633" s="3"/>
      <c r="L3633" s="3"/>
      <c r="M3633" s="3"/>
      <c r="N3633" s="3"/>
      <c r="O3633" s="3"/>
    </row>
    <row r="3634" spans="1:15" ht="14.4" x14ac:dyDescent="0.3">
      <c r="A3634" s="3"/>
      <c r="B3634" s="3"/>
      <c r="C3634" s="3"/>
      <c r="D3634" s="3"/>
      <c r="E3634" s="3"/>
      <c r="F3634" s="3"/>
      <c r="G3634" s="3"/>
      <c r="H3634" s="3"/>
      <c r="I3634" s="3"/>
      <c r="J3634" s="3"/>
      <c r="K3634" s="3"/>
      <c r="L3634" s="3"/>
      <c r="M3634" s="3"/>
      <c r="N3634" s="3"/>
      <c r="O3634" s="3"/>
    </row>
    <row r="3635" spans="1:15" ht="14.4" x14ac:dyDescent="0.3">
      <c r="A3635" s="3"/>
      <c r="B3635" s="3"/>
      <c r="C3635" s="3"/>
      <c r="D3635" s="3"/>
      <c r="E3635" s="3"/>
      <c r="F3635" s="3"/>
      <c r="G3635" s="3"/>
      <c r="H3635" s="3"/>
      <c r="I3635" s="3"/>
      <c r="J3635" s="3"/>
      <c r="K3635" s="3"/>
      <c r="L3635" s="3"/>
      <c r="M3635" s="3"/>
      <c r="N3635" s="3"/>
      <c r="O3635" s="3"/>
    </row>
    <row r="3636" spans="1:15" ht="14.4" x14ac:dyDescent="0.3">
      <c r="A3636" s="3"/>
      <c r="B3636" s="3"/>
      <c r="C3636" s="3"/>
      <c r="D3636" s="3"/>
      <c r="E3636" s="3"/>
      <c r="F3636" s="3"/>
      <c r="G3636" s="3"/>
      <c r="H3636" s="3"/>
      <c r="I3636" s="3"/>
      <c r="J3636" s="3"/>
      <c r="K3636" s="3"/>
      <c r="L3636" s="3"/>
      <c r="M3636" s="3"/>
      <c r="N3636" s="3"/>
      <c r="O3636" s="3"/>
    </row>
    <row r="3637" spans="1:15" ht="14.4" x14ac:dyDescent="0.3">
      <c r="A3637" s="3"/>
      <c r="B3637" s="3"/>
      <c r="C3637" s="3"/>
      <c r="D3637" s="3"/>
      <c r="E3637" s="3"/>
      <c r="F3637" s="3"/>
      <c r="G3637" s="3"/>
      <c r="H3637" s="3"/>
      <c r="I3637" s="3"/>
      <c r="J3637" s="3"/>
      <c r="K3637" s="3"/>
      <c r="L3637" s="3"/>
      <c r="M3637" s="3"/>
      <c r="N3637" s="3"/>
      <c r="O3637" s="3"/>
    </row>
    <row r="3638" spans="1:15" ht="14.4" x14ac:dyDescent="0.3">
      <c r="A3638" s="3"/>
      <c r="B3638" s="3"/>
      <c r="C3638" s="3"/>
      <c r="D3638" s="3"/>
      <c r="E3638" s="3"/>
      <c r="F3638" s="3"/>
      <c r="G3638" s="3"/>
      <c r="H3638" s="3"/>
      <c r="I3638" s="3"/>
      <c r="J3638" s="3"/>
      <c r="K3638" s="3"/>
      <c r="L3638" s="3"/>
      <c r="M3638" s="3"/>
      <c r="N3638" s="3"/>
      <c r="O3638" s="3"/>
    </row>
    <row r="3639" spans="1:15" ht="14.4" x14ac:dyDescent="0.3">
      <c r="A3639" s="3"/>
      <c r="B3639" s="3"/>
      <c r="C3639" s="3"/>
      <c r="D3639" s="3"/>
      <c r="E3639" s="3"/>
      <c r="F3639" s="3"/>
      <c r="G3639" s="3"/>
      <c r="H3639" s="3"/>
      <c r="I3639" s="3"/>
      <c r="J3639" s="3"/>
      <c r="K3639" s="3"/>
      <c r="L3639" s="3"/>
      <c r="M3639" s="3"/>
      <c r="N3639" s="3"/>
      <c r="O3639" s="3"/>
    </row>
    <row r="3640" spans="1:15" ht="14.4" x14ac:dyDescent="0.3">
      <c r="A3640" s="3"/>
      <c r="B3640" s="3"/>
      <c r="C3640" s="3"/>
      <c r="D3640" s="3"/>
      <c r="E3640" s="3"/>
      <c r="F3640" s="3"/>
      <c r="G3640" s="3"/>
      <c r="H3640" s="3"/>
      <c r="I3640" s="3"/>
      <c r="J3640" s="3"/>
      <c r="K3640" s="3"/>
      <c r="L3640" s="3"/>
      <c r="M3640" s="3"/>
      <c r="N3640" s="3"/>
      <c r="O3640" s="3"/>
    </row>
    <row r="3641" spans="1:15" ht="14.4" x14ac:dyDescent="0.3">
      <c r="A3641" s="3"/>
      <c r="B3641" s="3"/>
      <c r="C3641" s="3"/>
      <c r="D3641" s="3"/>
      <c r="E3641" s="3"/>
      <c r="F3641" s="3"/>
      <c r="G3641" s="3"/>
      <c r="H3641" s="3"/>
      <c r="I3641" s="3"/>
      <c r="J3641" s="3"/>
      <c r="K3641" s="3"/>
      <c r="L3641" s="3"/>
      <c r="M3641" s="3"/>
      <c r="N3641" s="3"/>
      <c r="O3641" s="3"/>
    </row>
    <row r="3642" spans="1:15" ht="14.4" x14ac:dyDescent="0.3">
      <c r="A3642" s="3"/>
      <c r="B3642" s="3"/>
      <c r="C3642" s="3"/>
      <c r="D3642" s="3"/>
      <c r="E3642" s="3"/>
      <c r="F3642" s="3"/>
      <c r="G3642" s="3"/>
      <c r="H3642" s="3"/>
      <c r="I3642" s="3"/>
      <c r="J3642" s="3"/>
      <c r="K3642" s="3"/>
      <c r="L3642" s="3"/>
      <c r="M3642" s="3"/>
      <c r="N3642" s="3"/>
      <c r="O3642" s="3"/>
    </row>
    <row r="3643" spans="1:15" ht="14.4" x14ac:dyDescent="0.3">
      <c r="A3643" s="3"/>
      <c r="B3643" s="3"/>
      <c r="C3643" s="3"/>
      <c r="D3643" s="3"/>
      <c r="E3643" s="3"/>
      <c r="F3643" s="3"/>
      <c r="G3643" s="3"/>
      <c r="H3643" s="3"/>
      <c r="I3643" s="3"/>
      <c r="J3643" s="3"/>
      <c r="K3643" s="3"/>
      <c r="L3643" s="3"/>
      <c r="M3643" s="3"/>
      <c r="N3643" s="3"/>
      <c r="O3643" s="3"/>
    </row>
    <row r="3644" spans="1:15" ht="14.4" x14ac:dyDescent="0.3">
      <c r="A3644" s="3"/>
      <c r="B3644" s="3"/>
      <c r="C3644" s="3"/>
      <c r="D3644" s="3"/>
      <c r="E3644" s="3"/>
      <c r="F3644" s="3"/>
      <c r="G3644" s="3"/>
      <c r="H3644" s="3"/>
      <c r="I3644" s="3"/>
      <c r="J3644" s="3"/>
      <c r="K3644" s="3"/>
      <c r="L3644" s="3"/>
      <c r="M3644" s="3"/>
      <c r="N3644" s="3"/>
      <c r="O3644" s="3"/>
    </row>
    <row r="3645" spans="1:15" ht="14.4" x14ac:dyDescent="0.3">
      <c r="A3645" s="3"/>
      <c r="B3645" s="3"/>
      <c r="C3645" s="3"/>
      <c r="D3645" s="3"/>
      <c r="E3645" s="3"/>
      <c r="F3645" s="3"/>
      <c r="G3645" s="3"/>
      <c r="H3645" s="3"/>
      <c r="I3645" s="3"/>
      <c r="J3645" s="3"/>
      <c r="K3645" s="3"/>
      <c r="L3645" s="3"/>
      <c r="M3645" s="3"/>
      <c r="N3645" s="3"/>
      <c r="O3645" s="3"/>
    </row>
    <row r="3646" spans="1:15" ht="14.4" x14ac:dyDescent="0.3">
      <c r="A3646" s="3"/>
      <c r="B3646" s="3"/>
      <c r="C3646" s="3"/>
      <c r="D3646" s="3"/>
      <c r="E3646" s="3"/>
      <c r="F3646" s="3"/>
      <c r="G3646" s="3"/>
      <c r="H3646" s="3"/>
      <c r="I3646" s="3"/>
      <c r="J3646" s="3"/>
      <c r="K3646" s="3"/>
      <c r="L3646" s="3"/>
      <c r="M3646" s="3"/>
      <c r="N3646" s="3"/>
      <c r="O3646" s="3"/>
    </row>
    <row r="3647" spans="1:15" ht="14.4" x14ac:dyDescent="0.3">
      <c r="A3647" s="3"/>
      <c r="B3647" s="3"/>
      <c r="C3647" s="3"/>
      <c r="D3647" s="3"/>
      <c r="E3647" s="3"/>
      <c r="F3647" s="3"/>
      <c r="G3647" s="3"/>
      <c r="H3647" s="3"/>
      <c r="I3647" s="3"/>
      <c r="J3647" s="3"/>
      <c r="K3647" s="3"/>
      <c r="L3647" s="3"/>
      <c r="M3647" s="3"/>
      <c r="N3647" s="3"/>
      <c r="O3647" s="3"/>
    </row>
    <row r="3648" spans="1:15" ht="14.4" x14ac:dyDescent="0.3">
      <c r="A3648" s="3"/>
      <c r="B3648" s="3"/>
      <c r="C3648" s="3"/>
      <c r="D3648" s="3"/>
      <c r="E3648" s="3"/>
      <c r="F3648" s="3"/>
      <c r="G3648" s="3"/>
      <c r="H3648" s="3"/>
      <c r="I3648" s="3"/>
      <c r="J3648" s="3"/>
      <c r="K3648" s="3"/>
      <c r="L3648" s="3"/>
      <c r="M3648" s="3"/>
      <c r="N3648" s="3"/>
      <c r="O3648" s="3"/>
    </row>
    <row r="3649" spans="1:15" ht="14.4" x14ac:dyDescent="0.3">
      <c r="A3649" s="3"/>
      <c r="B3649" s="3"/>
      <c r="C3649" s="3"/>
      <c r="D3649" s="3"/>
      <c r="E3649" s="3"/>
      <c r="F3649" s="3"/>
      <c r="G3649" s="3"/>
      <c r="H3649" s="3"/>
      <c r="I3649" s="3"/>
      <c r="J3649" s="3"/>
      <c r="K3649" s="3"/>
      <c r="L3649" s="3"/>
      <c r="M3649" s="3"/>
      <c r="N3649" s="3"/>
      <c r="O3649" s="3"/>
    </row>
    <row r="3650" spans="1:15" ht="14.4" x14ac:dyDescent="0.3">
      <c r="A3650" s="3"/>
      <c r="B3650" s="3"/>
      <c r="C3650" s="3"/>
      <c r="D3650" s="3"/>
      <c r="E3650" s="3"/>
      <c r="F3650" s="3"/>
      <c r="G3650" s="3"/>
      <c r="H3650" s="3"/>
      <c r="I3650" s="3"/>
      <c r="J3650" s="3"/>
      <c r="K3650" s="3"/>
      <c r="L3650" s="3"/>
      <c r="M3650" s="3"/>
      <c r="N3650" s="3"/>
      <c r="O3650" s="3"/>
    </row>
    <row r="3651" spans="1:15" ht="14.4" x14ac:dyDescent="0.3">
      <c r="A3651" s="3"/>
      <c r="B3651" s="3"/>
      <c r="C3651" s="3"/>
      <c r="D3651" s="3"/>
      <c r="E3651" s="3"/>
      <c r="F3651" s="3"/>
      <c r="G3651" s="3"/>
      <c r="H3651" s="3"/>
      <c r="I3651" s="3"/>
      <c r="J3651" s="3"/>
      <c r="K3651" s="3"/>
      <c r="L3651" s="3"/>
      <c r="M3651" s="3"/>
      <c r="N3651" s="3"/>
      <c r="O3651" s="3"/>
    </row>
    <row r="3652" spans="1:15" ht="14.4" x14ac:dyDescent="0.3">
      <c r="A3652" s="3"/>
      <c r="B3652" s="3"/>
      <c r="C3652" s="3"/>
      <c r="D3652" s="3"/>
      <c r="E3652" s="3"/>
      <c r="F3652" s="3"/>
      <c r="G3652" s="3"/>
      <c r="H3652" s="3"/>
      <c r="I3652" s="3"/>
      <c r="J3652" s="3"/>
      <c r="K3652" s="3"/>
      <c r="L3652" s="3"/>
      <c r="M3652" s="3"/>
      <c r="N3652" s="3"/>
      <c r="O3652" s="3"/>
    </row>
    <row r="3653" spans="1:15" ht="14.4" x14ac:dyDescent="0.3">
      <c r="A3653" s="3"/>
      <c r="B3653" s="3"/>
      <c r="C3653" s="3"/>
      <c r="D3653" s="3"/>
      <c r="E3653" s="3"/>
      <c r="F3653" s="3"/>
      <c r="G3653" s="3"/>
      <c r="H3653" s="3"/>
      <c r="I3653" s="3"/>
      <c r="J3653" s="3"/>
      <c r="K3653" s="3"/>
      <c r="L3653" s="3"/>
      <c r="M3653" s="3"/>
      <c r="N3653" s="3"/>
      <c r="O3653" s="3"/>
    </row>
    <row r="3654" spans="1:15" ht="14.4" x14ac:dyDescent="0.3">
      <c r="A3654" s="3"/>
      <c r="B3654" s="3"/>
      <c r="C3654" s="3"/>
      <c r="D3654" s="3"/>
      <c r="E3654" s="3"/>
      <c r="F3654" s="3"/>
      <c r="G3654" s="3"/>
      <c r="H3654" s="3"/>
      <c r="I3654" s="3"/>
      <c r="J3654" s="3"/>
      <c r="K3654" s="3"/>
      <c r="L3654" s="3"/>
      <c r="M3654" s="3"/>
      <c r="N3654" s="3"/>
      <c r="O3654" s="3"/>
    </row>
    <row r="3655" spans="1:15" ht="14.4" x14ac:dyDescent="0.3">
      <c r="A3655" s="3"/>
      <c r="B3655" s="3"/>
      <c r="C3655" s="3"/>
      <c r="D3655" s="3"/>
      <c r="E3655" s="3"/>
      <c r="F3655" s="3"/>
      <c r="G3655" s="3"/>
      <c r="H3655" s="3"/>
      <c r="I3655" s="3"/>
      <c r="J3655" s="3"/>
      <c r="K3655" s="3"/>
      <c r="L3655" s="3"/>
      <c r="M3655" s="3"/>
      <c r="N3655" s="3"/>
      <c r="O3655" s="3"/>
    </row>
    <row r="3656" spans="1:15" ht="14.4" x14ac:dyDescent="0.3">
      <c r="A3656" s="3"/>
      <c r="B3656" s="3"/>
      <c r="C3656" s="3"/>
      <c r="D3656" s="3"/>
      <c r="E3656" s="3"/>
      <c r="F3656" s="3"/>
      <c r="G3656" s="3"/>
      <c r="H3656" s="3"/>
      <c r="I3656" s="3"/>
      <c r="J3656" s="3"/>
      <c r="K3656" s="3"/>
      <c r="L3656" s="3"/>
      <c r="M3656" s="3"/>
      <c r="N3656" s="3"/>
      <c r="O3656" s="3"/>
    </row>
    <row r="3657" spans="1:15" ht="14.4" x14ac:dyDescent="0.3">
      <c r="A3657" s="3"/>
      <c r="B3657" s="3"/>
      <c r="C3657" s="3"/>
      <c r="D3657" s="3"/>
      <c r="E3657" s="3"/>
      <c r="F3657" s="3"/>
      <c r="G3657" s="3"/>
      <c r="H3657" s="3"/>
      <c r="I3657" s="3"/>
      <c r="J3657" s="3"/>
      <c r="K3657" s="3"/>
      <c r="L3657" s="3"/>
      <c r="M3657" s="3"/>
      <c r="N3657" s="3"/>
      <c r="O3657" s="3"/>
    </row>
    <row r="3658" spans="1:15" ht="14.4" x14ac:dyDescent="0.3">
      <c r="A3658" s="3"/>
      <c r="B3658" s="3"/>
      <c r="C3658" s="3"/>
      <c r="D3658" s="3"/>
      <c r="E3658" s="3"/>
      <c r="F3658" s="3"/>
      <c r="G3658" s="3"/>
      <c r="H3658" s="3"/>
      <c r="I3658" s="3"/>
      <c r="J3658" s="3"/>
      <c r="K3658" s="3"/>
      <c r="L3658" s="3"/>
      <c r="M3658" s="3"/>
      <c r="N3658" s="3"/>
      <c r="O3658" s="3"/>
    </row>
    <row r="3659" spans="1:15" ht="14.4" x14ac:dyDescent="0.3">
      <c r="A3659" s="3"/>
      <c r="B3659" s="3"/>
      <c r="C3659" s="3"/>
      <c r="D3659" s="3"/>
      <c r="E3659" s="3"/>
      <c r="F3659" s="3"/>
      <c r="G3659" s="3"/>
      <c r="H3659" s="3"/>
      <c r="I3659" s="3"/>
      <c r="J3659" s="3"/>
      <c r="K3659" s="3"/>
      <c r="L3659" s="3"/>
      <c r="M3659" s="3"/>
      <c r="N3659" s="3"/>
      <c r="O3659" s="3"/>
    </row>
    <row r="3660" spans="1:15" ht="14.4" x14ac:dyDescent="0.3">
      <c r="A3660" s="3"/>
      <c r="B3660" s="3"/>
      <c r="C3660" s="3"/>
      <c r="D3660" s="3"/>
      <c r="E3660" s="3"/>
      <c r="F3660" s="3"/>
      <c r="G3660" s="3"/>
      <c r="H3660" s="3"/>
      <c r="I3660" s="3"/>
      <c r="J3660" s="3"/>
      <c r="K3660" s="3"/>
      <c r="L3660" s="3"/>
      <c r="M3660" s="3"/>
      <c r="N3660" s="3"/>
      <c r="O3660" s="3"/>
    </row>
    <row r="3661" spans="1:15" ht="14.4" x14ac:dyDescent="0.3">
      <c r="A3661" s="3"/>
      <c r="B3661" s="3"/>
      <c r="C3661" s="3"/>
      <c r="D3661" s="3"/>
      <c r="E3661" s="3"/>
      <c r="F3661" s="3"/>
      <c r="G3661" s="3"/>
      <c r="H3661" s="3"/>
      <c r="I3661" s="3"/>
      <c r="J3661" s="3"/>
      <c r="K3661" s="3"/>
      <c r="L3661" s="3"/>
      <c r="M3661" s="3"/>
      <c r="N3661" s="3"/>
      <c r="O3661" s="3"/>
    </row>
    <row r="3662" spans="1:15" ht="14.4" x14ac:dyDescent="0.3">
      <c r="A3662" s="3"/>
      <c r="B3662" s="3"/>
      <c r="C3662" s="3"/>
      <c r="D3662" s="3"/>
      <c r="E3662" s="3"/>
      <c r="F3662" s="3"/>
      <c r="G3662" s="3"/>
      <c r="H3662" s="3"/>
      <c r="I3662" s="3"/>
      <c r="J3662" s="3"/>
      <c r="K3662" s="3"/>
      <c r="L3662" s="3"/>
      <c r="M3662" s="3"/>
      <c r="N3662" s="3"/>
      <c r="O3662" s="3"/>
    </row>
    <row r="3663" spans="1:15" ht="14.4" x14ac:dyDescent="0.3">
      <c r="A3663" s="3"/>
      <c r="B3663" s="3"/>
      <c r="C3663" s="3"/>
      <c r="D3663" s="3"/>
      <c r="E3663" s="3"/>
      <c r="F3663" s="3"/>
      <c r="G3663" s="3"/>
      <c r="H3663" s="3"/>
      <c r="I3663" s="3"/>
      <c r="J3663" s="3"/>
      <c r="K3663" s="3"/>
      <c r="L3663" s="3"/>
      <c r="M3663" s="3"/>
      <c r="N3663" s="3"/>
      <c r="O3663" s="3"/>
    </row>
    <row r="3664" spans="1:15" ht="14.4" x14ac:dyDescent="0.3">
      <c r="A3664" s="3"/>
      <c r="B3664" s="3"/>
      <c r="C3664" s="3"/>
      <c r="D3664" s="3"/>
      <c r="E3664" s="3"/>
      <c r="F3664" s="3"/>
      <c r="G3664" s="3"/>
      <c r="H3664" s="3"/>
      <c r="I3664" s="3"/>
      <c r="J3664" s="3"/>
      <c r="K3664" s="3"/>
      <c r="L3664" s="3"/>
      <c r="M3664" s="3"/>
      <c r="N3664" s="3"/>
      <c r="O3664" s="3"/>
    </row>
    <row r="3665" spans="1:15" ht="14.4" x14ac:dyDescent="0.3">
      <c r="A3665" s="3"/>
      <c r="B3665" s="3"/>
      <c r="C3665" s="3"/>
      <c r="D3665" s="3"/>
      <c r="E3665" s="3"/>
      <c r="F3665" s="3"/>
      <c r="G3665" s="3"/>
      <c r="H3665" s="3"/>
      <c r="I3665" s="3"/>
      <c r="J3665" s="3"/>
      <c r="K3665" s="3"/>
      <c r="L3665" s="3"/>
      <c r="M3665" s="3"/>
      <c r="N3665" s="3"/>
      <c r="O3665" s="3"/>
    </row>
    <row r="3666" spans="1:15" ht="14.4" x14ac:dyDescent="0.3">
      <c r="A3666" s="3"/>
      <c r="B3666" s="3"/>
      <c r="C3666" s="3"/>
      <c r="D3666" s="3"/>
      <c r="E3666" s="3"/>
      <c r="F3666" s="3"/>
      <c r="G3666" s="3"/>
      <c r="H3666" s="3"/>
      <c r="I3666" s="3"/>
      <c r="J3666" s="3"/>
      <c r="K3666" s="3"/>
      <c r="L3666" s="3"/>
      <c r="M3666" s="3"/>
      <c r="N3666" s="3"/>
      <c r="O3666" s="3"/>
    </row>
    <row r="3667" spans="1:15" ht="14.4" x14ac:dyDescent="0.3">
      <c r="A3667" s="3"/>
      <c r="B3667" s="3"/>
      <c r="C3667" s="3"/>
      <c r="D3667" s="3"/>
      <c r="E3667" s="3"/>
      <c r="F3667" s="3"/>
      <c r="G3667" s="3"/>
      <c r="H3667" s="3"/>
      <c r="I3667" s="3"/>
      <c r="J3667" s="3"/>
      <c r="K3667" s="3"/>
      <c r="L3667" s="3"/>
      <c r="M3667" s="3"/>
      <c r="N3667" s="3"/>
      <c r="O3667" s="3"/>
    </row>
    <row r="3668" spans="1:15" ht="14.4" x14ac:dyDescent="0.3">
      <c r="A3668" s="3"/>
      <c r="B3668" s="3"/>
      <c r="C3668" s="3"/>
      <c r="D3668" s="3"/>
      <c r="E3668" s="3"/>
      <c r="F3668" s="3"/>
      <c r="G3668" s="3"/>
      <c r="H3668" s="3"/>
      <c r="I3668" s="3"/>
      <c r="J3668" s="3"/>
      <c r="K3668" s="3"/>
      <c r="L3668" s="3"/>
      <c r="M3668" s="3"/>
      <c r="N3668" s="3"/>
      <c r="O3668" s="3"/>
    </row>
    <row r="3669" spans="1:15" ht="14.4" x14ac:dyDescent="0.3">
      <c r="A3669" s="3"/>
      <c r="B3669" s="3"/>
      <c r="C3669" s="3"/>
      <c r="D3669" s="3"/>
      <c r="E3669" s="3"/>
      <c r="F3669" s="3"/>
      <c r="G3669" s="3"/>
      <c r="H3669" s="3"/>
      <c r="I3669" s="3"/>
      <c r="J3669" s="3"/>
      <c r="K3669" s="3"/>
      <c r="L3669" s="3"/>
      <c r="M3669" s="3"/>
      <c r="N3669" s="3"/>
      <c r="O3669" s="3"/>
    </row>
    <row r="3670" spans="1:15" ht="14.4" x14ac:dyDescent="0.3">
      <c r="A3670" s="3"/>
      <c r="B3670" s="3"/>
      <c r="C3670" s="3"/>
      <c r="D3670" s="3"/>
      <c r="E3670" s="3"/>
      <c r="F3670" s="3"/>
      <c r="G3670" s="3"/>
      <c r="H3670" s="3"/>
      <c r="I3670" s="3"/>
      <c r="J3670" s="3"/>
      <c r="K3670" s="3"/>
      <c r="L3670" s="3"/>
      <c r="M3670" s="3"/>
      <c r="N3670" s="3"/>
      <c r="O3670" s="3"/>
    </row>
    <row r="3671" spans="1:15" ht="14.4" x14ac:dyDescent="0.3">
      <c r="A3671" s="3"/>
      <c r="B3671" s="3"/>
      <c r="C3671" s="3"/>
      <c r="D3671" s="3"/>
      <c r="E3671" s="3"/>
      <c r="F3671" s="3"/>
      <c r="G3671" s="3"/>
      <c r="H3671" s="3"/>
      <c r="I3671" s="3"/>
      <c r="J3671" s="3"/>
      <c r="K3671" s="3"/>
      <c r="L3671" s="3"/>
      <c r="M3671" s="3"/>
      <c r="N3671" s="3"/>
      <c r="O3671" s="3"/>
    </row>
    <row r="3672" spans="1:15" ht="14.4" x14ac:dyDescent="0.3">
      <c r="A3672" s="3"/>
      <c r="B3672" s="3"/>
      <c r="C3672" s="3"/>
      <c r="D3672" s="3"/>
      <c r="E3672" s="3"/>
      <c r="F3672" s="3"/>
      <c r="G3672" s="3"/>
      <c r="H3672" s="3"/>
      <c r="I3672" s="3"/>
      <c r="J3672" s="3"/>
      <c r="K3672" s="3"/>
      <c r="L3672" s="3"/>
      <c r="M3672" s="3"/>
      <c r="N3672" s="3"/>
      <c r="O3672" s="3"/>
    </row>
    <row r="3673" spans="1:15" ht="14.4" x14ac:dyDescent="0.3">
      <c r="A3673" s="3"/>
      <c r="B3673" s="3"/>
      <c r="C3673" s="3"/>
      <c r="D3673" s="3"/>
      <c r="E3673" s="3"/>
      <c r="F3673" s="3"/>
      <c r="G3673" s="3"/>
      <c r="H3673" s="3"/>
      <c r="I3673" s="3"/>
      <c r="J3673" s="3"/>
      <c r="K3673" s="3"/>
      <c r="L3673" s="3"/>
      <c r="M3673" s="3"/>
      <c r="N3673" s="3"/>
      <c r="O3673" s="3"/>
    </row>
    <row r="3674" spans="1:15" ht="14.4" x14ac:dyDescent="0.3">
      <c r="A3674" s="3"/>
      <c r="B3674" s="3"/>
      <c r="C3674" s="3"/>
      <c r="D3674" s="3"/>
      <c r="E3674" s="3"/>
      <c r="F3674" s="3"/>
      <c r="G3674" s="3"/>
      <c r="H3674" s="3"/>
      <c r="I3674" s="3"/>
      <c r="J3674" s="3"/>
      <c r="K3674" s="3"/>
      <c r="L3674" s="3"/>
      <c r="M3674" s="3"/>
      <c r="N3674" s="3"/>
      <c r="O3674" s="3"/>
    </row>
    <row r="3675" spans="1:15" ht="14.4" x14ac:dyDescent="0.3">
      <c r="A3675" s="3"/>
      <c r="B3675" s="3"/>
      <c r="C3675" s="3"/>
      <c r="D3675" s="3"/>
      <c r="E3675" s="3"/>
      <c r="F3675" s="3"/>
      <c r="G3675" s="3"/>
      <c r="H3675" s="3"/>
      <c r="I3675" s="3"/>
      <c r="J3675" s="3"/>
      <c r="K3675" s="3"/>
      <c r="L3675" s="3"/>
      <c r="M3675" s="3"/>
      <c r="N3675" s="3"/>
      <c r="O3675" s="3"/>
    </row>
    <row r="3676" spans="1:15" ht="14.4" x14ac:dyDescent="0.3">
      <c r="A3676" s="3"/>
      <c r="B3676" s="3"/>
      <c r="C3676" s="3"/>
      <c r="D3676" s="3"/>
      <c r="E3676" s="3"/>
      <c r="F3676" s="3"/>
      <c r="G3676" s="3"/>
      <c r="H3676" s="3"/>
      <c r="I3676" s="3"/>
      <c r="J3676" s="3"/>
      <c r="K3676" s="3"/>
      <c r="L3676" s="3"/>
      <c r="M3676" s="3"/>
      <c r="N3676" s="3"/>
      <c r="O3676" s="3"/>
    </row>
    <row r="3677" spans="1:15" ht="14.4" x14ac:dyDescent="0.3">
      <c r="A3677" s="3"/>
      <c r="B3677" s="3"/>
      <c r="C3677" s="3"/>
      <c r="D3677" s="3"/>
      <c r="E3677" s="3"/>
      <c r="F3677" s="3"/>
      <c r="G3677" s="3"/>
      <c r="H3677" s="3"/>
      <c r="I3677" s="3"/>
      <c r="J3677" s="3"/>
      <c r="K3677" s="3"/>
      <c r="L3677" s="3"/>
      <c r="M3677" s="3"/>
      <c r="N3677" s="3"/>
      <c r="O3677" s="3"/>
    </row>
    <row r="3678" spans="1:15" ht="14.4" x14ac:dyDescent="0.3">
      <c r="A3678" s="3"/>
      <c r="B3678" s="3"/>
      <c r="C3678" s="3"/>
      <c r="D3678" s="3"/>
      <c r="E3678" s="3"/>
      <c r="F3678" s="3"/>
      <c r="G3678" s="3"/>
      <c r="H3678" s="3"/>
      <c r="I3678" s="3"/>
      <c r="J3678" s="3"/>
      <c r="K3678" s="3"/>
      <c r="L3678" s="3"/>
      <c r="M3678" s="3"/>
      <c r="N3678" s="3"/>
      <c r="O3678" s="3"/>
    </row>
    <row r="3679" spans="1:15" ht="14.4" x14ac:dyDescent="0.3">
      <c r="A3679" s="3"/>
      <c r="B3679" s="3"/>
      <c r="C3679" s="3"/>
      <c r="D3679" s="3"/>
      <c r="E3679" s="3"/>
      <c r="F3679" s="3"/>
      <c r="G3679" s="3"/>
      <c r="H3679" s="3"/>
      <c r="I3679" s="3"/>
      <c r="J3679" s="3"/>
      <c r="K3679" s="3"/>
      <c r="L3679" s="3"/>
      <c r="M3679" s="3"/>
      <c r="N3679" s="3"/>
      <c r="O3679" s="3"/>
    </row>
    <row r="3680" spans="1:15" ht="14.4" x14ac:dyDescent="0.3">
      <c r="A3680" s="3"/>
      <c r="B3680" s="3"/>
      <c r="C3680" s="3"/>
      <c r="D3680" s="3"/>
      <c r="E3680" s="3"/>
      <c r="F3680" s="3"/>
      <c r="G3680" s="3"/>
      <c r="H3680" s="3"/>
      <c r="I3680" s="3"/>
      <c r="J3680" s="3"/>
      <c r="K3680" s="3"/>
      <c r="L3680" s="3"/>
      <c r="M3680" s="3"/>
      <c r="N3680" s="3"/>
      <c r="O3680" s="3"/>
    </row>
    <row r="3681" spans="1:15" ht="14.4" x14ac:dyDescent="0.3">
      <c r="A3681" s="3"/>
      <c r="B3681" s="3"/>
      <c r="C3681" s="3"/>
      <c r="D3681" s="3"/>
      <c r="E3681" s="3"/>
      <c r="F3681" s="3"/>
      <c r="G3681" s="3"/>
      <c r="H3681" s="3"/>
      <c r="I3681" s="3"/>
      <c r="J3681" s="3"/>
      <c r="K3681" s="3"/>
      <c r="L3681" s="3"/>
      <c r="M3681" s="3"/>
      <c r="N3681" s="3"/>
      <c r="O3681" s="3"/>
    </row>
    <row r="3682" spans="1:15" ht="14.4" x14ac:dyDescent="0.3">
      <c r="A3682" s="3"/>
      <c r="B3682" s="3"/>
      <c r="C3682" s="3"/>
      <c r="D3682" s="3"/>
      <c r="E3682" s="3"/>
      <c r="F3682" s="3"/>
      <c r="G3682" s="3"/>
      <c r="H3682" s="3"/>
      <c r="I3682" s="3"/>
      <c r="J3682" s="3"/>
      <c r="K3682" s="3"/>
      <c r="L3682" s="3"/>
      <c r="M3682" s="3"/>
      <c r="N3682" s="3"/>
      <c r="O3682" s="3"/>
    </row>
    <row r="3683" spans="1:15" ht="14.4" x14ac:dyDescent="0.3">
      <c r="A3683" s="3"/>
      <c r="B3683" s="3"/>
      <c r="C3683" s="3"/>
      <c r="D3683" s="3"/>
      <c r="E3683" s="3"/>
      <c r="F3683" s="3"/>
      <c r="G3683" s="3"/>
      <c r="H3683" s="3"/>
      <c r="I3683" s="3"/>
      <c r="J3683" s="3"/>
      <c r="K3683" s="3"/>
      <c r="L3683" s="3"/>
      <c r="M3683" s="3"/>
      <c r="N3683" s="3"/>
      <c r="O3683" s="3"/>
    </row>
    <row r="3684" spans="1:15" ht="14.4" x14ac:dyDescent="0.3">
      <c r="A3684" s="3"/>
      <c r="B3684" s="3"/>
      <c r="C3684" s="3"/>
      <c r="D3684" s="3"/>
      <c r="E3684" s="3"/>
      <c r="F3684" s="3"/>
      <c r="G3684" s="3"/>
      <c r="H3684" s="3"/>
      <c r="I3684" s="3"/>
      <c r="J3684" s="3"/>
      <c r="K3684" s="3"/>
      <c r="L3684" s="3"/>
      <c r="M3684" s="3"/>
      <c r="N3684" s="3"/>
      <c r="O3684" s="3"/>
    </row>
    <row r="3685" spans="1:15" ht="14.4" x14ac:dyDescent="0.3">
      <c r="A3685" s="3"/>
      <c r="B3685" s="3"/>
      <c r="C3685" s="3"/>
      <c r="D3685" s="3"/>
      <c r="E3685" s="3"/>
      <c r="F3685" s="3"/>
      <c r="G3685" s="3"/>
      <c r="H3685" s="3"/>
      <c r="I3685" s="3"/>
      <c r="J3685" s="3"/>
      <c r="K3685" s="3"/>
      <c r="L3685" s="3"/>
      <c r="M3685" s="3"/>
      <c r="N3685" s="3"/>
      <c r="O3685" s="3"/>
    </row>
    <row r="3686" spans="1:15" ht="14.4" x14ac:dyDescent="0.3">
      <c r="A3686" s="3"/>
      <c r="B3686" s="3"/>
      <c r="C3686" s="3"/>
      <c r="D3686" s="3"/>
      <c r="E3686" s="3"/>
      <c r="F3686" s="3"/>
      <c r="G3686" s="3"/>
      <c r="H3686" s="3"/>
      <c r="I3686" s="3"/>
      <c r="J3686" s="3"/>
      <c r="K3686" s="3"/>
      <c r="L3686" s="3"/>
      <c r="M3686" s="3"/>
      <c r="N3686" s="3"/>
      <c r="O3686" s="3"/>
    </row>
    <row r="3687" spans="1:15" ht="14.4" x14ac:dyDescent="0.3">
      <c r="A3687" s="3"/>
      <c r="B3687" s="3"/>
      <c r="C3687" s="3"/>
      <c r="D3687" s="3"/>
      <c r="E3687" s="3"/>
      <c r="F3687" s="3"/>
      <c r="G3687" s="3"/>
      <c r="H3687" s="3"/>
      <c r="I3687" s="3"/>
      <c r="J3687" s="3"/>
      <c r="K3687" s="3"/>
      <c r="L3687" s="3"/>
      <c r="M3687" s="3"/>
      <c r="N3687" s="3"/>
      <c r="O3687" s="3"/>
    </row>
    <row r="3688" spans="1:15" ht="14.4" x14ac:dyDescent="0.3">
      <c r="A3688" s="3"/>
      <c r="B3688" s="3"/>
      <c r="C3688" s="3"/>
      <c r="D3688" s="3"/>
      <c r="E3688" s="3"/>
      <c r="F3688" s="3"/>
      <c r="G3688" s="3"/>
      <c r="H3688" s="3"/>
      <c r="I3688" s="3"/>
      <c r="J3688" s="3"/>
      <c r="K3688" s="3"/>
      <c r="L3688" s="3"/>
      <c r="M3688" s="3"/>
      <c r="N3688" s="3"/>
      <c r="O3688" s="3"/>
    </row>
    <row r="3689" spans="1:15" ht="14.4" x14ac:dyDescent="0.3">
      <c r="A3689" s="3"/>
      <c r="B3689" s="3"/>
      <c r="C3689" s="3"/>
      <c r="D3689" s="3"/>
      <c r="E3689" s="3"/>
      <c r="F3689" s="3"/>
      <c r="G3689" s="3"/>
      <c r="H3689" s="3"/>
      <c r="I3689" s="3"/>
      <c r="J3689" s="3"/>
      <c r="K3689" s="3"/>
      <c r="L3689" s="3"/>
      <c r="M3689" s="3"/>
      <c r="N3689" s="3"/>
      <c r="O3689" s="3"/>
    </row>
    <row r="3690" spans="1:15" ht="14.4" x14ac:dyDescent="0.3">
      <c r="A3690" s="3"/>
      <c r="B3690" s="3"/>
      <c r="C3690" s="3"/>
      <c r="D3690" s="3"/>
      <c r="E3690" s="3"/>
      <c r="F3690" s="3"/>
      <c r="G3690" s="3"/>
      <c r="H3690" s="3"/>
      <c r="I3690" s="3"/>
      <c r="J3690" s="3"/>
      <c r="K3690" s="3"/>
      <c r="L3690" s="3"/>
      <c r="M3690" s="3"/>
      <c r="N3690" s="3"/>
      <c r="O3690" s="3"/>
    </row>
    <row r="3691" spans="1:15" ht="14.4" x14ac:dyDescent="0.3">
      <c r="A3691" s="3"/>
      <c r="B3691" s="3"/>
      <c r="C3691" s="3"/>
      <c r="D3691" s="3"/>
      <c r="E3691" s="3"/>
      <c r="F3691" s="3"/>
      <c r="G3691" s="3"/>
      <c r="H3691" s="3"/>
      <c r="I3691" s="3"/>
      <c r="J3691" s="3"/>
      <c r="K3691" s="3"/>
      <c r="L3691" s="3"/>
      <c r="M3691" s="3"/>
      <c r="N3691" s="3"/>
      <c r="O3691" s="3"/>
    </row>
    <row r="3692" spans="1:15" ht="14.4" x14ac:dyDescent="0.3">
      <c r="A3692" s="3"/>
      <c r="B3692" s="3"/>
      <c r="C3692" s="3"/>
      <c r="D3692" s="3"/>
      <c r="E3692" s="3"/>
      <c r="F3692" s="3"/>
      <c r="G3692" s="3"/>
      <c r="H3692" s="3"/>
      <c r="I3692" s="3"/>
      <c r="J3692" s="3"/>
      <c r="K3692" s="3"/>
      <c r="L3692" s="3"/>
      <c r="M3692" s="3"/>
      <c r="N3692" s="3"/>
      <c r="O3692" s="3"/>
    </row>
    <row r="3693" spans="1:15" ht="14.4" x14ac:dyDescent="0.3">
      <c r="A3693" s="3"/>
      <c r="B3693" s="3"/>
      <c r="C3693" s="3"/>
      <c r="D3693" s="3"/>
      <c r="E3693" s="3"/>
      <c r="F3693" s="3"/>
      <c r="G3693" s="3"/>
      <c r="H3693" s="3"/>
      <c r="I3693" s="3"/>
      <c r="J3693" s="3"/>
      <c r="K3693" s="3"/>
      <c r="L3693" s="3"/>
      <c r="M3693" s="3"/>
      <c r="N3693" s="3"/>
      <c r="O3693" s="3"/>
    </row>
    <row r="3694" spans="1:15" ht="14.4" x14ac:dyDescent="0.3">
      <c r="A3694" s="3"/>
      <c r="B3694" s="3"/>
      <c r="C3694" s="3"/>
      <c r="D3694" s="3"/>
      <c r="E3694" s="3"/>
      <c r="F3694" s="3"/>
      <c r="G3694" s="3"/>
      <c r="H3694" s="3"/>
      <c r="I3694" s="3"/>
      <c r="J3694" s="3"/>
      <c r="K3694" s="3"/>
      <c r="L3694" s="3"/>
      <c r="M3694" s="3"/>
      <c r="N3694" s="3"/>
      <c r="O3694" s="3"/>
    </row>
    <row r="3695" spans="1:15" ht="14.4" x14ac:dyDescent="0.3">
      <c r="A3695" s="3"/>
      <c r="B3695" s="3"/>
      <c r="C3695" s="3"/>
      <c r="D3695" s="3"/>
      <c r="E3695" s="3"/>
      <c r="F3695" s="3"/>
      <c r="G3695" s="3"/>
      <c r="H3695" s="3"/>
      <c r="I3695" s="3"/>
      <c r="J3695" s="3"/>
      <c r="K3695" s="3"/>
      <c r="L3695" s="3"/>
      <c r="M3695" s="3"/>
      <c r="N3695" s="3"/>
      <c r="O3695" s="3"/>
    </row>
    <row r="3696" spans="1:15" ht="14.4" x14ac:dyDescent="0.3">
      <c r="A3696" s="3"/>
      <c r="B3696" s="3"/>
      <c r="C3696" s="3"/>
      <c r="D3696" s="3"/>
      <c r="E3696" s="3"/>
      <c r="F3696" s="3"/>
      <c r="G3696" s="3"/>
      <c r="H3696" s="3"/>
      <c r="I3696" s="3"/>
      <c r="J3696" s="3"/>
      <c r="K3696" s="3"/>
      <c r="L3696" s="3"/>
      <c r="M3696" s="3"/>
      <c r="N3696" s="3"/>
      <c r="O3696" s="3"/>
    </row>
    <row r="3697" spans="1:15" ht="14.4" x14ac:dyDescent="0.3">
      <c r="A3697" s="3"/>
      <c r="B3697" s="3"/>
      <c r="C3697" s="3"/>
      <c r="D3697" s="3"/>
      <c r="E3697" s="3"/>
      <c r="F3697" s="3"/>
      <c r="G3697" s="3"/>
      <c r="H3697" s="3"/>
      <c r="I3697" s="3"/>
      <c r="J3697" s="3"/>
      <c r="K3697" s="3"/>
      <c r="L3697" s="3"/>
      <c r="M3697" s="3"/>
      <c r="N3697" s="3"/>
      <c r="O3697" s="3"/>
    </row>
    <row r="3698" spans="1:15" ht="14.4" x14ac:dyDescent="0.3">
      <c r="A3698" s="3"/>
      <c r="B3698" s="3"/>
      <c r="C3698" s="3"/>
      <c r="D3698" s="3"/>
      <c r="E3698" s="3"/>
      <c r="F3698" s="3"/>
      <c r="G3698" s="3"/>
      <c r="H3698" s="3"/>
      <c r="I3698" s="3"/>
      <c r="J3698" s="3"/>
      <c r="K3698" s="3"/>
      <c r="L3698" s="3"/>
      <c r="M3698" s="3"/>
      <c r="N3698" s="3"/>
      <c r="O3698" s="3"/>
    </row>
    <row r="3699" spans="1:15" ht="14.4" x14ac:dyDescent="0.3">
      <c r="A3699" s="3"/>
      <c r="B3699" s="3"/>
      <c r="C3699" s="3"/>
      <c r="D3699" s="3"/>
      <c r="E3699" s="3"/>
      <c r="F3699" s="3"/>
      <c r="G3699" s="3"/>
      <c r="H3699" s="3"/>
      <c r="I3699" s="3"/>
      <c r="J3699" s="3"/>
      <c r="K3699" s="3"/>
      <c r="L3699" s="3"/>
      <c r="M3699" s="3"/>
      <c r="N3699" s="3"/>
      <c r="O3699" s="3"/>
    </row>
    <row r="3700" spans="1:15" ht="14.4" x14ac:dyDescent="0.3">
      <c r="A3700" s="3"/>
      <c r="B3700" s="3"/>
      <c r="C3700" s="3"/>
      <c r="D3700" s="3"/>
      <c r="E3700" s="3"/>
      <c r="F3700" s="3"/>
      <c r="G3700" s="3"/>
      <c r="H3700" s="3"/>
      <c r="I3700" s="3"/>
      <c r="J3700" s="3"/>
      <c r="K3700" s="3"/>
      <c r="L3700" s="3"/>
      <c r="M3700" s="3"/>
      <c r="N3700" s="3"/>
      <c r="O3700" s="3"/>
    </row>
    <row r="3701" spans="1:15" ht="14.4" x14ac:dyDescent="0.3">
      <c r="A3701" s="3"/>
      <c r="B3701" s="3"/>
      <c r="C3701" s="3"/>
      <c r="D3701" s="3"/>
      <c r="E3701" s="3"/>
      <c r="F3701" s="3"/>
      <c r="G3701" s="3"/>
      <c r="H3701" s="3"/>
      <c r="I3701" s="3"/>
      <c r="J3701" s="3"/>
      <c r="K3701" s="3"/>
      <c r="L3701" s="3"/>
      <c r="M3701" s="3"/>
      <c r="N3701" s="3"/>
      <c r="O3701" s="3"/>
    </row>
    <row r="3702" spans="1:15" ht="14.4" x14ac:dyDescent="0.3">
      <c r="A3702" s="3"/>
      <c r="B3702" s="3"/>
      <c r="C3702" s="3"/>
      <c r="D3702" s="3"/>
      <c r="E3702" s="3"/>
      <c r="F3702" s="3"/>
      <c r="G3702" s="3"/>
      <c r="H3702" s="3"/>
      <c r="I3702" s="3"/>
      <c r="J3702" s="3"/>
      <c r="K3702" s="3"/>
      <c r="L3702" s="3"/>
      <c r="M3702" s="3"/>
      <c r="N3702" s="3"/>
      <c r="O3702" s="3"/>
    </row>
    <row r="3703" spans="1:15" ht="14.4" x14ac:dyDescent="0.3">
      <c r="A3703" s="3"/>
      <c r="B3703" s="3"/>
      <c r="C3703" s="3"/>
      <c r="D3703" s="3"/>
      <c r="E3703" s="3"/>
      <c r="F3703" s="3"/>
      <c r="G3703" s="3"/>
      <c r="H3703" s="3"/>
      <c r="I3703" s="3"/>
      <c r="J3703" s="3"/>
      <c r="K3703" s="3"/>
      <c r="L3703" s="3"/>
      <c r="M3703" s="3"/>
      <c r="N3703" s="3"/>
      <c r="O3703" s="3"/>
    </row>
    <row r="3704" spans="1:15" ht="14.4" x14ac:dyDescent="0.3">
      <c r="A3704" s="3"/>
      <c r="B3704" s="3"/>
      <c r="C3704" s="3"/>
      <c r="D3704" s="3"/>
      <c r="E3704" s="3"/>
      <c r="F3704" s="3"/>
      <c r="G3704" s="3"/>
      <c r="H3704" s="3"/>
      <c r="I3704" s="3"/>
      <c r="J3704" s="3"/>
      <c r="K3704" s="3"/>
      <c r="L3704" s="3"/>
      <c r="M3704" s="3"/>
      <c r="N3704" s="3"/>
      <c r="O3704" s="3"/>
    </row>
    <row r="3705" spans="1:15" ht="14.4" x14ac:dyDescent="0.3">
      <c r="A3705" s="3"/>
      <c r="B3705" s="3"/>
      <c r="C3705" s="3"/>
      <c r="D3705" s="3"/>
      <c r="E3705" s="3"/>
      <c r="F3705" s="3"/>
      <c r="G3705" s="3"/>
      <c r="H3705" s="3"/>
      <c r="I3705" s="3"/>
      <c r="J3705" s="3"/>
      <c r="K3705" s="3"/>
      <c r="L3705" s="3"/>
      <c r="M3705" s="3"/>
      <c r="N3705" s="3"/>
      <c r="O3705" s="3"/>
    </row>
    <row r="3706" spans="1:15" ht="14.4" x14ac:dyDescent="0.3">
      <c r="A3706" s="3"/>
      <c r="B3706" s="3"/>
      <c r="C3706" s="3"/>
      <c r="D3706" s="3"/>
      <c r="E3706" s="3"/>
      <c r="F3706" s="3"/>
      <c r="G3706" s="3"/>
      <c r="H3706" s="3"/>
      <c r="I3706" s="3"/>
      <c r="J3706" s="3"/>
      <c r="K3706" s="3"/>
      <c r="L3706" s="3"/>
      <c r="M3706" s="3"/>
      <c r="N3706" s="3"/>
      <c r="O3706" s="3"/>
    </row>
    <row r="3707" spans="1:15" ht="14.4" x14ac:dyDescent="0.3">
      <c r="A3707" s="3"/>
      <c r="B3707" s="3"/>
      <c r="C3707" s="3"/>
      <c r="D3707" s="3"/>
      <c r="E3707" s="3"/>
      <c r="F3707" s="3"/>
      <c r="G3707" s="3"/>
      <c r="H3707" s="3"/>
      <c r="I3707" s="3"/>
      <c r="J3707" s="3"/>
      <c r="K3707" s="3"/>
      <c r="L3707" s="3"/>
      <c r="M3707" s="3"/>
      <c r="N3707" s="3"/>
      <c r="O3707" s="3"/>
    </row>
    <row r="3708" spans="1:15" ht="14.4" x14ac:dyDescent="0.3">
      <c r="A3708" s="3"/>
      <c r="B3708" s="3"/>
      <c r="C3708" s="3"/>
      <c r="D3708" s="3"/>
      <c r="E3708" s="3"/>
      <c r="F3708" s="3"/>
      <c r="G3708" s="3"/>
      <c r="H3708" s="3"/>
      <c r="I3708" s="3"/>
      <c r="J3708" s="3"/>
      <c r="K3708" s="3"/>
      <c r="L3708" s="3"/>
      <c r="M3708" s="3"/>
      <c r="N3708" s="3"/>
      <c r="O3708" s="3"/>
    </row>
    <row r="3709" spans="1:15" ht="14.4" x14ac:dyDescent="0.3">
      <c r="A3709" s="3"/>
      <c r="B3709" s="3"/>
      <c r="C3709" s="3"/>
      <c r="D3709" s="3"/>
      <c r="E3709" s="3"/>
      <c r="F3709" s="3"/>
      <c r="G3709" s="3"/>
      <c r="H3709" s="3"/>
      <c r="I3709" s="3"/>
      <c r="J3709" s="3"/>
      <c r="K3709" s="3"/>
      <c r="L3709" s="3"/>
      <c r="M3709" s="3"/>
      <c r="N3709" s="3"/>
      <c r="O3709" s="3"/>
    </row>
    <row r="3710" spans="1:15" ht="14.4" x14ac:dyDescent="0.3">
      <c r="A3710" s="3"/>
      <c r="B3710" s="3"/>
      <c r="C3710" s="3"/>
      <c r="D3710" s="3"/>
      <c r="E3710" s="3"/>
      <c r="F3710" s="3"/>
      <c r="G3710" s="3"/>
      <c r="H3710" s="3"/>
      <c r="I3710" s="3"/>
      <c r="J3710" s="3"/>
      <c r="K3710" s="3"/>
      <c r="L3710" s="3"/>
      <c r="M3710" s="3"/>
      <c r="N3710" s="3"/>
      <c r="O3710" s="3"/>
    </row>
    <row r="3711" spans="1:15" ht="14.4" x14ac:dyDescent="0.3">
      <c r="A3711" s="3"/>
      <c r="B3711" s="3"/>
      <c r="C3711" s="3"/>
      <c r="D3711" s="3"/>
      <c r="E3711" s="3"/>
      <c r="F3711" s="3"/>
      <c r="G3711" s="3"/>
      <c r="H3711" s="3"/>
      <c r="I3711" s="3"/>
      <c r="J3711" s="3"/>
      <c r="K3711" s="3"/>
      <c r="L3711" s="3"/>
      <c r="M3711" s="3"/>
      <c r="N3711" s="3"/>
      <c r="O3711" s="3"/>
    </row>
    <row r="3712" spans="1:15" ht="14.4" x14ac:dyDescent="0.3">
      <c r="A3712" s="3"/>
      <c r="B3712" s="3"/>
      <c r="C3712" s="3"/>
      <c r="D3712" s="3"/>
      <c r="E3712" s="3"/>
      <c r="F3712" s="3"/>
      <c r="G3712" s="3"/>
      <c r="H3712" s="3"/>
      <c r="I3712" s="3"/>
      <c r="J3712" s="3"/>
      <c r="K3712" s="3"/>
      <c r="L3712" s="3"/>
      <c r="M3712" s="3"/>
      <c r="N3712" s="3"/>
      <c r="O3712" s="3"/>
    </row>
    <row r="3713" spans="1:15" ht="14.4" x14ac:dyDescent="0.3">
      <c r="A3713" s="3"/>
      <c r="B3713" s="3"/>
      <c r="C3713" s="3"/>
      <c r="D3713" s="3"/>
      <c r="E3713" s="3"/>
      <c r="F3713" s="3"/>
      <c r="G3713" s="3"/>
      <c r="H3713" s="3"/>
      <c r="I3713" s="3"/>
      <c r="J3713" s="3"/>
      <c r="K3713" s="3"/>
      <c r="L3713" s="3"/>
      <c r="M3713" s="3"/>
      <c r="N3713" s="3"/>
      <c r="O3713" s="3"/>
    </row>
    <row r="3714" spans="1:15" ht="14.4" x14ac:dyDescent="0.3">
      <c r="A3714" s="3"/>
      <c r="B3714" s="3"/>
      <c r="C3714" s="3"/>
      <c r="D3714" s="3"/>
      <c r="E3714" s="3"/>
      <c r="F3714" s="3"/>
      <c r="G3714" s="3"/>
      <c r="H3714" s="3"/>
      <c r="I3714" s="3"/>
      <c r="J3714" s="3"/>
      <c r="K3714" s="3"/>
      <c r="L3714" s="3"/>
      <c r="M3714" s="3"/>
      <c r="N3714" s="3"/>
      <c r="O3714" s="3"/>
    </row>
    <row r="3715" spans="1:15" ht="14.4" x14ac:dyDescent="0.3">
      <c r="A3715" s="3"/>
      <c r="B3715" s="3"/>
      <c r="C3715" s="3"/>
      <c r="D3715" s="3"/>
      <c r="E3715" s="3"/>
      <c r="F3715" s="3"/>
      <c r="G3715" s="3"/>
      <c r="H3715" s="3"/>
      <c r="I3715" s="3"/>
      <c r="J3715" s="3"/>
      <c r="K3715" s="3"/>
      <c r="L3715" s="3"/>
      <c r="M3715" s="3"/>
      <c r="N3715" s="3"/>
      <c r="O3715" s="3"/>
    </row>
    <row r="3716" spans="1:15" ht="14.4" x14ac:dyDescent="0.3">
      <c r="A3716" s="3"/>
      <c r="B3716" s="3"/>
      <c r="C3716" s="3"/>
      <c r="D3716" s="3"/>
      <c r="E3716" s="3"/>
      <c r="F3716" s="3"/>
      <c r="G3716" s="3"/>
      <c r="H3716" s="3"/>
      <c r="I3716" s="3"/>
      <c r="J3716" s="3"/>
      <c r="K3716" s="3"/>
      <c r="L3716" s="3"/>
      <c r="M3716" s="3"/>
      <c r="N3716" s="3"/>
      <c r="O3716" s="3"/>
    </row>
    <row r="3717" spans="1:15" ht="14.4" x14ac:dyDescent="0.3">
      <c r="A3717" s="3"/>
      <c r="B3717" s="3"/>
      <c r="C3717" s="3"/>
      <c r="D3717" s="3"/>
      <c r="E3717" s="3"/>
      <c r="F3717" s="3"/>
      <c r="G3717" s="3"/>
      <c r="H3717" s="3"/>
      <c r="I3717" s="3"/>
      <c r="J3717" s="3"/>
      <c r="K3717" s="3"/>
      <c r="L3717" s="3"/>
      <c r="M3717" s="3"/>
      <c r="N3717" s="3"/>
      <c r="O3717" s="3"/>
    </row>
    <row r="3718" spans="1:15" ht="14.4" x14ac:dyDescent="0.3">
      <c r="A3718" s="3"/>
      <c r="B3718" s="3"/>
      <c r="C3718" s="3"/>
      <c r="D3718" s="3"/>
      <c r="E3718" s="3"/>
      <c r="F3718" s="3"/>
      <c r="G3718" s="3"/>
      <c r="H3718" s="3"/>
      <c r="I3718" s="3"/>
      <c r="J3718" s="3"/>
      <c r="K3718" s="3"/>
      <c r="L3718" s="3"/>
      <c r="M3718" s="3"/>
      <c r="N3718" s="3"/>
      <c r="O3718" s="3"/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29" ma:contentTypeDescription="Create a new document." ma:contentTypeScope="" ma:versionID="f0d49a663a403217d6ba745b5bc45137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78254be2f0d484d90e7f84ed6ad75287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9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20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7203d2c3-413f-43d7-a52d-eb1ac8076465" xsi:nil="true"/>
    <Document_x0020_Type xmlns="7203d2c3-413f-43d7-a52d-eb1ac8076465" xsi:nil="true"/>
    <SERS_x0020_Doc_x0020_Status xmlns="7203d2c3-413f-43d7-a52d-eb1ac8076465">Draft</SERS_x0020_Doc_x0020_Status>
    <Final_x0020_Due_x0020_Date xmlns="7203d2c3-413f-43d7-a52d-eb1ac8076465" xsi:nil="true"/>
    <DocumentSetDescription xmlns="http://schemas.microsoft.com/sharepoint/v3" xsi:nil="true"/>
    <Docket_x0020_Number xmlns="7203d2c3-413f-43d7-a52d-eb1ac8076465">Case No. 2015-00418-GRC</Docket_x0020_Number>
  </documentManagement>
</p:properties>
</file>

<file path=customXml/itemProps1.xml><?xml version="1.0" encoding="utf-8"?>
<ds:datastoreItem xmlns:ds="http://schemas.openxmlformats.org/officeDocument/2006/customXml" ds:itemID="{D7A72212-92F2-41C0-A391-F193D2380A2D}"/>
</file>

<file path=customXml/itemProps2.xml><?xml version="1.0" encoding="utf-8"?>
<ds:datastoreItem xmlns:ds="http://schemas.openxmlformats.org/officeDocument/2006/customXml" ds:itemID="{6F809682-D584-465C-A633-892680B476FA}"/>
</file>

<file path=customXml/itemProps3.xml><?xml version="1.0" encoding="utf-8"?>
<ds:datastoreItem xmlns:ds="http://schemas.openxmlformats.org/officeDocument/2006/customXml" ds:itemID="{61E72C39-AF1D-40A0-AD3B-0E8890D78E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DETAILS</vt:lpstr>
    </vt:vector>
  </TitlesOfParts>
  <Company>American Water Works,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KAW_R_PSCDR2_NUM036_attachment 6</dc:title>
  <dc:creator>Mary G. Money</dc:creator>
  <cp:lastModifiedBy>Mary G. Money</cp:lastModifiedBy>
  <dcterms:created xsi:type="dcterms:W3CDTF">2015-06-10T14:05:50Z</dcterms:created>
  <dcterms:modified xsi:type="dcterms:W3CDTF">2016-03-22T17:22:54Z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0x0101007A55C7437F39F8419B9D8679B2A7FECC</vt:lpwstr>
  </property>
</Properties>
</file>