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Incentive Compensation Accrual" sheetId="1" r:id="rId1"/>
  </sheets>
  <externalReferences>
    <externalReference r:id="rId2"/>
  </externalReferences>
  <definedNames>
    <definedName name="_xlnm._FilterDatabase" localSheetId="0" hidden="1">'Incentive Compensation Accrual'!$A$2:$D$4</definedName>
    <definedName name="Inactive">#REF!</definedName>
    <definedName name="Incentive_Estimate_population_by_Depts">#REF!</definedName>
    <definedName name="LTI_Extract">#REF!</definedName>
    <definedName name="_xlnm.Print_Area" localSheetId="0">'Incentive Compensation Accrual'!$A$1:$M$7</definedName>
    <definedName name="Rank">'[1]Tabular Data'!#REF!</definedName>
    <definedName name="TgtBySecondLevelNode_Dept_level">#REF!</definedName>
  </definedNames>
  <calcPr calcId="145621"/>
</workbook>
</file>

<file path=xl/calcChain.xml><?xml version="1.0" encoding="utf-8"?>
<calcChain xmlns="http://schemas.openxmlformats.org/spreadsheetml/2006/main">
  <c r="D4" i="1" l="1"/>
  <c r="D3" i="1"/>
  <c r="E3" i="1" s="1"/>
  <c r="F4" i="1" l="1"/>
  <c r="F5" i="1" s="1"/>
  <c r="E5" i="1" l="1"/>
  <c r="G3" i="1" l="1"/>
  <c r="G4" i="1"/>
  <c r="B5" i="1" l="1"/>
  <c r="D5" i="1" l="1"/>
  <c r="C5" i="1"/>
  <c r="G5" i="1" l="1"/>
  <c r="H5" i="1" l="1"/>
</calcChain>
</file>

<file path=xl/sharedStrings.xml><?xml version="1.0" encoding="utf-8"?>
<sst xmlns="http://schemas.openxmlformats.org/spreadsheetml/2006/main" count="12" uniqueCount="12">
  <si>
    <t>AEPSC</t>
  </si>
  <si>
    <t>KPCO</t>
  </si>
  <si>
    <t>BU</t>
  </si>
  <si>
    <t>KPCo Portion in COS (a)</t>
  </si>
  <si>
    <t>Impact of (Over)/Under Accrual</t>
  </si>
  <si>
    <t>Total KPCo Portion of (Over)/Under Accrual</t>
  </si>
  <si>
    <t>KPCo Labor</t>
  </si>
  <si>
    <t>12/31/2014 Accrual</t>
  </si>
  <si>
    <t>March 2015 ICP
Payments</t>
  </si>
  <si>
    <t>KPCo Share of AEPSC Labor (5.01%)</t>
  </si>
  <si>
    <t>(a) - KPCo portion was allocated between Capital and Cost of Service using labor allocation estimate from December 2014.  This column represents the portion in Cost of Service.</t>
  </si>
  <si>
    <t>2014 under/(over) Accrued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</si>
</sst>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5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44" fontId="1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0" fontId="5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6" fillId="0" borderId="0"/>
    <xf numFmtId="4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1">
      <alignment horizontal="center"/>
    </xf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15" fontId="6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3" applyFont="1" applyProtection="1"/>
    <xf numFmtId="0" fontId="2" fillId="0" borderId="0" xfId="3" applyFont="1" applyFill="1" applyProtection="1"/>
    <xf numFmtId="49" fontId="3" fillId="0" borderId="1" xfId="3" applyNumberFormat="1" applyFont="1" applyBorder="1" applyAlignment="1" applyProtection="1">
      <alignment horizontal="center"/>
    </xf>
    <xf numFmtId="14" fontId="3" fillId="0" borderId="1" xfId="2" applyNumberFormat="1" applyFont="1" applyFill="1" applyBorder="1" applyAlignment="1" applyProtection="1">
      <alignment horizontal="center" wrapText="1"/>
    </xf>
    <xf numFmtId="49" fontId="3" fillId="0" borderId="1" xfId="2" applyNumberFormat="1" applyFont="1" applyFill="1" applyBorder="1" applyAlignment="1" applyProtection="1">
      <alignment horizontal="center" wrapText="1"/>
    </xf>
    <xf numFmtId="49" fontId="2" fillId="0" borderId="0" xfId="3" applyNumberFormat="1" applyFont="1" applyFill="1" applyProtection="1"/>
    <xf numFmtId="0" fontId="2" fillId="0" borderId="0" xfId="5" applyFont="1" applyFill="1" applyAlignment="1"/>
    <xf numFmtId="164" fontId="2" fillId="0" borderId="0" xfId="1" applyNumberFormat="1" applyFont="1" applyFill="1"/>
    <xf numFmtId="164" fontId="2" fillId="0" borderId="2" xfId="3" applyNumberFormat="1" applyFont="1" applyBorder="1" applyAlignment="1" applyProtection="1">
      <alignment horizontal="right"/>
    </xf>
    <xf numFmtId="43" fontId="2" fillId="0" borderId="0" xfId="3" applyNumberFormat="1" applyFont="1" applyFill="1" applyProtection="1"/>
    <xf numFmtId="164" fontId="2" fillId="0" borderId="0" xfId="3" applyNumberFormat="1" applyFont="1" applyFill="1"/>
    <xf numFmtId="164" fontId="2" fillId="0" borderId="0" xfId="1" applyNumberFormat="1" applyFont="1" applyFill="1" applyProtection="1"/>
    <xf numFmtId="0" fontId="2" fillId="0" borderId="0" xfId="5" applyFont="1" applyFill="1" applyAlignment="1">
      <alignment horizontal="left"/>
    </xf>
    <xf numFmtId="164" fontId="2" fillId="0" borderId="2" xfId="3" applyNumberFormat="1" applyFont="1" applyFill="1" applyBorder="1" applyAlignment="1" applyProtection="1">
      <alignment horizontal="right"/>
    </xf>
    <xf numFmtId="164" fontId="2" fillId="0" borderId="0" xfId="3" applyNumberFormat="1" applyFont="1" applyFill="1" applyProtection="1"/>
    <xf numFmtId="0" fontId="3" fillId="0" borderId="3" xfId="3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center"/>
    </xf>
    <xf numFmtId="49" fontId="3" fillId="0" borderId="5" xfId="2" applyNumberFormat="1" applyFont="1" applyFill="1" applyBorder="1" applyAlignment="1" applyProtection="1">
      <alignment horizontal="center" wrapText="1"/>
    </xf>
    <xf numFmtId="49" fontId="3" fillId="0" borderId="6" xfId="2" applyNumberFormat="1" applyFont="1" applyFill="1" applyBorder="1" applyAlignment="1" applyProtection="1">
      <alignment horizontal="center" wrapText="1"/>
    </xf>
  </cellXfs>
  <cellStyles count="26">
    <cellStyle name="Comma" xfId="1" builtinId="3"/>
    <cellStyle name="Comma 2" xfId="20"/>
    <cellStyle name="Currency 2" xfId="6"/>
    <cellStyle name="Normal" xfId="0" builtinId="0"/>
    <cellStyle name="Normal 2" xfId="8"/>
    <cellStyle name="Normal 3" xfId="9"/>
    <cellStyle name="Normal 4" xfId="19"/>
    <cellStyle name="Normal_2008 Incentive balances" xfId="3"/>
    <cellStyle name="Percent" xfId="2" builtinId="5"/>
    <cellStyle name="Percent 2" xfId="21"/>
    <cellStyle name="PSChar" xfId="5"/>
    <cellStyle name="PSChar 2" xfId="10"/>
    <cellStyle name="PSChar 3" xfId="23"/>
    <cellStyle name="PSDate" xfId="4"/>
    <cellStyle name="PSDate 2" xfId="11"/>
    <cellStyle name="PSDate 3" xfId="25"/>
    <cellStyle name="PSDec" xfId="7"/>
    <cellStyle name="PSDec 2" xfId="12"/>
    <cellStyle name="PSDec 3" xfId="24"/>
    <cellStyle name="PSHeading" xfId="13"/>
    <cellStyle name="PSHeading 2" xfId="14"/>
    <cellStyle name="PSHeading 3" xfId="22"/>
    <cellStyle name="PSInt" xfId="15"/>
    <cellStyle name="PSInt 2" xfId="16"/>
    <cellStyle name="PSSpacer" xfId="17"/>
    <cellStyle name="PSSpacer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Incentives\TSR\2009_01_31%20Stockholders%20Retur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mail from CP&amp;B - EPS Confirm"/>
      <sheetName val="Stock Price-Source"/>
      <sheetName val="PSI method"/>
      <sheetName val="SPECTRA orig"/>
      <sheetName val="keyspan, TXU"/>
      <sheetName val="Spectra"/>
      <sheetName val="Dividends"/>
      <sheetName val="Percentile Rank 1"/>
      <sheetName val="Percent Rank 2"/>
      <sheetName val="Percentile Rank 3"/>
      <sheetName val="Tabular Data"/>
      <sheetName val="PSI Sorting"/>
      <sheetName val="20 Day Avg - All Companies"/>
      <sheetName val="Revisions"/>
      <sheetName val="Risk Asses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showGridLines="0" tabSelected="1" zoomScale="80" zoomScaleNormal="80" workbookViewId="0">
      <selection activeCell="E21" sqref="E21:F21"/>
    </sheetView>
  </sheetViews>
  <sheetFormatPr defaultColWidth="9.140625" defaultRowHeight="12.75" x14ac:dyDescent="0.2"/>
  <cols>
    <col min="1" max="1" width="8" style="1" customWidth="1"/>
    <col min="2" max="3" width="14.42578125" style="1" customWidth="1"/>
    <col min="4" max="4" width="13" style="2" bestFit="1" customWidth="1"/>
    <col min="5" max="5" width="15.140625" style="2" bestFit="1" customWidth="1"/>
    <col min="6" max="6" width="15.7109375" style="2" customWidth="1"/>
    <col min="7" max="7" width="13.5703125" style="2" bestFit="1" customWidth="1"/>
    <col min="8" max="8" width="11.7109375" style="2" bestFit="1" customWidth="1"/>
    <col min="9" max="9" width="13" style="2" bestFit="1" customWidth="1"/>
    <col min="10" max="16384" width="9.140625" style="2"/>
  </cols>
  <sheetData>
    <row r="1" spans="1:9" x14ac:dyDescent="0.2">
      <c r="E1" s="16" t="s">
        <v>4</v>
      </c>
      <c r="F1" s="17"/>
    </row>
    <row r="2" spans="1:9" s="6" customFormat="1" ht="55.5" customHeight="1" thickBot="1" x14ac:dyDescent="0.25">
      <c r="A2" s="3" t="s">
        <v>2</v>
      </c>
      <c r="B2" s="4" t="s">
        <v>7</v>
      </c>
      <c r="C2" s="5" t="s">
        <v>8</v>
      </c>
      <c r="D2" s="5" t="s">
        <v>11</v>
      </c>
      <c r="E2" s="18" t="s">
        <v>9</v>
      </c>
      <c r="F2" s="19" t="s">
        <v>6</v>
      </c>
      <c r="G2" s="5" t="s">
        <v>5</v>
      </c>
      <c r="H2" s="5" t="s">
        <v>3</v>
      </c>
    </row>
    <row r="3" spans="1:9" x14ac:dyDescent="0.2">
      <c r="A3" s="13" t="s">
        <v>0</v>
      </c>
      <c r="B3" s="8">
        <v>-125301526.70999999</v>
      </c>
      <c r="C3" s="8">
        <v>121325076.86</v>
      </c>
      <c r="D3" s="11">
        <f>B3+C3</f>
        <v>-3976449.849999994</v>
      </c>
      <c r="E3" s="11">
        <f>ROUND(D3*0.050052,2)</f>
        <v>-199029.27</v>
      </c>
      <c r="F3" s="11"/>
      <c r="G3" s="12">
        <f>SUM(E3:F3)</f>
        <v>-199029.27</v>
      </c>
      <c r="H3" s="12">
        <v>-139320.28</v>
      </c>
      <c r="I3" s="10"/>
    </row>
    <row r="4" spans="1:9" ht="13.5" thickBot="1" x14ac:dyDescent="0.25">
      <c r="A4" s="7" t="s">
        <v>1</v>
      </c>
      <c r="B4" s="8">
        <v>-7011652.21</v>
      </c>
      <c r="C4" s="8">
        <v>6068147.29</v>
      </c>
      <c r="D4" s="11">
        <f>B4+C4</f>
        <v>-943504.91999999993</v>
      </c>
      <c r="E4" s="11">
        <v>0</v>
      </c>
      <c r="F4" s="11">
        <f>D4</f>
        <v>-943504.91999999993</v>
      </c>
      <c r="G4" s="12">
        <f>SUM(E4:F4)</f>
        <v>-943504.91999999993</v>
      </c>
      <c r="H4" s="12">
        <v>-660453.43999999994</v>
      </c>
      <c r="I4" s="10"/>
    </row>
    <row r="5" spans="1:9" ht="13.5" thickBot="1" x14ac:dyDescent="0.25">
      <c r="B5" s="9">
        <f>SUM(B3:B4)</f>
        <v>-132313178.91999999</v>
      </c>
      <c r="C5" s="9">
        <f>SUM(C3:C4)</f>
        <v>127393224.15000001</v>
      </c>
      <c r="D5" s="9">
        <f>SUM(D3:D4)</f>
        <v>-4919954.769999994</v>
      </c>
      <c r="E5" s="9">
        <f t="shared" ref="E5:F5" si="0">SUM(E3:E4)</f>
        <v>-199029.27</v>
      </c>
      <c r="F5" s="9">
        <f t="shared" si="0"/>
        <v>-943504.91999999993</v>
      </c>
      <c r="G5" s="14">
        <f>SUM(G3:G4)</f>
        <v>-1142534.19</v>
      </c>
      <c r="H5" s="9">
        <f>SUM(H3:H4)</f>
        <v>-799773.72</v>
      </c>
      <c r="I5" s="10"/>
    </row>
    <row r="7" spans="1:9" x14ac:dyDescent="0.2">
      <c r="A7" s="1" t="s">
        <v>10</v>
      </c>
    </row>
    <row r="9" spans="1:9" x14ac:dyDescent="0.2">
      <c r="D9" s="15"/>
    </row>
  </sheetData>
  <mergeCells count="1">
    <mergeCell ref="E1:F1"/>
  </mergeCells>
  <pageMargins left="0.25" right="0.25" top="0.33" bottom="0.31" header="0.25" footer="0.2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Incentive Compensation Accrual</vt:lpstr>
      <vt:lpstr>'Incentive Compensation Accrual'!Print_Area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2015-03-23T16:25:43Z</cp:lastPrinted>
  <dcterms:created xsi:type="dcterms:W3CDTF">2013-03-18T13:33:23Z</dcterms:created>
  <dcterms:modified xsi:type="dcterms:W3CDTF">2015-03-24T20:38:13Z</dcterms:modified>
</cp:coreProperties>
</file>