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7795" windowHeight="14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2" i="1" l="1"/>
  <c r="M11" i="1"/>
  <c r="J11" i="1"/>
  <c r="C11" i="1"/>
  <c r="E18" i="1"/>
  <c r="F19" i="1"/>
  <c r="E11" i="1"/>
  <c r="E12" i="1" s="1"/>
  <c r="E13" i="1" s="1"/>
  <c r="E14" i="1" s="1"/>
  <c r="E15" i="1" s="1"/>
  <c r="E16" i="1" s="1"/>
  <c r="E17" i="1" s="1"/>
  <c r="E10" i="1"/>
  <c r="E9" i="1"/>
</calcChain>
</file>

<file path=xl/sharedStrings.xml><?xml version="1.0" encoding="utf-8"?>
<sst xmlns="http://schemas.openxmlformats.org/spreadsheetml/2006/main" count="11" uniqueCount="9">
  <si>
    <t>CBO</t>
  </si>
  <si>
    <t>EIA</t>
  </si>
  <si>
    <t>SFF</t>
  </si>
  <si>
    <t>2015-2025</t>
  </si>
  <si>
    <t>Real GDP</t>
  </si>
  <si>
    <t>CPI Inlfation</t>
  </si>
  <si>
    <t>2012-2040</t>
  </si>
  <si>
    <t>SSA</t>
  </si>
  <si>
    <t>2014-2090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</si>
</sst>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">
    <xf numFmtId="0" fontId="0" fillId="0" borderId="0" xfId="0"/>
    <xf numFmtId="0" fontId="2" fillId="0" borderId="0" xfId="2"/>
    <xf numFmtId="10" fontId="0" fillId="0" borderId="0" xfId="0" applyNumberFormat="1"/>
    <xf numFmtId="164" fontId="0" fillId="0" borderId="0" xfId="1" applyNumberFormat="1" applyFont="1"/>
  </cellXfs>
  <cellStyles count="3">
    <cellStyle name="Normal" xfId="0" builtinId="0"/>
    <cellStyle name="Normal_S&amp;P Data - Damoderan 200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19"/>
  <sheetViews>
    <sheetView tabSelected="1" workbookViewId="0">
      <selection activeCell="L18" sqref="L18"/>
    </sheetView>
  </sheetViews>
  <sheetFormatPr defaultRowHeight="15"/>
  <cols>
    <col min="9" max="9" width="12.7109375" customWidth="1"/>
    <col min="14" max="14" width="19" customWidth="1"/>
  </cols>
  <sheetData>
    <row r="7" spans="2:14">
      <c r="C7" t="s">
        <v>2</v>
      </c>
      <c r="F7" t="s">
        <v>0</v>
      </c>
      <c r="J7" t="s">
        <v>1</v>
      </c>
      <c r="N7" t="s">
        <v>7</v>
      </c>
    </row>
    <row r="8" spans="2:14">
      <c r="C8" t="s">
        <v>3</v>
      </c>
      <c r="E8">
        <v>2015</v>
      </c>
      <c r="F8" s="1">
        <v>4.2000000000000003E-2</v>
      </c>
      <c r="J8" t="s">
        <v>6</v>
      </c>
      <c r="N8" t="s">
        <v>8</v>
      </c>
    </row>
    <row r="9" spans="2:14">
      <c r="B9" t="s">
        <v>4</v>
      </c>
      <c r="C9">
        <v>2.5099999999999998</v>
      </c>
      <c r="E9">
        <f>E8+1</f>
        <v>2016</v>
      </c>
      <c r="F9" s="1">
        <v>4.5999999999999999E-2</v>
      </c>
      <c r="I9" t="s">
        <v>4</v>
      </c>
      <c r="J9" s="2">
        <v>2.4E-2</v>
      </c>
      <c r="M9">
        <v>2014</v>
      </c>
      <c r="N9">
        <v>17557</v>
      </c>
    </row>
    <row r="10" spans="2:14">
      <c r="B10" t="s">
        <v>5</v>
      </c>
      <c r="C10">
        <v>2.14</v>
      </c>
      <c r="E10">
        <f t="shared" ref="E10:E18" si="0">E9+1</f>
        <v>2017</v>
      </c>
      <c r="F10" s="1">
        <v>4.4999999999999998E-2</v>
      </c>
      <c r="I10" t="s">
        <v>5</v>
      </c>
      <c r="J10" s="2">
        <v>2.1000000000000001E-2</v>
      </c>
      <c r="M10">
        <v>2090</v>
      </c>
      <c r="N10">
        <v>499900</v>
      </c>
    </row>
    <row r="11" spans="2:14">
      <c r="C11">
        <f>SUM(C9:C10)</f>
        <v>4.6500000000000004</v>
      </c>
      <c r="E11">
        <f t="shared" si="0"/>
        <v>2018</v>
      </c>
      <c r="F11" s="1">
        <v>4.2000000000000003E-2</v>
      </c>
      <c r="J11" s="2">
        <f>SUM(J9:J10)</f>
        <v>4.4999999999999998E-2</v>
      </c>
      <c r="M11">
        <f>M10-M9</f>
        <v>76</v>
      </c>
    </row>
    <row r="12" spans="2:14">
      <c r="E12">
        <f t="shared" si="0"/>
        <v>2019</v>
      </c>
      <c r="F12" s="1">
        <v>4.2000000000000003E-2</v>
      </c>
      <c r="N12" s="3">
        <f>((N10/N9)^(1/76))-1</f>
        <v>4.5050491989206076E-2</v>
      </c>
    </row>
    <row r="13" spans="2:14">
      <c r="E13">
        <f t="shared" si="0"/>
        <v>2020</v>
      </c>
      <c r="F13" s="1">
        <v>4.2000000000000003E-2</v>
      </c>
    </row>
    <row r="14" spans="2:14">
      <c r="E14">
        <f t="shared" si="0"/>
        <v>2021</v>
      </c>
      <c r="F14" s="1">
        <v>4.2000000000000003E-2</v>
      </c>
    </row>
    <row r="15" spans="2:14">
      <c r="E15">
        <f t="shared" si="0"/>
        <v>2022</v>
      </c>
      <c r="F15" s="1">
        <v>4.2000000000000003E-2</v>
      </c>
    </row>
    <row r="16" spans="2:14">
      <c r="E16">
        <f t="shared" si="0"/>
        <v>2023</v>
      </c>
      <c r="F16" s="1">
        <v>4.2000000000000003E-2</v>
      </c>
    </row>
    <row r="17" spans="5:6">
      <c r="E17">
        <f t="shared" si="0"/>
        <v>2024</v>
      </c>
      <c r="F17" s="1">
        <v>4.2000000000000003E-2</v>
      </c>
    </row>
    <row r="18" spans="5:6">
      <c r="E18">
        <f t="shared" si="0"/>
        <v>2025</v>
      </c>
      <c r="F18" s="1">
        <v>4.2000000000000003E-2</v>
      </c>
    </row>
    <row r="19" spans="5:6">
      <c r="F19" s="1">
        <f>AVERAGE(F8:F18)</f>
        <v>4.2636363636363632E-2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2015-03-30T18:28:09Z</dcterms:created>
  <dcterms:modified xsi:type="dcterms:W3CDTF">2015-03-30T18:57:22Z</dcterms:modified>
</cp:coreProperties>
</file>