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05" windowWidth="19440" windowHeight="9975" firstSheet="1" activeTab="5"/>
  </bookViews>
  <sheets>
    <sheet name="2009 SCH C-2.2 B" sheetId="1" r:id="rId1"/>
    <sheet name="2010 SCH C-2.2 B" sheetId="2" r:id="rId2"/>
    <sheet name="2011 SCH C-2.2 B" sheetId="3" r:id="rId3"/>
    <sheet name="2012 SCH C-2.2 B" sheetId="4" r:id="rId4"/>
    <sheet name="2013 SCH C-2.2 B" sheetId="5" r:id="rId5"/>
    <sheet name="2014 SCH C-2.2 B" sheetId="6" r:id="rId6"/>
  </sheets>
  <externalReferences>
    <externalReference r:id="rId7"/>
    <externalReference r:id="rId8"/>
  </externalReferences>
  <definedNames>
    <definedName name="\\" localSheetId="0" hidden="1">#REF!</definedName>
    <definedName name="\\" localSheetId="1" hidden="1">#REF!</definedName>
    <definedName name="\\" localSheetId="2" hidden="1">#REF!</definedName>
    <definedName name="\\" localSheetId="3" hidden="1">#REF!</definedName>
    <definedName name="\\" localSheetId="4" hidden="1">#REF!</definedName>
    <definedName name="\\" localSheetId="5" hidden="1">#REF!</definedName>
    <definedName name="\\" hidden="1">#REF!</definedName>
    <definedName name="\\\" localSheetId="0" hidden="1">#REF!</definedName>
    <definedName name="\\\" localSheetId="1" hidden="1">#REF!</definedName>
    <definedName name="\\\" localSheetId="2" hidden="1">#REF!</definedName>
    <definedName name="\\\" localSheetId="3" hidden="1">#REF!</definedName>
    <definedName name="\\\" localSheetId="4" hidden="1">#REF!</definedName>
    <definedName name="\\\" localSheetId="5" hidden="1">#REF!</definedName>
    <definedName name="\\\" hidden="1">#REF!</definedName>
    <definedName name="\\\\" localSheetId="0" hidden="1">#REF!</definedName>
    <definedName name="\\\\" localSheetId="1" hidden="1">#REF!</definedName>
    <definedName name="\\\\" localSheetId="2" hidden="1">#REF!</definedName>
    <definedName name="\\\\" localSheetId="3" hidden="1">#REF!</definedName>
    <definedName name="\\\\" localSheetId="4" hidden="1">#REF!</definedName>
    <definedName name="\\\\" localSheetId="5" hidden="1">#REF!</definedName>
    <definedName name="\\\\" hidden="1">#REF!</definedName>
    <definedName name="__123Graph_1" localSheetId="0" hidden="1">#REF!</definedName>
    <definedName name="__123Graph_1" localSheetId="1" hidden="1">#REF!</definedName>
    <definedName name="__123Graph_1" localSheetId="2" hidden="1">#REF!</definedName>
    <definedName name="__123Graph_1" localSheetId="3" hidden="1">#REF!</definedName>
    <definedName name="__123Graph_1" localSheetId="4" hidden="1">#REF!</definedName>
    <definedName name="__123Graph_1" localSheetId="5" hidden="1">#REF!</definedName>
    <definedName name="__123Graph_1" hidden="1">#REF!</definedName>
    <definedName name="__123Graph_2" localSheetId="0" hidden="1">#REF!</definedName>
    <definedName name="__123Graph_2" localSheetId="1" hidden="1">#REF!</definedName>
    <definedName name="__123Graph_2" localSheetId="2" hidden="1">#REF!</definedName>
    <definedName name="__123Graph_2" localSheetId="3" hidden="1">#REF!</definedName>
    <definedName name="__123Graph_2" localSheetId="4" hidden="1">#REF!</definedName>
    <definedName name="__123Graph_2" localSheetId="5" hidden="1">#REF!</definedName>
    <definedName name="__123Graph_2" hidden="1">#REF!</definedName>
    <definedName name="__123Graph_3" localSheetId="0" hidden="1">#REF!</definedName>
    <definedName name="__123Graph_3" localSheetId="1" hidden="1">#REF!</definedName>
    <definedName name="__123Graph_3" localSheetId="2" hidden="1">#REF!</definedName>
    <definedName name="__123Graph_3" localSheetId="3" hidden="1">#REF!</definedName>
    <definedName name="__123Graph_3" localSheetId="4" hidden="1">#REF!</definedName>
    <definedName name="__123Graph_3" localSheetId="5" hidden="1">#REF!</definedName>
    <definedName name="__123Graph_3" hidden="1">#REF!</definedName>
    <definedName name="__123Graph_4" localSheetId="0" hidden="1">#REF!</definedName>
    <definedName name="__123Graph_4" localSheetId="1" hidden="1">#REF!</definedName>
    <definedName name="__123Graph_4" localSheetId="2" hidden="1">#REF!</definedName>
    <definedName name="__123Graph_4" localSheetId="3" hidden="1">#REF!</definedName>
    <definedName name="__123Graph_4" localSheetId="4" hidden="1">#REF!</definedName>
    <definedName name="__123Graph_4" localSheetId="5" hidden="1">#REF!</definedName>
    <definedName name="__123Graph_4" hidden="1">#REF!</definedName>
    <definedName name="__123Graph_5" localSheetId="0" hidden="1">#REF!</definedName>
    <definedName name="__123Graph_5" localSheetId="1" hidden="1">#REF!</definedName>
    <definedName name="__123Graph_5" localSheetId="2" hidden="1">#REF!</definedName>
    <definedName name="__123Graph_5" localSheetId="3" hidden="1">#REF!</definedName>
    <definedName name="__123Graph_5" localSheetId="4" hidden="1">#REF!</definedName>
    <definedName name="__123Graph_5" localSheetId="5" hidden="1">#REF!</definedName>
    <definedName name="__123Graph_5" hidden="1">#REF!</definedName>
    <definedName name="__123Graph_6" localSheetId="0" hidden="1">#REF!</definedName>
    <definedName name="__123Graph_6" localSheetId="1" hidden="1">#REF!</definedName>
    <definedName name="__123Graph_6" localSheetId="2" hidden="1">#REF!</definedName>
    <definedName name="__123Graph_6" localSheetId="3" hidden="1">#REF!</definedName>
    <definedName name="__123Graph_6" localSheetId="4" hidden="1">#REF!</definedName>
    <definedName name="__123Graph_6" localSheetId="5" hidden="1">#REF!</definedName>
    <definedName name="__123Graph_6" hidden="1">#REF!</definedName>
    <definedName name="__123Graph_8" localSheetId="0" hidden="1">#REF!</definedName>
    <definedName name="__123Graph_8" localSheetId="1" hidden="1">#REF!</definedName>
    <definedName name="__123Graph_8" localSheetId="2" hidden="1">#REF!</definedName>
    <definedName name="__123Graph_8" localSheetId="3" hidden="1">#REF!</definedName>
    <definedName name="__123Graph_8" localSheetId="4" hidden="1">#REF!</definedName>
    <definedName name="__123Graph_8" localSheetId="5" hidden="1">#REF!</definedName>
    <definedName name="__123Graph_8" hidden="1">#REF!</definedName>
    <definedName name="__123Graph_A" localSheetId="0" hidden="1">#REF!</definedName>
    <definedName name="__123Graph_A" localSheetId="1" hidden="1">#REF!</definedName>
    <definedName name="__123Graph_A" localSheetId="2" hidden="1">#REF!</definedName>
    <definedName name="__123Graph_A" localSheetId="3" hidden="1">#REF!</definedName>
    <definedName name="__123Graph_A" localSheetId="4" hidden="1">#REF!</definedName>
    <definedName name="__123Graph_A" localSheetId="5" hidden="1">#REF!</definedName>
    <definedName name="__123Graph_A" hidden="1">#REF!</definedName>
    <definedName name="__123Graph_B" localSheetId="0" hidden="1">#REF!</definedName>
    <definedName name="__123Graph_B" localSheetId="1" hidden="1">#REF!</definedName>
    <definedName name="__123Graph_B" localSheetId="2" hidden="1">#REF!</definedName>
    <definedName name="__123Graph_B" localSheetId="3" hidden="1">#REF!</definedName>
    <definedName name="__123Graph_B" localSheetId="4" hidden="1">#REF!</definedName>
    <definedName name="__123Graph_B" localSheetId="5" hidden="1">#REF!</definedName>
    <definedName name="__123Graph_B" hidden="1">#REF!</definedName>
    <definedName name="__123Graph_C" localSheetId="0" hidden="1">#REF!</definedName>
    <definedName name="__123Graph_C" localSheetId="1" hidden="1">#REF!</definedName>
    <definedName name="__123Graph_C" localSheetId="2" hidden="1">#REF!</definedName>
    <definedName name="__123Graph_C" localSheetId="3" hidden="1">#REF!</definedName>
    <definedName name="__123Graph_C" localSheetId="4" hidden="1">#REF!</definedName>
    <definedName name="__123Graph_C" localSheetId="5" hidden="1">#REF!</definedName>
    <definedName name="__123Graph_C" hidden="1">#REF!</definedName>
    <definedName name="__123Graph_D" localSheetId="0" hidden="1">#REF!</definedName>
    <definedName name="__123Graph_D" localSheetId="1" hidden="1">#REF!</definedName>
    <definedName name="__123Graph_D" localSheetId="2" hidden="1">#REF!</definedName>
    <definedName name="__123Graph_D" localSheetId="3" hidden="1">#REF!</definedName>
    <definedName name="__123Graph_D" localSheetId="4" hidden="1">#REF!</definedName>
    <definedName name="__123Graph_D" localSheetId="5" hidden="1">#REF!</definedName>
    <definedName name="__123Graph_D" hidden="1">#REF!</definedName>
    <definedName name="__123Graph_E" localSheetId="0" hidden="1">#REF!</definedName>
    <definedName name="__123Graph_E" localSheetId="1" hidden="1">#REF!</definedName>
    <definedName name="__123Graph_E" localSheetId="2" hidden="1">#REF!</definedName>
    <definedName name="__123Graph_E" localSheetId="3" hidden="1">#REF!</definedName>
    <definedName name="__123Graph_E" localSheetId="4" hidden="1">#REF!</definedName>
    <definedName name="__123Graph_E" localSheetId="5" hidden="1">#REF!</definedName>
    <definedName name="__123Graph_E" hidden="1">#REF!</definedName>
    <definedName name="__123Graph_F" localSheetId="0" hidden="1">#REF!</definedName>
    <definedName name="__123Graph_F" localSheetId="1" hidden="1">#REF!</definedName>
    <definedName name="__123Graph_F" localSheetId="2" hidden="1">#REF!</definedName>
    <definedName name="__123Graph_F" localSheetId="3" hidden="1">#REF!</definedName>
    <definedName name="__123Graph_F" localSheetId="4" hidden="1">#REF!</definedName>
    <definedName name="__123Graph_F" localSheetId="5" hidden="1">#REF!</definedName>
    <definedName name="__123Graph_F" hidden="1">#REF!</definedName>
    <definedName name="__123Graph_X" localSheetId="0" hidden="1">#REF!</definedName>
    <definedName name="__123Graph_X" localSheetId="1" hidden="1">#REF!</definedName>
    <definedName name="__123Graph_X" localSheetId="2" hidden="1">#REF!</definedName>
    <definedName name="__123Graph_X" localSheetId="3" hidden="1">#REF!</definedName>
    <definedName name="__123Graph_X" localSheetId="4" hidden="1">#REF!</definedName>
    <definedName name="__123Graph_X" localSheetId="5" hidden="1">#REF!</definedName>
    <definedName name="__123Graph_X" hidden="1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Order1" hidden="1">0</definedName>
    <definedName name="_Order2" hidden="1">0</definedName>
    <definedName name="a">[1]Macro1!$A$108</definedName>
    <definedName name="ACTUAL">"'Vol_Revs'!R5C3:R5C14"</definedName>
    <definedName name="ahahahahaha" hidden="1">{"'Server Configuration'!$A$1:$DB$281"}</definedName>
    <definedName name="blip" hidden="1">{"'Server Configuration'!$A$1:$DB$281"}</definedName>
    <definedName name="Choices_Wrapper">[0]!Choices_Wrapper</definedName>
    <definedName name="Comp">[0]!Comp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0">'2009 SCH C-2.2 B'!$A$1:$P$140</definedName>
    <definedName name="_xlnm.Print_Area" localSheetId="1">'2010 SCH C-2.2 B'!$A$1:$P$140</definedName>
    <definedName name="_xlnm.Print_Area" localSheetId="2">'2011 SCH C-2.2 B'!$A$1:$P$140</definedName>
    <definedName name="_xlnm.Print_Area" localSheetId="3">'2012 SCH C-2.2 B'!$A$1:$P$140</definedName>
    <definedName name="_xlnm.Print_Area" localSheetId="4">'2013 SCH C-2.2 B'!$A$1:$P$140</definedName>
    <definedName name="_xlnm.Print_Area" localSheetId="5">'2014 SCH C-2.2 B'!$A$1:$P$140</definedName>
    <definedName name="Recover">[2]Macro1!$A$60</definedName>
    <definedName name="TableName">"Dummy"</definedName>
    <definedName name="test">[0]!test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</definedNames>
  <calcPr calcId="145621" iterate="1" iterateCount="300" iterateDelta="1E-4" calcOnSave="0"/>
</workbook>
</file>

<file path=xl/calcChain.xml><?xml version="1.0" encoding="utf-8"?>
<calcChain xmlns="http://schemas.openxmlformats.org/spreadsheetml/2006/main">
  <c r="E140" i="6" l="1"/>
  <c r="F140" i="6"/>
  <c r="G140" i="6"/>
  <c r="H140" i="6"/>
  <c r="I140" i="6"/>
  <c r="J140" i="6"/>
  <c r="K140" i="6"/>
  <c r="L140" i="6"/>
  <c r="M140" i="6"/>
  <c r="N140" i="6"/>
  <c r="O140" i="6"/>
  <c r="D140" i="6"/>
  <c r="E140" i="5"/>
  <c r="F140" i="5"/>
  <c r="G140" i="5"/>
  <c r="H140" i="5"/>
  <c r="I140" i="5"/>
  <c r="J140" i="5"/>
  <c r="K140" i="5"/>
  <c r="L140" i="5"/>
  <c r="M140" i="5"/>
  <c r="N140" i="5"/>
  <c r="O140" i="5"/>
  <c r="D140" i="5"/>
  <c r="E140" i="4"/>
  <c r="F140" i="4"/>
  <c r="G140" i="4"/>
  <c r="H140" i="4"/>
  <c r="I140" i="4"/>
  <c r="J140" i="4"/>
  <c r="K140" i="4"/>
  <c r="L140" i="4"/>
  <c r="M140" i="4"/>
  <c r="N140" i="4"/>
  <c r="O140" i="4"/>
  <c r="D140" i="4"/>
  <c r="E140" i="3"/>
  <c r="F140" i="3"/>
  <c r="G140" i="3"/>
  <c r="H140" i="3"/>
  <c r="I140" i="3"/>
  <c r="J140" i="3"/>
  <c r="K140" i="3"/>
  <c r="L140" i="3"/>
  <c r="M140" i="3"/>
  <c r="N140" i="3"/>
  <c r="O140" i="3"/>
  <c r="D140" i="3"/>
  <c r="E140" i="2"/>
  <c r="F140" i="2"/>
  <c r="G140" i="2"/>
  <c r="H140" i="2"/>
  <c r="I140" i="2"/>
  <c r="J140" i="2"/>
  <c r="K140" i="2"/>
  <c r="L140" i="2"/>
  <c r="M140" i="2"/>
  <c r="N140" i="2"/>
  <c r="O140" i="2"/>
  <c r="E140" i="1"/>
  <c r="F140" i="1"/>
  <c r="G140" i="1"/>
  <c r="H140" i="1"/>
  <c r="I140" i="1"/>
  <c r="J140" i="1"/>
  <c r="K140" i="1"/>
  <c r="L140" i="1"/>
  <c r="M140" i="1"/>
  <c r="N140" i="1"/>
  <c r="O140" i="1"/>
  <c r="D140" i="2"/>
  <c r="D140" i="1"/>
  <c r="P138" i="6"/>
  <c r="S138" i="6" s="1"/>
  <c r="P137" i="6"/>
  <c r="S137" i="6" s="1"/>
  <c r="P136" i="6"/>
  <c r="S136" i="6" s="1"/>
  <c r="P135" i="6"/>
  <c r="S135" i="6" s="1"/>
  <c r="P134" i="6"/>
  <c r="S134" i="6" s="1"/>
  <c r="P133" i="6"/>
  <c r="S133" i="6" s="1"/>
  <c r="P132" i="6"/>
  <c r="S132" i="6" s="1"/>
  <c r="P131" i="6"/>
  <c r="S131" i="6" s="1"/>
  <c r="P130" i="6"/>
  <c r="S130" i="6" s="1"/>
  <c r="P129" i="6"/>
  <c r="S129" i="6" s="1"/>
  <c r="P128" i="6"/>
  <c r="S128" i="6" s="1"/>
  <c r="P127" i="6"/>
  <c r="S127" i="6" s="1"/>
  <c r="P126" i="6"/>
  <c r="S126" i="6" s="1"/>
  <c r="P125" i="6"/>
  <c r="S125" i="6" s="1"/>
  <c r="P124" i="6"/>
  <c r="P123" i="6"/>
  <c r="S123" i="6" s="1"/>
  <c r="P122" i="6"/>
  <c r="S122" i="6" s="1"/>
  <c r="P121" i="6"/>
  <c r="S121" i="6" s="1"/>
  <c r="P120" i="6"/>
  <c r="P119" i="6"/>
  <c r="S119" i="6" s="1"/>
  <c r="P118" i="6"/>
  <c r="S118" i="6" s="1"/>
  <c r="P117" i="6"/>
  <c r="S117" i="6" s="1"/>
  <c r="P116" i="6"/>
  <c r="P115" i="6"/>
  <c r="S115" i="6" s="1"/>
  <c r="P114" i="6"/>
  <c r="S114" i="6" s="1"/>
  <c r="P113" i="6"/>
  <c r="S113" i="6" s="1"/>
  <c r="P112" i="6"/>
  <c r="S112" i="6" s="1"/>
  <c r="P111" i="6"/>
  <c r="P110" i="6"/>
  <c r="S110" i="6" s="1"/>
  <c r="P109" i="6"/>
  <c r="S109" i="6" s="1"/>
  <c r="P108" i="6"/>
  <c r="S108" i="6" s="1"/>
  <c r="P107" i="6"/>
  <c r="S107" i="6" s="1"/>
  <c r="P106" i="6"/>
  <c r="S106" i="6" s="1"/>
  <c r="P105" i="6"/>
  <c r="S105" i="6" s="1"/>
  <c r="P104" i="6"/>
  <c r="S104" i="6" s="1"/>
  <c r="P103" i="6"/>
  <c r="S103" i="6" s="1"/>
  <c r="P102" i="6"/>
  <c r="P101" i="6"/>
  <c r="S101" i="6" s="1"/>
  <c r="P100" i="6"/>
  <c r="S100" i="6" s="1"/>
  <c r="P99" i="6"/>
  <c r="S99" i="6" s="1"/>
  <c r="P98" i="6"/>
  <c r="S98" i="6" s="1"/>
  <c r="P97" i="6"/>
  <c r="S97" i="6" s="1"/>
  <c r="P96" i="6"/>
  <c r="S96" i="6" s="1"/>
  <c r="P95" i="6"/>
  <c r="S95" i="6" s="1"/>
  <c r="P94" i="6"/>
  <c r="S94" i="6" s="1"/>
  <c r="P93" i="6"/>
  <c r="S93" i="6" s="1"/>
  <c r="P92" i="6"/>
  <c r="P91" i="6"/>
  <c r="S91" i="6" s="1"/>
  <c r="P90" i="6"/>
  <c r="S90" i="6" s="1"/>
  <c r="P89" i="6"/>
  <c r="S89" i="6" s="1"/>
  <c r="P88" i="6"/>
  <c r="S88" i="6" s="1"/>
  <c r="P87" i="6"/>
  <c r="S87" i="6" s="1"/>
  <c r="P86" i="6"/>
  <c r="S86" i="6" s="1"/>
  <c r="P85" i="6"/>
  <c r="P84" i="6"/>
  <c r="S84" i="6" s="1"/>
  <c r="P83" i="6"/>
  <c r="P72" i="6"/>
  <c r="S72" i="6" s="1"/>
  <c r="P71" i="6"/>
  <c r="S71" i="6" s="1"/>
  <c r="P70" i="6"/>
  <c r="S70" i="6" s="1"/>
  <c r="P69" i="6"/>
  <c r="S69" i="6" s="1"/>
  <c r="P68" i="6"/>
  <c r="S68" i="6" s="1"/>
  <c r="P67" i="6"/>
  <c r="S67" i="6" s="1"/>
  <c r="P66" i="6"/>
  <c r="S66" i="6" s="1"/>
  <c r="P65" i="6"/>
  <c r="S65" i="6" s="1"/>
  <c r="P64" i="6"/>
  <c r="P63" i="6"/>
  <c r="S63" i="6" s="1"/>
  <c r="P62" i="6"/>
  <c r="S62" i="6" s="1"/>
  <c r="P61" i="6"/>
  <c r="S61" i="6" s="1"/>
  <c r="P60" i="6"/>
  <c r="S60" i="6" s="1"/>
  <c r="P59" i="6"/>
  <c r="S59" i="6" s="1"/>
  <c r="P58" i="6"/>
  <c r="S58" i="6" s="1"/>
  <c r="P57" i="6"/>
  <c r="S57" i="6" s="1"/>
  <c r="P56" i="6"/>
  <c r="S56" i="6" s="1"/>
  <c r="P55" i="6"/>
  <c r="P54" i="6"/>
  <c r="S54" i="6" s="1"/>
  <c r="P53" i="6"/>
  <c r="S53" i="6" s="1"/>
  <c r="P52" i="6"/>
  <c r="S52" i="6" s="1"/>
  <c r="P51" i="6"/>
  <c r="S51" i="6" s="1"/>
  <c r="P50" i="6"/>
  <c r="S50" i="6" s="1"/>
  <c r="P49" i="6"/>
  <c r="S49" i="6" s="1"/>
  <c r="P48" i="6"/>
  <c r="S48" i="6" s="1"/>
  <c r="P47" i="6"/>
  <c r="S47" i="6" s="1"/>
  <c r="P46" i="6"/>
  <c r="S46" i="6" s="1"/>
  <c r="P45" i="6"/>
  <c r="S45" i="6" s="1"/>
  <c r="P44" i="6"/>
  <c r="P43" i="6"/>
  <c r="S43" i="6" s="1"/>
  <c r="P42" i="6"/>
  <c r="S42" i="6" s="1"/>
  <c r="P41" i="6"/>
  <c r="S41" i="6" s="1"/>
  <c r="P40" i="6"/>
  <c r="S40" i="6" s="1"/>
  <c r="P39" i="6"/>
  <c r="P38" i="6"/>
  <c r="S38" i="6" s="1"/>
  <c r="P37" i="6"/>
  <c r="S37" i="6" s="1"/>
  <c r="P36" i="6"/>
  <c r="S36" i="6" s="1"/>
  <c r="P35" i="6"/>
  <c r="S35" i="6" s="1"/>
  <c r="P34" i="6"/>
  <c r="S34" i="6" s="1"/>
  <c r="P33" i="6"/>
  <c r="S33" i="6" s="1"/>
  <c r="P32" i="6"/>
  <c r="S32" i="6" s="1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40" i="6" s="1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0" i="5"/>
  <c r="P118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40" i="5" s="1"/>
  <c r="P11" i="5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7" i="4"/>
  <c r="P105" i="4"/>
  <c r="P104" i="4"/>
  <c r="P103" i="4"/>
  <c r="P102" i="4"/>
  <c r="P101" i="4"/>
  <c r="P99" i="4"/>
  <c r="P97" i="4"/>
  <c r="P96" i="4"/>
  <c r="P95" i="4"/>
  <c r="P93" i="4"/>
  <c r="P92" i="4"/>
  <c r="P91" i="4"/>
  <c r="P89" i="4"/>
  <c r="P88" i="4"/>
  <c r="P87" i="4"/>
  <c r="P85" i="4"/>
  <c r="P84" i="4"/>
  <c r="P83" i="4"/>
  <c r="P72" i="4"/>
  <c r="P71" i="4"/>
  <c r="P69" i="4"/>
  <c r="A69" i="4"/>
  <c r="A70" i="4" s="1"/>
  <c r="A71" i="4" s="1"/>
  <c r="A7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40" i="4" s="1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A12" i="4"/>
  <c r="P11" i="4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72" i="3"/>
  <c r="P71" i="3"/>
  <c r="P70" i="3"/>
  <c r="A70" i="3"/>
  <c r="A71" i="3" s="1"/>
  <c r="A7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40" i="3" s="1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4" i="3"/>
  <c r="P23" i="3"/>
  <c r="P22" i="3"/>
  <c r="P18" i="3"/>
  <c r="P17" i="3"/>
  <c r="P14" i="3"/>
  <c r="P13" i="3"/>
  <c r="P12" i="3"/>
  <c r="P11" i="3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40" i="2" s="1"/>
  <c r="P13" i="2"/>
  <c r="P12" i="2"/>
  <c r="A12" i="2"/>
  <c r="P11" i="2"/>
  <c r="P138" i="1"/>
  <c r="P136" i="1"/>
  <c r="P135" i="1"/>
  <c r="P134" i="1"/>
  <c r="P133" i="1"/>
  <c r="P132" i="1"/>
  <c r="P131" i="1"/>
  <c r="P130" i="1"/>
  <c r="P128" i="1"/>
  <c r="P127" i="1"/>
  <c r="P126" i="1"/>
  <c r="P125" i="1"/>
  <c r="P124" i="1"/>
  <c r="P122" i="1"/>
  <c r="P121" i="1"/>
  <c r="P120" i="1"/>
  <c r="P118" i="1"/>
  <c r="P117" i="1"/>
  <c r="P116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40" i="1" s="1"/>
  <c r="P23" i="1"/>
  <c r="P22" i="1"/>
  <c r="P21" i="1"/>
  <c r="P20" i="1"/>
  <c r="P19" i="1"/>
  <c r="P18" i="1"/>
  <c r="P17" i="1"/>
  <c r="A17" i="1"/>
  <c r="P16" i="1"/>
  <c r="P15" i="1"/>
  <c r="P14" i="1"/>
  <c r="P13" i="1"/>
  <c r="P12" i="1"/>
  <c r="A12" i="1"/>
  <c r="P11" i="1"/>
  <c r="S83" i="6" l="1"/>
  <c r="T84" i="6" s="1"/>
  <c r="Q84" i="6"/>
  <c r="P143" i="6"/>
  <c r="P145" i="6" s="1"/>
  <c r="S111" i="6"/>
  <c r="T115" i="6" s="1"/>
  <c r="Q115" i="6"/>
  <c r="S92" i="6"/>
  <c r="T101" i="6" s="1"/>
  <c r="Q101" i="6"/>
  <c r="S116" i="6"/>
  <c r="T119" i="6" s="1"/>
  <c r="Q119" i="6"/>
  <c r="S120" i="6"/>
  <c r="T123" i="6" s="1"/>
  <c r="Q123" i="6"/>
  <c r="S124" i="6"/>
  <c r="T138" i="6" s="1"/>
  <c r="Q138" i="6"/>
  <c r="S31" i="6"/>
  <c r="Q38" i="6"/>
  <c r="Q140" i="6" s="1"/>
  <c r="P144" i="6"/>
  <c r="S39" i="6"/>
  <c r="T43" i="6" s="1"/>
  <c r="Q43" i="6"/>
  <c r="S55" i="6"/>
  <c r="T63" i="6" s="1"/>
  <c r="Q63" i="6"/>
  <c r="S85" i="6"/>
  <c r="T91" i="6" s="1"/>
  <c r="Q91" i="6"/>
  <c r="S44" i="6"/>
  <c r="T54" i="6" s="1"/>
  <c r="Q54" i="6"/>
  <c r="S64" i="6"/>
  <c r="T66" i="6" s="1"/>
  <c r="Q66" i="6"/>
  <c r="S102" i="6"/>
  <c r="T110" i="6" s="1"/>
  <c r="Q110" i="6"/>
  <c r="P115" i="1"/>
  <c r="P119" i="1"/>
  <c r="P123" i="1"/>
  <c r="P129" i="1"/>
  <c r="P15" i="3"/>
  <c r="P16" i="3"/>
  <c r="P31" i="3"/>
  <c r="P137" i="1"/>
  <c r="P19" i="3"/>
  <c r="P20" i="3"/>
  <c r="P21" i="3"/>
  <c r="P138" i="2"/>
  <c r="P140" i="2" s="1"/>
  <c r="P25" i="3"/>
  <c r="P98" i="4"/>
  <c r="P106" i="4"/>
  <c r="P70" i="4"/>
  <c r="P86" i="4"/>
  <c r="P90" i="4"/>
  <c r="P94" i="4"/>
  <c r="P100" i="4"/>
  <c r="P108" i="4"/>
  <c r="P117" i="5"/>
  <c r="P84" i="5"/>
  <c r="P119" i="5"/>
  <c r="P121" i="5"/>
  <c r="P11" i="6"/>
  <c r="P140" i="6" s="1"/>
  <c r="T38" i="6" l="1"/>
  <c r="T140" i="6" s="1"/>
  <c r="S140" i="6"/>
  <c r="Q143" i="6" s="1"/>
  <c r="P140" i="3"/>
  <c r="P140" i="4"/>
  <c r="P140" i="5"/>
  <c r="P140" i="1"/>
</calcChain>
</file>

<file path=xl/sharedStrings.xml><?xml version="1.0" encoding="utf-8"?>
<sst xmlns="http://schemas.openxmlformats.org/spreadsheetml/2006/main" count="982" uniqueCount="120">
  <si>
    <t>KENTUCKY UTILITIES COMPANY</t>
  </si>
  <si>
    <t>CASE NO. 2014-00371</t>
  </si>
  <si>
    <t>COMPARISON OF ELECTRIC UTILITY ACTIVITY</t>
  </si>
  <si>
    <t>FOR THE 12 MONTHS ENDED DECEMBER 31, 2009</t>
  </si>
  <si>
    <t>Line</t>
  </si>
  <si>
    <t>Acct</t>
  </si>
  <si>
    <t>Actual</t>
  </si>
  <si>
    <t>No.</t>
  </si>
  <si>
    <t>Account Description</t>
  </si>
  <si>
    <t>TOTAL</t>
  </si>
  <si>
    <t>DEPRECIATION EXPENSE</t>
  </si>
  <si>
    <t>AMORTIZATION EXPENSE</t>
  </si>
  <si>
    <t>REGULATORY CREDITS</t>
  </si>
  <si>
    <t>TAXES OTHER THAN INCOME TAXES</t>
  </si>
  <si>
    <t xml:space="preserve">ACCRETION EXPENSE </t>
  </si>
  <si>
    <t>LOSS/(GAIN) FROM DISPOSITION OF ALLOWANCES</t>
  </si>
  <si>
    <t>RESIDENTIAL REVENUE</t>
  </si>
  <si>
    <t>SM COMRC/IND SALE-EL - KWH</t>
  </si>
  <si>
    <t>ELECTRIC SMALL COMMERCIAL REVENUE</t>
  </si>
  <si>
    <t>COMMERCIAL REVENUE</t>
  </si>
  <si>
    <t>INDUSTRIAL REVENUE</t>
  </si>
  <si>
    <t>MINE POWER REVENUE</t>
  </si>
  <si>
    <t>PUBLIC STREET AND HIGHWAY LIGHTING REVENUE</t>
  </si>
  <si>
    <t>OTHER SALES TO PUBLIC AUTHORITIES REVENUE</t>
  </si>
  <si>
    <t>SALES FOR RESALE REVENUE</t>
  </si>
  <si>
    <t>PROVISION FOR REFUND REVENUE</t>
  </si>
  <si>
    <t>FORFEITED DISCOUNTS</t>
  </si>
  <si>
    <t>ELECTRIC SERVICE REVENUE</t>
  </si>
  <si>
    <t>RENT FROM ELECTRIC PROPERTY</t>
  </si>
  <si>
    <t>OTHER MISCELLANEOUS REVENUE</t>
  </si>
  <si>
    <t>STEAM OPERATION SUPERVISION AND ENGINEERING</t>
  </si>
  <si>
    <t>FUEL</t>
  </si>
  <si>
    <t>STEAM EXPENSES</t>
  </si>
  <si>
    <t>STEAM TRANSFERRED-CREDIT</t>
  </si>
  <si>
    <t>ELECTRIC EXPENSES</t>
  </si>
  <si>
    <t>MISC STEAM POWER EXPENSES</t>
  </si>
  <si>
    <t>RENTS</t>
  </si>
  <si>
    <t>ALLOWANCES</t>
  </si>
  <si>
    <t>MAINTENANCE SUPERVISION AND ENGINEERING</t>
  </si>
  <si>
    <t>MAINTENANCE OF STRUCTURES</t>
  </si>
  <si>
    <t>MAINTENANCE OF BOILER PLANT</t>
  </si>
  <si>
    <t>MAINTENANCE OF ELECTRIC PLANT</t>
  </si>
  <si>
    <t>MAINTENANCE OF MISC STEAM PLANT</t>
  </si>
  <si>
    <t>HYDRO OPERATION SUPERVISION AND ENGINEERING</t>
  </si>
  <si>
    <t>WATER FOR POWER</t>
  </si>
  <si>
    <t>HYDRAULIC EXPENSES</t>
  </si>
  <si>
    <t>MISC HYDRAULIC POWER GENERATION EXPENSES</t>
  </si>
  <si>
    <t>HYDRO MAINTENANCE SUPERVISION AND ENGINEERING</t>
  </si>
  <si>
    <t>MAINTENANCE OF RESERVOIRS, DAMS AND WATERWAYS</t>
  </si>
  <si>
    <t>MAINTENANCE OF MISC HYDRAULIC PLANT</t>
  </si>
  <si>
    <t>OTHER OPERATION SUPERVISION AND ENGINEERING</t>
  </si>
  <si>
    <t>OTHER FUEL</t>
  </si>
  <si>
    <t>GENERATION EXPENSES</t>
  </si>
  <si>
    <t>MISC OTHER POWER GENERATION EXPENSES</t>
  </si>
  <si>
    <t>MAINTENANCE OF GENERATING AND ELECTRIC PLANT</t>
  </si>
  <si>
    <t>MAINTENANCE OF MISC OTHER POWER GENERATION PLANT</t>
  </si>
  <si>
    <t>PURCHASED POWER</t>
  </si>
  <si>
    <t>SYSTEM CONTROL AND LOAD DISPATCHING</t>
  </si>
  <si>
    <t>OTHER EXPENSES</t>
  </si>
  <si>
    <t>TRANS OPERATION SUPERVISION AND ENGINEERING</t>
  </si>
  <si>
    <t>LOAD DISPATCHING</t>
  </si>
  <si>
    <t>STATION EXPENSES</t>
  </si>
  <si>
    <t>OVERHEAD LINE EXPENSES</t>
  </si>
  <si>
    <t>UNDERGROUND LINE EXPENSES</t>
  </si>
  <si>
    <t>TRANSMISSION OF ELECTRICITY BY OTHERS</t>
  </si>
  <si>
    <t>COMPARISON OF TOTAL ELECTRIC UTILITY ACTIVITY</t>
  </si>
  <si>
    <t>MISC TRANSMISSION EXPENSES</t>
  </si>
  <si>
    <t>TRANS MAINTENANCE SUPERVISION AND ENGINEERING</t>
  </si>
  <si>
    <t>MAINTENANCE OF STATION EQUIPMENT</t>
  </si>
  <si>
    <t>MAINTENANCE OF OVERHEAD LINES</t>
  </si>
  <si>
    <t>MAINTENANCE OF UNDERGROUND LINES</t>
  </si>
  <si>
    <t>MAINTENANCE OF MISC TRANSMISSION PLANT</t>
  </si>
  <si>
    <t>MISO DAY 1 AND 2 EXPENSE</t>
  </si>
  <si>
    <t>DISTR OPERATION SUPERVISION AND ENGINEERING</t>
  </si>
  <si>
    <t>STREET LIGHTING AND SIGNAL SYSTEM EXPENSES</t>
  </si>
  <si>
    <t>METER EXPENSES</t>
  </si>
  <si>
    <t>CUSTOMER INSTALLATIONS EXPENSES</t>
  </si>
  <si>
    <t>MISC DISTRIBUTION EXPENSES</t>
  </si>
  <si>
    <t>DISTR MAINTENANCE SUPERVISION AND ENGINEERING</t>
  </si>
  <si>
    <t>MAINTENANCE OF LINE TRANSFORMERS</t>
  </si>
  <si>
    <t>MAINTENANCE OF STREET LIGHTING AND SIGNAL SYSTEMS</t>
  </si>
  <si>
    <t>MAINTENANCE OF METERS</t>
  </si>
  <si>
    <t>MAINTENANCE OF MISC DISTRIBUTION PLANT</t>
  </si>
  <si>
    <t>CUSTOMER ACCTS SUPERVISION</t>
  </si>
  <si>
    <t>METER READING EXPENSES</t>
  </si>
  <si>
    <t>CUSTOMER RECORDS AND COLLECTION EXPENSES</t>
  </si>
  <si>
    <t>UNCOLLECTIBLE ACCOUNTS</t>
  </si>
  <si>
    <t>MISC CUSTOMER ACCOUNTS EXPENSE</t>
  </si>
  <si>
    <t>CUSTOMER SERVICE AND INFO SUPERVISION</t>
  </si>
  <si>
    <t>CUSTOMER ASSISTANCE EXPENSES</t>
  </si>
  <si>
    <t>INFORMATIONAL AND INSTRUCTURAL ADVERTISING EXP</t>
  </si>
  <si>
    <t>MISC CUSTOMER SERVICE AND INFO EXPENSES</t>
  </si>
  <si>
    <t>SALES SUPERVISION</t>
  </si>
  <si>
    <t>DEMONSTRATING AND SELLING EXPENSES</t>
  </si>
  <si>
    <t>ADVERTISING EXPENSES</t>
  </si>
  <si>
    <t>MISC SALES EXPENSES</t>
  </si>
  <si>
    <t>ADMINISTRATIVE AND GENERAL SALARIES</t>
  </si>
  <si>
    <t>OFFICE SUPPLIES AND EXPENSES</t>
  </si>
  <si>
    <t>ADMINISTRATIVE EXPENSES TRANSFERRED--CREDIT</t>
  </si>
  <si>
    <t xml:space="preserve">OUTSIDE SERVICES </t>
  </si>
  <si>
    <t>PROPERTY INSURANCE</t>
  </si>
  <si>
    <t>INJURIES AND DAMAGES</t>
  </si>
  <si>
    <t>EMPLOYEE PENSION AND BENEFITS</t>
  </si>
  <si>
    <t>FRANCHISE REQUIREMENTS</t>
  </si>
  <si>
    <t>REGULATORY COMMISSION EXPENSES</t>
  </si>
  <si>
    <t>DUPLICATE CHARGES--CREDIT</t>
  </si>
  <si>
    <t>GENERAL ADVERTISING EXPENSES</t>
  </si>
  <si>
    <t>MISC GENERAL EXPENSES</t>
  </si>
  <si>
    <t>RESEARCH WORK</t>
  </si>
  <si>
    <t>MAINTENANCE OF GENERAL PLANT</t>
  </si>
  <si>
    <t>OPERATING (INCOME) LOSS</t>
  </si>
  <si>
    <t>FOR THE 12 MONTHS ENDED DECEMBER 31, 2010</t>
  </si>
  <si>
    <t>FOR THE 12 MONTHS ENDED DECEMBER 31, 2011</t>
  </si>
  <si>
    <t>FOR THE 12 MONTHS ENDED DECEMBER 31, 2012</t>
  </si>
  <si>
    <t>FOR THE 12 MONTHS ENDED DECEMBER 31, 2013</t>
  </si>
  <si>
    <t>FOR THE 12 MONTHS ENDED DECEMBER 31, 2014</t>
  </si>
  <si>
    <t>Tot Co</t>
  </si>
  <si>
    <t>Juris %</t>
  </si>
  <si>
    <t>Jurisd</t>
  </si>
  <si>
    <t>Base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</si>
</sst>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\-yy;@"/>
    <numFmt numFmtId="167" formatCode="[$-409]mmmm\ d\,\ yyyy;@"/>
    <numFmt numFmtId="168" formatCode="&quot;$&quot;#,##0.00"/>
    <numFmt numFmtId="169" formatCode="0\ 00\ 000\ 000"/>
    <numFmt numFmtId="170" formatCode="[$-409]d\-mmm\-yy;@"/>
    <numFmt numFmtId="171" formatCode="&quot;$&quot;#,##0\ ;\(&quot;$&quot;#,##0\)"/>
    <numFmt numFmtId="172" formatCode="_-* #,##0.00\ [$€]_-;\-* #,##0.00\ [$€]_-;_-* &quot;-&quot;??\ [$€]_-;_-@_-"/>
    <numFmt numFmtId="173" formatCode="_([$€-2]* #,##0.00_);_([$€-2]* \(#,##0.00\);_([$€-2]* &quot;-&quot;??_)"/>
    <numFmt numFmtId="174" formatCode="_-* #,##0\ _F_-;\-* #,##0\ _F_-;_-* &quot;-&quot;\ _F_-;_-@_-"/>
    <numFmt numFmtId="175" formatCode="_-* #,##0.00\ _F_-;\-* #,##0.00\ _F_-;_-* &quot;-&quot;??\ _F_-;_-@_-"/>
    <numFmt numFmtId="176" formatCode="_-* #,##0\ &quot;F&quot;_-;\-* #,##0\ &quot;F&quot;_-;_-* &quot;-&quot;\ &quot;F&quot;_-;_-@_-"/>
    <numFmt numFmtId="177" formatCode="_-* #,##0.00\ &quot;F&quot;_-;\-* #,##0.00\ &quot;F&quot;_-;_-* &quot;-&quot;??\ &quot;F&quot;_-;_-@_-"/>
    <numFmt numFmtId="178" formatCode="00000000"/>
    <numFmt numFmtId="179" formatCode="[$-409]d\-mmm\-yyyy;@"/>
    <numFmt numFmtId="180" formatCode="#,##0.00;[Red]\(#,##0.00\)"/>
    <numFmt numFmtId="181" formatCode="0_);\(0\)"/>
    <numFmt numFmtId="182" formatCode="###,000"/>
    <numFmt numFmtId="183" formatCode="#,##0.00\ &quot;DM&quot;;[Red]\-#,##0.00\ &quot;DM&quot;"/>
  </numFmts>
  <fonts count="14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0"/>
      <color indexed="9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color indexed="20"/>
      <name val="Arial"/>
      <family val="2"/>
    </font>
    <font>
      <sz val="10"/>
      <name val="Helv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0"/>
      <name val="Courier"/>
      <family val="3"/>
    </font>
    <font>
      <sz val="10"/>
      <name val="MS Sans Serif"/>
      <family val="2"/>
    </font>
    <font>
      <sz val="10"/>
      <color theme="1"/>
      <name val="Arial"/>
      <family val="2"/>
    </font>
    <font>
      <sz val="8"/>
      <name val="Helv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</fonts>
  <fills count="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4639">
    <xf numFmtId="0" fontId="0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33" borderId="0"/>
    <xf numFmtId="0" fontId="18" fillId="33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166" fontId="21" fillId="10" borderId="0" applyNumberFormat="0" applyBorder="0" applyAlignment="0" applyProtection="0"/>
    <xf numFmtId="166" fontId="21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166" fontId="21" fillId="14" borderId="0" applyNumberFormat="0" applyBorder="0" applyAlignment="0" applyProtection="0"/>
    <xf numFmtId="166" fontId="2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8" borderId="0" applyNumberFormat="0" applyBorder="0" applyAlignment="0" applyProtection="0"/>
    <xf numFmtId="0" fontId="1" fillId="1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166" fontId="21" fillId="18" borderId="0" applyNumberFormat="0" applyBorder="0" applyAlignment="0" applyProtection="0"/>
    <xf numFmtId="166" fontId="21" fillId="18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0" borderId="0" applyNumberFormat="0" applyBorder="0" applyAlignment="0" applyProtection="0"/>
    <xf numFmtId="0" fontId="1" fillId="22" borderId="0" applyNumberFormat="0" applyBorder="0" applyAlignment="0" applyProtection="0"/>
    <xf numFmtId="0" fontId="20" fillId="40" borderId="0" applyNumberFormat="0" applyBorder="0" applyAlignment="0" applyProtection="0"/>
    <xf numFmtId="166" fontId="21" fillId="22" borderId="0" applyNumberFormat="0" applyBorder="0" applyAlignment="0" applyProtection="0"/>
    <xf numFmtId="166" fontId="2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5" fontId="20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5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166" fontId="21" fillId="26" borderId="0" applyNumberFormat="0" applyBorder="0" applyAlignment="0" applyProtection="0"/>
    <xf numFmtId="166" fontId="21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1" borderId="0" applyNumberFormat="0" applyBorder="0" applyAlignment="0" applyProtection="0"/>
    <xf numFmtId="0" fontId="1" fillId="3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166" fontId="21" fillId="30" borderId="0" applyNumberFormat="0" applyBorder="0" applyAlignment="0" applyProtection="0"/>
    <xf numFmtId="166" fontId="21" fillId="30" borderId="0" applyNumberFormat="0" applyBorder="0" applyAlignment="0" applyProtection="0"/>
    <xf numFmtId="0" fontId="20" fillId="39" borderId="0" applyNumberFormat="0" applyBorder="0" applyAlignment="0" applyProtection="0"/>
    <xf numFmtId="0" fontId="20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0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0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0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0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0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0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5" borderId="0" applyNumberFormat="0" applyBorder="0" applyAlignment="0" applyProtection="0"/>
    <xf numFmtId="0" fontId="1" fillId="1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166" fontId="21" fillId="11" borderId="0" applyNumberFormat="0" applyBorder="0" applyAlignment="0" applyProtection="0"/>
    <xf numFmtId="166" fontId="21" fillId="11" borderId="0" applyNumberFormat="0" applyBorder="0" applyAlignment="0" applyProtection="0"/>
    <xf numFmtId="0" fontId="20" fillId="43" borderId="0" applyNumberFormat="0" applyBorder="0" applyAlignment="0" applyProtection="0"/>
    <xf numFmtId="0" fontId="2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166" fontId="21" fillId="15" borderId="0" applyNumberFormat="0" applyBorder="0" applyAlignment="0" applyProtection="0"/>
    <xf numFmtId="166" fontId="21" fillId="15" borderId="0" applyNumberFormat="0" applyBorder="0" applyAlignment="0" applyProtection="0"/>
    <xf numFmtId="0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166" fontId="21" fillId="19" borderId="0" applyNumberFormat="0" applyBorder="0" applyAlignment="0" applyProtection="0"/>
    <xf numFmtId="166" fontId="21" fillId="19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166" fontId="21" fillId="23" borderId="0" applyNumberFormat="0" applyBorder="0" applyAlignment="0" applyProtection="0"/>
    <xf numFmtId="166" fontId="2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5" borderId="0" applyNumberFormat="0" applyBorder="0" applyAlignment="0" applyProtection="0"/>
    <xf numFmtId="0" fontId="1" fillId="27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166" fontId="21" fillId="27" borderId="0" applyNumberFormat="0" applyBorder="0" applyAlignment="0" applyProtection="0"/>
    <xf numFmtId="166" fontId="21" fillId="27" borderId="0" applyNumberFormat="0" applyBorder="0" applyAlignment="0" applyProtection="0"/>
    <xf numFmtId="0" fontId="20" fillId="43" borderId="0" applyNumberFormat="0" applyBorder="0" applyAlignment="0" applyProtection="0"/>
    <xf numFmtId="0" fontId="20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0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0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0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0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0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0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166" fontId="21" fillId="31" borderId="0" applyNumberFormat="0" applyBorder="0" applyAlignment="0" applyProtection="0"/>
    <xf numFmtId="166" fontId="21" fillId="31" borderId="0" applyNumberFormat="0" applyBorder="0" applyAlignment="0" applyProtection="0"/>
    <xf numFmtId="0" fontId="20" fillId="39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3" fillId="12" borderId="0" applyNumberFormat="0" applyBorder="0" applyAlignment="0" applyProtection="0"/>
    <xf numFmtId="166" fontId="23" fillId="12" borderId="0" applyNumberFormat="0" applyBorder="0" applyAlignment="0" applyProtection="0"/>
    <xf numFmtId="0" fontId="22" fillId="43" borderId="0" applyNumberFormat="0" applyBorder="0" applyAlignment="0" applyProtection="0"/>
    <xf numFmtId="0" fontId="22" fillId="47" borderId="0" applyNumberFormat="0" applyBorder="0" applyAlignment="0" applyProtection="0"/>
    <xf numFmtId="0" fontId="22" fillId="43" borderId="0" applyNumberFormat="0" applyBorder="0" applyAlignment="0" applyProtection="0"/>
    <xf numFmtId="167" fontId="24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7" fontId="24" fillId="48" borderId="0" applyNumberFormat="0" applyBorder="0" applyAlignment="0" applyProtection="0"/>
    <xf numFmtId="165" fontId="22" fillId="47" borderId="0" applyNumberFormat="0" applyBorder="0" applyAlignment="0" applyProtection="0"/>
    <xf numFmtId="167" fontId="24" fillId="48" borderId="0" applyNumberFormat="0" applyBorder="0" applyAlignment="0" applyProtection="0"/>
    <xf numFmtId="165" fontId="22" fillId="47" borderId="0" applyNumberFormat="0" applyBorder="0" applyAlignment="0" applyProtection="0"/>
    <xf numFmtId="165" fontId="22" fillId="47" borderId="0" applyNumberFormat="0" applyBorder="0" applyAlignment="0" applyProtection="0"/>
    <xf numFmtId="165" fontId="22" fillId="47" borderId="0" applyNumberFormat="0" applyBorder="0" applyAlignment="0" applyProtection="0"/>
    <xf numFmtId="165" fontId="22" fillId="47" borderId="0" applyNumberFormat="0" applyBorder="0" applyAlignment="0" applyProtection="0"/>
    <xf numFmtId="165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3" fillId="16" borderId="0" applyNumberFormat="0" applyBorder="0" applyAlignment="0" applyProtection="0"/>
    <xf numFmtId="166" fontId="23" fillId="16" borderId="0" applyNumberFormat="0" applyBorder="0" applyAlignment="0" applyProtection="0"/>
    <xf numFmtId="0" fontId="22" fillId="49" borderId="0" applyNumberFormat="0" applyBorder="0" applyAlignment="0" applyProtection="0"/>
    <xf numFmtId="0" fontId="22" fillId="37" borderId="0" applyNumberFormat="0" applyBorder="0" applyAlignment="0" applyProtection="0"/>
    <xf numFmtId="0" fontId="22" fillId="49" borderId="0" applyNumberFormat="0" applyBorder="0" applyAlignment="0" applyProtection="0"/>
    <xf numFmtId="167" fontId="24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7" fontId="24" fillId="37" borderId="0" applyNumberFormat="0" applyBorder="0" applyAlignment="0" applyProtection="0"/>
    <xf numFmtId="165" fontId="22" fillId="37" borderId="0" applyNumberFormat="0" applyBorder="0" applyAlignment="0" applyProtection="0"/>
    <xf numFmtId="167" fontId="24" fillId="37" borderId="0" applyNumberFormat="0" applyBorder="0" applyAlignment="0" applyProtection="0"/>
    <xf numFmtId="165" fontId="22" fillId="37" borderId="0" applyNumberFormat="0" applyBorder="0" applyAlignment="0" applyProtection="0"/>
    <xf numFmtId="165" fontId="22" fillId="37" borderId="0" applyNumberFormat="0" applyBorder="0" applyAlignment="0" applyProtection="0"/>
    <xf numFmtId="165" fontId="22" fillId="37" borderId="0" applyNumberFormat="0" applyBorder="0" applyAlignment="0" applyProtection="0"/>
    <xf numFmtId="165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3" fillId="20" borderId="0" applyNumberFormat="0" applyBorder="0" applyAlignment="0" applyProtection="0"/>
    <xf numFmtId="166" fontId="23" fillId="20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167" fontId="24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7" fontId="24" fillId="50" borderId="0" applyNumberFormat="0" applyBorder="0" applyAlignment="0" applyProtection="0"/>
    <xf numFmtId="165" fontId="22" fillId="44" borderId="0" applyNumberFormat="0" applyBorder="0" applyAlignment="0" applyProtection="0"/>
    <xf numFmtId="167" fontId="24" fillId="50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3" fillId="24" borderId="0" applyNumberFormat="0" applyBorder="0" applyAlignment="0" applyProtection="0"/>
    <xf numFmtId="166" fontId="23" fillId="24" borderId="0" applyNumberFormat="0" applyBorder="0" applyAlignment="0" applyProtection="0"/>
    <xf numFmtId="0" fontId="22" fillId="36" borderId="0" applyNumberFormat="0" applyBorder="0" applyAlignment="0" applyProtection="0"/>
    <xf numFmtId="0" fontId="22" fillId="51" borderId="0" applyNumberFormat="0" applyBorder="0" applyAlignment="0" applyProtection="0"/>
    <xf numFmtId="0" fontId="22" fillId="36" borderId="0" applyNumberFormat="0" applyBorder="0" applyAlignment="0" applyProtection="0"/>
    <xf numFmtId="167" fontId="24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7" fontId="24" fillId="42" borderId="0" applyNumberFormat="0" applyBorder="0" applyAlignment="0" applyProtection="0"/>
    <xf numFmtId="165" fontId="22" fillId="51" borderId="0" applyNumberFormat="0" applyBorder="0" applyAlignment="0" applyProtection="0"/>
    <xf numFmtId="167" fontId="24" fillId="42" borderId="0" applyNumberFormat="0" applyBorder="0" applyAlignment="0" applyProtection="0"/>
    <xf numFmtId="165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3" fillId="28" borderId="0" applyNumberFormat="0" applyBorder="0" applyAlignment="0" applyProtection="0"/>
    <xf numFmtId="166" fontId="23" fillId="28" borderId="0" applyNumberFormat="0" applyBorder="0" applyAlignment="0" applyProtection="0"/>
    <xf numFmtId="0" fontId="22" fillId="43" borderId="0" applyNumberFormat="0" applyBorder="0" applyAlignment="0" applyProtection="0"/>
    <xf numFmtId="0" fontId="22" fillId="52" borderId="0" applyNumberFormat="0" applyBorder="0" applyAlignment="0" applyProtection="0"/>
    <xf numFmtId="0" fontId="22" fillId="43" borderId="0" applyNumberFormat="0" applyBorder="0" applyAlignment="0" applyProtection="0"/>
    <xf numFmtId="167" fontId="24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7" fontId="24" fillId="48" borderId="0" applyNumberFormat="0" applyBorder="0" applyAlignment="0" applyProtection="0"/>
    <xf numFmtId="165" fontId="22" fillId="52" borderId="0" applyNumberFormat="0" applyBorder="0" applyAlignment="0" applyProtection="0"/>
    <xf numFmtId="167" fontId="24" fillId="48" borderId="0" applyNumberFormat="0" applyBorder="0" applyAlignment="0" applyProtection="0"/>
    <xf numFmtId="165" fontId="22" fillId="52" borderId="0" applyNumberFormat="0" applyBorder="0" applyAlignment="0" applyProtection="0"/>
    <xf numFmtId="165" fontId="22" fillId="52" borderId="0" applyNumberFormat="0" applyBorder="0" applyAlignment="0" applyProtection="0"/>
    <xf numFmtId="165" fontId="22" fillId="52" borderId="0" applyNumberFormat="0" applyBorder="0" applyAlignment="0" applyProtection="0"/>
    <xf numFmtId="165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3" fillId="32" borderId="0" applyNumberFormat="0" applyBorder="0" applyAlignment="0" applyProtection="0"/>
    <xf numFmtId="166" fontId="23" fillId="32" borderId="0" applyNumberFormat="0" applyBorder="0" applyAlignment="0" applyProtection="0"/>
    <xf numFmtId="0" fontId="22" fillId="37" borderId="0" applyNumberFormat="0" applyBorder="0" applyAlignment="0" applyProtection="0"/>
    <xf numFmtId="0" fontId="22" fillId="53" borderId="0" applyNumberFormat="0" applyBorder="0" applyAlignment="0" applyProtection="0"/>
    <xf numFmtId="0" fontId="22" fillId="37" borderId="0" applyNumberFormat="0" applyBorder="0" applyAlignment="0" applyProtection="0"/>
    <xf numFmtId="167" fontId="24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7" fontId="24" fillId="41" borderId="0" applyNumberFormat="0" applyBorder="0" applyAlignment="0" applyProtection="0"/>
    <xf numFmtId="165" fontId="22" fillId="53" borderId="0" applyNumberFormat="0" applyBorder="0" applyAlignment="0" applyProtection="0"/>
    <xf numFmtId="167" fontId="24" fillId="41" borderId="0" applyNumberFormat="0" applyBorder="0" applyAlignment="0" applyProtection="0"/>
    <xf numFmtId="165" fontId="22" fillId="53" borderId="0" applyNumberFormat="0" applyBorder="0" applyAlignment="0" applyProtection="0"/>
    <xf numFmtId="165" fontId="22" fillId="53" borderId="0" applyNumberFormat="0" applyBorder="0" applyAlignment="0" applyProtection="0"/>
    <xf numFmtId="165" fontId="22" fillId="53" borderId="0" applyNumberFormat="0" applyBorder="0" applyAlignment="0" applyProtection="0"/>
    <xf numFmtId="165" fontId="22" fillId="53" borderId="0" applyNumberFormat="0" applyBorder="0" applyAlignment="0" applyProtection="0"/>
    <xf numFmtId="165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5" fillId="0" borderId="11" applyBorder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166" fontId="23" fillId="9" borderId="0" applyNumberFormat="0" applyBorder="0" applyAlignment="0" applyProtection="0"/>
    <xf numFmtId="166" fontId="23" fillId="9" borderId="0" applyNumberFormat="0" applyBorder="0" applyAlignment="0" applyProtection="0"/>
    <xf numFmtId="0" fontId="22" fillId="55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167" fontId="24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7" fontId="24" fillId="52" borderId="0" applyNumberFormat="0" applyBorder="0" applyAlignment="0" applyProtection="0"/>
    <xf numFmtId="165" fontId="22" fillId="54" borderId="0" applyNumberFormat="0" applyBorder="0" applyAlignment="0" applyProtection="0"/>
    <xf numFmtId="167" fontId="24" fillId="52" borderId="0" applyNumberFormat="0" applyBorder="0" applyAlignment="0" applyProtection="0"/>
    <xf numFmtId="165" fontId="22" fillId="54" borderId="0" applyNumberFormat="0" applyBorder="0" applyAlignment="0" applyProtection="0"/>
    <xf numFmtId="165" fontId="22" fillId="54" borderId="0" applyNumberFormat="0" applyBorder="0" applyAlignment="0" applyProtection="0"/>
    <xf numFmtId="165" fontId="22" fillId="54" borderId="0" applyNumberFormat="0" applyBorder="0" applyAlignment="0" applyProtection="0"/>
    <xf numFmtId="165" fontId="22" fillId="54" borderId="0" applyNumberFormat="0" applyBorder="0" applyAlignment="0" applyProtection="0"/>
    <xf numFmtId="165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166" fontId="23" fillId="13" borderId="0" applyNumberFormat="0" applyBorder="0" applyAlignment="0" applyProtection="0"/>
    <xf numFmtId="166" fontId="23" fillId="13" borderId="0" applyNumberFormat="0" applyBorder="0" applyAlignment="0" applyProtection="0"/>
    <xf numFmtId="0" fontId="22" fillId="49" borderId="0" applyNumberFormat="0" applyBorder="0" applyAlignment="0" applyProtection="0"/>
    <xf numFmtId="0" fontId="22" fillId="56" borderId="0" applyNumberFormat="0" applyBorder="0" applyAlignment="0" applyProtection="0"/>
    <xf numFmtId="0" fontId="22" fillId="49" borderId="0" applyNumberFormat="0" applyBorder="0" applyAlignment="0" applyProtection="0"/>
    <xf numFmtId="167" fontId="24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7" fontId="24" fillId="56" borderId="0" applyNumberFormat="0" applyBorder="0" applyAlignment="0" applyProtection="0"/>
    <xf numFmtId="165" fontId="22" fillId="56" borderId="0" applyNumberFormat="0" applyBorder="0" applyAlignment="0" applyProtection="0"/>
    <xf numFmtId="167" fontId="24" fillId="56" borderId="0" applyNumberFormat="0" applyBorder="0" applyAlignment="0" applyProtection="0"/>
    <xf numFmtId="165" fontId="22" fillId="56" borderId="0" applyNumberFormat="0" applyBorder="0" applyAlignment="0" applyProtection="0"/>
    <xf numFmtId="165" fontId="22" fillId="56" borderId="0" applyNumberFormat="0" applyBorder="0" applyAlignment="0" applyProtection="0"/>
    <xf numFmtId="165" fontId="22" fillId="56" borderId="0" applyNumberFormat="0" applyBorder="0" applyAlignment="0" applyProtection="0"/>
    <xf numFmtId="165" fontId="22" fillId="56" borderId="0" applyNumberFormat="0" applyBorder="0" applyAlignment="0" applyProtection="0"/>
    <xf numFmtId="165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166" fontId="23" fillId="17" borderId="0" applyNumberFormat="0" applyBorder="0" applyAlignment="0" applyProtection="0"/>
    <xf numFmtId="166" fontId="23" fillId="17" borderId="0" applyNumberFormat="0" applyBorder="0" applyAlignment="0" applyProtection="0"/>
    <xf numFmtId="0" fontId="22" fillId="46" borderId="0" applyNumberFormat="0" applyBorder="0" applyAlignment="0" applyProtection="0"/>
    <xf numFmtId="0" fontId="22" fillId="57" borderId="0" applyNumberFormat="0" applyBorder="0" applyAlignment="0" applyProtection="0"/>
    <xf numFmtId="0" fontId="22" fillId="46" borderId="0" applyNumberFormat="0" applyBorder="0" applyAlignment="0" applyProtection="0"/>
    <xf numFmtId="167" fontId="24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7" fontId="24" fillId="57" borderId="0" applyNumberFormat="0" applyBorder="0" applyAlignment="0" applyProtection="0"/>
    <xf numFmtId="165" fontId="22" fillId="57" borderId="0" applyNumberFormat="0" applyBorder="0" applyAlignment="0" applyProtection="0"/>
    <xf numFmtId="167" fontId="24" fillId="57" borderId="0" applyNumberFormat="0" applyBorder="0" applyAlignment="0" applyProtection="0"/>
    <xf numFmtId="165" fontId="22" fillId="57" borderId="0" applyNumberFormat="0" applyBorder="0" applyAlignment="0" applyProtection="0"/>
    <xf numFmtId="165" fontId="22" fillId="57" borderId="0" applyNumberFormat="0" applyBorder="0" applyAlignment="0" applyProtection="0"/>
    <xf numFmtId="165" fontId="22" fillId="57" borderId="0" applyNumberFormat="0" applyBorder="0" applyAlignment="0" applyProtection="0"/>
    <xf numFmtId="165" fontId="22" fillId="57" borderId="0" applyNumberFormat="0" applyBorder="0" applyAlignment="0" applyProtection="0"/>
    <xf numFmtId="165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3" fillId="21" borderId="0" applyNumberFormat="0" applyBorder="0" applyAlignment="0" applyProtection="0"/>
    <xf numFmtId="166" fontId="23" fillId="21" borderId="0" applyNumberFormat="0" applyBorder="0" applyAlignment="0" applyProtection="0"/>
    <xf numFmtId="0" fontId="22" fillId="58" borderId="0" applyNumberFormat="0" applyBorder="0" applyAlignment="0" applyProtection="0"/>
    <xf numFmtId="0" fontId="22" fillId="51" borderId="0" applyNumberFormat="0" applyBorder="0" applyAlignment="0" applyProtection="0"/>
    <xf numFmtId="0" fontId="22" fillId="58" borderId="0" applyNumberFormat="0" applyBorder="0" applyAlignment="0" applyProtection="0"/>
    <xf numFmtId="167" fontId="24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7" fontId="24" fillId="58" borderId="0" applyNumberFormat="0" applyBorder="0" applyAlignment="0" applyProtection="0"/>
    <xf numFmtId="165" fontId="22" fillId="51" borderId="0" applyNumberFormat="0" applyBorder="0" applyAlignment="0" applyProtection="0"/>
    <xf numFmtId="167" fontId="24" fillId="58" borderId="0" applyNumberFormat="0" applyBorder="0" applyAlignment="0" applyProtection="0"/>
    <xf numFmtId="165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3" fillId="25" borderId="0" applyNumberFormat="0" applyBorder="0" applyAlignment="0" applyProtection="0"/>
    <xf numFmtId="166" fontId="23" fillId="25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67" fontId="24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7" fontId="24" fillId="52" borderId="0" applyNumberFormat="0" applyBorder="0" applyAlignment="0" applyProtection="0"/>
    <xf numFmtId="165" fontId="22" fillId="52" borderId="0" applyNumberFormat="0" applyBorder="0" applyAlignment="0" applyProtection="0"/>
    <xf numFmtId="167" fontId="24" fillId="52" borderId="0" applyNumberFormat="0" applyBorder="0" applyAlignment="0" applyProtection="0"/>
    <xf numFmtId="165" fontId="22" fillId="52" borderId="0" applyNumberFormat="0" applyBorder="0" applyAlignment="0" applyProtection="0"/>
    <xf numFmtId="165" fontId="22" fillId="52" borderId="0" applyNumberFormat="0" applyBorder="0" applyAlignment="0" applyProtection="0"/>
    <xf numFmtId="165" fontId="22" fillId="52" borderId="0" applyNumberFormat="0" applyBorder="0" applyAlignment="0" applyProtection="0"/>
    <xf numFmtId="165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3" fillId="29" borderId="0" applyNumberFormat="0" applyBorder="0" applyAlignment="0" applyProtection="0"/>
    <xf numFmtId="166" fontId="23" fillId="29" borderId="0" applyNumberFormat="0" applyBorder="0" applyAlignment="0" applyProtection="0"/>
    <xf numFmtId="0" fontId="22" fillId="56" borderId="0" applyNumberFormat="0" applyBorder="0" applyAlignment="0" applyProtection="0"/>
    <xf numFmtId="0" fontId="22" fillId="49" borderId="0" applyNumberFormat="0" applyBorder="0" applyAlignment="0" applyProtection="0"/>
    <xf numFmtId="0" fontId="22" fillId="56" borderId="0" applyNumberFormat="0" applyBorder="0" applyAlignment="0" applyProtection="0"/>
    <xf numFmtId="167" fontId="24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7" fontId="24" fillId="49" borderId="0" applyNumberFormat="0" applyBorder="0" applyAlignment="0" applyProtection="0"/>
    <xf numFmtId="165" fontId="22" fillId="49" borderId="0" applyNumberFormat="0" applyBorder="0" applyAlignment="0" applyProtection="0"/>
    <xf numFmtId="167" fontId="24" fillId="49" borderId="0" applyNumberFormat="0" applyBorder="0" applyAlignment="0" applyProtection="0"/>
    <xf numFmtId="165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7" fillId="3" borderId="0" applyNumberFormat="0" applyBorder="0" applyAlignment="0" applyProtection="0"/>
    <xf numFmtId="166" fontId="27" fillId="3" borderId="0" applyNumberFormat="0" applyBorder="0" applyAlignment="0" applyProtection="0"/>
    <xf numFmtId="0" fontId="26" fillId="40" borderId="0" applyNumberFormat="0" applyBorder="0" applyAlignment="0" applyProtection="0"/>
    <xf numFmtId="0" fontId="26" fillId="36" borderId="0" applyNumberFormat="0" applyBorder="0" applyAlignment="0" applyProtection="0"/>
    <xf numFmtId="0" fontId="26" fillId="40" borderId="0" applyNumberFormat="0" applyBorder="0" applyAlignment="0" applyProtection="0"/>
    <xf numFmtId="167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7" fontId="28" fillId="36" borderId="0" applyNumberFormat="0" applyBorder="0" applyAlignment="0" applyProtection="0"/>
    <xf numFmtId="165" fontId="26" fillId="36" borderId="0" applyNumberFormat="0" applyBorder="0" applyAlignment="0" applyProtection="0"/>
    <xf numFmtId="165" fontId="26" fillId="36" borderId="0" applyNumberFormat="0" applyBorder="0" applyAlignment="0" applyProtection="0"/>
    <xf numFmtId="165" fontId="26" fillId="36" borderId="0" applyNumberFormat="0" applyBorder="0" applyAlignment="0" applyProtection="0"/>
    <xf numFmtId="165" fontId="26" fillId="36" borderId="0" applyNumberFormat="0" applyBorder="0" applyAlignment="0" applyProtection="0"/>
    <xf numFmtId="165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9" fillId="0" borderId="12"/>
    <xf numFmtId="168" fontId="30" fillId="0" borderId="0" applyFill="0"/>
    <xf numFmtId="168" fontId="30" fillId="0" borderId="0">
      <alignment horizontal="center"/>
    </xf>
    <xf numFmtId="0" fontId="30" fillId="0" borderId="0" applyFill="0">
      <alignment horizontal="center"/>
    </xf>
    <xf numFmtId="168" fontId="31" fillId="0" borderId="13" applyFill="0"/>
    <xf numFmtId="0" fontId="18" fillId="0" borderId="0" applyFont="0" applyAlignment="0"/>
    <xf numFmtId="0" fontId="32" fillId="0" borderId="0" applyFill="0">
      <alignment vertical="top"/>
    </xf>
    <xf numFmtId="0" fontId="31" fillId="0" borderId="0" applyFill="0">
      <alignment horizontal="left" vertical="top"/>
    </xf>
    <xf numFmtId="168" fontId="33" fillId="0" borderId="10" applyFill="0"/>
    <xf numFmtId="0" fontId="18" fillId="0" borderId="0" applyNumberFormat="0" applyFont="0" applyAlignment="0"/>
    <xf numFmtId="0" fontId="32" fillId="0" borderId="0" applyFill="0">
      <alignment wrapText="1"/>
    </xf>
    <xf numFmtId="0" fontId="31" fillId="0" borderId="0" applyFill="0">
      <alignment horizontal="left" vertical="top" wrapText="1"/>
    </xf>
    <xf numFmtId="168" fontId="34" fillId="0" borderId="0" applyFill="0"/>
    <xf numFmtId="0" fontId="35" fillId="0" borderId="0" applyNumberFormat="0" applyFont="0" applyAlignment="0">
      <alignment horizontal="center"/>
    </xf>
    <xf numFmtId="0" fontId="36" fillId="0" borderId="0" applyFill="0">
      <alignment vertical="top" wrapText="1"/>
    </xf>
    <xf numFmtId="0" fontId="33" fillId="0" borderId="0" applyFill="0">
      <alignment horizontal="left" vertical="top" wrapText="1"/>
    </xf>
    <xf numFmtId="168" fontId="18" fillId="0" borderId="0" applyFill="0"/>
    <xf numFmtId="0" fontId="35" fillId="0" borderId="0" applyNumberFormat="0" applyFont="0" applyAlignment="0">
      <alignment horizontal="center"/>
    </xf>
    <xf numFmtId="0" fontId="37" fillId="0" borderId="0" applyFill="0">
      <alignment vertical="center" wrapText="1"/>
    </xf>
    <xf numFmtId="0" fontId="38" fillId="0" borderId="0">
      <alignment horizontal="left" vertical="center" wrapText="1"/>
    </xf>
    <xf numFmtId="168" fontId="39" fillId="0" borderId="0" applyFill="0"/>
    <xf numFmtId="0" fontId="35" fillId="0" borderId="0" applyNumberFormat="0" applyFont="0" applyAlignment="0">
      <alignment horizontal="center"/>
    </xf>
    <xf numFmtId="0" fontId="40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168" fontId="41" fillId="0" borderId="0" applyFill="0"/>
    <xf numFmtId="0" fontId="35" fillId="0" borderId="0" applyNumberFormat="0" applyFont="0" applyAlignment="0">
      <alignment horizontal="center"/>
    </xf>
    <xf numFmtId="0" fontId="42" fillId="0" borderId="0" applyFill="0">
      <alignment horizontal="center" vertical="center" wrapText="1"/>
    </xf>
    <xf numFmtId="0" fontId="43" fillId="0" borderId="0" applyFill="0">
      <alignment horizontal="center" vertical="center" wrapText="1"/>
    </xf>
    <xf numFmtId="168" fontId="44" fillId="0" borderId="0" applyFill="0"/>
    <xf numFmtId="0" fontId="35" fillId="0" borderId="0" applyNumberFormat="0" applyFont="0" applyAlignment="0">
      <alignment horizontal="center"/>
    </xf>
    <xf numFmtId="0" fontId="45" fillId="0" borderId="0">
      <alignment horizontal="center" wrapText="1"/>
    </xf>
    <xf numFmtId="0" fontId="41" fillId="0" borderId="0" applyFill="0">
      <alignment horizontal="center" wrapText="1"/>
    </xf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7" fillId="42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7" fillId="42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7" fillId="42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7" fillId="42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7" fillId="42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166" fontId="48" fillId="6" borderId="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166" fontId="48" fillId="6" borderId="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7" fillId="42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11" fillId="6" borderId="4" applyNumberFormat="0" applyAlignment="0" applyProtection="0"/>
    <xf numFmtId="0" fontId="46" fillId="59" borderId="14" applyNumberFormat="0" applyAlignment="0" applyProtection="0"/>
    <xf numFmtId="167" fontId="49" fillId="60" borderId="14" applyNumberFormat="0" applyAlignment="0" applyProtection="0"/>
    <xf numFmtId="0" fontId="11" fillId="6" borderId="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167" fontId="49" fillId="60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50" fillId="6" borderId="4" applyNumberFormat="0" applyAlignment="0" applyProtection="0"/>
    <xf numFmtId="0" fontId="46" fillId="59" borderId="14" applyNumberFormat="0" applyAlignment="0" applyProtection="0"/>
    <xf numFmtId="167" fontId="49" fillId="60" borderId="14" applyNumberFormat="0" applyAlignment="0" applyProtection="0"/>
    <xf numFmtId="165" fontId="47" fillId="42" borderId="14" applyNumberFormat="0" applyAlignment="0" applyProtection="0"/>
    <xf numFmtId="0" fontId="46" fillId="59" borderId="14" applyNumberFormat="0" applyAlignment="0" applyProtection="0"/>
    <xf numFmtId="167" fontId="49" fillId="60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165" fontId="47" fillId="42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165" fontId="47" fillId="42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165" fontId="47" fillId="42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165" fontId="47" fillId="42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165" fontId="47" fillId="42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7" fillId="42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46" fillId="59" borderId="14" applyNumberFormat="0" applyAlignment="0" applyProtection="0"/>
    <xf numFmtId="0" fontId="51" fillId="61" borderId="15" applyNumberFormat="0" applyAlignment="0" applyProtection="0"/>
    <xf numFmtId="0" fontId="51" fillId="61" borderId="15" applyNumberFormat="0" applyAlignment="0" applyProtection="0"/>
    <xf numFmtId="0" fontId="51" fillId="61" borderId="15" applyNumberFormat="0" applyAlignment="0" applyProtection="0"/>
    <xf numFmtId="0" fontId="51" fillId="61" borderId="15" applyNumberFormat="0" applyAlignment="0" applyProtection="0"/>
    <xf numFmtId="0" fontId="51" fillId="61" borderId="15" applyNumberFormat="0" applyAlignment="0" applyProtection="0"/>
    <xf numFmtId="166" fontId="52" fillId="7" borderId="7" applyNumberFormat="0" applyAlignment="0" applyProtection="0"/>
    <xf numFmtId="166" fontId="52" fillId="7" borderId="7" applyNumberFormat="0" applyAlignment="0" applyProtection="0"/>
    <xf numFmtId="0" fontId="51" fillId="61" borderId="15" applyNumberFormat="0" applyAlignment="0" applyProtection="0"/>
    <xf numFmtId="0" fontId="51" fillId="61" borderId="15" applyNumberFormat="0" applyAlignment="0" applyProtection="0"/>
    <xf numFmtId="167" fontId="53" fillId="61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67" fontId="53" fillId="61" borderId="15" applyNumberFormat="0" applyAlignment="0" applyProtection="0"/>
    <xf numFmtId="165" fontId="51" fillId="61" borderId="15" applyNumberFormat="0" applyAlignment="0" applyProtection="0"/>
    <xf numFmtId="165" fontId="51" fillId="61" borderId="15" applyNumberFormat="0" applyAlignment="0" applyProtection="0"/>
    <xf numFmtId="165" fontId="51" fillId="61" borderId="15" applyNumberFormat="0" applyAlignment="0" applyProtection="0"/>
    <xf numFmtId="165" fontId="51" fillId="61" borderId="15" applyNumberFormat="0" applyAlignment="0" applyProtection="0"/>
    <xf numFmtId="165" fontId="51" fillId="61" borderId="15" applyNumberFormat="0" applyAlignment="0" applyProtection="0"/>
    <xf numFmtId="165" fontId="51" fillId="61" borderId="15" applyNumberFormat="0" applyAlignment="0" applyProtection="0"/>
    <xf numFmtId="0" fontId="51" fillId="61" borderId="15" applyNumberFormat="0" applyAlignment="0" applyProtection="0"/>
    <xf numFmtId="169" fontId="54" fillId="0" borderId="16" applyBorder="0">
      <alignment horizontal="center" vertical="center"/>
    </xf>
    <xf numFmtId="170" fontId="53" fillId="62" borderId="0">
      <alignment horizontal="left"/>
    </xf>
    <xf numFmtId="0" fontId="53" fillId="62" borderId="0">
      <alignment horizontal="left"/>
    </xf>
    <xf numFmtId="0" fontId="53" fillId="62" borderId="0">
      <alignment horizontal="left"/>
    </xf>
    <xf numFmtId="170" fontId="53" fillId="62" borderId="0">
      <alignment horizontal="left"/>
    </xf>
    <xf numFmtId="167" fontId="53" fillId="62" borderId="0">
      <alignment horizontal="left"/>
    </xf>
    <xf numFmtId="170" fontId="53" fillId="62" borderId="0">
      <alignment horizontal="left"/>
    </xf>
    <xf numFmtId="170" fontId="55" fillId="62" borderId="0">
      <alignment horizontal="right"/>
    </xf>
    <xf numFmtId="0" fontId="55" fillId="62" borderId="0">
      <alignment horizontal="right"/>
    </xf>
    <xf numFmtId="0" fontId="55" fillId="62" borderId="0">
      <alignment horizontal="right"/>
    </xf>
    <xf numFmtId="170" fontId="55" fillId="62" borderId="0">
      <alignment horizontal="right"/>
    </xf>
    <xf numFmtId="167" fontId="55" fillId="62" borderId="0">
      <alignment horizontal="right"/>
    </xf>
    <xf numFmtId="170" fontId="55" fillId="62" borderId="0">
      <alignment horizontal="right"/>
    </xf>
    <xf numFmtId="170" fontId="56" fillId="59" borderId="0">
      <alignment horizontal="center"/>
    </xf>
    <xf numFmtId="0" fontId="56" fillId="59" borderId="0">
      <alignment horizontal="center"/>
    </xf>
    <xf numFmtId="0" fontId="56" fillId="59" borderId="0">
      <alignment horizontal="center"/>
    </xf>
    <xf numFmtId="170" fontId="56" fillId="59" borderId="0">
      <alignment horizontal="center"/>
    </xf>
    <xf numFmtId="167" fontId="56" fillId="59" borderId="0">
      <alignment horizontal="center"/>
    </xf>
    <xf numFmtId="170" fontId="56" fillId="59" borderId="0">
      <alignment horizontal="center"/>
    </xf>
    <xf numFmtId="170" fontId="55" fillId="62" borderId="0">
      <alignment horizontal="right"/>
    </xf>
    <xf numFmtId="0" fontId="55" fillId="62" borderId="0">
      <alignment horizontal="right"/>
    </xf>
    <xf numFmtId="0" fontId="55" fillId="62" borderId="0">
      <alignment horizontal="right"/>
    </xf>
    <xf numFmtId="170" fontId="55" fillId="62" borderId="0">
      <alignment horizontal="right"/>
    </xf>
    <xf numFmtId="167" fontId="55" fillId="62" borderId="0">
      <alignment horizontal="right"/>
    </xf>
    <xf numFmtId="170" fontId="55" fillId="62" borderId="0">
      <alignment horizontal="right"/>
    </xf>
    <xf numFmtId="170" fontId="57" fillId="59" borderId="0">
      <alignment horizontal="left"/>
    </xf>
    <xf numFmtId="0" fontId="57" fillId="59" borderId="0">
      <alignment horizontal="left"/>
    </xf>
    <xf numFmtId="170" fontId="57" fillId="59" borderId="0">
      <alignment horizontal="left"/>
    </xf>
    <xf numFmtId="167" fontId="57" fillId="59" borderId="0">
      <alignment horizontal="left"/>
    </xf>
    <xf numFmtId="170" fontId="57" fillId="59" borderId="0">
      <alignment horizontal="left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63" borderId="0"/>
    <xf numFmtId="3" fontId="18" fillId="0" borderId="0" applyFont="0" applyFill="0" applyBorder="0" applyAlignment="0" applyProtection="0"/>
    <xf numFmtId="3" fontId="18" fillId="63" borderId="0"/>
    <xf numFmtId="3" fontId="1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63" borderId="0"/>
    <xf numFmtId="3" fontId="18" fillId="63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63" fillId="0" borderId="0"/>
    <xf numFmtId="0" fontId="63" fillId="0" borderId="17"/>
    <xf numFmtId="170" fontId="3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44" borderId="18" applyNumberFormat="0" applyFont="0" applyAlignment="0">
      <protection locked="0"/>
    </xf>
    <xf numFmtId="0" fontId="18" fillId="44" borderId="18" applyNumberFormat="0" applyFont="0" applyAlignment="0">
      <protection locked="0"/>
    </xf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67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6" fontId="67" fillId="0" borderId="0" applyProtection="0"/>
    <xf numFmtId="166" fontId="67" fillId="0" borderId="0" applyProtection="0"/>
    <xf numFmtId="0" fontId="67" fillId="0" borderId="0" applyProtection="0"/>
    <xf numFmtId="0" fontId="68" fillId="0" borderId="0" applyProtection="0"/>
    <xf numFmtId="167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166" fontId="68" fillId="0" borderId="0" applyProtection="0"/>
    <xf numFmtId="166" fontId="68" fillId="0" borderId="0" applyProtection="0"/>
    <xf numFmtId="0" fontId="68" fillId="0" borderId="0" applyProtection="0"/>
    <xf numFmtId="0" fontId="31" fillId="0" borderId="0" applyProtection="0"/>
    <xf numFmtId="167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166" fontId="31" fillId="0" borderId="0" applyProtection="0"/>
    <xf numFmtId="166" fontId="31" fillId="0" borderId="0" applyProtection="0"/>
    <xf numFmtId="0" fontId="31" fillId="0" borderId="0" applyProtection="0"/>
    <xf numFmtId="0" fontId="30" fillId="0" borderId="0" applyProtection="0"/>
    <xf numFmtId="167" fontId="30" fillId="0" borderId="0" applyProtection="0"/>
    <xf numFmtId="0" fontId="30" fillId="0" borderId="0" applyProtection="0"/>
    <xf numFmtId="167" fontId="30" fillId="0" borderId="0" applyProtection="0"/>
    <xf numFmtId="0" fontId="30" fillId="0" borderId="0" applyProtection="0"/>
    <xf numFmtId="0" fontId="30" fillId="0" borderId="0" applyProtection="0"/>
    <xf numFmtId="0" fontId="30" fillId="0" borderId="0" applyProtection="0"/>
    <xf numFmtId="0" fontId="30" fillId="0" borderId="0" applyProtection="0"/>
    <xf numFmtId="0" fontId="30" fillId="0" borderId="0" applyProtection="0"/>
    <xf numFmtId="166" fontId="30" fillId="0" borderId="0" applyProtection="0"/>
    <xf numFmtId="166" fontId="30" fillId="0" borderId="0" applyProtection="0"/>
    <xf numFmtId="0" fontId="30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67" fontId="18" fillId="0" borderId="0" applyProtection="0"/>
    <xf numFmtId="0" fontId="18" fillId="0" borderId="0" applyProtection="0"/>
    <xf numFmtId="167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66" fontId="18" fillId="0" borderId="0" applyProtection="0"/>
    <xf numFmtId="166" fontId="18" fillId="0" borderId="0" applyProtection="0"/>
    <xf numFmtId="0" fontId="18" fillId="0" borderId="0" applyProtection="0"/>
    <xf numFmtId="0" fontId="67" fillId="0" borderId="0" applyProtection="0"/>
    <xf numFmtId="167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6" fontId="67" fillId="0" borderId="0" applyProtection="0"/>
    <xf numFmtId="166" fontId="67" fillId="0" borderId="0" applyProtection="0"/>
    <xf numFmtId="0" fontId="67" fillId="0" borderId="0" applyProtection="0"/>
    <xf numFmtId="0" fontId="69" fillId="0" borderId="0" applyProtection="0"/>
    <xf numFmtId="167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166" fontId="69" fillId="0" borderId="0" applyProtection="0"/>
    <xf numFmtId="166" fontId="69" fillId="0" borderId="0" applyProtection="0"/>
    <xf numFmtId="0" fontId="69" fillId="0" borderId="0" applyProtection="0"/>
    <xf numFmtId="2" fontId="3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166" fontId="71" fillId="2" borderId="0" applyNumberFormat="0" applyBorder="0" applyAlignment="0" applyProtection="0"/>
    <xf numFmtId="166" fontId="71" fillId="2" borderId="0" applyNumberFormat="0" applyBorder="0" applyAlignment="0" applyProtection="0"/>
    <xf numFmtId="0" fontId="70" fillId="43" borderId="0" applyNumberFormat="0" applyBorder="0" applyAlignment="0" applyProtection="0"/>
    <xf numFmtId="0" fontId="70" fillId="38" borderId="0" applyNumberFormat="0" applyBorder="0" applyAlignment="0" applyProtection="0"/>
    <xf numFmtId="0" fontId="70" fillId="43" borderId="0" applyNumberFormat="0" applyBorder="0" applyAlignment="0" applyProtection="0"/>
    <xf numFmtId="167" fontId="54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7" fontId="54" fillId="38" borderId="0" applyNumberFormat="0" applyBorder="0" applyAlignment="0" applyProtection="0"/>
    <xf numFmtId="165" fontId="70" fillId="38" borderId="0" applyNumberFormat="0" applyBorder="0" applyAlignment="0" applyProtection="0"/>
    <xf numFmtId="165" fontId="70" fillId="38" borderId="0" applyNumberFormat="0" applyBorder="0" applyAlignment="0" applyProtection="0"/>
    <xf numFmtId="165" fontId="70" fillId="38" borderId="0" applyNumberFormat="0" applyBorder="0" applyAlignment="0" applyProtection="0"/>
    <xf numFmtId="165" fontId="70" fillId="38" borderId="0" applyNumberFormat="0" applyBorder="0" applyAlignment="0" applyProtection="0"/>
    <xf numFmtId="165" fontId="70" fillId="38" borderId="0" applyNumberFormat="0" applyBorder="0" applyAlignment="0" applyProtection="0"/>
    <xf numFmtId="165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166" fontId="73" fillId="0" borderId="1" applyNumberFormat="0" applyFill="0" applyAlignment="0" applyProtection="0"/>
    <xf numFmtId="166" fontId="7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5" fillId="0" borderId="0" applyNumberFormat="0" applyFont="0" applyFill="0" applyAlignment="0" applyProtection="0"/>
    <xf numFmtId="0" fontId="72" fillId="0" borderId="19" applyNumberFormat="0" applyFill="0" applyAlignment="0" applyProtection="0"/>
    <xf numFmtId="0" fontId="76" fillId="0" borderId="20" applyNumberFormat="0" applyFill="0" applyAlignment="0" applyProtection="0"/>
    <xf numFmtId="167" fontId="77" fillId="0" borderId="21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167" fontId="77" fillId="0" borderId="21" applyNumberFormat="0" applyFill="0" applyAlignment="0" applyProtection="0"/>
    <xf numFmtId="0" fontId="74" fillId="0" borderId="0" applyNumberFormat="0" applyFill="0" applyBorder="0" applyAlignment="0" applyProtection="0"/>
    <xf numFmtId="165" fontId="72" fillId="0" borderId="19" applyNumberFormat="0" applyFill="0" applyAlignment="0" applyProtection="0"/>
    <xf numFmtId="165" fontId="72" fillId="0" borderId="19" applyNumberFormat="0" applyFill="0" applyAlignment="0" applyProtection="0"/>
    <xf numFmtId="165" fontId="72" fillId="0" borderId="19" applyNumberFormat="0" applyFill="0" applyAlignment="0" applyProtection="0"/>
    <xf numFmtId="165" fontId="72" fillId="0" borderId="19" applyNumberFormat="0" applyFill="0" applyAlignment="0" applyProtection="0"/>
    <xf numFmtId="165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166" fontId="79" fillId="0" borderId="2" applyNumberFormat="0" applyFill="0" applyAlignment="0" applyProtection="0"/>
    <xf numFmtId="166" fontId="79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0" fontId="30" fillId="0" borderId="0" applyNumberFormat="0" applyFont="0" applyFill="0" applyAlignment="0" applyProtection="0"/>
    <xf numFmtId="0" fontId="78" fillId="0" borderId="22" applyNumberFormat="0" applyFill="0" applyAlignment="0" applyProtection="0"/>
    <xf numFmtId="0" fontId="80" fillId="0" borderId="23" applyNumberFormat="0" applyFill="0" applyAlignment="0" applyProtection="0"/>
    <xf numFmtId="167" fontId="81" fillId="0" borderId="24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2" applyNumberFormat="0" applyFill="0" applyAlignment="0" applyProtection="0"/>
    <xf numFmtId="167" fontId="81" fillId="0" borderId="24" applyNumberFormat="0" applyFill="0" applyAlignment="0" applyProtection="0"/>
    <xf numFmtId="0" fontId="33" fillId="0" borderId="0" applyNumberFormat="0" applyFill="0" applyBorder="0" applyAlignment="0" applyProtection="0"/>
    <xf numFmtId="165" fontId="78" fillId="0" borderId="22" applyNumberFormat="0" applyFill="0" applyAlignment="0" applyProtection="0"/>
    <xf numFmtId="165" fontId="78" fillId="0" borderId="22" applyNumberFormat="0" applyFill="0" applyAlignment="0" applyProtection="0"/>
    <xf numFmtId="165" fontId="78" fillId="0" borderId="22" applyNumberFormat="0" applyFill="0" applyAlignment="0" applyProtection="0"/>
    <xf numFmtId="165" fontId="78" fillId="0" borderId="22" applyNumberFormat="0" applyFill="0" applyAlignment="0" applyProtection="0"/>
    <xf numFmtId="165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166" fontId="83" fillId="0" borderId="3" applyNumberFormat="0" applyFill="0" applyAlignment="0" applyProtection="0"/>
    <xf numFmtId="166" fontId="83" fillId="0" borderId="3" applyNumberFormat="0" applyFill="0" applyAlignment="0" applyProtection="0"/>
    <xf numFmtId="0" fontId="84" fillId="0" borderId="26" applyNumberFormat="0" applyFill="0" applyAlignment="0" applyProtection="0"/>
    <xf numFmtId="0" fontId="82" fillId="0" borderId="25" applyNumberFormat="0" applyFill="0" applyAlignment="0" applyProtection="0"/>
    <xf numFmtId="0" fontId="84" fillId="0" borderId="26" applyNumberFormat="0" applyFill="0" applyAlignment="0" applyProtection="0"/>
    <xf numFmtId="167" fontId="85" fillId="0" borderId="27" applyNumberFormat="0" applyFill="0" applyAlignment="0" applyProtection="0"/>
    <xf numFmtId="0" fontId="5" fillId="0" borderId="3" applyNumberFormat="0" applyFill="0" applyAlignment="0" applyProtection="0"/>
    <xf numFmtId="167" fontId="85" fillId="0" borderId="27" applyNumberFormat="0" applyFill="0" applyAlignment="0" applyProtection="0"/>
    <xf numFmtId="0" fontId="5" fillId="0" borderId="3" applyNumberFormat="0" applyFill="0" applyAlignment="0" applyProtection="0"/>
    <xf numFmtId="167" fontId="85" fillId="0" borderId="27" applyNumberFormat="0" applyFill="0" applyAlignment="0" applyProtection="0"/>
    <xf numFmtId="165" fontId="82" fillId="0" borderId="25" applyNumberFormat="0" applyFill="0" applyAlignment="0" applyProtection="0"/>
    <xf numFmtId="167" fontId="85" fillId="0" borderId="27" applyNumberFormat="0" applyFill="0" applyAlignment="0" applyProtection="0"/>
    <xf numFmtId="165" fontId="82" fillId="0" borderId="25" applyNumberFormat="0" applyFill="0" applyAlignment="0" applyProtection="0"/>
    <xf numFmtId="167" fontId="85" fillId="0" borderId="27" applyNumberFormat="0" applyFill="0" applyAlignment="0" applyProtection="0"/>
    <xf numFmtId="165" fontId="82" fillId="0" borderId="25" applyNumberFormat="0" applyFill="0" applyAlignment="0" applyProtection="0"/>
    <xf numFmtId="165" fontId="82" fillId="0" borderId="25" applyNumberFormat="0" applyFill="0" applyAlignment="0" applyProtection="0"/>
    <xf numFmtId="165" fontId="82" fillId="0" borderId="25" applyNumberFormat="0" applyFill="0" applyAlignment="0" applyProtection="0"/>
    <xf numFmtId="165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6" fontId="83" fillId="0" borderId="0" applyNumberFormat="0" applyFill="0" applyBorder="0" applyAlignment="0" applyProtection="0"/>
    <xf numFmtId="166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5" fontId="82" fillId="0" borderId="0" applyNumberFormat="0" applyFill="0" applyBorder="0" applyAlignment="0" applyProtection="0"/>
    <xf numFmtId="165" fontId="82" fillId="0" borderId="0" applyNumberFormat="0" applyFill="0" applyBorder="0" applyAlignment="0" applyProtection="0"/>
    <xf numFmtId="165" fontId="82" fillId="0" borderId="0" applyNumberFormat="0" applyFill="0" applyBorder="0" applyAlignment="0" applyProtection="0"/>
    <xf numFmtId="165" fontId="82" fillId="0" borderId="0" applyNumberFormat="0" applyFill="0" applyBorder="0" applyAlignment="0" applyProtection="0"/>
    <xf numFmtId="165" fontId="82" fillId="0" borderId="0" applyNumberFormat="0" applyFill="0" applyBorder="0" applyAlignment="0" applyProtection="0"/>
    <xf numFmtId="165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0" fontId="86" fillId="0" borderId="0" applyNumberFormat="0" applyFill="0" applyBorder="0" applyAlignment="0" applyProtection="0">
      <alignment vertical="top"/>
      <protection locked="0"/>
    </xf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1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1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1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1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1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166" fontId="88" fillId="5" borderId="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166" fontId="88" fillId="5" borderId="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1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9" fillId="5" borderId="4" applyNumberFormat="0" applyAlignment="0" applyProtection="0"/>
    <xf numFmtId="0" fontId="87" fillId="45" borderId="14" applyNumberFormat="0" applyAlignment="0" applyProtection="0"/>
    <xf numFmtId="167" fontId="89" fillId="41" borderId="14" applyNumberFormat="0" applyAlignment="0" applyProtection="0"/>
    <xf numFmtId="0" fontId="9" fillId="5" borderId="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167" fontId="89" fillId="41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90" fillId="5" borderId="4" applyNumberFormat="0" applyAlignment="0" applyProtection="0"/>
    <xf numFmtId="0" fontId="87" fillId="45" borderId="14" applyNumberFormat="0" applyAlignment="0" applyProtection="0"/>
    <xf numFmtId="167" fontId="89" fillId="41" borderId="14" applyNumberFormat="0" applyAlignment="0" applyProtection="0"/>
    <xf numFmtId="165" fontId="87" fillId="41" borderId="14" applyNumberFormat="0" applyAlignment="0" applyProtection="0"/>
    <xf numFmtId="0" fontId="87" fillId="45" borderId="14" applyNumberFormat="0" applyAlignment="0" applyProtection="0"/>
    <xf numFmtId="167" fontId="89" fillId="41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165" fontId="87" fillId="41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165" fontId="87" fillId="41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165" fontId="87" fillId="41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165" fontId="87" fillId="41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165" fontId="87" fillId="41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1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87" fillId="45" borderId="14" applyNumberFormat="0" applyAlignment="0" applyProtection="0"/>
    <xf numFmtId="0" fontId="91" fillId="64" borderId="17"/>
    <xf numFmtId="170" fontId="53" fillId="62" borderId="0">
      <alignment horizontal="left"/>
    </xf>
    <xf numFmtId="0" fontId="53" fillId="62" borderId="0">
      <alignment horizontal="left"/>
    </xf>
    <xf numFmtId="0" fontId="53" fillId="62" borderId="0">
      <alignment horizontal="left"/>
    </xf>
    <xf numFmtId="170" fontId="53" fillId="62" borderId="0">
      <alignment horizontal="left"/>
    </xf>
    <xf numFmtId="167" fontId="53" fillId="62" borderId="0">
      <alignment horizontal="left"/>
    </xf>
    <xf numFmtId="170" fontId="53" fillId="62" borderId="0">
      <alignment horizontal="left"/>
    </xf>
    <xf numFmtId="170" fontId="92" fillId="59" borderId="0">
      <alignment horizontal="left"/>
    </xf>
    <xf numFmtId="0" fontId="92" fillId="59" borderId="0">
      <alignment horizontal="left"/>
    </xf>
    <xf numFmtId="0" fontId="92" fillId="59" borderId="0">
      <alignment horizontal="left"/>
    </xf>
    <xf numFmtId="170" fontId="92" fillId="59" borderId="0">
      <alignment horizontal="left"/>
    </xf>
    <xf numFmtId="0" fontId="92" fillId="59" borderId="0">
      <alignment horizontal="left"/>
    </xf>
    <xf numFmtId="167" fontId="92" fillId="59" borderId="0">
      <alignment horizontal="left"/>
    </xf>
    <xf numFmtId="170" fontId="92" fillId="59" borderId="0">
      <alignment horizontal="left"/>
    </xf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166" fontId="94" fillId="0" borderId="6" applyNumberFormat="0" applyFill="0" applyAlignment="0" applyProtection="0"/>
    <xf numFmtId="166" fontId="94" fillId="0" borderId="6" applyNumberFormat="0" applyFill="0" applyAlignment="0" applyProtection="0"/>
    <xf numFmtId="0" fontId="95" fillId="0" borderId="29" applyNumberFormat="0" applyFill="0" applyAlignment="0" applyProtection="0"/>
    <xf numFmtId="0" fontId="93" fillId="0" borderId="28" applyNumberFormat="0" applyFill="0" applyAlignment="0" applyProtection="0"/>
    <xf numFmtId="0" fontId="95" fillId="0" borderId="29" applyNumberFormat="0" applyFill="0" applyAlignment="0" applyProtection="0"/>
    <xf numFmtId="167" fontId="96" fillId="0" borderId="2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67" fontId="96" fillId="0" borderId="28" applyNumberFormat="0" applyFill="0" applyAlignment="0" applyProtection="0"/>
    <xf numFmtId="165" fontId="93" fillId="0" borderId="28" applyNumberFormat="0" applyFill="0" applyAlignment="0" applyProtection="0"/>
    <xf numFmtId="165" fontId="93" fillId="0" borderId="28" applyNumberFormat="0" applyFill="0" applyAlignment="0" applyProtection="0"/>
    <xf numFmtId="165" fontId="93" fillId="0" borderId="28" applyNumberFormat="0" applyFill="0" applyAlignment="0" applyProtection="0"/>
    <xf numFmtId="165" fontId="93" fillId="0" borderId="28" applyNumberFormat="0" applyFill="0" applyAlignment="0" applyProtection="0"/>
    <xf numFmtId="165" fontId="93" fillId="0" borderId="28" applyNumberFormat="0" applyFill="0" applyAlignment="0" applyProtection="0"/>
    <xf numFmtId="165" fontId="93" fillId="0" borderId="28" applyNumberFormat="0" applyFill="0" applyAlignment="0" applyProtection="0"/>
    <xf numFmtId="0" fontId="93" fillId="0" borderId="28" applyNumberFormat="0" applyFill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166" fontId="98" fillId="4" borderId="0" applyNumberFormat="0" applyBorder="0" applyAlignment="0" applyProtection="0"/>
    <xf numFmtId="166" fontId="98" fillId="4" borderId="0" applyNumberFormat="0" applyBorder="0" applyAlignment="0" applyProtection="0"/>
    <xf numFmtId="0" fontId="99" fillId="45" borderId="0" applyNumberFormat="0" applyBorder="0" applyAlignment="0" applyProtection="0"/>
    <xf numFmtId="0" fontId="97" fillId="45" borderId="0" applyNumberFormat="0" applyBorder="0" applyAlignment="0" applyProtection="0"/>
    <xf numFmtId="0" fontId="99" fillId="45" borderId="0" applyNumberFormat="0" applyBorder="0" applyAlignment="0" applyProtection="0"/>
    <xf numFmtId="167" fontId="100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7" fontId="100" fillId="45" borderId="0" applyNumberFormat="0" applyBorder="0" applyAlignment="0" applyProtection="0"/>
    <xf numFmtId="165" fontId="97" fillId="45" borderId="0" applyNumberFormat="0" applyBorder="0" applyAlignment="0" applyProtection="0"/>
    <xf numFmtId="165" fontId="97" fillId="45" borderId="0" applyNumberFormat="0" applyBorder="0" applyAlignment="0" applyProtection="0"/>
    <xf numFmtId="165" fontId="97" fillId="45" borderId="0" applyNumberFormat="0" applyBorder="0" applyAlignment="0" applyProtection="0"/>
    <xf numFmtId="165" fontId="97" fillId="45" borderId="0" applyNumberFormat="0" applyBorder="0" applyAlignment="0" applyProtection="0"/>
    <xf numFmtId="165" fontId="97" fillId="45" borderId="0" applyNumberFormat="0" applyBorder="0" applyAlignment="0" applyProtection="0"/>
    <xf numFmtId="165" fontId="97" fillId="45" borderId="0" applyNumberFormat="0" applyBorder="0" applyAlignment="0" applyProtection="0"/>
    <xf numFmtId="0" fontId="97" fillId="45" borderId="0" applyNumberFormat="0" applyBorder="0" applyAlignment="0" applyProtection="0"/>
    <xf numFmtId="178" fontId="1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0" fontId="18" fillId="0" borderId="0"/>
    <xf numFmtId="0" fontId="18" fillId="0" borderId="0"/>
    <xf numFmtId="0" fontId="18" fillId="0" borderId="0"/>
    <xf numFmtId="167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5" fontId="18" fillId="0" borderId="0"/>
    <xf numFmtId="0" fontId="1" fillId="0" borderId="0"/>
    <xf numFmtId="0" fontId="18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165" fontId="18" fillId="0" borderId="0"/>
    <xf numFmtId="165" fontId="18" fillId="0" borderId="0"/>
    <xf numFmtId="165" fontId="18" fillId="0" borderId="0"/>
    <xf numFmtId="166" fontId="18" fillId="0" borderId="0"/>
    <xf numFmtId="166" fontId="18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170" fontId="18" fillId="0" borderId="0"/>
    <xf numFmtId="0" fontId="61" fillId="0" borderId="0"/>
    <xf numFmtId="41" fontId="60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167" fontId="18" fillId="0" borderId="0"/>
    <xf numFmtId="165" fontId="18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8" fillId="0" borderId="0"/>
    <xf numFmtId="165" fontId="18" fillId="0" borderId="0"/>
    <xf numFmtId="165" fontId="18" fillId="0" borderId="0"/>
    <xf numFmtId="0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179" fontId="18" fillId="0" borderId="0"/>
    <xf numFmtId="165" fontId="18" fillId="0" borderId="0"/>
    <xf numFmtId="0" fontId="1" fillId="0" borderId="0"/>
    <xf numFmtId="170" fontId="18" fillId="0" borderId="0"/>
    <xf numFmtId="17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167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2" fillId="0" borderId="0"/>
    <xf numFmtId="165" fontId="103" fillId="0" borderId="0"/>
    <xf numFmtId="165" fontId="103" fillId="0" borderId="0"/>
    <xf numFmtId="165" fontId="103" fillId="0" borderId="0"/>
    <xf numFmtId="165" fontId="103" fillId="0" borderId="0"/>
    <xf numFmtId="165" fontId="103" fillId="0" borderId="0"/>
    <xf numFmtId="166" fontId="21" fillId="0" borderId="0"/>
    <xf numFmtId="166" fontId="2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167" fontId="18" fillId="0" borderId="0"/>
    <xf numFmtId="165" fontId="18" fillId="0" borderId="0"/>
    <xf numFmtId="0" fontId="6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8" fillId="0" borderId="0"/>
    <xf numFmtId="165" fontId="18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165" fontId="103" fillId="0" borderId="0"/>
    <xf numFmtId="179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165" fontId="103" fillId="0" borderId="0"/>
    <xf numFmtId="0" fontId="1" fillId="0" borderId="0"/>
    <xf numFmtId="165" fontId="103" fillId="0" borderId="0"/>
    <xf numFmtId="165" fontId="103" fillId="0" borderId="0"/>
    <xf numFmtId="165" fontId="103" fillId="0" borderId="0"/>
    <xf numFmtId="165" fontId="103" fillId="0" borderId="0"/>
    <xf numFmtId="165" fontId="103" fillId="0" borderId="0"/>
    <xf numFmtId="167" fontId="10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37" fontId="102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37" fontId="102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37" fontId="102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37" fontId="102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61" fillId="0" borderId="0"/>
    <xf numFmtId="0" fontId="61" fillId="0" borderId="0"/>
    <xf numFmtId="0" fontId="1" fillId="0" borderId="0"/>
    <xf numFmtId="179" fontId="18" fillId="0" borderId="0"/>
    <xf numFmtId="0" fontId="1" fillId="0" borderId="0"/>
    <xf numFmtId="0" fontId="18" fillId="0" borderId="0"/>
    <xf numFmtId="0" fontId="1" fillId="0" borderId="0"/>
    <xf numFmtId="37" fontId="102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8" fillId="0" borderId="0"/>
    <xf numFmtId="179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79" fontId="1" fillId="0" borderId="0"/>
    <xf numFmtId="179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79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79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79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5" fontId="1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6" fontId="2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8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65" fontId="18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37" fontId="6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01" fillId="0" borderId="0"/>
    <xf numFmtId="0" fontId="18" fillId="0" borderId="0"/>
    <xf numFmtId="37" fontId="10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18" fillId="0" borderId="0"/>
    <xf numFmtId="0" fontId="18" fillId="0" borderId="0"/>
    <xf numFmtId="37" fontId="102" fillId="0" borderId="0"/>
    <xf numFmtId="0" fontId="18" fillId="0" borderId="0"/>
    <xf numFmtId="0" fontId="18" fillId="0" borderId="0"/>
    <xf numFmtId="17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0" fontId="18" fillId="0" borderId="0"/>
    <xf numFmtId="0" fontId="18" fillId="0" borderId="0"/>
    <xf numFmtId="167" fontId="1" fillId="0" borderId="0"/>
    <xf numFmtId="166" fontId="2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5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2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8" fillId="0" borderId="0"/>
    <xf numFmtId="167" fontId="1" fillId="0" borderId="0"/>
    <xf numFmtId="166" fontId="2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1" fillId="0" borderId="0"/>
    <xf numFmtId="0" fontId="61" fillId="0" borderId="0"/>
    <xf numFmtId="37" fontId="102" fillId="0" borderId="0"/>
    <xf numFmtId="37" fontId="102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37" fontId="102" fillId="0" borderId="0"/>
    <xf numFmtId="39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102" fillId="0" borderId="0"/>
    <xf numFmtId="37" fontId="102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06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06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06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06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06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8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8" borderId="8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166" fontId="106" fillId="8" borderId="8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39" borderId="30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60" fillId="39" borderId="30" applyNumberFormat="0" applyFont="0" applyAlignment="0" applyProtection="0"/>
    <xf numFmtId="0" fontId="1" fillId="0" borderId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06" fillId="8" borderId="8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0" fillId="39" borderId="30" applyNumberFormat="0" applyFont="0" applyAlignment="0" applyProtection="0"/>
    <xf numFmtId="0" fontId="68" fillId="39" borderId="30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1" fillId="8" borderId="8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166" fontId="106" fillId="8" borderId="8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60" fillId="39" borderId="30" applyNumberFormat="0" applyFont="0" applyAlignment="0" applyProtection="0"/>
    <xf numFmtId="0" fontId="1" fillId="0" borderId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6" fillId="8" borderId="8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60" fillId="39" borderId="30" applyNumberFormat="0" applyFont="0" applyAlignment="0" applyProtection="0"/>
    <xf numFmtId="0" fontId="1" fillId="0" borderId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165" fontId="106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166" fontId="106" fillId="8" borderId="8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60" fillId="39" borderId="30" applyNumberFormat="0" applyFont="0" applyAlignment="0" applyProtection="0"/>
    <xf numFmtId="0" fontId="1" fillId="0" borderId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6" fillId="8" borderId="8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60" fillId="39" borderId="30" applyNumberFormat="0" applyFont="0" applyAlignment="0" applyProtection="0"/>
    <xf numFmtId="0" fontId="1" fillId="0" borderId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165" fontId="106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166" fontId="106" fillId="8" borderId="8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166" fontId="106" fillId="8" borderId="8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165" fontId="106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166" fontId="106" fillId="8" borderId="8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1" fillId="0" borderId="0"/>
    <xf numFmtId="0" fontId="60" fillId="39" borderId="30" applyNumberFormat="0" applyFont="0" applyAlignment="0" applyProtection="0"/>
    <xf numFmtId="0" fontId="1" fillId="0" borderId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1" fillId="0" borderId="0"/>
    <xf numFmtId="166" fontId="106" fillId="8" borderId="8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165" fontId="106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166" fontId="106" fillId="8" borderId="8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166" fontId="106" fillId="8" borderId="8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165" fontId="106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166" fontId="106" fillId="8" borderId="8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166" fontId="106" fillId="8" borderId="8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106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60" fillId="39" borderId="30" applyNumberFormat="0" applyFont="0" applyAlignment="0" applyProtection="0"/>
    <xf numFmtId="0" fontId="1" fillId="0" borderId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" fillId="0" borderId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60" fillId="39" borderId="30" applyNumberFormat="0" applyFont="0" applyAlignment="0" applyProtection="0"/>
    <xf numFmtId="0" fontId="107" fillId="42" borderId="31" applyNumberFormat="0" applyAlignment="0" applyProtection="0"/>
    <xf numFmtId="0" fontId="107" fillId="42" borderId="31" applyNumberFormat="0" applyAlignment="0" applyProtection="0"/>
    <xf numFmtId="0" fontId="107" fillId="42" borderId="31" applyNumberFormat="0" applyAlignment="0" applyProtection="0"/>
    <xf numFmtId="0" fontId="107" fillId="42" borderId="31" applyNumberFormat="0" applyAlignment="0" applyProtection="0"/>
    <xf numFmtId="0" fontId="107" fillId="42" borderId="31" applyNumberFormat="0" applyAlignment="0" applyProtection="0"/>
    <xf numFmtId="166" fontId="108" fillId="6" borderId="5" applyNumberFormat="0" applyAlignment="0" applyProtection="0"/>
    <xf numFmtId="166" fontId="108" fillId="6" borderId="5" applyNumberFormat="0" applyAlignment="0" applyProtection="0"/>
    <xf numFmtId="0" fontId="107" fillId="59" borderId="31" applyNumberFormat="0" applyAlignment="0" applyProtection="0"/>
    <xf numFmtId="0" fontId="107" fillId="42" borderId="31" applyNumberFormat="0" applyAlignment="0" applyProtection="0"/>
    <xf numFmtId="0" fontId="107" fillId="59" borderId="31" applyNumberFormat="0" applyAlignment="0" applyProtection="0"/>
    <xf numFmtId="0" fontId="107" fillId="59" borderId="31" applyNumberFormat="0" applyAlignment="0" applyProtection="0"/>
    <xf numFmtId="0" fontId="1" fillId="0" borderId="0"/>
    <xf numFmtId="0" fontId="10" fillId="6" borderId="5" applyNumberFormat="0" applyAlignment="0" applyProtection="0"/>
    <xf numFmtId="0" fontId="107" fillId="59" borderId="31" applyNumberFormat="0" applyAlignment="0" applyProtection="0"/>
    <xf numFmtId="0" fontId="107" fillId="59" borderId="31" applyNumberFormat="0" applyAlignment="0" applyProtection="0"/>
    <xf numFmtId="0" fontId="107" fillId="59" borderId="31" applyNumberFormat="0" applyAlignment="0" applyProtection="0"/>
    <xf numFmtId="0" fontId="107" fillId="59" borderId="31" applyNumberFormat="0" applyAlignment="0" applyProtection="0"/>
    <xf numFmtId="0" fontId="107" fillId="59" borderId="31" applyNumberFormat="0" applyAlignment="0" applyProtection="0"/>
    <xf numFmtId="0" fontId="107" fillId="59" borderId="31" applyNumberFormat="0" applyAlignment="0" applyProtection="0"/>
    <xf numFmtId="0" fontId="107" fillId="59" borderId="31" applyNumberFormat="0" applyAlignment="0" applyProtection="0"/>
    <xf numFmtId="0" fontId="107" fillId="59" borderId="31" applyNumberFormat="0" applyAlignment="0" applyProtection="0"/>
    <xf numFmtId="0" fontId="107" fillId="59" borderId="31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165" fontId="107" fillId="42" borderId="31" applyNumberFormat="0" applyAlignment="0" applyProtection="0"/>
    <xf numFmtId="165" fontId="107" fillId="42" borderId="31" applyNumberFormat="0" applyAlignment="0" applyProtection="0"/>
    <xf numFmtId="165" fontId="107" fillId="42" borderId="31" applyNumberFormat="0" applyAlignment="0" applyProtection="0"/>
    <xf numFmtId="165" fontId="107" fillId="42" borderId="31" applyNumberFormat="0" applyAlignment="0" applyProtection="0"/>
    <xf numFmtId="165" fontId="107" fillId="42" borderId="31" applyNumberFormat="0" applyAlignment="0" applyProtection="0"/>
    <xf numFmtId="165" fontId="107" fillId="42" borderId="31" applyNumberFormat="0" applyAlignment="0" applyProtection="0"/>
    <xf numFmtId="0" fontId="107" fillId="42" borderId="31" applyNumberFormat="0" applyAlignment="0" applyProtection="0"/>
    <xf numFmtId="180" fontId="109" fillId="59" borderId="0">
      <alignment horizontal="right"/>
    </xf>
    <xf numFmtId="180" fontId="109" fillId="59" borderId="0">
      <alignment horizontal="right"/>
    </xf>
    <xf numFmtId="4" fontId="109" fillId="65" borderId="0">
      <alignment horizontal="right"/>
    </xf>
    <xf numFmtId="40" fontId="110" fillId="65" borderId="0">
      <alignment horizontal="right"/>
    </xf>
    <xf numFmtId="40" fontId="110" fillId="65" borderId="0">
      <alignment horizontal="right"/>
    </xf>
    <xf numFmtId="180" fontId="109" fillId="59" borderId="0">
      <alignment horizontal="right"/>
    </xf>
    <xf numFmtId="180" fontId="109" fillId="59" borderId="0">
      <alignment horizontal="right"/>
    </xf>
    <xf numFmtId="180" fontId="109" fillId="59" borderId="0">
      <alignment horizontal="right"/>
    </xf>
    <xf numFmtId="40" fontId="110" fillId="65" borderId="0">
      <alignment horizontal="right"/>
    </xf>
    <xf numFmtId="4" fontId="109" fillId="65" borderId="0">
      <alignment horizontal="right"/>
    </xf>
    <xf numFmtId="40" fontId="110" fillId="65" borderId="0">
      <alignment horizontal="right"/>
    </xf>
    <xf numFmtId="40" fontId="110" fillId="65" borderId="0">
      <alignment horizontal="right"/>
    </xf>
    <xf numFmtId="4" fontId="109" fillId="65" borderId="0">
      <alignment horizontal="right"/>
    </xf>
    <xf numFmtId="4" fontId="109" fillId="65" borderId="0">
      <alignment horizontal="right"/>
    </xf>
    <xf numFmtId="4" fontId="109" fillId="65" borderId="0">
      <alignment horizontal="right"/>
    </xf>
    <xf numFmtId="4" fontId="109" fillId="65" borderId="0">
      <alignment horizontal="right"/>
    </xf>
    <xf numFmtId="180" fontId="109" fillId="59" borderId="0">
      <alignment horizontal="right"/>
    </xf>
    <xf numFmtId="4" fontId="109" fillId="65" borderId="0">
      <alignment horizontal="right"/>
    </xf>
    <xf numFmtId="4" fontId="109" fillId="65" borderId="0">
      <alignment horizontal="right"/>
    </xf>
    <xf numFmtId="4" fontId="109" fillId="65" borderId="0">
      <alignment horizontal="right"/>
    </xf>
    <xf numFmtId="4" fontId="109" fillId="65" borderId="0">
      <alignment horizontal="right"/>
    </xf>
    <xf numFmtId="4" fontId="109" fillId="65" borderId="0">
      <alignment horizontal="right"/>
    </xf>
    <xf numFmtId="4" fontId="109" fillId="65" borderId="0">
      <alignment horizontal="right"/>
    </xf>
    <xf numFmtId="4" fontId="109" fillId="65" borderId="0">
      <alignment horizontal="right"/>
    </xf>
    <xf numFmtId="0" fontId="1" fillId="0" borderId="0"/>
    <xf numFmtId="180" fontId="109" fillId="59" borderId="0">
      <alignment horizontal="right"/>
    </xf>
    <xf numFmtId="180" fontId="109" fillId="59" borderId="0">
      <alignment horizontal="right"/>
    </xf>
    <xf numFmtId="180" fontId="109" fillId="59" borderId="0">
      <alignment horizontal="right"/>
    </xf>
    <xf numFmtId="180" fontId="109" fillId="59" borderId="0">
      <alignment horizontal="right"/>
    </xf>
    <xf numFmtId="180" fontId="109" fillId="59" borderId="0">
      <alignment horizontal="right"/>
    </xf>
    <xf numFmtId="40" fontId="110" fillId="65" borderId="0">
      <alignment horizontal="right"/>
    </xf>
    <xf numFmtId="170" fontId="111" fillId="64" borderId="0">
      <alignment horizontal="center"/>
    </xf>
    <xf numFmtId="0" fontId="111" fillId="64" borderId="0">
      <alignment horizontal="center"/>
    </xf>
    <xf numFmtId="0" fontId="111" fillId="64" borderId="0">
      <alignment horizontal="center"/>
    </xf>
    <xf numFmtId="170" fontId="111" fillId="64" borderId="0">
      <alignment horizontal="center"/>
    </xf>
    <xf numFmtId="0" fontId="111" fillId="65" borderId="0">
      <alignment horizontal="center" vertical="center"/>
    </xf>
    <xf numFmtId="0" fontId="112" fillId="65" borderId="0">
      <alignment horizontal="right"/>
    </xf>
    <xf numFmtId="0" fontId="1" fillId="0" borderId="0"/>
    <xf numFmtId="0" fontId="111" fillId="64" borderId="0">
      <alignment horizontal="center"/>
    </xf>
    <xf numFmtId="0" fontId="112" fillId="65" borderId="0">
      <alignment horizontal="right"/>
    </xf>
    <xf numFmtId="0" fontId="112" fillId="65" borderId="0">
      <alignment horizontal="right"/>
    </xf>
    <xf numFmtId="0" fontId="112" fillId="65" borderId="0">
      <alignment horizontal="right"/>
    </xf>
    <xf numFmtId="0" fontId="112" fillId="65" borderId="0">
      <alignment horizontal="right"/>
    </xf>
    <xf numFmtId="0" fontId="112" fillId="65" borderId="0">
      <alignment horizontal="right"/>
    </xf>
    <xf numFmtId="0" fontId="111" fillId="64" borderId="0">
      <alignment horizontal="center"/>
    </xf>
    <xf numFmtId="170" fontId="111" fillId="64" borderId="0">
      <alignment horizontal="center"/>
    </xf>
    <xf numFmtId="0" fontId="112" fillId="65" borderId="0">
      <alignment horizontal="right"/>
    </xf>
    <xf numFmtId="0" fontId="112" fillId="65" borderId="0">
      <alignment horizontal="right"/>
    </xf>
    <xf numFmtId="0" fontId="111" fillId="65" borderId="0">
      <alignment horizontal="center" vertical="center"/>
    </xf>
    <xf numFmtId="0" fontId="111" fillId="65" borderId="0">
      <alignment horizontal="center" vertical="center"/>
    </xf>
    <xf numFmtId="0" fontId="111" fillId="65" borderId="0">
      <alignment horizontal="center" vertical="center"/>
    </xf>
    <xf numFmtId="0" fontId="1" fillId="0" borderId="0"/>
    <xf numFmtId="0" fontId="111" fillId="65" borderId="0">
      <alignment horizontal="center" vertical="center"/>
    </xf>
    <xf numFmtId="0" fontId="111" fillId="65" borderId="0">
      <alignment horizontal="center" vertical="center"/>
    </xf>
    <xf numFmtId="0" fontId="111" fillId="65" borderId="0">
      <alignment horizontal="center" vertical="center"/>
    </xf>
    <xf numFmtId="0" fontId="111" fillId="65" borderId="0">
      <alignment horizontal="center" vertical="center"/>
    </xf>
    <xf numFmtId="166" fontId="111" fillId="65" borderId="0">
      <alignment horizontal="center" vertical="center"/>
    </xf>
    <xf numFmtId="166" fontId="111" fillId="65" borderId="0">
      <alignment horizontal="center" vertical="center"/>
    </xf>
    <xf numFmtId="0" fontId="112" fillId="65" borderId="0">
      <alignment horizontal="right"/>
    </xf>
    <xf numFmtId="170" fontId="53" fillId="66" borderId="0"/>
    <xf numFmtId="0" fontId="53" fillId="66" borderId="0"/>
    <xf numFmtId="0" fontId="53" fillId="66" borderId="0"/>
    <xf numFmtId="170" fontId="53" fillId="66" borderId="0"/>
    <xf numFmtId="0" fontId="92" fillId="65" borderId="16"/>
    <xf numFmtId="0" fontId="113" fillId="65" borderId="16"/>
    <xf numFmtId="0" fontId="92" fillId="65" borderId="16"/>
    <xf numFmtId="165" fontId="113" fillId="65" borderId="16"/>
    <xf numFmtId="0" fontId="92" fillId="65" borderId="16"/>
    <xf numFmtId="0" fontId="1" fillId="0" borderId="0"/>
    <xf numFmtId="0" fontId="53" fillId="66" borderId="0"/>
    <xf numFmtId="0" fontId="113" fillId="65" borderId="16"/>
    <xf numFmtId="0" fontId="113" fillId="65" borderId="16"/>
    <xf numFmtId="0" fontId="113" fillId="65" borderId="16"/>
    <xf numFmtId="0" fontId="113" fillId="65" borderId="16"/>
    <xf numFmtId="0" fontId="113" fillId="65" borderId="16"/>
    <xf numFmtId="0" fontId="53" fillId="66" borderId="0"/>
    <xf numFmtId="165" fontId="113" fillId="65" borderId="16"/>
    <xf numFmtId="0" fontId="113" fillId="65" borderId="16"/>
    <xf numFmtId="0" fontId="113" fillId="65" borderId="16"/>
    <xf numFmtId="0" fontId="92" fillId="65" borderId="16"/>
    <xf numFmtId="0" fontId="92" fillId="65" borderId="16"/>
    <xf numFmtId="0" fontId="1" fillId="0" borderId="0"/>
    <xf numFmtId="0" fontId="92" fillId="65" borderId="16"/>
    <xf numFmtId="0" fontId="92" fillId="65" borderId="16"/>
    <xf numFmtId="0" fontId="92" fillId="65" borderId="16"/>
    <xf numFmtId="0" fontId="92" fillId="65" borderId="16"/>
    <xf numFmtId="166" fontId="92" fillId="65" borderId="16"/>
    <xf numFmtId="166" fontId="92" fillId="65" borderId="16"/>
    <xf numFmtId="0" fontId="113" fillId="65" borderId="16"/>
    <xf numFmtId="170" fontId="114" fillId="59" borderId="0" applyBorder="0">
      <alignment horizontal="centerContinuous"/>
    </xf>
    <xf numFmtId="0" fontId="114" fillId="59" borderId="0" applyBorder="0">
      <alignment horizontal="centerContinuous"/>
    </xf>
    <xf numFmtId="0" fontId="114" fillId="59" borderId="0" applyBorder="0">
      <alignment horizontal="centerContinuous"/>
    </xf>
    <xf numFmtId="170" fontId="114" fillId="59" borderId="0" applyBorder="0">
      <alignment horizontal="centerContinuous"/>
    </xf>
    <xf numFmtId="0" fontId="111" fillId="65" borderId="0" applyBorder="0">
      <alignment horizontal="centerContinuous"/>
    </xf>
    <xf numFmtId="0" fontId="113" fillId="0" borderId="0" applyBorder="0">
      <alignment horizontal="centerContinuous"/>
    </xf>
    <xf numFmtId="0" fontId="1" fillId="0" borderId="0"/>
    <xf numFmtId="0" fontId="114" fillId="59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4" fillId="59" borderId="0" applyBorder="0">
      <alignment horizontal="centerContinuous"/>
    </xf>
    <xf numFmtId="170" fontId="114" fillId="59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1" fillId="65" borderId="0" applyBorder="0">
      <alignment horizontal="centerContinuous"/>
    </xf>
    <xf numFmtId="0" fontId="111" fillId="65" borderId="0" applyBorder="0">
      <alignment horizontal="centerContinuous"/>
    </xf>
    <xf numFmtId="0" fontId="111" fillId="65" borderId="0" applyBorder="0">
      <alignment horizontal="centerContinuous"/>
    </xf>
    <xf numFmtId="0" fontId="1" fillId="0" borderId="0"/>
    <xf numFmtId="0" fontId="111" fillId="65" borderId="0" applyBorder="0">
      <alignment horizontal="centerContinuous"/>
    </xf>
    <xf numFmtId="0" fontId="111" fillId="65" borderId="0" applyBorder="0">
      <alignment horizontal="centerContinuous"/>
    </xf>
    <xf numFmtId="0" fontId="111" fillId="65" borderId="0" applyBorder="0">
      <alignment horizontal="centerContinuous"/>
    </xf>
    <xf numFmtId="0" fontId="111" fillId="65" borderId="0" applyBorder="0">
      <alignment horizontal="centerContinuous"/>
    </xf>
    <xf numFmtId="166" fontId="111" fillId="65" borderId="0" applyBorder="0">
      <alignment horizontal="centerContinuous"/>
    </xf>
    <xf numFmtId="166" fontId="111" fillId="65" borderId="0" applyBorder="0">
      <alignment horizontal="centerContinuous"/>
    </xf>
    <xf numFmtId="0" fontId="113" fillId="0" borderId="0" applyBorder="0">
      <alignment horizontal="centerContinuous"/>
    </xf>
    <xf numFmtId="170" fontId="115" fillId="66" borderId="0" applyBorder="0">
      <alignment horizontal="centerContinuous"/>
    </xf>
    <xf numFmtId="0" fontId="115" fillId="66" borderId="0" applyBorder="0">
      <alignment horizontal="centerContinuous"/>
    </xf>
    <xf numFmtId="0" fontId="115" fillId="66" borderId="0" applyBorder="0">
      <alignment horizontal="centerContinuous"/>
    </xf>
    <xf numFmtId="170" fontId="115" fillId="66" borderId="0" applyBorder="0">
      <alignment horizontal="centerContinuous"/>
    </xf>
    <xf numFmtId="0" fontId="116" fillId="66" borderId="0" applyBorder="0">
      <alignment horizontal="centerContinuous"/>
    </xf>
    <xf numFmtId="0" fontId="117" fillId="65" borderId="0" applyBorder="0">
      <alignment horizontal="centerContinuous"/>
    </xf>
    <xf numFmtId="0" fontId="118" fillId="0" borderId="0" applyBorder="0">
      <alignment horizontal="centerContinuous"/>
    </xf>
    <xf numFmtId="0" fontId="1" fillId="0" borderId="0"/>
    <xf numFmtId="0" fontId="115" fillId="66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5" fillId="66" borderId="0" applyBorder="0">
      <alignment horizontal="centerContinuous"/>
    </xf>
    <xf numFmtId="170" fontId="115" fillId="66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7" fillId="65" borderId="0" applyBorder="0">
      <alignment horizontal="centerContinuous"/>
    </xf>
    <xf numFmtId="0" fontId="117" fillId="65" borderId="0" applyBorder="0">
      <alignment horizontal="centerContinuous"/>
    </xf>
    <xf numFmtId="0" fontId="117" fillId="65" borderId="0" applyBorder="0">
      <alignment horizontal="centerContinuous"/>
    </xf>
    <xf numFmtId="0" fontId="1" fillId="0" borderId="0"/>
    <xf numFmtId="0" fontId="117" fillId="65" borderId="0" applyBorder="0">
      <alignment horizontal="centerContinuous"/>
    </xf>
    <xf numFmtId="0" fontId="117" fillId="65" borderId="0" applyBorder="0">
      <alignment horizontal="centerContinuous"/>
    </xf>
    <xf numFmtId="0" fontId="117" fillId="65" borderId="0" applyBorder="0">
      <alignment horizontal="centerContinuous"/>
    </xf>
    <xf numFmtId="0" fontId="117" fillId="65" borderId="0" applyBorder="0">
      <alignment horizontal="centerContinuous"/>
    </xf>
    <xf numFmtId="166" fontId="117" fillId="65" borderId="0" applyBorder="0">
      <alignment horizontal="centerContinuous"/>
    </xf>
    <xf numFmtId="166" fontId="117" fillId="65" borderId="0" applyBorder="0">
      <alignment horizontal="centerContinuous"/>
    </xf>
    <xf numFmtId="0" fontId="118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1" fontId="119" fillId="67" borderId="32">
      <alignment horizontal="left"/>
    </xf>
    <xf numFmtId="0" fontId="103" fillId="0" borderId="0" applyNumberFormat="0" applyFont="0" applyFill="0" applyBorder="0" applyAlignment="0" applyProtection="0">
      <alignment horizontal="left"/>
    </xf>
    <xf numFmtId="0" fontId="103" fillId="0" borderId="0" applyNumberFormat="0" applyFont="0" applyFill="0" applyBorder="0" applyAlignment="0" applyProtection="0">
      <alignment horizontal="left"/>
    </xf>
    <xf numFmtId="15" fontId="103" fillId="0" borderId="0" applyFont="0" applyFill="0" applyBorder="0" applyAlignment="0" applyProtection="0"/>
    <xf numFmtId="4" fontId="103" fillId="0" borderId="0" applyFont="0" applyFill="0" applyBorder="0" applyAlignment="0" applyProtection="0"/>
    <xf numFmtId="0" fontId="120" fillId="0" borderId="33">
      <alignment horizontal="center"/>
    </xf>
    <xf numFmtId="3" fontId="103" fillId="0" borderId="0" applyFont="0" applyFill="0" applyBorder="0" applyAlignment="0" applyProtection="0"/>
    <xf numFmtId="0" fontId="103" fillId="68" borderId="0" applyNumberFormat="0" applyFont="0" applyBorder="0" applyAlignment="0" applyProtection="0"/>
    <xf numFmtId="39" fontId="30" fillId="33" borderId="0" applyFill="0"/>
    <xf numFmtId="0" fontId="121" fillId="0" borderId="0">
      <alignment horizontal="left" indent="7"/>
    </xf>
    <xf numFmtId="0" fontId="30" fillId="0" borderId="0" applyFill="0">
      <alignment horizontal="left" indent="7"/>
    </xf>
    <xf numFmtId="7" fontId="122" fillId="0" borderId="12" applyFill="0">
      <alignment horizontal="right"/>
    </xf>
    <xf numFmtId="0" fontId="33" fillId="0" borderId="0" applyNumberFormat="0">
      <alignment horizontal="right"/>
    </xf>
    <xf numFmtId="0" fontId="123" fillId="0" borderId="12" applyFont="0" applyFill="0"/>
    <xf numFmtId="0" fontId="33" fillId="0" borderId="12" applyFill="0"/>
    <xf numFmtId="39" fontId="122" fillId="0" borderId="0" applyFill="0"/>
    <xf numFmtId="0" fontId="18" fillId="0" borderId="0" applyNumberFormat="0" applyFont="0" applyBorder="0" applyAlignment="0"/>
    <xf numFmtId="0" fontId="36" fillId="0" borderId="0" applyFill="0">
      <alignment horizontal="left" indent="1"/>
    </xf>
    <xf numFmtId="0" fontId="33" fillId="0" borderId="0" applyFill="0">
      <alignment horizontal="left" indent="1"/>
    </xf>
    <xf numFmtId="39" fontId="39" fillId="0" borderId="0" applyFill="0"/>
    <xf numFmtId="0" fontId="18" fillId="0" borderId="0" applyNumberFormat="0" applyFont="0" applyFill="0" applyBorder="0" applyAlignment="0"/>
    <xf numFmtId="0" fontId="36" fillId="0" borderId="0" applyFill="0">
      <alignment horizontal="left" indent="2"/>
    </xf>
    <xf numFmtId="0" fontId="124" fillId="0" borderId="0" applyFill="0">
      <alignment horizontal="left" indent="2"/>
    </xf>
    <xf numFmtId="39" fontId="39" fillId="0" borderId="0" applyFill="0"/>
    <xf numFmtId="0" fontId="18" fillId="0" borderId="0" applyNumberFormat="0" applyFont="0" applyBorder="0" applyAlignment="0"/>
    <xf numFmtId="0" fontId="125" fillId="0" borderId="0">
      <alignment horizontal="left" indent="3"/>
    </xf>
    <xf numFmtId="0" fontId="126" fillId="0" borderId="0" applyFill="0">
      <alignment horizontal="left" indent="3"/>
    </xf>
    <xf numFmtId="39" fontId="39" fillId="0" borderId="0" applyFill="0"/>
    <xf numFmtId="0" fontId="18" fillId="0" borderId="0" applyNumberFormat="0" applyFont="0" applyBorder="0" applyAlignment="0"/>
    <xf numFmtId="0" fontId="40" fillId="0" borderId="0">
      <alignment horizontal="left" indent="4"/>
    </xf>
    <xf numFmtId="0" fontId="18" fillId="0" borderId="0" applyFill="0">
      <alignment horizontal="left" indent="4"/>
    </xf>
    <xf numFmtId="39" fontId="39" fillId="0" borderId="0" applyFill="0"/>
    <xf numFmtId="0" fontId="18" fillId="0" borderId="0" applyNumberFormat="0" applyFont="0" applyBorder="0" applyAlignment="0"/>
    <xf numFmtId="0" fontId="42" fillId="0" borderId="0">
      <alignment horizontal="left" indent="5"/>
    </xf>
    <xf numFmtId="0" fontId="43" fillId="0" borderId="0" applyFill="0">
      <alignment horizontal="left" indent="5"/>
    </xf>
    <xf numFmtId="39" fontId="44" fillId="0" borderId="0" applyFill="0"/>
    <xf numFmtId="0" fontId="18" fillId="0" borderId="0" applyNumberFormat="0" applyFont="0" applyFill="0" applyBorder="0" applyAlignment="0"/>
    <xf numFmtId="0" fontId="45" fillId="0" borderId="0" applyFill="0">
      <alignment horizontal="left" indent="6"/>
    </xf>
    <xf numFmtId="0" fontId="41" fillId="0" borderId="0" applyFill="0">
      <alignment horizontal="left" indent="6"/>
    </xf>
    <xf numFmtId="170" fontId="92" fillId="45" borderId="0">
      <alignment horizontal="center"/>
    </xf>
    <xf numFmtId="0" fontId="92" fillId="45" borderId="0">
      <alignment horizontal="center"/>
    </xf>
    <xf numFmtId="0" fontId="92" fillId="45" borderId="0">
      <alignment horizontal="center"/>
    </xf>
    <xf numFmtId="170" fontId="92" fillId="45" borderId="0">
      <alignment horizontal="center"/>
    </xf>
    <xf numFmtId="0" fontId="92" fillId="45" borderId="0">
      <alignment horizontal="center"/>
    </xf>
    <xf numFmtId="0" fontId="1" fillId="0" borderId="0"/>
    <xf numFmtId="170" fontId="92" fillId="45" borderId="0">
      <alignment horizontal="center"/>
    </xf>
    <xf numFmtId="49" fontId="124" fillId="59" borderId="0">
      <alignment horizontal="center"/>
    </xf>
    <xf numFmtId="0" fontId="1" fillId="0" borderId="0"/>
    <xf numFmtId="49" fontId="124" fillId="59" borderId="0">
      <alignment horizontal="center"/>
    </xf>
    <xf numFmtId="0" fontId="63" fillId="0" borderId="0"/>
    <xf numFmtId="170" fontId="55" fillId="62" borderId="0">
      <alignment horizontal="center"/>
    </xf>
    <xf numFmtId="0" fontId="55" fillId="62" borderId="0">
      <alignment horizontal="center"/>
    </xf>
    <xf numFmtId="0" fontId="55" fillId="62" borderId="0">
      <alignment horizontal="center"/>
    </xf>
    <xf numFmtId="170" fontId="55" fillId="62" borderId="0">
      <alignment horizontal="center"/>
    </xf>
    <xf numFmtId="0" fontId="1" fillId="0" borderId="0"/>
    <xf numFmtId="170" fontId="55" fillId="62" borderId="0">
      <alignment horizontal="center"/>
    </xf>
    <xf numFmtId="170" fontId="55" fillId="62" borderId="0">
      <alignment horizontal="centerContinuous"/>
    </xf>
    <xf numFmtId="0" fontId="55" fillId="62" borderId="0">
      <alignment horizontal="centerContinuous"/>
    </xf>
    <xf numFmtId="0" fontId="55" fillId="62" borderId="0">
      <alignment horizontal="centerContinuous"/>
    </xf>
    <xf numFmtId="170" fontId="55" fillId="62" borderId="0">
      <alignment horizontal="centerContinuous"/>
    </xf>
    <xf numFmtId="0" fontId="1" fillId="0" borderId="0"/>
    <xf numFmtId="170" fontId="55" fillId="62" borderId="0">
      <alignment horizontal="centerContinuous"/>
    </xf>
    <xf numFmtId="170" fontId="127" fillId="59" borderId="0">
      <alignment horizontal="left"/>
    </xf>
    <xf numFmtId="0" fontId="127" fillId="59" borderId="0">
      <alignment horizontal="left"/>
    </xf>
    <xf numFmtId="0" fontId="127" fillId="59" borderId="0">
      <alignment horizontal="left"/>
    </xf>
    <xf numFmtId="170" fontId="127" fillId="59" borderId="0">
      <alignment horizontal="left"/>
    </xf>
    <xf numFmtId="0" fontId="1" fillId="0" borderId="0"/>
    <xf numFmtId="170" fontId="127" fillId="59" borderId="0">
      <alignment horizontal="left"/>
    </xf>
    <xf numFmtId="49" fontId="127" fillId="59" borderId="0">
      <alignment horizontal="center"/>
    </xf>
    <xf numFmtId="0" fontId="1" fillId="0" borderId="0"/>
    <xf numFmtId="49" fontId="127" fillId="59" borderId="0">
      <alignment horizontal="center"/>
    </xf>
    <xf numFmtId="170" fontId="53" fillId="62" borderId="0">
      <alignment horizontal="left"/>
    </xf>
    <xf numFmtId="0" fontId="53" fillId="62" borderId="0">
      <alignment horizontal="left"/>
    </xf>
    <xf numFmtId="0" fontId="53" fillId="62" borderId="0">
      <alignment horizontal="left"/>
    </xf>
    <xf numFmtId="170" fontId="53" fillId="62" borderId="0">
      <alignment horizontal="left"/>
    </xf>
    <xf numFmtId="0" fontId="1" fillId="0" borderId="0"/>
    <xf numFmtId="170" fontId="53" fillId="62" borderId="0">
      <alignment horizontal="left"/>
    </xf>
    <xf numFmtId="49" fontId="127" fillId="59" borderId="0">
      <alignment horizontal="left"/>
    </xf>
    <xf numFmtId="0" fontId="1" fillId="0" borderId="0"/>
    <xf numFmtId="49" fontId="127" fillId="59" borderId="0">
      <alignment horizontal="left"/>
    </xf>
    <xf numFmtId="170" fontId="53" fillId="62" borderId="0">
      <alignment horizontal="centerContinuous"/>
    </xf>
    <xf numFmtId="0" fontId="53" fillId="62" borderId="0">
      <alignment horizontal="centerContinuous"/>
    </xf>
    <xf numFmtId="0" fontId="53" fillId="62" borderId="0">
      <alignment horizontal="centerContinuous"/>
    </xf>
    <xf numFmtId="170" fontId="53" fillId="62" borderId="0">
      <alignment horizontal="centerContinuous"/>
    </xf>
    <xf numFmtId="0" fontId="1" fillId="0" borderId="0"/>
    <xf numFmtId="170" fontId="53" fillId="62" borderId="0">
      <alignment horizontal="centerContinuous"/>
    </xf>
    <xf numFmtId="170" fontId="53" fillId="62" borderId="0">
      <alignment horizontal="right"/>
    </xf>
    <xf numFmtId="0" fontId="53" fillId="62" borderId="0">
      <alignment horizontal="right"/>
    </xf>
    <xf numFmtId="0" fontId="53" fillId="62" borderId="0">
      <alignment horizontal="right"/>
    </xf>
    <xf numFmtId="170" fontId="53" fillId="62" borderId="0">
      <alignment horizontal="right"/>
    </xf>
    <xf numFmtId="0" fontId="1" fillId="0" borderId="0"/>
    <xf numFmtId="170" fontId="53" fillId="62" borderId="0">
      <alignment horizontal="right"/>
    </xf>
    <xf numFmtId="49" fontId="92" fillId="59" borderId="0">
      <alignment horizontal="left"/>
    </xf>
    <xf numFmtId="49" fontId="92" fillId="59" borderId="0">
      <alignment horizontal="left"/>
    </xf>
    <xf numFmtId="49" fontId="92" fillId="59" borderId="0">
      <alignment horizontal="left"/>
    </xf>
    <xf numFmtId="0" fontId="1" fillId="0" borderId="0"/>
    <xf numFmtId="170" fontId="55" fillId="62" borderId="0">
      <alignment horizontal="right"/>
    </xf>
    <xf numFmtId="0" fontId="55" fillId="62" borderId="0">
      <alignment horizontal="right"/>
    </xf>
    <xf numFmtId="0" fontId="55" fillId="62" borderId="0">
      <alignment horizontal="right"/>
    </xf>
    <xf numFmtId="170" fontId="55" fillId="62" borderId="0">
      <alignment horizontal="right"/>
    </xf>
    <xf numFmtId="0" fontId="1" fillId="0" borderId="0"/>
    <xf numFmtId="170" fontId="55" fillId="62" borderId="0">
      <alignment horizontal="right"/>
    </xf>
    <xf numFmtId="170" fontId="127" fillId="41" borderId="0">
      <alignment horizontal="center"/>
    </xf>
    <xf numFmtId="0" fontId="127" fillId="41" borderId="0">
      <alignment horizontal="center"/>
    </xf>
    <xf numFmtId="0" fontId="127" fillId="41" borderId="0">
      <alignment horizontal="center"/>
    </xf>
    <xf numFmtId="170" fontId="127" fillId="41" borderId="0">
      <alignment horizontal="center"/>
    </xf>
    <xf numFmtId="0" fontId="1" fillId="0" borderId="0"/>
    <xf numFmtId="170" fontId="127" fillId="41" borderId="0">
      <alignment horizontal="center"/>
    </xf>
    <xf numFmtId="170" fontId="128" fillId="41" borderId="0">
      <alignment horizontal="center"/>
    </xf>
    <xf numFmtId="0" fontId="128" fillId="41" borderId="0">
      <alignment horizontal="center"/>
    </xf>
    <xf numFmtId="0" fontId="128" fillId="41" borderId="0">
      <alignment horizontal="center"/>
    </xf>
    <xf numFmtId="170" fontId="128" fillId="41" borderId="0">
      <alignment horizontal="center"/>
    </xf>
    <xf numFmtId="0" fontId="1" fillId="0" borderId="0"/>
    <xf numFmtId="170" fontId="128" fillId="41" borderId="0">
      <alignment horizont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67" fillId="69" borderId="34" applyNumberFormat="0" applyProtection="0">
      <alignment vertical="center"/>
    </xf>
    <xf numFmtId="4" fontId="129" fillId="69" borderId="35" applyNumberFormat="0" applyProtection="0">
      <alignment vertical="center"/>
    </xf>
    <xf numFmtId="4" fontId="129" fillId="69" borderId="35" applyNumberFormat="0" applyProtection="0">
      <alignment vertical="center"/>
    </xf>
    <xf numFmtId="4" fontId="129" fillId="69" borderId="35" applyNumberFormat="0" applyProtection="0">
      <alignment vertical="center"/>
    </xf>
    <xf numFmtId="4" fontId="129" fillId="69" borderId="35" applyNumberFormat="0" applyProtection="0">
      <alignment vertical="center"/>
    </xf>
    <xf numFmtId="4" fontId="129" fillId="69" borderId="35" applyNumberFormat="0" applyProtection="0">
      <alignment vertical="center"/>
    </xf>
    <xf numFmtId="4" fontId="129" fillId="69" borderId="35" applyNumberFormat="0" applyProtection="0">
      <alignment vertical="center"/>
    </xf>
    <xf numFmtId="4" fontId="129" fillId="69" borderId="35" applyNumberFormat="0" applyProtection="0">
      <alignment vertical="center"/>
    </xf>
    <xf numFmtId="4" fontId="129" fillId="69" borderId="35" applyNumberFormat="0" applyProtection="0">
      <alignment vertical="center"/>
    </xf>
    <xf numFmtId="4" fontId="129" fillId="69" borderId="35" applyNumberFormat="0" applyProtection="0">
      <alignment vertical="center"/>
    </xf>
    <xf numFmtId="4" fontId="129" fillId="69" borderId="35" applyNumberFormat="0" applyProtection="0">
      <alignment vertical="center"/>
    </xf>
    <xf numFmtId="4" fontId="129" fillId="69" borderId="35" applyNumberFormat="0" applyProtection="0">
      <alignment vertical="center"/>
    </xf>
    <xf numFmtId="4" fontId="129" fillId="69" borderId="35" applyNumberFormat="0" applyProtection="0">
      <alignment vertical="center"/>
    </xf>
    <xf numFmtId="4" fontId="129" fillId="69" borderId="35" applyNumberFormat="0" applyProtection="0">
      <alignment vertical="center"/>
    </xf>
    <xf numFmtId="4" fontId="129" fillId="69" borderId="35" applyNumberFormat="0" applyProtection="0">
      <alignment vertical="center"/>
    </xf>
    <xf numFmtId="4" fontId="129" fillId="69" borderId="35" applyNumberFormat="0" applyProtection="0">
      <alignment vertical="center"/>
    </xf>
    <xf numFmtId="4" fontId="129" fillId="69" borderId="35" applyNumberFormat="0" applyProtection="0">
      <alignment vertical="center"/>
    </xf>
    <xf numFmtId="4" fontId="129" fillId="69" borderId="35" applyNumberFormat="0" applyProtection="0">
      <alignment vertical="center"/>
    </xf>
    <xf numFmtId="4" fontId="129" fillId="69" borderId="35" applyNumberFormat="0" applyProtection="0">
      <alignment vertical="center"/>
    </xf>
    <xf numFmtId="4" fontId="129" fillId="69" borderId="35" applyNumberFormat="0" applyProtection="0">
      <alignment vertical="center"/>
    </xf>
    <xf numFmtId="4" fontId="129" fillId="69" borderId="35" applyNumberFormat="0" applyProtection="0">
      <alignment vertical="center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4" fontId="67" fillId="69" borderId="34" applyNumberFormat="0" applyProtection="0">
      <alignment horizontal="left" vertical="center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0" fontId="67" fillId="70" borderId="35" applyNumberFormat="0" applyProtection="0">
      <alignment horizontal="left" vertical="top" indent="1"/>
    </xf>
    <xf numFmtId="4" fontId="67" fillId="66" borderId="0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8" fillId="69" borderId="35" applyNumberFormat="0" applyProtection="0">
      <alignment horizontal="right" vertical="center"/>
    </xf>
    <xf numFmtId="4" fontId="130" fillId="71" borderId="35" applyNumberFormat="0" applyProtection="0">
      <alignment horizontal="right" vertical="center"/>
    </xf>
    <xf numFmtId="4" fontId="130" fillId="71" borderId="35" applyNumberFormat="0" applyProtection="0">
      <alignment horizontal="right" vertical="center"/>
    </xf>
    <xf numFmtId="4" fontId="130" fillId="71" borderId="35" applyNumberFormat="0" applyProtection="0">
      <alignment horizontal="right" vertical="center"/>
    </xf>
    <xf numFmtId="4" fontId="130" fillId="71" borderId="35" applyNumberFormat="0" applyProtection="0">
      <alignment horizontal="right" vertical="center"/>
    </xf>
    <xf numFmtId="4" fontId="130" fillId="71" borderId="35" applyNumberFormat="0" applyProtection="0">
      <alignment horizontal="right" vertical="center"/>
    </xf>
    <xf numFmtId="4" fontId="130" fillId="71" borderId="35" applyNumberFormat="0" applyProtection="0">
      <alignment horizontal="right" vertical="center"/>
    </xf>
    <xf numFmtId="4" fontId="130" fillId="71" borderId="35" applyNumberFormat="0" applyProtection="0">
      <alignment horizontal="right" vertical="center"/>
    </xf>
    <xf numFmtId="4" fontId="130" fillId="71" borderId="35" applyNumberFormat="0" applyProtection="0">
      <alignment horizontal="right" vertical="center"/>
    </xf>
    <xf numFmtId="4" fontId="130" fillId="71" borderId="35" applyNumberFormat="0" applyProtection="0">
      <alignment horizontal="right" vertical="center"/>
    </xf>
    <xf numFmtId="4" fontId="130" fillId="71" borderId="35" applyNumberFormat="0" applyProtection="0">
      <alignment horizontal="right" vertical="center"/>
    </xf>
    <xf numFmtId="4" fontId="130" fillId="71" borderId="35" applyNumberFormat="0" applyProtection="0">
      <alignment horizontal="right" vertical="center"/>
    </xf>
    <xf numFmtId="4" fontId="130" fillId="71" borderId="35" applyNumberFormat="0" applyProtection="0">
      <alignment horizontal="right" vertical="center"/>
    </xf>
    <xf numFmtId="4" fontId="130" fillId="71" borderId="35" applyNumberFormat="0" applyProtection="0">
      <alignment horizontal="right" vertical="center"/>
    </xf>
    <xf numFmtId="4" fontId="130" fillId="71" borderId="35" applyNumberFormat="0" applyProtection="0">
      <alignment horizontal="right" vertical="center"/>
    </xf>
    <xf numFmtId="4" fontId="130" fillId="71" borderId="35" applyNumberFormat="0" applyProtection="0">
      <alignment horizontal="right" vertical="center"/>
    </xf>
    <xf numFmtId="4" fontId="130" fillId="71" borderId="35" applyNumberFormat="0" applyProtection="0">
      <alignment horizontal="right" vertical="center"/>
    </xf>
    <xf numFmtId="4" fontId="130" fillId="71" borderId="35" applyNumberFormat="0" applyProtection="0">
      <alignment horizontal="right" vertical="center"/>
    </xf>
    <xf numFmtId="4" fontId="130" fillId="71" borderId="35" applyNumberFormat="0" applyProtection="0">
      <alignment horizontal="right" vertical="center"/>
    </xf>
    <xf numFmtId="4" fontId="130" fillId="71" borderId="35" applyNumberFormat="0" applyProtection="0">
      <alignment horizontal="right" vertical="center"/>
    </xf>
    <xf numFmtId="4" fontId="130" fillId="71" borderId="35" applyNumberFormat="0" applyProtection="0">
      <alignment horizontal="right" vertical="center"/>
    </xf>
    <xf numFmtId="4" fontId="130" fillId="72" borderId="35" applyNumberFormat="0" applyProtection="0">
      <alignment horizontal="right" vertical="center"/>
    </xf>
    <xf numFmtId="4" fontId="130" fillId="72" borderId="35" applyNumberFormat="0" applyProtection="0">
      <alignment horizontal="right" vertical="center"/>
    </xf>
    <xf numFmtId="4" fontId="130" fillId="72" borderId="35" applyNumberFormat="0" applyProtection="0">
      <alignment horizontal="right" vertical="center"/>
    </xf>
    <xf numFmtId="4" fontId="130" fillId="72" borderId="35" applyNumberFormat="0" applyProtection="0">
      <alignment horizontal="right" vertical="center"/>
    </xf>
    <xf numFmtId="4" fontId="130" fillId="72" borderId="35" applyNumberFormat="0" applyProtection="0">
      <alignment horizontal="right" vertical="center"/>
    </xf>
    <xf numFmtId="4" fontId="130" fillId="72" borderId="35" applyNumberFormat="0" applyProtection="0">
      <alignment horizontal="right" vertical="center"/>
    </xf>
    <xf numFmtId="4" fontId="130" fillId="72" borderId="35" applyNumberFormat="0" applyProtection="0">
      <alignment horizontal="right" vertical="center"/>
    </xf>
    <xf numFmtId="4" fontId="130" fillId="72" borderId="35" applyNumberFormat="0" applyProtection="0">
      <alignment horizontal="right" vertical="center"/>
    </xf>
    <xf numFmtId="4" fontId="130" fillId="72" borderId="35" applyNumberFormat="0" applyProtection="0">
      <alignment horizontal="right" vertical="center"/>
    </xf>
    <xf numFmtId="4" fontId="130" fillId="72" borderId="35" applyNumberFormat="0" applyProtection="0">
      <alignment horizontal="right" vertical="center"/>
    </xf>
    <xf numFmtId="4" fontId="130" fillId="72" borderId="35" applyNumberFormat="0" applyProtection="0">
      <alignment horizontal="right" vertical="center"/>
    </xf>
    <xf numFmtId="4" fontId="130" fillId="72" borderId="35" applyNumberFormat="0" applyProtection="0">
      <alignment horizontal="right" vertical="center"/>
    </xf>
    <xf numFmtId="4" fontId="130" fillId="72" borderId="35" applyNumberFormat="0" applyProtection="0">
      <alignment horizontal="right" vertical="center"/>
    </xf>
    <xf numFmtId="4" fontId="130" fillId="72" borderId="35" applyNumberFormat="0" applyProtection="0">
      <alignment horizontal="right" vertical="center"/>
    </xf>
    <xf numFmtId="4" fontId="130" fillId="72" borderId="35" applyNumberFormat="0" applyProtection="0">
      <alignment horizontal="right" vertical="center"/>
    </xf>
    <xf numFmtId="4" fontId="130" fillId="72" borderId="35" applyNumberFormat="0" applyProtection="0">
      <alignment horizontal="right" vertical="center"/>
    </xf>
    <xf numFmtId="4" fontId="130" fillId="72" borderId="35" applyNumberFormat="0" applyProtection="0">
      <alignment horizontal="right" vertical="center"/>
    </xf>
    <xf numFmtId="4" fontId="130" fillId="72" borderId="35" applyNumberFormat="0" applyProtection="0">
      <alignment horizontal="right" vertical="center"/>
    </xf>
    <xf numFmtId="4" fontId="130" fillId="72" borderId="35" applyNumberFormat="0" applyProtection="0">
      <alignment horizontal="right" vertical="center"/>
    </xf>
    <xf numFmtId="4" fontId="130" fillId="72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4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5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8" fillId="36" borderId="35" applyNumberFormat="0" applyProtection="0">
      <alignment horizontal="right" vertical="center"/>
    </xf>
    <xf numFmtId="4" fontId="130" fillId="56" borderId="35" applyNumberFormat="0" applyProtection="0">
      <alignment horizontal="right" vertical="center"/>
    </xf>
    <xf numFmtId="4" fontId="130" fillId="56" borderId="35" applyNumberFormat="0" applyProtection="0">
      <alignment horizontal="right" vertical="center"/>
    </xf>
    <xf numFmtId="4" fontId="130" fillId="56" borderId="35" applyNumberFormat="0" applyProtection="0">
      <alignment horizontal="right" vertical="center"/>
    </xf>
    <xf numFmtId="4" fontId="130" fillId="56" borderId="35" applyNumberFormat="0" applyProtection="0">
      <alignment horizontal="right" vertical="center"/>
    </xf>
    <xf numFmtId="4" fontId="130" fillId="56" borderId="35" applyNumberFormat="0" applyProtection="0">
      <alignment horizontal="right" vertical="center"/>
    </xf>
    <xf numFmtId="4" fontId="130" fillId="56" borderId="35" applyNumberFormat="0" applyProtection="0">
      <alignment horizontal="right" vertical="center"/>
    </xf>
    <xf numFmtId="4" fontId="130" fillId="56" borderId="35" applyNumberFormat="0" applyProtection="0">
      <alignment horizontal="right" vertical="center"/>
    </xf>
    <xf numFmtId="4" fontId="130" fillId="56" borderId="35" applyNumberFormat="0" applyProtection="0">
      <alignment horizontal="right" vertical="center"/>
    </xf>
    <xf numFmtId="4" fontId="130" fillId="56" borderId="35" applyNumberFormat="0" applyProtection="0">
      <alignment horizontal="right" vertical="center"/>
    </xf>
    <xf numFmtId="4" fontId="130" fillId="56" borderId="35" applyNumberFormat="0" applyProtection="0">
      <alignment horizontal="right" vertical="center"/>
    </xf>
    <xf numFmtId="4" fontId="130" fillId="56" borderId="35" applyNumberFormat="0" applyProtection="0">
      <alignment horizontal="right" vertical="center"/>
    </xf>
    <xf numFmtId="4" fontId="130" fillId="56" borderId="35" applyNumberFormat="0" applyProtection="0">
      <alignment horizontal="right" vertical="center"/>
    </xf>
    <xf numFmtId="4" fontId="130" fillId="56" borderId="35" applyNumberFormat="0" applyProtection="0">
      <alignment horizontal="right" vertical="center"/>
    </xf>
    <xf numFmtId="4" fontId="130" fillId="56" borderId="35" applyNumberFormat="0" applyProtection="0">
      <alignment horizontal="right" vertical="center"/>
    </xf>
    <xf numFmtId="4" fontId="130" fillId="56" borderId="35" applyNumberFormat="0" applyProtection="0">
      <alignment horizontal="right" vertical="center"/>
    </xf>
    <xf numFmtId="4" fontId="130" fillId="56" borderId="35" applyNumberFormat="0" applyProtection="0">
      <alignment horizontal="right" vertical="center"/>
    </xf>
    <xf numFmtId="4" fontId="130" fillId="56" borderId="35" applyNumberFormat="0" applyProtection="0">
      <alignment horizontal="right" vertical="center"/>
    </xf>
    <xf numFmtId="4" fontId="130" fillId="56" borderId="35" applyNumberFormat="0" applyProtection="0">
      <alignment horizontal="right" vertical="center"/>
    </xf>
    <xf numFmtId="4" fontId="130" fillId="56" borderId="35" applyNumberFormat="0" applyProtection="0">
      <alignment horizontal="right" vertical="center"/>
    </xf>
    <xf numFmtId="4" fontId="130" fillId="56" borderId="35" applyNumberFormat="0" applyProtection="0">
      <alignment horizontal="right" vertical="center"/>
    </xf>
    <xf numFmtId="4" fontId="130" fillId="53" borderId="35" applyNumberFormat="0" applyProtection="0">
      <alignment horizontal="right" vertical="center"/>
    </xf>
    <xf numFmtId="4" fontId="130" fillId="53" borderId="35" applyNumberFormat="0" applyProtection="0">
      <alignment horizontal="right" vertical="center"/>
    </xf>
    <xf numFmtId="4" fontId="130" fillId="53" borderId="35" applyNumberFormat="0" applyProtection="0">
      <alignment horizontal="right" vertical="center"/>
    </xf>
    <xf numFmtId="4" fontId="130" fillId="53" borderId="35" applyNumberFormat="0" applyProtection="0">
      <alignment horizontal="right" vertical="center"/>
    </xf>
    <xf numFmtId="4" fontId="130" fillId="53" borderId="35" applyNumberFormat="0" applyProtection="0">
      <alignment horizontal="right" vertical="center"/>
    </xf>
    <xf numFmtId="4" fontId="130" fillId="53" borderId="35" applyNumberFormat="0" applyProtection="0">
      <alignment horizontal="right" vertical="center"/>
    </xf>
    <xf numFmtId="4" fontId="130" fillId="53" borderId="35" applyNumberFormat="0" applyProtection="0">
      <alignment horizontal="right" vertical="center"/>
    </xf>
    <xf numFmtId="4" fontId="130" fillId="53" borderId="35" applyNumberFormat="0" applyProtection="0">
      <alignment horizontal="right" vertical="center"/>
    </xf>
    <xf numFmtId="4" fontId="130" fillId="53" borderId="35" applyNumberFormat="0" applyProtection="0">
      <alignment horizontal="right" vertical="center"/>
    </xf>
    <xf numFmtId="4" fontId="130" fillId="53" borderId="35" applyNumberFormat="0" applyProtection="0">
      <alignment horizontal="right" vertical="center"/>
    </xf>
    <xf numFmtId="4" fontId="130" fillId="53" borderId="35" applyNumberFormat="0" applyProtection="0">
      <alignment horizontal="right" vertical="center"/>
    </xf>
    <xf numFmtId="4" fontId="130" fillId="53" borderId="35" applyNumberFormat="0" applyProtection="0">
      <alignment horizontal="right" vertical="center"/>
    </xf>
    <xf numFmtId="4" fontId="130" fillId="53" borderId="35" applyNumberFormat="0" applyProtection="0">
      <alignment horizontal="right" vertical="center"/>
    </xf>
    <xf numFmtId="4" fontId="130" fillId="53" borderId="35" applyNumberFormat="0" applyProtection="0">
      <alignment horizontal="right" vertical="center"/>
    </xf>
    <xf numFmtId="4" fontId="130" fillId="53" borderId="35" applyNumberFormat="0" applyProtection="0">
      <alignment horizontal="right" vertical="center"/>
    </xf>
    <xf numFmtId="4" fontId="130" fillId="53" borderId="35" applyNumberFormat="0" applyProtection="0">
      <alignment horizontal="right" vertical="center"/>
    </xf>
    <xf numFmtId="4" fontId="130" fillId="53" borderId="35" applyNumberFormat="0" applyProtection="0">
      <alignment horizontal="right" vertical="center"/>
    </xf>
    <xf numFmtId="4" fontId="130" fillId="53" borderId="35" applyNumberFormat="0" applyProtection="0">
      <alignment horizontal="right" vertical="center"/>
    </xf>
    <xf numFmtId="4" fontId="130" fillId="53" borderId="35" applyNumberFormat="0" applyProtection="0">
      <alignment horizontal="right" vertical="center"/>
    </xf>
    <xf numFmtId="4" fontId="130" fillId="53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18" fillId="52" borderId="35" applyNumberFormat="0" applyProtection="0">
      <alignment horizontal="right" vertical="center"/>
    </xf>
    <xf numFmtId="4" fontId="67" fillId="73" borderId="0" applyNumberFormat="0" applyProtection="0">
      <alignment horizontal="left" vertical="center" indent="1"/>
    </xf>
    <xf numFmtId="4" fontId="67" fillId="73" borderId="0" applyNumberFormat="0" applyProtection="0">
      <alignment horizontal="left" vertical="center" indent="1"/>
    </xf>
    <xf numFmtId="4" fontId="18" fillId="49" borderId="0" applyNumberFormat="0" applyProtection="0">
      <alignment horizontal="left" vertical="center" indent="1"/>
    </xf>
    <xf numFmtId="4" fontId="18" fillId="49" borderId="0" applyNumberFormat="0" applyProtection="0">
      <alignment horizontal="left" vertical="center" indent="1"/>
    </xf>
    <xf numFmtId="4" fontId="124" fillId="74" borderId="0" applyNumberFormat="0" applyProtection="0">
      <alignment horizontal="left" vertical="center" indent="1"/>
    </xf>
    <xf numFmtId="4" fontId="124" fillId="74" borderId="0" applyNumberFormat="0" applyProtection="0">
      <alignment horizontal="left" vertical="center" indent="1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34" applyNumberFormat="0" applyProtection="0">
      <alignment horizontal="right" vertical="center"/>
    </xf>
    <xf numFmtId="4" fontId="18" fillId="49" borderId="0" applyNumberFormat="0" applyProtection="0">
      <alignment horizontal="left" vertical="center" indent="1"/>
    </xf>
    <xf numFmtId="4" fontId="18" fillId="49" borderId="0" applyNumberFormat="0" applyProtection="0">
      <alignment horizontal="left" vertical="center" indent="1"/>
    </xf>
    <xf numFmtId="4" fontId="18" fillId="70" borderId="0" applyNumberFormat="0" applyProtection="0">
      <alignment horizontal="left" vertical="center" indent="1"/>
    </xf>
    <xf numFmtId="4" fontId="18" fillId="70" borderId="0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center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4" fontId="109" fillId="75" borderId="35" applyNumberFormat="0" applyProtection="0">
      <alignment vertical="center"/>
    </xf>
    <xf numFmtId="4" fontId="109" fillId="75" borderId="35" applyNumberFormat="0" applyProtection="0">
      <alignment vertical="center"/>
    </xf>
    <xf numFmtId="4" fontId="109" fillId="75" borderId="35" applyNumberFormat="0" applyProtection="0">
      <alignment vertical="center"/>
    </xf>
    <xf numFmtId="4" fontId="109" fillId="75" borderId="35" applyNumberFormat="0" applyProtection="0">
      <alignment vertical="center"/>
    </xf>
    <xf numFmtId="4" fontId="109" fillId="75" borderId="35" applyNumberFormat="0" applyProtection="0">
      <alignment vertical="center"/>
    </xf>
    <xf numFmtId="4" fontId="109" fillId="75" borderId="35" applyNumberFormat="0" applyProtection="0">
      <alignment vertical="center"/>
    </xf>
    <xf numFmtId="4" fontId="109" fillId="75" borderId="35" applyNumberFormat="0" applyProtection="0">
      <alignment vertical="center"/>
    </xf>
    <xf numFmtId="4" fontId="109" fillId="75" borderId="35" applyNumberFormat="0" applyProtection="0">
      <alignment vertical="center"/>
    </xf>
    <xf numFmtId="4" fontId="109" fillId="75" borderId="35" applyNumberFormat="0" applyProtection="0">
      <alignment vertical="center"/>
    </xf>
    <xf numFmtId="4" fontId="109" fillId="75" borderId="35" applyNumberFormat="0" applyProtection="0">
      <alignment vertical="center"/>
    </xf>
    <xf numFmtId="4" fontId="109" fillId="75" borderId="35" applyNumberFormat="0" applyProtection="0">
      <alignment vertical="center"/>
    </xf>
    <xf numFmtId="4" fontId="109" fillId="75" borderId="35" applyNumberFormat="0" applyProtection="0">
      <alignment vertical="center"/>
    </xf>
    <xf numFmtId="4" fontId="109" fillId="75" borderId="35" applyNumberFormat="0" applyProtection="0">
      <alignment vertical="center"/>
    </xf>
    <xf numFmtId="4" fontId="109" fillId="75" borderId="35" applyNumberFormat="0" applyProtection="0">
      <alignment vertical="center"/>
    </xf>
    <xf numFmtId="4" fontId="109" fillId="75" borderId="35" applyNumberFormat="0" applyProtection="0">
      <alignment vertical="center"/>
    </xf>
    <xf numFmtId="4" fontId="109" fillId="75" borderId="35" applyNumberFormat="0" applyProtection="0">
      <alignment vertical="center"/>
    </xf>
    <xf numFmtId="4" fontId="109" fillId="75" borderId="35" applyNumberFormat="0" applyProtection="0">
      <alignment vertical="center"/>
    </xf>
    <xf numFmtId="4" fontId="109" fillId="75" borderId="35" applyNumberFormat="0" applyProtection="0">
      <alignment vertical="center"/>
    </xf>
    <xf numFmtId="4" fontId="109" fillId="75" borderId="35" applyNumberFormat="0" applyProtection="0">
      <alignment vertical="center"/>
    </xf>
    <xf numFmtId="4" fontId="109" fillId="75" borderId="35" applyNumberFormat="0" applyProtection="0">
      <alignment vertical="center"/>
    </xf>
    <xf numFmtId="4" fontId="131" fillId="75" borderId="35" applyNumberFormat="0" applyProtection="0">
      <alignment vertical="center"/>
    </xf>
    <xf numFmtId="4" fontId="131" fillId="75" borderId="35" applyNumberFormat="0" applyProtection="0">
      <alignment vertical="center"/>
    </xf>
    <xf numFmtId="4" fontId="131" fillId="75" borderId="35" applyNumberFormat="0" applyProtection="0">
      <alignment vertical="center"/>
    </xf>
    <xf numFmtId="4" fontId="131" fillId="75" borderId="35" applyNumberFormat="0" applyProtection="0">
      <alignment vertical="center"/>
    </xf>
    <xf numFmtId="4" fontId="131" fillId="75" borderId="35" applyNumberFormat="0" applyProtection="0">
      <alignment vertical="center"/>
    </xf>
    <xf numFmtId="4" fontId="131" fillId="75" borderId="35" applyNumberFormat="0" applyProtection="0">
      <alignment vertical="center"/>
    </xf>
    <xf numFmtId="4" fontId="131" fillId="75" borderId="35" applyNumberFormat="0" applyProtection="0">
      <alignment vertical="center"/>
    </xf>
    <xf numFmtId="4" fontId="131" fillId="75" borderId="35" applyNumberFormat="0" applyProtection="0">
      <alignment vertical="center"/>
    </xf>
    <xf numFmtId="4" fontId="131" fillId="75" borderId="35" applyNumberFormat="0" applyProtection="0">
      <alignment vertical="center"/>
    </xf>
    <xf numFmtId="4" fontId="131" fillId="75" borderId="35" applyNumberFormat="0" applyProtection="0">
      <alignment vertical="center"/>
    </xf>
    <xf numFmtId="4" fontId="131" fillId="75" borderId="35" applyNumberFormat="0" applyProtection="0">
      <alignment vertical="center"/>
    </xf>
    <xf numFmtId="4" fontId="131" fillId="75" borderId="35" applyNumberFormat="0" applyProtection="0">
      <alignment vertical="center"/>
    </xf>
    <xf numFmtId="4" fontId="131" fillId="75" borderId="35" applyNumberFormat="0" applyProtection="0">
      <alignment vertical="center"/>
    </xf>
    <xf numFmtId="4" fontId="131" fillId="75" borderId="35" applyNumberFormat="0" applyProtection="0">
      <alignment vertical="center"/>
    </xf>
    <xf numFmtId="4" fontId="131" fillId="75" borderId="35" applyNumberFormat="0" applyProtection="0">
      <alignment vertical="center"/>
    </xf>
    <xf numFmtId="4" fontId="131" fillId="75" borderId="35" applyNumberFormat="0" applyProtection="0">
      <alignment vertical="center"/>
    </xf>
    <xf numFmtId="4" fontId="131" fillId="75" borderId="35" applyNumberFormat="0" applyProtection="0">
      <alignment vertical="center"/>
    </xf>
    <xf numFmtId="4" fontId="131" fillId="75" borderId="35" applyNumberFormat="0" applyProtection="0">
      <alignment vertical="center"/>
    </xf>
    <xf numFmtId="4" fontId="131" fillId="75" borderId="35" applyNumberFormat="0" applyProtection="0">
      <alignment vertical="center"/>
    </xf>
    <xf numFmtId="4" fontId="131" fillId="75" borderId="35" applyNumberFormat="0" applyProtection="0">
      <alignment vertical="center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4" fontId="18" fillId="49" borderId="35" applyNumberFormat="0" applyProtection="0">
      <alignment horizontal="left" vertical="center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0" fontId="18" fillId="49" borderId="35" applyNumberFormat="0" applyProtection="0">
      <alignment horizontal="left" vertical="top" indent="1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18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67" fillId="76" borderId="34" applyNumberFormat="0" applyProtection="0">
      <alignment horizontal="right" vertical="center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4" fontId="18" fillId="49" borderId="34" applyNumberFormat="0" applyProtection="0">
      <alignment horizontal="left" vertical="center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0" fontId="18" fillId="49" borderId="34" applyNumberFormat="0" applyProtection="0">
      <alignment horizontal="left" vertical="top" indent="1"/>
    </xf>
    <xf numFmtId="4" fontId="132" fillId="0" borderId="0" applyNumberFormat="0" applyProtection="0">
      <alignment horizontal="left" vertical="center" indent="1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182" fontId="133" fillId="0" borderId="36" applyNumberFormat="0" applyProtection="0">
      <alignment horizontal="right" vertical="center"/>
    </xf>
    <xf numFmtId="182" fontId="134" fillId="0" borderId="37" applyNumberFormat="0" applyProtection="0">
      <alignment horizontal="right" vertical="center"/>
    </xf>
    <xf numFmtId="0" fontId="134" fillId="77" borderId="38" applyNumberFormat="0" applyAlignment="0" applyProtection="0">
      <alignment horizontal="left" vertical="center" indent="1"/>
    </xf>
    <xf numFmtId="0" fontId="135" fillId="0" borderId="39" applyNumberFormat="0" applyFill="0" applyBorder="0" applyAlignment="0" applyProtection="0"/>
    <xf numFmtId="0" fontId="136" fillId="78" borderId="38" applyNumberFormat="0" applyAlignment="0" applyProtection="0">
      <alignment horizontal="left" vertical="center" indent="1"/>
    </xf>
    <xf numFmtId="0" fontId="136" fillId="79" borderId="38" applyNumberFormat="0" applyAlignment="0" applyProtection="0">
      <alignment horizontal="left" vertical="center" indent="1"/>
    </xf>
    <xf numFmtId="0" fontId="136" fillId="80" borderId="38" applyNumberFormat="0" applyAlignment="0" applyProtection="0">
      <alignment horizontal="left" vertical="center" indent="1"/>
    </xf>
    <xf numFmtId="0" fontId="136" fillId="81" borderId="38" applyNumberFormat="0" applyAlignment="0" applyProtection="0">
      <alignment horizontal="left" vertical="center" indent="1"/>
    </xf>
    <xf numFmtId="0" fontId="136" fillId="82" borderId="37" applyNumberFormat="0" applyAlignment="0" applyProtection="0">
      <alignment horizontal="left" vertical="center" indent="1"/>
    </xf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0" fontId="18" fillId="0" borderId="40" applyNumberFormat="0" applyFont="0" applyFill="0" applyBorder="0" applyAlignment="0" applyProtection="0"/>
    <xf numFmtId="182" fontId="133" fillId="83" borderId="38" applyNumberFormat="0" applyAlignment="0" applyProtection="0">
      <alignment horizontal="left" vertical="center" indent="1"/>
    </xf>
    <xf numFmtId="0" fontId="134" fillId="77" borderId="37" applyNumberFormat="0" applyAlignment="0" applyProtection="0">
      <alignment horizontal="left" vertical="center" indent="1"/>
    </xf>
    <xf numFmtId="38" fontId="18" fillId="84" borderId="0" applyNumberFormat="0" applyFon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63" fillId="0" borderId="17"/>
    <xf numFmtId="49" fontId="18" fillId="0" borderId="41">
      <alignment horizontal="center" vertical="center"/>
      <protection locked="0"/>
    </xf>
    <xf numFmtId="0" fontId="137" fillId="62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" fillId="0" borderId="0"/>
    <xf numFmtId="165" fontId="138" fillId="0" borderId="0" applyNumberFormat="0" applyFill="0" applyBorder="0" applyAlignment="0" applyProtection="0"/>
    <xf numFmtId="165" fontId="138" fillId="0" borderId="0" applyNumberFormat="0" applyFill="0" applyBorder="0" applyAlignment="0" applyProtection="0"/>
    <xf numFmtId="165" fontId="138" fillId="0" borderId="0" applyNumberFormat="0" applyFill="0" applyBorder="0" applyAlignment="0" applyProtection="0"/>
    <xf numFmtId="165" fontId="138" fillId="0" borderId="0" applyNumberFormat="0" applyFill="0" applyBorder="0" applyAlignment="0" applyProtection="0"/>
    <xf numFmtId="165" fontId="138" fillId="0" borderId="0" applyNumberFormat="0" applyFill="0" applyBorder="0" applyAlignment="0" applyProtection="0"/>
    <xf numFmtId="165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0" fillId="0" borderId="42" applyNumberFormat="0" applyFill="0" applyAlignment="0" applyProtection="0"/>
    <xf numFmtId="0" fontId="140" fillId="0" borderId="42" applyNumberFormat="0" applyFill="0" applyAlignment="0" applyProtection="0"/>
    <xf numFmtId="0" fontId="140" fillId="0" borderId="42" applyNumberFormat="0" applyFill="0" applyAlignment="0" applyProtection="0"/>
    <xf numFmtId="0" fontId="140" fillId="0" borderId="42" applyNumberFormat="0" applyFill="0" applyAlignment="0" applyProtection="0"/>
    <xf numFmtId="0" fontId="140" fillId="0" borderId="42" applyNumberFormat="0" applyFill="0" applyAlignment="0" applyProtection="0"/>
    <xf numFmtId="166" fontId="141" fillId="0" borderId="9" applyNumberFormat="0" applyFill="0" applyAlignment="0" applyProtection="0"/>
    <xf numFmtId="166" fontId="141" fillId="0" borderId="9" applyNumberFormat="0" applyFill="0" applyAlignment="0" applyProtection="0"/>
    <xf numFmtId="0" fontId="18" fillId="0" borderId="13" applyNumberFormat="0" applyFont="0" applyFill="0" applyAlignment="0" applyProtection="0"/>
    <xf numFmtId="0" fontId="18" fillId="0" borderId="13" applyNumberFormat="0" applyFont="0" applyFill="0" applyAlignment="0" applyProtection="0"/>
    <xf numFmtId="170" fontId="38" fillId="0" borderId="43" applyNumberFormat="0" applyFont="0" applyBorder="0" applyAlignment="0" applyProtection="0"/>
    <xf numFmtId="0" fontId="140" fillId="0" borderId="42" applyNumberFormat="0" applyFill="0" applyAlignment="0" applyProtection="0"/>
    <xf numFmtId="0" fontId="18" fillId="0" borderId="13" applyNumberFormat="0" applyFont="0" applyFill="0" applyAlignment="0" applyProtection="0"/>
    <xf numFmtId="0" fontId="140" fillId="0" borderId="44" applyNumberFormat="0" applyFill="0" applyAlignment="0" applyProtection="0"/>
    <xf numFmtId="0" fontId="140" fillId="0" borderId="44" applyNumberFormat="0" applyFill="0" applyAlignment="0" applyProtection="0"/>
    <xf numFmtId="0" fontId="1" fillId="0" borderId="0"/>
    <xf numFmtId="0" fontId="18" fillId="0" borderId="13" applyNumberFormat="0" applyFont="0" applyFill="0" applyAlignment="0" applyProtection="0"/>
    <xf numFmtId="0" fontId="140" fillId="0" borderId="44" applyNumberFormat="0" applyFill="0" applyAlignment="0" applyProtection="0"/>
    <xf numFmtId="0" fontId="140" fillId="0" borderId="44" applyNumberFormat="0" applyFill="0" applyAlignment="0" applyProtection="0"/>
    <xf numFmtId="0" fontId="140" fillId="0" borderId="44" applyNumberFormat="0" applyFill="0" applyAlignment="0" applyProtection="0"/>
    <xf numFmtId="0" fontId="140" fillId="0" borderId="44" applyNumberFormat="0" applyFill="0" applyAlignment="0" applyProtection="0"/>
    <xf numFmtId="0" fontId="140" fillId="0" borderId="44" applyNumberFormat="0" applyFill="0" applyAlignment="0" applyProtection="0"/>
    <xf numFmtId="0" fontId="140" fillId="0" borderId="44" applyNumberFormat="0" applyFill="0" applyAlignment="0" applyProtection="0"/>
    <xf numFmtId="0" fontId="140" fillId="0" borderId="44" applyNumberFormat="0" applyFill="0" applyAlignment="0" applyProtection="0"/>
    <xf numFmtId="0" fontId="140" fillId="0" borderId="44" applyNumberFormat="0" applyFill="0" applyAlignment="0" applyProtection="0"/>
    <xf numFmtId="0" fontId="140" fillId="0" borderId="44" applyNumberFormat="0" applyFill="0" applyAlignment="0" applyProtection="0"/>
    <xf numFmtId="0" fontId="140" fillId="0" borderId="44" applyNumberFormat="0" applyFill="0" applyAlignment="0" applyProtection="0"/>
    <xf numFmtId="0" fontId="140" fillId="0" borderId="44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8" fillId="0" borderId="13" applyNumberFormat="0" applyFont="0" applyFill="0" applyAlignment="0" applyProtection="0"/>
    <xf numFmtId="0" fontId="1" fillId="0" borderId="0"/>
    <xf numFmtId="165" fontId="140" fillId="0" borderId="42" applyNumberFormat="0" applyFill="0" applyAlignment="0" applyProtection="0"/>
    <xf numFmtId="170" fontId="38" fillId="0" borderId="43" applyNumberFormat="0" applyFont="0" applyBorder="0" applyAlignment="0" applyProtection="0"/>
    <xf numFmtId="165" fontId="140" fillId="0" borderId="42" applyNumberFormat="0" applyFill="0" applyAlignment="0" applyProtection="0"/>
    <xf numFmtId="165" fontId="140" fillId="0" borderId="42" applyNumberFormat="0" applyFill="0" applyAlignment="0" applyProtection="0"/>
    <xf numFmtId="165" fontId="140" fillId="0" borderId="42" applyNumberFormat="0" applyFill="0" applyAlignment="0" applyProtection="0"/>
    <xf numFmtId="165" fontId="140" fillId="0" borderId="42" applyNumberFormat="0" applyFill="0" applyAlignment="0" applyProtection="0"/>
    <xf numFmtId="0" fontId="140" fillId="0" borderId="42" applyNumberFormat="0" applyFill="0" applyAlignment="0" applyProtection="0"/>
    <xf numFmtId="0" fontId="91" fillId="0" borderId="45"/>
    <xf numFmtId="0" fontId="91" fillId="0" borderId="17"/>
    <xf numFmtId="0" fontId="102" fillId="0" borderId="0"/>
    <xf numFmtId="0" fontId="102" fillId="0" borderId="0"/>
    <xf numFmtId="170" fontId="142" fillId="59" borderId="0">
      <alignment horizontal="center"/>
    </xf>
    <xf numFmtId="0" fontId="142" fillId="59" borderId="0">
      <alignment horizontal="center"/>
    </xf>
    <xf numFmtId="170" fontId="142" fillId="59" borderId="0">
      <alignment horizontal="center"/>
    </xf>
    <xf numFmtId="0" fontId="1" fillId="0" borderId="0"/>
    <xf numFmtId="170" fontId="142" fillId="59" borderId="0">
      <alignment horizontal="center"/>
    </xf>
    <xf numFmtId="183" fontId="103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165" fontId="95" fillId="0" borderId="0" applyNumberFormat="0" applyFill="0" applyBorder="0" applyAlignment="0" applyProtection="0"/>
    <xf numFmtId="0" fontId="1" fillId="0" borderId="0"/>
    <xf numFmtId="165" fontId="95" fillId="0" borderId="0" applyNumberFormat="0" applyFill="0" applyBorder="0" applyAlignment="0" applyProtection="0"/>
    <xf numFmtId="165" fontId="95" fillId="0" borderId="0" applyNumberFormat="0" applyFill="0" applyBorder="0" applyAlignment="0" applyProtection="0"/>
    <xf numFmtId="165" fontId="95" fillId="0" borderId="0" applyNumberFormat="0" applyFill="0" applyBorder="0" applyAlignment="0" applyProtection="0"/>
    <xf numFmtId="165" fontId="95" fillId="0" borderId="0" applyNumberFormat="0" applyFill="0" applyBorder="0" applyAlignment="0" applyProtection="0"/>
    <xf numFmtId="165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28">
    <xf numFmtId="0" fontId="0" fillId="0" borderId="0" xfId="0"/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17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17" fontId="0" fillId="0" borderId="0" xfId="0" applyNumberFormat="1"/>
    <xf numFmtId="164" fontId="0" fillId="0" borderId="0" xfId="1" applyNumberFormat="1" applyFont="1"/>
    <xf numFmtId="164" fontId="0" fillId="0" borderId="0" xfId="0" applyNumberFormat="1" applyAlignment="1">
      <alignment horizontal="right"/>
    </xf>
    <xf numFmtId="0" fontId="18" fillId="0" borderId="0" xfId="0" applyFont="1"/>
    <xf numFmtId="0" fontId="0" fillId="0" borderId="0" xfId="0" applyFill="1" applyAlignment="1">
      <alignment horizontal="center"/>
    </xf>
    <xf numFmtId="0" fontId="18" fillId="0" borderId="0" xfId="0" applyFont="1" applyFill="1"/>
    <xf numFmtId="0" fontId="0" fillId="0" borderId="0" xfId="0" applyFill="1"/>
    <xf numFmtId="0" fontId="18" fillId="0" borderId="0" xfId="1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/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/>
    <xf numFmtId="164" fontId="0" fillId="0" borderId="0" xfId="0" applyNumberFormat="1" applyFill="1" applyAlignment="1">
      <alignment horizontal="right"/>
    </xf>
    <xf numFmtId="16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14639">
    <cellStyle name="%" xfId="2"/>
    <cellStyle name="_Ebill Paper Bill ARC Recovery" xfId="3"/>
    <cellStyle name="_MTC Resource Unit Baseline by state 050920 v2" xfId="4"/>
    <cellStyle name="_Row1" xfId="5"/>
    <cellStyle name="_Row1 2" xfId="6"/>
    <cellStyle name="_Term for Change of Control" xfId="7"/>
    <cellStyle name="_Term for Convenience" xfId="8"/>
    <cellStyle name="_Transformation Projects Cap vs Exp Master" xfId="9"/>
    <cellStyle name="=C:\WINNT\SYSTEM32\COMMAND.COM" xfId="10"/>
    <cellStyle name="=C:\WINNT\SYSTEM32\COMMAND.COM 2" xfId="11"/>
    <cellStyle name="=C:\WINNT\SYSTEM32\COMMAND.COM 2 2" xfId="12"/>
    <cellStyle name="=C:\WINNT\SYSTEM32\COMMAND.COM 3" xfId="13"/>
    <cellStyle name="=C:\WINNT35\SYSTEM32\COMMAND.COM" xfId="14"/>
    <cellStyle name="20% - Accent1 10" xfId="15"/>
    <cellStyle name="20% - Accent1 10 2" xfId="16"/>
    <cellStyle name="20% - Accent1 10 2 2" xfId="17"/>
    <cellStyle name="20% - Accent1 10 3" xfId="18"/>
    <cellStyle name="20% - Accent1 10 4" xfId="19"/>
    <cellStyle name="20% - Accent1 11" xfId="20"/>
    <cellStyle name="20% - Accent1 11 2" xfId="21"/>
    <cellStyle name="20% - Accent1 11 2 2" xfId="22"/>
    <cellStyle name="20% - Accent1 11 3" xfId="23"/>
    <cellStyle name="20% - Accent1 11 4" xfId="24"/>
    <cellStyle name="20% - Accent1 12" xfId="25"/>
    <cellStyle name="20% - Accent1 12 2" xfId="26"/>
    <cellStyle name="20% - Accent1 12 3" xfId="27"/>
    <cellStyle name="20% - Accent1 13" xfId="28"/>
    <cellStyle name="20% - Accent1 13 2" xfId="29"/>
    <cellStyle name="20% - Accent1 14" xfId="30"/>
    <cellStyle name="20% - Accent1 15" xfId="31"/>
    <cellStyle name="20% - Accent1 16" xfId="32"/>
    <cellStyle name="20% - Accent1 17" xfId="33"/>
    <cellStyle name="20% - Accent1 17 2" xfId="34"/>
    <cellStyle name="20% - Accent1 18" xfId="35"/>
    <cellStyle name="20% - Accent1 19" xfId="36"/>
    <cellStyle name="20% - Accent1 2" xfId="37"/>
    <cellStyle name="20% - Accent1 2 2" xfId="38"/>
    <cellStyle name="20% - Accent1 2 2 2" xfId="39"/>
    <cellStyle name="20% - Accent1 2 2 2 2" xfId="40"/>
    <cellStyle name="20% - Accent1 2 2 2 2 2" xfId="41"/>
    <cellStyle name="20% - Accent1 2 2 2 2 2 2" xfId="42"/>
    <cellStyle name="20% - Accent1 2 2 2 2 2 2 2" xfId="43"/>
    <cellStyle name="20% - Accent1 2 2 2 2 2 3" xfId="44"/>
    <cellStyle name="20% - Accent1 2 2 2 2 3" xfId="45"/>
    <cellStyle name="20% - Accent1 2 2 2 2 3 2" xfId="46"/>
    <cellStyle name="20% - Accent1 2 2 2 2 4" xfId="47"/>
    <cellStyle name="20% - Accent1 2 2 2 2 5" xfId="48"/>
    <cellStyle name="20% - Accent1 2 2 2 3" xfId="49"/>
    <cellStyle name="20% - Accent1 2 2 2 3 2" xfId="50"/>
    <cellStyle name="20% - Accent1 2 2 2 3 2 2" xfId="51"/>
    <cellStyle name="20% - Accent1 2 2 2 3 3" xfId="52"/>
    <cellStyle name="20% - Accent1 2 2 2 4" xfId="53"/>
    <cellStyle name="20% - Accent1 2 2 2 4 2" xfId="54"/>
    <cellStyle name="20% - Accent1 2 2 2 5" xfId="55"/>
    <cellStyle name="20% - Accent1 2 2 2 6" xfId="56"/>
    <cellStyle name="20% - Accent1 2 2 3" xfId="57"/>
    <cellStyle name="20% - Accent1 2 2 3 2" xfId="58"/>
    <cellStyle name="20% - Accent1 2 2 3 2 2" xfId="59"/>
    <cellStyle name="20% - Accent1 2 2 3 2 2 2" xfId="60"/>
    <cellStyle name="20% - Accent1 2 2 3 2 3" xfId="61"/>
    <cellStyle name="20% - Accent1 2 2 3 3" xfId="62"/>
    <cellStyle name="20% - Accent1 2 2 3 3 2" xfId="63"/>
    <cellStyle name="20% - Accent1 2 2 3 4" xfId="64"/>
    <cellStyle name="20% - Accent1 2 2 3 5" xfId="65"/>
    <cellStyle name="20% - Accent1 2 2 4" xfId="66"/>
    <cellStyle name="20% - Accent1 2 2 4 2" xfId="67"/>
    <cellStyle name="20% - Accent1 2 2 4 2 2" xfId="68"/>
    <cellStyle name="20% - Accent1 2 2 4 3" xfId="69"/>
    <cellStyle name="20% - Accent1 2 2 5" xfId="70"/>
    <cellStyle name="20% - Accent1 2 2 5 2" xfId="71"/>
    <cellStyle name="20% - Accent1 2 2 6" xfId="72"/>
    <cellStyle name="20% - Accent1 2 2 7" xfId="73"/>
    <cellStyle name="20% - Accent1 2 3" xfId="74"/>
    <cellStyle name="20% - Accent1 2 3 2" xfId="75"/>
    <cellStyle name="20% - Accent1 2 3 2 2" xfId="76"/>
    <cellStyle name="20% - Accent1 2 3 2 2 2" xfId="77"/>
    <cellStyle name="20% - Accent1 2 3 2 2 2 2" xfId="78"/>
    <cellStyle name="20% - Accent1 2 3 2 2 3" xfId="79"/>
    <cellStyle name="20% - Accent1 2 3 2 3" xfId="80"/>
    <cellStyle name="20% - Accent1 2 3 2 3 2" xfId="81"/>
    <cellStyle name="20% - Accent1 2 3 2 4" xfId="82"/>
    <cellStyle name="20% - Accent1 2 3 3" xfId="83"/>
    <cellStyle name="20% - Accent1 2 3 3 2" xfId="84"/>
    <cellStyle name="20% - Accent1 2 3 3 2 2" xfId="85"/>
    <cellStyle name="20% - Accent1 2 3 3 3" xfId="86"/>
    <cellStyle name="20% - Accent1 2 3 4" xfId="87"/>
    <cellStyle name="20% - Accent1 2 3 4 2" xfId="88"/>
    <cellStyle name="20% - Accent1 2 3 5" xfId="89"/>
    <cellStyle name="20% - Accent1 2 3 6" xfId="90"/>
    <cellStyle name="20% - Accent1 2 4" xfId="91"/>
    <cellStyle name="20% - Accent1 2 4 2" xfId="92"/>
    <cellStyle name="20% - Accent1 2 4 2 2" xfId="93"/>
    <cellStyle name="20% - Accent1 2 4 2 2 2" xfId="94"/>
    <cellStyle name="20% - Accent1 2 4 2 3" xfId="95"/>
    <cellStyle name="20% - Accent1 2 4 3" xfId="96"/>
    <cellStyle name="20% - Accent1 2 4 3 2" xfId="97"/>
    <cellStyle name="20% - Accent1 2 4 4" xfId="98"/>
    <cellStyle name="20% - Accent1 2 4 5" xfId="99"/>
    <cellStyle name="20% - Accent1 2 5" xfId="100"/>
    <cellStyle name="20% - Accent1 2 5 2" xfId="101"/>
    <cellStyle name="20% - Accent1 2 5 2 2" xfId="102"/>
    <cellStyle name="20% - Accent1 2 5 3" xfId="103"/>
    <cellStyle name="20% - Accent1 2 5 4" xfId="104"/>
    <cellStyle name="20% - Accent1 2 6" xfId="105"/>
    <cellStyle name="20% - Accent1 2 6 2" xfId="106"/>
    <cellStyle name="20% - Accent1 2 6 3" xfId="107"/>
    <cellStyle name="20% - Accent1 2 7" xfId="108"/>
    <cellStyle name="20% - Accent1 2 8" xfId="109"/>
    <cellStyle name="20% - Accent1 2 9" xfId="110"/>
    <cellStyle name="20% - Accent1 20" xfId="111"/>
    <cellStyle name="20% - Accent1 21" xfId="112"/>
    <cellStyle name="20% - Accent1 3" xfId="113"/>
    <cellStyle name="20% - Accent1 3 2" xfId="114"/>
    <cellStyle name="20% - Accent1 3 2 2" xfId="115"/>
    <cellStyle name="20% - Accent1 3 2 2 2" xfId="116"/>
    <cellStyle name="20% - Accent1 3 2 2 2 2" xfId="117"/>
    <cellStyle name="20% - Accent1 3 2 2 2 2 2" xfId="118"/>
    <cellStyle name="20% - Accent1 3 2 2 2 2 2 2" xfId="119"/>
    <cellStyle name="20% - Accent1 3 2 2 2 2 3" xfId="120"/>
    <cellStyle name="20% - Accent1 3 2 2 2 3" xfId="121"/>
    <cellStyle name="20% - Accent1 3 2 2 2 3 2" xfId="122"/>
    <cellStyle name="20% - Accent1 3 2 2 2 4" xfId="123"/>
    <cellStyle name="20% - Accent1 3 2 2 2 5" xfId="124"/>
    <cellStyle name="20% - Accent1 3 2 2 3" xfId="125"/>
    <cellStyle name="20% - Accent1 3 2 2 3 2" xfId="126"/>
    <cellStyle name="20% - Accent1 3 2 2 3 2 2" xfId="127"/>
    <cellStyle name="20% - Accent1 3 2 2 3 3" xfId="128"/>
    <cellStyle name="20% - Accent1 3 2 2 4" xfId="129"/>
    <cellStyle name="20% - Accent1 3 2 2 4 2" xfId="130"/>
    <cellStyle name="20% - Accent1 3 2 2 5" xfId="131"/>
    <cellStyle name="20% - Accent1 3 2 2 6" xfId="132"/>
    <cellStyle name="20% - Accent1 3 2 3" xfId="133"/>
    <cellStyle name="20% - Accent1 3 2 3 2" xfId="134"/>
    <cellStyle name="20% - Accent1 3 2 3 2 2" xfId="135"/>
    <cellStyle name="20% - Accent1 3 2 3 2 2 2" xfId="136"/>
    <cellStyle name="20% - Accent1 3 2 3 2 3" xfId="137"/>
    <cellStyle name="20% - Accent1 3 2 3 3" xfId="138"/>
    <cellStyle name="20% - Accent1 3 2 3 3 2" xfId="139"/>
    <cellStyle name="20% - Accent1 3 2 3 4" xfId="140"/>
    <cellStyle name="20% - Accent1 3 2 3 5" xfId="141"/>
    <cellStyle name="20% - Accent1 3 2 4" xfId="142"/>
    <cellStyle name="20% - Accent1 3 2 4 2" xfId="143"/>
    <cellStyle name="20% - Accent1 3 2 4 2 2" xfId="144"/>
    <cellStyle name="20% - Accent1 3 2 4 3" xfId="145"/>
    <cellStyle name="20% - Accent1 3 2 5" xfId="146"/>
    <cellStyle name="20% - Accent1 3 2 5 2" xfId="147"/>
    <cellStyle name="20% - Accent1 3 2 6" xfId="148"/>
    <cellStyle name="20% - Accent1 3 2 7" xfId="149"/>
    <cellStyle name="20% - Accent1 3 3" xfId="150"/>
    <cellStyle name="20% - Accent1 3 3 2" xfId="151"/>
    <cellStyle name="20% - Accent1 3 3 2 2" xfId="152"/>
    <cellStyle name="20% - Accent1 3 3 2 2 2" xfId="153"/>
    <cellStyle name="20% - Accent1 3 3 2 2 2 2" xfId="154"/>
    <cellStyle name="20% - Accent1 3 3 2 2 3" xfId="155"/>
    <cellStyle name="20% - Accent1 3 3 2 3" xfId="156"/>
    <cellStyle name="20% - Accent1 3 3 2 3 2" xfId="157"/>
    <cellStyle name="20% - Accent1 3 3 2 4" xfId="158"/>
    <cellStyle name="20% - Accent1 3 3 2 5" xfId="159"/>
    <cellStyle name="20% - Accent1 3 3 3" xfId="160"/>
    <cellStyle name="20% - Accent1 3 3 3 2" xfId="161"/>
    <cellStyle name="20% - Accent1 3 3 3 2 2" xfId="162"/>
    <cellStyle name="20% - Accent1 3 3 3 3" xfId="163"/>
    <cellStyle name="20% - Accent1 3 3 4" xfId="164"/>
    <cellStyle name="20% - Accent1 3 3 4 2" xfId="165"/>
    <cellStyle name="20% - Accent1 3 3 5" xfId="166"/>
    <cellStyle name="20% - Accent1 3 3 6" xfId="167"/>
    <cellStyle name="20% - Accent1 3 4" xfId="168"/>
    <cellStyle name="20% - Accent1 3 4 2" xfId="169"/>
    <cellStyle name="20% - Accent1 3 4 2 2" xfId="170"/>
    <cellStyle name="20% - Accent1 3 4 2 2 2" xfId="171"/>
    <cellStyle name="20% - Accent1 3 4 2 3" xfId="172"/>
    <cellStyle name="20% - Accent1 3 4 3" xfId="173"/>
    <cellStyle name="20% - Accent1 3 4 3 2" xfId="174"/>
    <cellStyle name="20% - Accent1 3 4 4" xfId="175"/>
    <cellStyle name="20% - Accent1 3 4 5" xfId="176"/>
    <cellStyle name="20% - Accent1 3 5" xfId="177"/>
    <cellStyle name="20% - Accent1 3 5 2" xfId="178"/>
    <cellStyle name="20% - Accent1 3 5 2 2" xfId="179"/>
    <cellStyle name="20% - Accent1 3 5 3" xfId="180"/>
    <cellStyle name="20% - Accent1 3 6" xfId="181"/>
    <cellStyle name="20% - Accent1 3 6 2" xfId="182"/>
    <cellStyle name="20% - Accent1 3 7" xfId="183"/>
    <cellStyle name="20% - Accent1 3 8" xfId="184"/>
    <cellStyle name="20% - Accent1 3 9" xfId="185"/>
    <cellStyle name="20% - Accent1 4" xfId="186"/>
    <cellStyle name="20% - Accent1 4 2" xfId="187"/>
    <cellStyle name="20% - Accent1 4 2 2" xfId="188"/>
    <cellStyle name="20% - Accent1 4 2 2 2" xfId="189"/>
    <cellStyle name="20% - Accent1 4 2 2 2 2" xfId="190"/>
    <cellStyle name="20% - Accent1 4 2 2 2 2 2" xfId="191"/>
    <cellStyle name="20% - Accent1 4 2 2 2 3" xfId="192"/>
    <cellStyle name="20% - Accent1 4 2 2 3" xfId="193"/>
    <cellStyle name="20% - Accent1 4 2 2 3 2" xfId="194"/>
    <cellStyle name="20% - Accent1 4 2 2 4" xfId="195"/>
    <cellStyle name="20% - Accent1 4 2 3" xfId="196"/>
    <cellStyle name="20% - Accent1 4 2 3 2" xfId="197"/>
    <cellStyle name="20% - Accent1 4 2 3 2 2" xfId="198"/>
    <cellStyle name="20% - Accent1 4 2 3 3" xfId="199"/>
    <cellStyle name="20% - Accent1 4 2 4" xfId="200"/>
    <cellStyle name="20% - Accent1 4 2 4 2" xfId="201"/>
    <cellStyle name="20% - Accent1 4 2 5" xfId="202"/>
    <cellStyle name="20% - Accent1 4 2 6" xfId="203"/>
    <cellStyle name="20% - Accent1 4 3" xfId="204"/>
    <cellStyle name="20% - Accent1 4 3 2" xfId="205"/>
    <cellStyle name="20% - Accent1 4 3 2 2" xfId="206"/>
    <cellStyle name="20% - Accent1 4 3 2 2 2" xfId="207"/>
    <cellStyle name="20% - Accent1 4 3 2 3" xfId="208"/>
    <cellStyle name="20% - Accent1 4 3 3" xfId="209"/>
    <cellStyle name="20% - Accent1 4 3 3 2" xfId="210"/>
    <cellStyle name="20% - Accent1 4 3 4" xfId="211"/>
    <cellStyle name="20% - Accent1 4 3 5" xfId="212"/>
    <cellStyle name="20% - Accent1 4 4" xfId="213"/>
    <cellStyle name="20% - Accent1 4 4 2" xfId="214"/>
    <cellStyle name="20% - Accent1 4 4 2 2" xfId="215"/>
    <cellStyle name="20% - Accent1 4 4 3" xfId="216"/>
    <cellStyle name="20% - Accent1 4 5" xfId="217"/>
    <cellStyle name="20% - Accent1 4 5 2" xfId="218"/>
    <cellStyle name="20% - Accent1 4 6" xfId="219"/>
    <cellStyle name="20% - Accent1 4 7" xfId="220"/>
    <cellStyle name="20% - Accent1 5" xfId="221"/>
    <cellStyle name="20% - Accent1 5 2" xfId="222"/>
    <cellStyle name="20% - Accent1 5 2 2" xfId="223"/>
    <cellStyle name="20% - Accent1 5 2 2 2" xfId="224"/>
    <cellStyle name="20% - Accent1 5 2 2 2 2" xfId="225"/>
    <cellStyle name="20% - Accent1 5 2 2 3" xfId="226"/>
    <cellStyle name="20% - Accent1 5 2 3" xfId="227"/>
    <cellStyle name="20% - Accent1 5 2 3 2" xfId="228"/>
    <cellStyle name="20% - Accent1 5 2 4" xfId="229"/>
    <cellStyle name="20% - Accent1 5 2 5" xfId="230"/>
    <cellStyle name="20% - Accent1 5 3" xfId="231"/>
    <cellStyle name="20% - Accent1 5 3 2" xfId="232"/>
    <cellStyle name="20% - Accent1 5 3 2 2" xfId="233"/>
    <cellStyle name="20% - Accent1 5 3 3" xfId="234"/>
    <cellStyle name="20% - Accent1 5 4" xfId="235"/>
    <cellStyle name="20% - Accent1 5 4 2" xfId="236"/>
    <cellStyle name="20% - Accent1 5 5" xfId="237"/>
    <cellStyle name="20% - Accent1 5 6" xfId="238"/>
    <cellStyle name="20% - Accent1 6" xfId="239"/>
    <cellStyle name="20% - Accent1 6 2" xfId="240"/>
    <cellStyle name="20% - Accent1 6 2 2" xfId="241"/>
    <cellStyle name="20% - Accent1 6 2 2 2" xfId="242"/>
    <cellStyle name="20% - Accent1 6 2 3" xfId="243"/>
    <cellStyle name="20% - Accent1 6 2 4" xfId="244"/>
    <cellStyle name="20% - Accent1 6 2 5" xfId="245"/>
    <cellStyle name="20% - Accent1 6 3" xfId="246"/>
    <cellStyle name="20% - Accent1 6 3 2" xfId="247"/>
    <cellStyle name="20% - Accent1 6 4" xfId="248"/>
    <cellStyle name="20% - Accent1 6 5" xfId="249"/>
    <cellStyle name="20% - Accent1 7" xfId="250"/>
    <cellStyle name="20% - Accent1 7 2" xfId="251"/>
    <cellStyle name="20% - Accent1 7 2 2" xfId="252"/>
    <cellStyle name="20% - Accent1 7 2 2 2" xfId="253"/>
    <cellStyle name="20% - Accent1 7 2 3" xfId="254"/>
    <cellStyle name="20% - Accent1 7 3" xfId="255"/>
    <cellStyle name="20% - Accent1 7 3 2" xfId="256"/>
    <cellStyle name="20% - Accent1 7 4" xfId="257"/>
    <cellStyle name="20% - Accent1 7 5" xfId="258"/>
    <cellStyle name="20% - Accent1 8" xfId="259"/>
    <cellStyle name="20% - Accent1 8 2" xfId="260"/>
    <cellStyle name="20% - Accent1 8 2 2" xfId="261"/>
    <cellStyle name="20% - Accent1 8 2 2 2" xfId="262"/>
    <cellStyle name="20% - Accent1 8 2 3" xfId="263"/>
    <cellStyle name="20% - Accent1 8 3" xfId="264"/>
    <cellStyle name="20% - Accent1 8 3 2" xfId="265"/>
    <cellStyle name="20% - Accent1 8 4" xfId="266"/>
    <cellStyle name="20% - Accent1 8 5" xfId="267"/>
    <cellStyle name="20% - Accent1 9" xfId="268"/>
    <cellStyle name="20% - Accent1 9 2" xfId="269"/>
    <cellStyle name="20% - Accent1 9 2 2" xfId="270"/>
    <cellStyle name="20% - Accent1 9 3" xfId="271"/>
    <cellStyle name="20% - Accent1 9 4" xfId="272"/>
    <cellStyle name="20% - Accent2 10" xfId="273"/>
    <cellStyle name="20% - Accent2 10 2" xfId="274"/>
    <cellStyle name="20% - Accent2 10 2 2" xfId="275"/>
    <cellStyle name="20% - Accent2 10 3" xfId="276"/>
    <cellStyle name="20% - Accent2 10 4" xfId="277"/>
    <cellStyle name="20% - Accent2 11" xfId="278"/>
    <cellStyle name="20% - Accent2 11 2" xfId="279"/>
    <cellStyle name="20% - Accent2 11 2 2" xfId="280"/>
    <cellStyle name="20% - Accent2 11 3" xfId="281"/>
    <cellStyle name="20% - Accent2 11 4" xfId="282"/>
    <cellStyle name="20% - Accent2 12" xfId="283"/>
    <cellStyle name="20% - Accent2 12 2" xfId="284"/>
    <cellStyle name="20% - Accent2 12 3" xfId="285"/>
    <cellStyle name="20% - Accent2 13" xfId="286"/>
    <cellStyle name="20% - Accent2 13 2" xfId="287"/>
    <cellStyle name="20% - Accent2 14" xfId="288"/>
    <cellStyle name="20% - Accent2 15" xfId="289"/>
    <cellStyle name="20% - Accent2 16" xfId="290"/>
    <cellStyle name="20% - Accent2 17" xfId="291"/>
    <cellStyle name="20% - Accent2 17 2" xfId="292"/>
    <cellStyle name="20% - Accent2 18" xfId="293"/>
    <cellStyle name="20% - Accent2 19" xfId="294"/>
    <cellStyle name="20% - Accent2 2" xfId="295"/>
    <cellStyle name="20% - Accent2 2 2" xfId="296"/>
    <cellStyle name="20% - Accent2 2 2 2" xfId="297"/>
    <cellStyle name="20% - Accent2 2 2 2 2" xfId="298"/>
    <cellStyle name="20% - Accent2 2 2 2 2 2" xfId="299"/>
    <cellStyle name="20% - Accent2 2 2 2 2 2 2" xfId="300"/>
    <cellStyle name="20% - Accent2 2 2 2 2 2 2 2" xfId="301"/>
    <cellStyle name="20% - Accent2 2 2 2 2 2 3" xfId="302"/>
    <cellStyle name="20% - Accent2 2 2 2 2 3" xfId="303"/>
    <cellStyle name="20% - Accent2 2 2 2 2 3 2" xfId="304"/>
    <cellStyle name="20% - Accent2 2 2 2 2 4" xfId="305"/>
    <cellStyle name="20% - Accent2 2 2 2 2 5" xfId="306"/>
    <cellStyle name="20% - Accent2 2 2 2 3" xfId="307"/>
    <cellStyle name="20% - Accent2 2 2 2 3 2" xfId="308"/>
    <cellStyle name="20% - Accent2 2 2 2 3 2 2" xfId="309"/>
    <cellStyle name="20% - Accent2 2 2 2 3 3" xfId="310"/>
    <cellStyle name="20% - Accent2 2 2 2 4" xfId="311"/>
    <cellStyle name="20% - Accent2 2 2 2 4 2" xfId="312"/>
    <cellStyle name="20% - Accent2 2 2 2 5" xfId="313"/>
    <cellStyle name="20% - Accent2 2 2 2 6" xfId="314"/>
    <cellStyle name="20% - Accent2 2 2 3" xfId="315"/>
    <cellStyle name="20% - Accent2 2 2 3 2" xfId="316"/>
    <cellStyle name="20% - Accent2 2 2 3 2 2" xfId="317"/>
    <cellStyle name="20% - Accent2 2 2 3 2 2 2" xfId="318"/>
    <cellStyle name="20% - Accent2 2 2 3 2 3" xfId="319"/>
    <cellStyle name="20% - Accent2 2 2 3 3" xfId="320"/>
    <cellStyle name="20% - Accent2 2 2 3 3 2" xfId="321"/>
    <cellStyle name="20% - Accent2 2 2 3 4" xfId="322"/>
    <cellStyle name="20% - Accent2 2 2 3 5" xfId="323"/>
    <cellStyle name="20% - Accent2 2 2 4" xfId="324"/>
    <cellStyle name="20% - Accent2 2 2 4 2" xfId="325"/>
    <cellStyle name="20% - Accent2 2 2 4 2 2" xfId="326"/>
    <cellStyle name="20% - Accent2 2 2 4 3" xfId="327"/>
    <cellStyle name="20% - Accent2 2 2 5" xfId="328"/>
    <cellStyle name="20% - Accent2 2 2 5 2" xfId="329"/>
    <cellStyle name="20% - Accent2 2 2 6" xfId="330"/>
    <cellStyle name="20% - Accent2 2 2 7" xfId="331"/>
    <cellStyle name="20% - Accent2 2 3" xfId="332"/>
    <cellStyle name="20% - Accent2 2 3 2" xfId="333"/>
    <cellStyle name="20% - Accent2 2 3 2 2" xfId="334"/>
    <cellStyle name="20% - Accent2 2 3 2 2 2" xfId="335"/>
    <cellStyle name="20% - Accent2 2 3 2 2 2 2" xfId="336"/>
    <cellStyle name="20% - Accent2 2 3 2 2 3" xfId="337"/>
    <cellStyle name="20% - Accent2 2 3 2 3" xfId="338"/>
    <cellStyle name="20% - Accent2 2 3 2 3 2" xfId="339"/>
    <cellStyle name="20% - Accent2 2 3 2 4" xfId="340"/>
    <cellStyle name="20% - Accent2 2 3 3" xfId="341"/>
    <cellStyle name="20% - Accent2 2 3 3 2" xfId="342"/>
    <cellStyle name="20% - Accent2 2 3 3 2 2" xfId="343"/>
    <cellStyle name="20% - Accent2 2 3 3 3" xfId="344"/>
    <cellStyle name="20% - Accent2 2 3 4" xfId="345"/>
    <cellStyle name="20% - Accent2 2 3 4 2" xfId="346"/>
    <cellStyle name="20% - Accent2 2 3 5" xfId="347"/>
    <cellStyle name="20% - Accent2 2 3 6" xfId="348"/>
    <cellStyle name="20% - Accent2 2 4" xfId="349"/>
    <cellStyle name="20% - Accent2 2 4 2" xfId="350"/>
    <cellStyle name="20% - Accent2 2 4 2 2" xfId="351"/>
    <cellStyle name="20% - Accent2 2 4 2 2 2" xfId="352"/>
    <cellStyle name="20% - Accent2 2 4 2 3" xfId="353"/>
    <cellStyle name="20% - Accent2 2 4 3" xfId="354"/>
    <cellStyle name="20% - Accent2 2 4 3 2" xfId="355"/>
    <cellStyle name="20% - Accent2 2 4 4" xfId="356"/>
    <cellStyle name="20% - Accent2 2 4 5" xfId="357"/>
    <cellStyle name="20% - Accent2 2 5" xfId="358"/>
    <cellStyle name="20% - Accent2 2 5 2" xfId="359"/>
    <cellStyle name="20% - Accent2 2 5 2 2" xfId="360"/>
    <cellStyle name="20% - Accent2 2 5 3" xfId="361"/>
    <cellStyle name="20% - Accent2 2 5 4" xfId="362"/>
    <cellStyle name="20% - Accent2 2 6" xfId="363"/>
    <cellStyle name="20% - Accent2 2 6 2" xfId="364"/>
    <cellStyle name="20% - Accent2 2 6 3" xfId="365"/>
    <cellStyle name="20% - Accent2 2 7" xfId="366"/>
    <cellStyle name="20% - Accent2 2 8" xfId="367"/>
    <cellStyle name="20% - Accent2 2 9" xfId="368"/>
    <cellStyle name="20% - Accent2 20" xfId="369"/>
    <cellStyle name="20% - Accent2 21" xfId="370"/>
    <cellStyle name="20% - Accent2 3" xfId="371"/>
    <cellStyle name="20% - Accent2 3 2" xfId="372"/>
    <cellStyle name="20% - Accent2 3 2 2" xfId="373"/>
    <cellStyle name="20% - Accent2 3 2 2 2" xfId="374"/>
    <cellStyle name="20% - Accent2 3 2 2 2 2" xfId="375"/>
    <cellStyle name="20% - Accent2 3 2 2 2 2 2" xfId="376"/>
    <cellStyle name="20% - Accent2 3 2 2 2 2 2 2" xfId="377"/>
    <cellStyle name="20% - Accent2 3 2 2 2 2 3" xfId="378"/>
    <cellStyle name="20% - Accent2 3 2 2 2 3" xfId="379"/>
    <cellStyle name="20% - Accent2 3 2 2 2 3 2" xfId="380"/>
    <cellStyle name="20% - Accent2 3 2 2 2 4" xfId="381"/>
    <cellStyle name="20% - Accent2 3 2 2 2 5" xfId="382"/>
    <cellStyle name="20% - Accent2 3 2 2 3" xfId="383"/>
    <cellStyle name="20% - Accent2 3 2 2 3 2" xfId="384"/>
    <cellStyle name="20% - Accent2 3 2 2 3 2 2" xfId="385"/>
    <cellStyle name="20% - Accent2 3 2 2 3 3" xfId="386"/>
    <cellStyle name="20% - Accent2 3 2 2 4" xfId="387"/>
    <cellStyle name="20% - Accent2 3 2 2 4 2" xfId="388"/>
    <cellStyle name="20% - Accent2 3 2 2 5" xfId="389"/>
    <cellStyle name="20% - Accent2 3 2 2 6" xfId="390"/>
    <cellStyle name="20% - Accent2 3 2 3" xfId="391"/>
    <cellStyle name="20% - Accent2 3 2 3 2" xfId="392"/>
    <cellStyle name="20% - Accent2 3 2 3 2 2" xfId="393"/>
    <cellStyle name="20% - Accent2 3 2 3 2 2 2" xfId="394"/>
    <cellStyle name="20% - Accent2 3 2 3 2 3" xfId="395"/>
    <cellStyle name="20% - Accent2 3 2 3 3" xfId="396"/>
    <cellStyle name="20% - Accent2 3 2 3 3 2" xfId="397"/>
    <cellStyle name="20% - Accent2 3 2 3 4" xfId="398"/>
    <cellStyle name="20% - Accent2 3 2 3 5" xfId="399"/>
    <cellStyle name="20% - Accent2 3 2 4" xfId="400"/>
    <cellStyle name="20% - Accent2 3 2 4 2" xfId="401"/>
    <cellStyle name="20% - Accent2 3 2 4 2 2" xfId="402"/>
    <cellStyle name="20% - Accent2 3 2 4 3" xfId="403"/>
    <cellStyle name="20% - Accent2 3 2 5" xfId="404"/>
    <cellStyle name="20% - Accent2 3 2 5 2" xfId="405"/>
    <cellStyle name="20% - Accent2 3 2 6" xfId="406"/>
    <cellStyle name="20% - Accent2 3 2 7" xfId="407"/>
    <cellStyle name="20% - Accent2 3 3" xfId="408"/>
    <cellStyle name="20% - Accent2 3 3 2" xfId="409"/>
    <cellStyle name="20% - Accent2 3 3 2 2" xfId="410"/>
    <cellStyle name="20% - Accent2 3 3 2 2 2" xfId="411"/>
    <cellStyle name="20% - Accent2 3 3 2 2 2 2" xfId="412"/>
    <cellStyle name="20% - Accent2 3 3 2 2 3" xfId="413"/>
    <cellStyle name="20% - Accent2 3 3 2 3" xfId="414"/>
    <cellStyle name="20% - Accent2 3 3 2 3 2" xfId="415"/>
    <cellStyle name="20% - Accent2 3 3 2 4" xfId="416"/>
    <cellStyle name="20% - Accent2 3 3 2 5" xfId="417"/>
    <cellStyle name="20% - Accent2 3 3 3" xfId="418"/>
    <cellStyle name="20% - Accent2 3 3 3 2" xfId="419"/>
    <cellStyle name="20% - Accent2 3 3 3 2 2" xfId="420"/>
    <cellStyle name="20% - Accent2 3 3 3 3" xfId="421"/>
    <cellStyle name="20% - Accent2 3 3 4" xfId="422"/>
    <cellStyle name="20% - Accent2 3 3 4 2" xfId="423"/>
    <cellStyle name="20% - Accent2 3 3 5" xfId="424"/>
    <cellStyle name="20% - Accent2 3 3 6" xfId="425"/>
    <cellStyle name="20% - Accent2 3 4" xfId="426"/>
    <cellStyle name="20% - Accent2 3 4 2" xfId="427"/>
    <cellStyle name="20% - Accent2 3 4 2 2" xfId="428"/>
    <cellStyle name="20% - Accent2 3 4 2 2 2" xfId="429"/>
    <cellStyle name="20% - Accent2 3 4 2 3" xfId="430"/>
    <cellStyle name="20% - Accent2 3 4 3" xfId="431"/>
    <cellStyle name="20% - Accent2 3 4 3 2" xfId="432"/>
    <cellStyle name="20% - Accent2 3 4 4" xfId="433"/>
    <cellStyle name="20% - Accent2 3 4 5" xfId="434"/>
    <cellStyle name="20% - Accent2 3 5" xfId="435"/>
    <cellStyle name="20% - Accent2 3 5 2" xfId="436"/>
    <cellStyle name="20% - Accent2 3 5 2 2" xfId="437"/>
    <cellStyle name="20% - Accent2 3 5 3" xfId="438"/>
    <cellStyle name="20% - Accent2 3 6" xfId="439"/>
    <cellStyle name="20% - Accent2 3 6 2" xfId="440"/>
    <cellStyle name="20% - Accent2 3 7" xfId="441"/>
    <cellStyle name="20% - Accent2 3 8" xfId="442"/>
    <cellStyle name="20% - Accent2 3 9" xfId="443"/>
    <cellStyle name="20% - Accent2 4" xfId="444"/>
    <cellStyle name="20% - Accent2 4 2" xfId="445"/>
    <cellStyle name="20% - Accent2 4 2 2" xfId="446"/>
    <cellStyle name="20% - Accent2 4 2 2 2" xfId="447"/>
    <cellStyle name="20% - Accent2 4 2 2 2 2" xfId="448"/>
    <cellStyle name="20% - Accent2 4 2 2 2 2 2" xfId="449"/>
    <cellStyle name="20% - Accent2 4 2 2 2 3" xfId="450"/>
    <cellStyle name="20% - Accent2 4 2 2 3" xfId="451"/>
    <cellStyle name="20% - Accent2 4 2 2 3 2" xfId="452"/>
    <cellStyle name="20% - Accent2 4 2 2 4" xfId="453"/>
    <cellStyle name="20% - Accent2 4 2 3" xfId="454"/>
    <cellStyle name="20% - Accent2 4 2 3 2" xfId="455"/>
    <cellStyle name="20% - Accent2 4 2 3 2 2" xfId="456"/>
    <cellStyle name="20% - Accent2 4 2 3 3" xfId="457"/>
    <cellStyle name="20% - Accent2 4 2 4" xfId="458"/>
    <cellStyle name="20% - Accent2 4 2 4 2" xfId="459"/>
    <cellStyle name="20% - Accent2 4 2 5" xfId="460"/>
    <cellStyle name="20% - Accent2 4 2 6" xfId="461"/>
    <cellStyle name="20% - Accent2 4 3" xfId="462"/>
    <cellStyle name="20% - Accent2 4 3 2" xfId="463"/>
    <cellStyle name="20% - Accent2 4 3 2 2" xfId="464"/>
    <cellStyle name="20% - Accent2 4 3 2 2 2" xfId="465"/>
    <cellStyle name="20% - Accent2 4 3 2 3" xfId="466"/>
    <cellStyle name="20% - Accent2 4 3 3" xfId="467"/>
    <cellStyle name="20% - Accent2 4 3 3 2" xfId="468"/>
    <cellStyle name="20% - Accent2 4 3 4" xfId="469"/>
    <cellStyle name="20% - Accent2 4 3 5" xfId="470"/>
    <cellStyle name="20% - Accent2 4 4" xfId="471"/>
    <cellStyle name="20% - Accent2 4 4 2" xfId="472"/>
    <cellStyle name="20% - Accent2 4 4 2 2" xfId="473"/>
    <cellStyle name="20% - Accent2 4 4 3" xfId="474"/>
    <cellStyle name="20% - Accent2 4 5" xfId="475"/>
    <cellStyle name="20% - Accent2 4 5 2" xfId="476"/>
    <cellStyle name="20% - Accent2 4 6" xfId="477"/>
    <cellStyle name="20% - Accent2 4 7" xfId="478"/>
    <cellStyle name="20% - Accent2 5" xfId="479"/>
    <cellStyle name="20% - Accent2 5 2" xfId="480"/>
    <cellStyle name="20% - Accent2 5 2 2" xfId="481"/>
    <cellStyle name="20% - Accent2 5 2 2 2" xfId="482"/>
    <cellStyle name="20% - Accent2 5 2 2 2 2" xfId="483"/>
    <cellStyle name="20% - Accent2 5 2 2 3" xfId="484"/>
    <cellStyle name="20% - Accent2 5 2 3" xfId="485"/>
    <cellStyle name="20% - Accent2 5 2 3 2" xfId="486"/>
    <cellStyle name="20% - Accent2 5 2 4" xfId="487"/>
    <cellStyle name="20% - Accent2 5 2 5" xfId="488"/>
    <cellStyle name="20% - Accent2 5 3" xfId="489"/>
    <cellStyle name="20% - Accent2 5 3 2" xfId="490"/>
    <cellStyle name="20% - Accent2 5 3 2 2" xfId="491"/>
    <cellStyle name="20% - Accent2 5 3 3" xfId="492"/>
    <cellStyle name="20% - Accent2 5 4" xfId="493"/>
    <cellStyle name="20% - Accent2 5 4 2" xfId="494"/>
    <cellStyle name="20% - Accent2 5 5" xfId="495"/>
    <cellStyle name="20% - Accent2 5 6" xfId="496"/>
    <cellStyle name="20% - Accent2 6" xfId="497"/>
    <cellStyle name="20% - Accent2 6 2" xfId="498"/>
    <cellStyle name="20% - Accent2 6 2 2" xfId="499"/>
    <cellStyle name="20% - Accent2 6 2 2 2" xfId="500"/>
    <cellStyle name="20% - Accent2 6 2 3" xfId="501"/>
    <cellStyle name="20% - Accent2 6 2 4" xfId="502"/>
    <cellStyle name="20% - Accent2 6 2 5" xfId="503"/>
    <cellStyle name="20% - Accent2 6 3" xfId="504"/>
    <cellStyle name="20% - Accent2 6 3 2" xfId="505"/>
    <cellStyle name="20% - Accent2 6 4" xfId="506"/>
    <cellStyle name="20% - Accent2 6 5" xfId="507"/>
    <cellStyle name="20% - Accent2 7" xfId="508"/>
    <cellStyle name="20% - Accent2 7 2" xfId="509"/>
    <cellStyle name="20% - Accent2 7 2 2" xfId="510"/>
    <cellStyle name="20% - Accent2 7 2 2 2" xfId="511"/>
    <cellStyle name="20% - Accent2 7 2 3" xfId="512"/>
    <cellStyle name="20% - Accent2 7 3" xfId="513"/>
    <cellStyle name="20% - Accent2 7 3 2" xfId="514"/>
    <cellStyle name="20% - Accent2 7 4" xfId="515"/>
    <cellStyle name="20% - Accent2 7 5" xfId="516"/>
    <cellStyle name="20% - Accent2 8" xfId="517"/>
    <cellStyle name="20% - Accent2 8 2" xfId="518"/>
    <cellStyle name="20% - Accent2 8 2 2" xfId="519"/>
    <cellStyle name="20% - Accent2 8 2 2 2" xfId="520"/>
    <cellStyle name="20% - Accent2 8 2 3" xfId="521"/>
    <cellStyle name="20% - Accent2 8 3" xfId="522"/>
    <cellStyle name="20% - Accent2 8 3 2" xfId="523"/>
    <cellStyle name="20% - Accent2 8 4" xfId="524"/>
    <cellStyle name="20% - Accent2 8 5" xfId="525"/>
    <cellStyle name="20% - Accent2 9" xfId="526"/>
    <cellStyle name="20% - Accent2 9 2" xfId="527"/>
    <cellStyle name="20% - Accent2 9 2 2" xfId="528"/>
    <cellStyle name="20% - Accent2 9 3" xfId="529"/>
    <cellStyle name="20% - Accent2 9 4" xfId="530"/>
    <cellStyle name="20% - Accent3 10" xfId="531"/>
    <cellStyle name="20% - Accent3 10 2" xfId="532"/>
    <cellStyle name="20% - Accent3 10 2 2" xfId="533"/>
    <cellStyle name="20% - Accent3 10 3" xfId="534"/>
    <cellStyle name="20% - Accent3 10 4" xfId="535"/>
    <cellStyle name="20% - Accent3 11" xfId="536"/>
    <cellStyle name="20% - Accent3 11 2" xfId="537"/>
    <cellStyle name="20% - Accent3 11 2 2" xfId="538"/>
    <cellStyle name="20% - Accent3 11 3" xfId="539"/>
    <cellStyle name="20% - Accent3 11 4" xfId="540"/>
    <cellStyle name="20% - Accent3 12" xfId="541"/>
    <cellStyle name="20% - Accent3 12 2" xfId="542"/>
    <cellStyle name="20% - Accent3 12 3" xfId="543"/>
    <cellStyle name="20% - Accent3 13" xfId="544"/>
    <cellStyle name="20% - Accent3 13 2" xfId="545"/>
    <cellStyle name="20% - Accent3 14" xfId="546"/>
    <cellStyle name="20% - Accent3 15" xfId="547"/>
    <cellStyle name="20% - Accent3 16" xfId="548"/>
    <cellStyle name="20% - Accent3 17" xfId="549"/>
    <cellStyle name="20% - Accent3 17 2" xfId="550"/>
    <cellStyle name="20% - Accent3 18" xfId="551"/>
    <cellStyle name="20% - Accent3 19" xfId="552"/>
    <cellStyle name="20% - Accent3 2" xfId="553"/>
    <cellStyle name="20% - Accent3 2 2" xfId="554"/>
    <cellStyle name="20% - Accent3 2 2 2" xfId="555"/>
    <cellStyle name="20% - Accent3 2 2 2 2" xfId="556"/>
    <cellStyle name="20% - Accent3 2 2 2 2 2" xfId="557"/>
    <cellStyle name="20% - Accent3 2 2 2 2 2 2" xfId="558"/>
    <cellStyle name="20% - Accent3 2 2 2 2 2 2 2" xfId="559"/>
    <cellStyle name="20% - Accent3 2 2 2 2 2 3" xfId="560"/>
    <cellStyle name="20% - Accent3 2 2 2 2 3" xfId="561"/>
    <cellStyle name="20% - Accent3 2 2 2 2 3 2" xfId="562"/>
    <cellStyle name="20% - Accent3 2 2 2 2 4" xfId="563"/>
    <cellStyle name="20% - Accent3 2 2 2 2 5" xfId="564"/>
    <cellStyle name="20% - Accent3 2 2 2 3" xfId="565"/>
    <cellStyle name="20% - Accent3 2 2 2 3 2" xfId="566"/>
    <cellStyle name="20% - Accent3 2 2 2 3 2 2" xfId="567"/>
    <cellStyle name="20% - Accent3 2 2 2 3 3" xfId="568"/>
    <cellStyle name="20% - Accent3 2 2 2 4" xfId="569"/>
    <cellStyle name="20% - Accent3 2 2 2 4 2" xfId="570"/>
    <cellStyle name="20% - Accent3 2 2 2 5" xfId="571"/>
    <cellStyle name="20% - Accent3 2 2 2 6" xfId="572"/>
    <cellStyle name="20% - Accent3 2 2 3" xfId="573"/>
    <cellStyle name="20% - Accent3 2 2 3 2" xfId="574"/>
    <cellStyle name="20% - Accent3 2 2 3 2 2" xfId="575"/>
    <cellStyle name="20% - Accent3 2 2 3 2 2 2" xfId="576"/>
    <cellStyle name="20% - Accent3 2 2 3 2 3" xfId="577"/>
    <cellStyle name="20% - Accent3 2 2 3 3" xfId="578"/>
    <cellStyle name="20% - Accent3 2 2 3 3 2" xfId="579"/>
    <cellStyle name="20% - Accent3 2 2 3 4" xfId="580"/>
    <cellStyle name="20% - Accent3 2 2 3 5" xfId="581"/>
    <cellStyle name="20% - Accent3 2 2 4" xfId="582"/>
    <cellStyle name="20% - Accent3 2 2 4 2" xfId="583"/>
    <cellStyle name="20% - Accent3 2 2 4 2 2" xfId="584"/>
    <cellStyle name="20% - Accent3 2 2 4 3" xfId="585"/>
    <cellStyle name="20% - Accent3 2 2 5" xfId="586"/>
    <cellStyle name="20% - Accent3 2 2 5 2" xfId="587"/>
    <cellStyle name="20% - Accent3 2 2 6" xfId="588"/>
    <cellStyle name="20% - Accent3 2 2 7" xfId="589"/>
    <cellStyle name="20% - Accent3 2 3" xfId="590"/>
    <cellStyle name="20% - Accent3 2 3 2" xfId="591"/>
    <cellStyle name="20% - Accent3 2 3 2 2" xfId="592"/>
    <cellStyle name="20% - Accent3 2 3 2 2 2" xfId="593"/>
    <cellStyle name="20% - Accent3 2 3 2 2 2 2" xfId="594"/>
    <cellStyle name="20% - Accent3 2 3 2 2 3" xfId="595"/>
    <cellStyle name="20% - Accent3 2 3 2 3" xfId="596"/>
    <cellStyle name="20% - Accent3 2 3 2 3 2" xfId="597"/>
    <cellStyle name="20% - Accent3 2 3 2 4" xfId="598"/>
    <cellStyle name="20% - Accent3 2 3 3" xfId="599"/>
    <cellStyle name="20% - Accent3 2 3 3 2" xfId="600"/>
    <cellStyle name="20% - Accent3 2 3 3 2 2" xfId="601"/>
    <cellStyle name="20% - Accent3 2 3 3 3" xfId="602"/>
    <cellStyle name="20% - Accent3 2 3 4" xfId="603"/>
    <cellStyle name="20% - Accent3 2 3 4 2" xfId="604"/>
    <cellStyle name="20% - Accent3 2 3 5" xfId="605"/>
    <cellStyle name="20% - Accent3 2 3 6" xfId="606"/>
    <cellStyle name="20% - Accent3 2 4" xfId="607"/>
    <cellStyle name="20% - Accent3 2 4 2" xfId="608"/>
    <cellStyle name="20% - Accent3 2 4 2 2" xfId="609"/>
    <cellStyle name="20% - Accent3 2 4 2 2 2" xfId="610"/>
    <cellStyle name="20% - Accent3 2 4 2 3" xfId="611"/>
    <cellStyle name="20% - Accent3 2 4 3" xfId="612"/>
    <cellStyle name="20% - Accent3 2 4 3 2" xfId="613"/>
    <cellStyle name="20% - Accent3 2 4 4" xfId="614"/>
    <cellStyle name="20% - Accent3 2 4 5" xfId="615"/>
    <cellStyle name="20% - Accent3 2 5" xfId="616"/>
    <cellStyle name="20% - Accent3 2 5 2" xfId="617"/>
    <cellStyle name="20% - Accent3 2 5 2 2" xfId="618"/>
    <cellStyle name="20% - Accent3 2 5 3" xfId="619"/>
    <cellStyle name="20% - Accent3 2 5 4" xfId="620"/>
    <cellStyle name="20% - Accent3 2 6" xfId="621"/>
    <cellStyle name="20% - Accent3 2 6 2" xfId="622"/>
    <cellStyle name="20% - Accent3 2 6 3" xfId="623"/>
    <cellStyle name="20% - Accent3 2 7" xfId="624"/>
    <cellStyle name="20% - Accent3 2 8" xfId="625"/>
    <cellStyle name="20% - Accent3 2 9" xfId="626"/>
    <cellStyle name="20% - Accent3 20" xfId="627"/>
    <cellStyle name="20% - Accent3 21" xfId="628"/>
    <cellStyle name="20% - Accent3 3" xfId="629"/>
    <cellStyle name="20% - Accent3 3 2" xfId="630"/>
    <cellStyle name="20% - Accent3 3 2 2" xfId="631"/>
    <cellStyle name="20% - Accent3 3 2 2 2" xfId="632"/>
    <cellStyle name="20% - Accent3 3 2 2 2 2" xfId="633"/>
    <cellStyle name="20% - Accent3 3 2 2 2 2 2" xfId="634"/>
    <cellStyle name="20% - Accent3 3 2 2 2 2 2 2" xfId="635"/>
    <cellStyle name="20% - Accent3 3 2 2 2 2 3" xfId="636"/>
    <cellStyle name="20% - Accent3 3 2 2 2 3" xfId="637"/>
    <cellStyle name="20% - Accent3 3 2 2 2 3 2" xfId="638"/>
    <cellStyle name="20% - Accent3 3 2 2 2 4" xfId="639"/>
    <cellStyle name="20% - Accent3 3 2 2 2 5" xfId="640"/>
    <cellStyle name="20% - Accent3 3 2 2 3" xfId="641"/>
    <cellStyle name="20% - Accent3 3 2 2 3 2" xfId="642"/>
    <cellStyle name="20% - Accent3 3 2 2 3 2 2" xfId="643"/>
    <cellStyle name="20% - Accent3 3 2 2 3 3" xfId="644"/>
    <cellStyle name="20% - Accent3 3 2 2 4" xfId="645"/>
    <cellStyle name="20% - Accent3 3 2 2 4 2" xfId="646"/>
    <cellStyle name="20% - Accent3 3 2 2 5" xfId="647"/>
    <cellStyle name="20% - Accent3 3 2 2 6" xfId="648"/>
    <cellStyle name="20% - Accent3 3 2 3" xfId="649"/>
    <cellStyle name="20% - Accent3 3 2 3 2" xfId="650"/>
    <cellStyle name="20% - Accent3 3 2 3 2 2" xfId="651"/>
    <cellStyle name="20% - Accent3 3 2 3 2 2 2" xfId="652"/>
    <cellStyle name="20% - Accent3 3 2 3 2 3" xfId="653"/>
    <cellStyle name="20% - Accent3 3 2 3 3" xfId="654"/>
    <cellStyle name="20% - Accent3 3 2 3 3 2" xfId="655"/>
    <cellStyle name="20% - Accent3 3 2 3 4" xfId="656"/>
    <cellStyle name="20% - Accent3 3 2 3 5" xfId="657"/>
    <cellStyle name="20% - Accent3 3 2 4" xfId="658"/>
    <cellStyle name="20% - Accent3 3 2 4 2" xfId="659"/>
    <cellStyle name="20% - Accent3 3 2 4 2 2" xfId="660"/>
    <cellStyle name="20% - Accent3 3 2 4 3" xfId="661"/>
    <cellStyle name="20% - Accent3 3 2 5" xfId="662"/>
    <cellStyle name="20% - Accent3 3 2 5 2" xfId="663"/>
    <cellStyle name="20% - Accent3 3 2 6" xfId="664"/>
    <cellStyle name="20% - Accent3 3 2 7" xfId="665"/>
    <cellStyle name="20% - Accent3 3 3" xfId="666"/>
    <cellStyle name="20% - Accent3 3 3 2" xfId="667"/>
    <cellStyle name="20% - Accent3 3 3 2 2" xfId="668"/>
    <cellStyle name="20% - Accent3 3 3 2 2 2" xfId="669"/>
    <cellStyle name="20% - Accent3 3 3 2 2 2 2" xfId="670"/>
    <cellStyle name="20% - Accent3 3 3 2 2 3" xfId="671"/>
    <cellStyle name="20% - Accent3 3 3 2 3" xfId="672"/>
    <cellStyle name="20% - Accent3 3 3 2 3 2" xfId="673"/>
    <cellStyle name="20% - Accent3 3 3 2 4" xfId="674"/>
    <cellStyle name="20% - Accent3 3 3 2 5" xfId="675"/>
    <cellStyle name="20% - Accent3 3 3 3" xfId="676"/>
    <cellStyle name="20% - Accent3 3 3 3 2" xfId="677"/>
    <cellStyle name="20% - Accent3 3 3 3 2 2" xfId="678"/>
    <cellStyle name="20% - Accent3 3 3 3 3" xfId="679"/>
    <cellStyle name="20% - Accent3 3 3 4" xfId="680"/>
    <cellStyle name="20% - Accent3 3 3 4 2" xfId="681"/>
    <cellStyle name="20% - Accent3 3 3 5" xfId="682"/>
    <cellStyle name="20% - Accent3 3 3 6" xfId="683"/>
    <cellStyle name="20% - Accent3 3 4" xfId="684"/>
    <cellStyle name="20% - Accent3 3 4 2" xfId="685"/>
    <cellStyle name="20% - Accent3 3 4 2 2" xfId="686"/>
    <cellStyle name="20% - Accent3 3 4 2 2 2" xfId="687"/>
    <cellStyle name="20% - Accent3 3 4 2 3" xfId="688"/>
    <cellStyle name="20% - Accent3 3 4 3" xfId="689"/>
    <cellStyle name="20% - Accent3 3 4 3 2" xfId="690"/>
    <cellStyle name="20% - Accent3 3 4 4" xfId="691"/>
    <cellStyle name="20% - Accent3 3 4 5" xfId="692"/>
    <cellStyle name="20% - Accent3 3 5" xfId="693"/>
    <cellStyle name="20% - Accent3 3 5 2" xfId="694"/>
    <cellStyle name="20% - Accent3 3 5 2 2" xfId="695"/>
    <cellStyle name="20% - Accent3 3 5 3" xfId="696"/>
    <cellStyle name="20% - Accent3 3 6" xfId="697"/>
    <cellStyle name="20% - Accent3 3 6 2" xfId="698"/>
    <cellStyle name="20% - Accent3 3 7" xfId="699"/>
    <cellStyle name="20% - Accent3 3 8" xfId="700"/>
    <cellStyle name="20% - Accent3 3 9" xfId="701"/>
    <cellStyle name="20% - Accent3 4" xfId="702"/>
    <cellStyle name="20% - Accent3 4 2" xfId="703"/>
    <cellStyle name="20% - Accent3 4 2 2" xfId="704"/>
    <cellStyle name="20% - Accent3 4 2 2 2" xfId="705"/>
    <cellStyle name="20% - Accent3 4 2 2 2 2" xfId="706"/>
    <cellStyle name="20% - Accent3 4 2 2 2 2 2" xfId="707"/>
    <cellStyle name="20% - Accent3 4 2 2 2 3" xfId="708"/>
    <cellStyle name="20% - Accent3 4 2 2 3" xfId="709"/>
    <cellStyle name="20% - Accent3 4 2 2 3 2" xfId="710"/>
    <cellStyle name="20% - Accent3 4 2 2 4" xfId="711"/>
    <cellStyle name="20% - Accent3 4 2 3" xfId="712"/>
    <cellStyle name="20% - Accent3 4 2 3 2" xfId="713"/>
    <cellStyle name="20% - Accent3 4 2 3 2 2" xfId="714"/>
    <cellStyle name="20% - Accent3 4 2 3 3" xfId="715"/>
    <cellStyle name="20% - Accent3 4 2 4" xfId="716"/>
    <cellStyle name="20% - Accent3 4 2 4 2" xfId="717"/>
    <cellStyle name="20% - Accent3 4 2 5" xfId="718"/>
    <cellStyle name="20% - Accent3 4 2 6" xfId="719"/>
    <cellStyle name="20% - Accent3 4 3" xfId="720"/>
    <cellStyle name="20% - Accent3 4 3 2" xfId="721"/>
    <cellStyle name="20% - Accent3 4 3 2 2" xfId="722"/>
    <cellStyle name="20% - Accent3 4 3 2 2 2" xfId="723"/>
    <cellStyle name="20% - Accent3 4 3 2 3" xfId="724"/>
    <cellStyle name="20% - Accent3 4 3 3" xfId="725"/>
    <cellStyle name="20% - Accent3 4 3 3 2" xfId="726"/>
    <cellStyle name="20% - Accent3 4 3 4" xfId="727"/>
    <cellStyle name="20% - Accent3 4 3 5" xfId="728"/>
    <cellStyle name="20% - Accent3 4 4" xfId="729"/>
    <cellStyle name="20% - Accent3 4 4 2" xfId="730"/>
    <cellStyle name="20% - Accent3 4 4 2 2" xfId="731"/>
    <cellStyle name="20% - Accent3 4 4 3" xfId="732"/>
    <cellStyle name="20% - Accent3 4 5" xfId="733"/>
    <cellStyle name="20% - Accent3 4 5 2" xfId="734"/>
    <cellStyle name="20% - Accent3 4 6" xfId="735"/>
    <cellStyle name="20% - Accent3 4 7" xfId="736"/>
    <cellStyle name="20% - Accent3 5" xfId="737"/>
    <cellStyle name="20% - Accent3 5 2" xfId="738"/>
    <cellStyle name="20% - Accent3 5 2 2" xfId="739"/>
    <cellStyle name="20% - Accent3 5 2 2 2" xfId="740"/>
    <cellStyle name="20% - Accent3 5 2 2 2 2" xfId="741"/>
    <cellStyle name="20% - Accent3 5 2 2 3" xfId="742"/>
    <cellStyle name="20% - Accent3 5 2 3" xfId="743"/>
    <cellStyle name="20% - Accent3 5 2 3 2" xfId="744"/>
    <cellStyle name="20% - Accent3 5 2 4" xfId="745"/>
    <cellStyle name="20% - Accent3 5 2 5" xfId="746"/>
    <cellStyle name="20% - Accent3 5 3" xfId="747"/>
    <cellStyle name="20% - Accent3 5 3 2" xfId="748"/>
    <cellStyle name="20% - Accent3 5 3 2 2" xfId="749"/>
    <cellStyle name="20% - Accent3 5 3 3" xfId="750"/>
    <cellStyle name="20% - Accent3 5 4" xfId="751"/>
    <cellStyle name="20% - Accent3 5 4 2" xfId="752"/>
    <cellStyle name="20% - Accent3 5 5" xfId="753"/>
    <cellStyle name="20% - Accent3 5 6" xfId="754"/>
    <cellStyle name="20% - Accent3 6" xfId="755"/>
    <cellStyle name="20% - Accent3 6 2" xfId="756"/>
    <cellStyle name="20% - Accent3 6 2 2" xfId="757"/>
    <cellStyle name="20% - Accent3 6 2 2 2" xfId="758"/>
    <cellStyle name="20% - Accent3 6 2 3" xfId="759"/>
    <cellStyle name="20% - Accent3 6 2 4" xfId="760"/>
    <cellStyle name="20% - Accent3 6 2 5" xfId="761"/>
    <cellStyle name="20% - Accent3 6 3" xfId="762"/>
    <cellStyle name="20% - Accent3 6 3 2" xfId="763"/>
    <cellStyle name="20% - Accent3 6 4" xfId="764"/>
    <cellStyle name="20% - Accent3 6 5" xfId="765"/>
    <cellStyle name="20% - Accent3 7" xfId="766"/>
    <cellStyle name="20% - Accent3 7 2" xfId="767"/>
    <cellStyle name="20% - Accent3 7 2 2" xfId="768"/>
    <cellStyle name="20% - Accent3 7 2 2 2" xfId="769"/>
    <cellStyle name="20% - Accent3 7 2 3" xfId="770"/>
    <cellStyle name="20% - Accent3 7 3" xfId="771"/>
    <cellStyle name="20% - Accent3 7 3 2" xfId="772"/>
    <cellStyle name="20% - Accent3 7 4" xfId="773"/>
    <cellStyle name="20% - Accent3 7 5" xfId="774"/>
    <cellStyle name="20% - Accent3 8" xfId="775"/>
    <cellStyle name="20% - Accent3 8 2" xfId="776"/>
    <cellStyle name="20% - Accent3 8 2 2" xfId="777"/>
    <cellStyle name="20% - Accent3 8 2 2 2" xfId="778"/>
    <cellStyle name="20% - Accent3 8 2 3" xfId="779"/>
    <cellStyle name="20% - Accent3 8 3" xfId="780"/>
    <cellStyle name="20% - Accent3 8 3 2" xfId="781"/>
    <cellStyle name="20% - Accent3 8 4" xfId="782"/>
    <cellStyle name="20% - Accent3 8 5" xfId="783"/>
    <cellStyle name="20% - Accent3 9" xfId="784"/>
    <cellStyle name="20% - Accent3 9 2" xfId="785"/>
    <cellStyle name="20% - Accent3 9 2 2" xfId="786"/>
    <cellStyle name="20% - Accent3 9 3" xfId="787"/>
    <cellStyle name="20% - Accent3 9 4" xfId="788"/>
    <cellStyle name="20% - Accent4 10" xfId="789"/>
    <cellStyle name="20% - Accent4 10 2" xfId="790"/>
    <cellStyle name="20% - Accent4 10 2 2" xfId="791"/>
    <cellStyle name="20% - Accent4 10 3" xfId="792"/>
    <cellStyle name="20% - Accent4 10 4" xfId="793"/>
    <cellStyle name="20% - Accent4 11" xfId="794"/>
    <cellStyle name="20% - Accent4 11 2" xfId="795"/>
    <cellStyle name="20% - Accent4 11 2 2" xfId="796"/>
    <cellStyle name="20% - Accent4 11 3" xfId="797"/>
    <cellStyle name="20% - Accent4 11 4" xfId="798"/>
    <cellStyle name="20% - Accent4 12" xfId="799"/>
    <cellStyle name="20% - Accent4 12 2" xfId="800"/>
    <cellStyle name="20% - Accent4 12 2 2" xfId="801"/>
    <cellStyle name="20% - Accent4 12 3" xfId="802"/>
    <cellStyle name="20% - Accent4 12 4" xfId="803"/>
    <cellStyle name="20% - Accent4 13" xfId="804"/>
    <cellStyle name="20% - Accent4 13 2" xfId="805"/>
    <cellStyle name="20% - Accent4 13 3" xfId="806"/>
    <cellStyle name="20% - Accent4 14" xfId="807"/>
    <cellStyle name="20% - Accent4 14 2" xfId="808"/>
    <cellStyle name="20% - Accent4 15" xfId="809"/>
    <cellStyle name="20% - Accent4 16" xfId="810"/>
    <cellStyle name="20% - Accent4 17" xfId="811"/>
    <cellStyle name="20% - Accent4 17 2" xfId="812"/>
    <cellStyle name="20% - Accent4 18" xfId="813"/>
    <cellStyle name="20% - Accent4 19" xfId="814"/>
    <cellStyle name="20% - Accent4 2" xfId="815"/>
    <cellStyle name="20% - Accent4 2 10" xfId="816"/>
    <cellStyle name="20% - Accent4 2 11" xfId="817"/>
    <cellStyle name="20% - Accent4 2 12" xfId="818"/>
    <cellStyle name="20% - Accent4 2 13" xfId="819"/>
    <cellStyle name="20% - Accent4 2 2" xfId="820"/>
    <cellStyle name="20% - Accent4 2 2 10" xfId="821"/>
    <cellStyle name="20% - Accent4 2 2 2" xfId="822"/>
    <cellStyle name="20% - Accent4 2 2 2 2" xfId="823"/>
    <cellStyle name="20% - Accent4 2 2 2 2 2" xfId="824"/>
    <cellStyle name="20% - Accent4 2 2 2 2 2 2" xfId="825"/>
    <cellStyle name="20% - Accent4 2 2 2 2 2 2 2" xfId="826"/>
    <cellStyle name="20% - Accent4 2 2 2 2 2 3" xfId="827"/>
    <cellStyle name="20% - Accent4 2 2 2 2 2 4" xfId="828"/>
    <cellStyle name="20% - Accent4 2 2 2 2 3" xfId="829"/>
    <cellStyle name="20% - Accent4 2 2 2 2 3 2" xfId="830"/>
    <cellStyle name="20% - Accent4 2 2 2 2 4" xfId="831"/>
    <cellStyle name="20% - Accent4 2 2 2 2 5" xfId="832"/>
    <cellStyle name="20% - Accent4 2 2 2 2 6" xfId="833"/>
    <cellStyle name="20% - Accent4 2 2 2 3" xfId="834"/>
    <cellStyle name="20% - Accent4 2 2 2 3 2" xfId="835"/>
    <cellStyle name="20% - Accent4 2 2 2 3 2 2" xfId="836"/>
    <cellStyle name="20% - Accent4 2 2 2 3 3" xfId="837"/>
    <cellStyle name="20% - Accent4 2 2 2 3 4" xfId="838"/>
    <cellStyle name="20% - Accent4 2 2 2 4" xfId="839"/>
    <cellStyle name="20% - Accent4 2 2 2 4 2" xfId="840"/>
    <cellStyle name="20% - Accent4 2 2 2 5" xfId="841"/>
    <cellStyle name="20% - Accent4 2 2 2 6" xfId="842"/>
    <cellStyle name="20% - Accent4 2 2 2 7" xfId="843"/>
    <cellStyle name="20% - Accent4 2 2 3" xfId="844"/>
    <cellStyle name="20% - Accent4 2 2 3 2" xfId="845"/>
    <cellStyle name="20% - Accent4 2 2 3 2 2" xfId="846"/>
    <cellStyle name="20% - Accent4 2 2 3 2 2 2" xfId="847"/>
    <cellStyle name="20% - Accent4 2 2 3 2 3" xfId="848"/>
    <cellStyle name="20% - Accent4 2 2 3 2 4" xfId="849"/>
    <cellStyle name="20% - Accent4 2 2 3 3" xfId="850"/>
    <cellStyle name="20% - Accent4 2 2 3 3 2" xfId="851"/>
    <cellStyle name="20% - Accent4 2 2 3 4" xfId="852"/>
    <cellStyle name="20% - Accent4 2 2 3 5" xfId="853"/>
    <cellStyle name="20% - Accent4 2 2 3 6" xfId="854"/>
    <cellStyle name="20% - Accent4 2 2 4" xfId="855"/>
    <cellStyle name="20% - Accent4 2 2 4 2" xfId="856"/>
    <cellStyle name="20% - Accent4 2 2 4 2 2" xfId="857"/>
    <cellStyle name="20% - Accent4 2 2 4 3" xfId="858"/>
    <cellStyle name="20% - Accent4 2 2 4 4" xfId="859"/>
    <cellStyle name="20% - Accent4 2 2 5" xfId="860"/>
    <cellStyle name="20% - Accent4 2 2 5 2" xfId="861"/>
    <cellStyle name="20% - Accent4 2 2 5 3" xfId="862"/>
    <cellStyle name="20% - Accent4 2 2 6" xfId="863"/>
    <cellStyle name="20% - Accent4 2 2 6 2" xfId="864"/>
    <cellStyle name="20% - Accent4 2 2 7" xfId="865"/>
    <cellStyle name="20% - Accent4 2 2 8" xfId="866"/>
    <cellStyle name="20% - Accent4 2 2 9" xfId="867"/>
    <cellStyle name="20% - Accent4 2 3" xfId="868"/>
    <cellStyle name="20% - Accent4 2 3 2" xfId="869"/>
    <cellStyle name="20% - Accent4 2 3 2 2" xfId="870"/>
    <cellStyle name="20% - Accent4 2 3 2 2 2" xfId="871"/>
    <cellStyle name="20% - Accent4 2 3 2 2 2 2" xfId="872"/>
    <cellStyle name="20% - Accent4 2 3 2 2 2 3" xfId="873"/>
    <cellStyle name="20% - Accent4 2 3 2 2 3" xfId="874"/>
    <cellStyle name="20% - Accent4 2 3 2 2 4" xfId="875"/>
    <cellStyle name="20% - Accent4 2 3 2 2 5" xfId="876"/>
    <cellStyle name="20% - Accent4 2 3 2 3" xfId="877"/>
    <cellStyle name="20% - Accent4 2 3 2 3 2" xfId="878"/>
    <cellStyle name="20% - Accent4 2 3 2 3 3" xfId="879"/>
    <cellStyle name="20% - Accent4 2 3 2 4" xfId="880"/>
    <cellStyle name="20% - Accent4 2 3 2 5" xfId="881"/>
    <cellStyle name="20% - Accent4 2 3 2 6" xfId="882"/>
    <cellStyle name="20% - Accent4 2 3 3" xfId="883"/>
    <cellStyle name="20% - Accent4 2 3 3 2" xfId="884"/>
    <cellStyle name="20% - Accent4 2 3 3 2 2" xfId="885"/>
    <cellStyle name="20% - Accent4 2 3 3 2 3" xfId="886"/>
    <cellStyle name="20% - Accent4 2 3 3 3" xfId="887"/>
    <cellStyle name="20% - Accent4 2 3 3 4" xfId="888"/>
    <cellStyle name="20% - Accent4 2 3 3 5" xfId="889"/>
    <cellStyle name="20% - Accent4 2 3 4" xfId="890"/>
    <cellStyle name="20% - Accent4 2 3 4 2" xfId="891"/>
    <cellStyle name="20% - Accent4 2 3 4 3" xfId="892"/>
    <cellStyle name="20% - Accent4 2 3 5" xfId="893"/>
    <cellStyle name="20% - Accent4 2 3 6" xfId="894"/>
    <cellStyle name="20% - Accent4 2 3 7" xfId="895"/>
    <cellStyle name="20% - Accent4 2 4" xfId="896"/>
    <cellStyle name="20% - Accent4 2 4 2" xfId="897"/>
    <cellStyle name="20% - Accent4 2 4 2 2" xfId="898"/>
    <cellStyle name="20% - Accent4 2 4 2 2 2" xfId="899"/>
    <cellStyle name="20% - Accent4 2 4 2 2 2 2" xfId="900"/>
    <cellStyle name="20% - Accent4 2 4 2 2 3" xfId="901"/>
    <cellStyle name="20% - Accent4 2 4 2 2 4" xfId="902"/>
    <cellStyle name="20% - Accent4 2 4 2 3" xfId="903"/>
    <cellStyle name="20% - Accent4 2 4 2 3 2" xfId="904"/>
    <cellStyle name="20% - Accent4 2 4 2 4" xfId="905"/>
    <cellStyle name="20% - Accent4 2 4 2 5" xfId="906"/>
    <cellStyle name="20% - Accent4 2 4 3" xfId="907"/>
    <cellStyle name="20% - Accent4 2 4 3 2" xfId="908"/>
    <cellStyle name="20% - Accent4 2 4 3 2 2" xfId="909"/>
    <cellStyle name="20% - Accent4 2 4 3 3" xfId="910"/>
    <cellStyle name="20% - Accent4 2 4 3 4" xfId="911"/>
    <cellStyle name="20% - Accent4 2 4 4" xfId="912"/>
    <cellStyle name="20% - Accent4 2 4 4 2" xfId="913"/>
    <cellStyle name="20% - Accent4 2 4 5" xfId="914"/>
    <cellStyle name="20% - Accent4 2 4 6" xfId="915"/>
    <cellStyle name="20% - Accent4 2 4 7" xfId="916"/>
    <cellStyle name="20% - Accent4 2 5" xfId="917"/>
    <cellStyle name="20% - Accent4 2 5 2" xfId="918"/>
    <cellStyle name="20% - Accent4 2 5 2 2" xfId="919"/>
    <cellStyle name="20% - Accent4 2 5 2 2 2" xfId="920"/>
    <cellStyle name="20% - Accent4 2 5 2 3" xfId="921"/>
    <cellStyle name="20% - Accent4 2 5 2 4" xfId="922"/>
    <cellStyle name="20% - Accent4 2 5 3" xfId="923"/>
    <cellStyle name="20% - Accent4 2 5 3 2" xfId="924"/>
    <cellStyle name="20% - Accent4 2 5 4" xfId="925"/>
    <cellStyle name="20% - Accent4 2 5 5" xfId="926"/>
    <cellStyle name="20% - Accent4 2 5 6" xfId="927"/>
    <cellStyle name="20% - Accent4 2 6" xfId="928"/>
    <cellStyle name="20% - Accent4 2 6 2" xfId="929"/>
    <cellStyle name="20% - Accent4 2 6 2 2" xfId="930"/>
    <cellStyle name="20% - Accent4 2 6 3" xfId="931"/>
    <cellStyle name="20% - Accent4 2 6 4" xfId="932"/>
    <cellStyle name="20% - Accent4 2 6 5" xfId="933"/>
    <cellStyle name="20% - Accent4 2 7" xfId="934"/>
    <cellStyle name="20% - Accent4 2 7 2" xfId="935"/>
    <cellStyle name="20% - Accent4 2 7 3" xfId="936"/>
    <cellStyle name="20% - Accent4 2 7 4" xfId="937"/>
    <cellStyle name="20% - Accent4 2 8" xfId="938"/>
    <cellStyle name="20% - Accent4 2 8 2" xfId="939"/>
    <cellStyle name="20% - Accent4 2 8 3" xfId="940"/>
    <cellStyle name="20% - Accent4 2 9" xfId="941"/>
    <cellStyle name="20% - Accent4 2 9 2" xfId="942"/>
    <cellStyle name="20% - Accent4 20" xfId="943"/>
    <cellStyle name="20% - Accent4 21" xfId="944"/>
    <cellStyle name="20% - Accent4 3" xfId="945"/>
    <cellStyle name="20% - Accent4 3 2" xfId="946"/>
    <cellStyle name="20% - Accent4 3 2 2" xfId="947"/>
    <cellStyle name="20% - Accent4 3 2 2 2" xfId="948"/>
    <cellStyle name="20% - Accent4 3 2 2 2 2" xfId="949"/>
    <cellStyle name="20% - Accent4 3 2 2 2 2 2" xfId="950"/>
    <cellStyle name="20% - Accent4 3 2 2 2 2 2 2" xfId="951"/>
    <cellStyle name="20% - Accent4 3 2 2 2 2 3" xfId="952"/>
    <cellStyle name="20% - Accent4 3 2 2 2 2 4" xfId="953"/>
    <cellStyle name="20% - Accent4 3 2 2 2 3" xfId="954"/>
    <cellStyle name="20% - Accent4 3 2 2 2 3 2" xfId="955"/>
    <cellStyle name="20% - Accent4 3 2 2 2 4" xfId="956"/>
    <cellStyle name="20% - Accent4 3 2 2 2 5" xfId="957"/>
    <cellStyle name="20% - Accent4 3 2 2 2 6" xfId="958"/>
    <cellStyle name="20% - Accent4 3 2 2 3" xfId="959"/>
    <cellStyle name="20% - Accent4 3 2 2 3 2" xfId="960"/>
    <cellStyle name="20% - Accent4 3 2 2 3 2 2" xfId="961"/>
    <cellStyle name="20% - Accent4 3 2 2 3 3" xfId="962"/>
    <cellStyle name="20% - Accent4 3 2 2 3 4" xfId="963"/>
    <cellStyle name="20% - Accent4 3 2 2 4" xfId="964"/>
    <cellStyle name="20% - Accent4 3 2 2 4 2" xfId="965"/>
    <cellStyle name="20% - Accent4 3 2 2 5" xfId="966"/>
    <cellStyle name="20% - Accent4 3 2 2 6" xfId="967"/>
    <cellStyle name="20% - Accent4 3 2 2 7" xfId="968"/>
    <cellStyle name="20% - Accent4 3 2 3" xfId="969"/>
    <cellStyle name="20% - Accent4 3 2 3 2" xfId="970"/>
    <cellStyle name="20% - Accent4 3 2 3 2 2" xfId="971"/>
    <cellStyle name="20% - Accent4 3 2 3 2 2 2" xfId="972"/>
    <cellStyle name="20% - Accent4 3 2 3 2 3" xfId="973"/>
    <cellStyle name="20% - Accent4 3 2 3 2 4" xfId="974"/>
    <cellStyle name="20% - Accent4 3 2 3 3" xfId="975"/>
    <cellStyle name="20% - Accent4 3 2 3 3 2" xfId="976"/>
    <cellStyle name="20% - Accent4 3 2 3 4" xfId="977"/>
    <cellStyle name="20% - Accent4 3 2 3 5" xfId="978"/>
    <cellStyle name="20% - Accent4 3 2 3 6" xfId="979"/>
    <cellStyle name="20% - Accent4 3 2 4" xfId="980"/>
    <cellStyle name="20% - Accent4 3 2 4 2" xfId="981"/>
    <cellStyle name="20% - Accent4 3 2 4 2 2" xfId="982"/>
    <cellStyle name="20% - Accent4 3 2 4 3" xfId="983"/>
    <cellStyle name="20% - Accent4 3 2 4 4" xfId="984"/>
    <cellStyle name="20% - Accent4 3 2 5" xfId="985"/>
    <cellStyle name="20% - Accent4 3 2 5 2" xfId="986"/>
    <cellStyle name="20% - Accent4 3 2 6" xfId="987"/>
    <cellStyle name="20% - Accent4 3 2 7" xfId="988"/>
    <cellStyle name="20% - Accent4 3 2 8" xfId="989"/>
    <cellStyle name="20% - Accent4 3 2 9" xfId="990"/>
    <cellStyle name="20% - Accent4 3 3" xfId="991"/>
    <cellStyle name="20% - Accent4 3 3 2" xfId="992"/>
    <cellStyle name="20% - Accent4 3 3 2 2" xfId="993"/>
    <cellStyle name="20% - Accent4 3 3 2 2 2" xfId="994"/>
    <cellStyle name="20% - Accent4 3 3 2 2 2 2" xfId="995"/>
    <cellStyle name="20% - Accent4 3 3 2 2 2 3" xfId="996"/>
    <cellStyle name="20% - Accent4 3 3 2 2 3" xfId="997"/>
    <cellStyle name="20% - Accent4 3 3 2 2 4" xfId="998"/>
    <cellStyle name="20% - Accent4 3 3 2 2 5" xfId="999"/>
    <cellStyle name="20% - Accent4 3 3 2 3" xfId="1000"/>
    <cellStyle name="20% - Accent4 3 3 2 3 2" xfId="1001"/>
    <cellStyle name="20% - Accent4 3 3 2 3 3" xfId="1002"/>
    <cellStyle name="20% - Accent4 3 3 2 4" xfId="1003"/>
    <cellStyle name="20% - Accent4 3 3 2 5" xfId="1004"/>
    <cellStyle name="20% - Accent4 3 3 2 6" xfId="1005"/>
    <cellStyle name="20% - Accent4 3 3 3" xfId="1006"/>
    <cellStyle name="20% - Accent4 3 3 3 2" xfId="1007"/>
    <cellStyle name="20% - Accent4 3 3 3 2 2" xfId="1008"/>
    <cellStyle name="20% - Accent4 3 3 3 2 3" xfId="1009"/>
    <cellStyle name="20% - Accent4 3 3 3 3" xfId="1010"/>
    <cellStyle name="20% - Accent4 3 3 3 4" xfId="1011"/>
    <cellStyle name="20% - Accent4 3 3 3 5" xfId="1012"/>
    <cellStyle name="20% - Accent4 3 3 4" xfId="1013"/>
    <cellStyle name="20% - Accent4 3 3 4 2" xfId="1014"/>
    <cellStyle name="20% - Accent4 3 3 4 3" xfId="1015"/>
    <cellStyle name="20% - Accent4 3 3 4 4" xfId="1016"/>
    <cellStyle name="20% - Accent4 3 3 5" xfId="1017"/>
    <cellStyle name="20% - Accent4 3 3 5 2" xfId="1018"/>
    <cellStyle name="20% - Accent4 3 3 6" xfId="1019"/>
    <cellStyle name="20% - Accent4 3 3 7" xfId="1020"/>
    <cellStyle name="20% - Accent4 3 3 8" xfId="1021"/>
    <cellStyle name="20% - Accent4 3 3 9" xfId="1022"/>
    <cellStyle name="20% - Accent4 3 4" xfId="1023"/>
    <cellStyle name="20% - Accent4 3 4 2" xfId="1024"/>
    <cellStyle name="20% - Accent4 3 4 2 2" xfId="1025"/>
    <cellStyle name="20% - Accent4 3 4 2 2 2" xfId="1026"/>
    <cellStyle name="20% - Accent4 3 4 2 2 2 2" xfId="1027"/>
    <cellStyle name="20% - Accent4 3 4 2 2 3" xfId="1028"/>
    <cellStyle name="20% - Accent4 3 4 2 2 4" xfId="1029"/>
    <cellStyle name="20% - Accent4 3 4 2 3" xfId="1030"/>
    <cellStyle name="20% - Accent4 3 4 2 3 2" xfId="1031"/>
    <cellStyle name="20% - Accent4 3 4 2 4" xfId="1032"/>
    <cellStyle name="20% - Accent4 3 4 2 5" xfId="1033"/>
    <cellStyle name="20% - Accent4 3 4 3" xfId="1034"/>
    <cellStyle name="20% - Accent4 3 4 3 2" xfId="1035"/>
    <cellStyle name="20% - Accent4 3 4 3 2 2" xfId="1036"/>
    <cellStyle name="20% - Accent4 3 4 3 3" xfId="1037"/>
    <cellStyle name="20% - Accent4 3 4 3 4" xfId="1038"/>
    <cellStyle name="20% - Accent4 3 4 4" xfId="1039"/>
    <cellStyle name="20% - Accent4 3 4 4 2" xfId="1040"/>
    <cellStyle name="20% - Accent4 3 4 4 3" xfId="1041"/>
    <cellStyle name="20% - Accent4 3 4 4 4" xfId="1042"/>
    <cellStyle name="20% - Accent4 3 4 5" xfId="1043"/>
    <cellStyle name="20% - Accent4 3 4 5 2" xfId="1044"/>
    <cellStyle name="20% - Accent4 3 4 6" xfId="1045"/>
    <cellStyle name="20% - Accent4 3 4 7" xfId="1046"/>
    <cellStyle name="20% - Accent4 3 4 8" xfId="1047"/>
    <cellStyle name="20% - Accent4 3 4 9" xfId="1048"/>
    <cellStyle name="20% - Accent4 3 5" xfId="1049"/>
    <cellStyle name="20% - Accent4 3 5 2" xfId="1050"/>
    <cellStyle name="20% - Accent4 3 5 2 2" xfId="1051"/>
    <cellStyle name="20% - Accent4 3 5 2 2 2" xfId="1052"/>
    <cellStyle name="20% - Accent4 3 5 2 3" xfId="1053"/>
    <cellStyle name="20% - Accent4 3 5 2 4" xfId="1054"/>
    <cellStyle name="20% - Accent4 3 5 3" xfId="1055"/>
    <cellStyle name="20% - Accent4 3 5 3 2" xfId="1056"/>
    <cellStyle name="20% - Accent4 3 5 4" xfId="1057"/>
    <cellStyle name="20% - Accent4 3 5 5" xfId="1058"/>
    <cellStyle name="20% - Accent4 3 6" xfId="1059"/>
    <cellStyle name="20% - Accent4 3 6 2" xfId="1060"/>
    <cellStyle name="20% - Accent4 3 6 2 2" xfId="1061"/>
    <cellStyle name="20% - Accent4 3 6 3" xfId="1062"/>
    <cellStyle name="20% - Accent4 3 6 4" xfId="1063"/>
    <cellStyle name="20% - Accent4 3 7" xfId="1064"/>
    <cellStyle name="20% - Accent4 3 7 2" xfId="1065"/>
    <cellStyle name="20% - Accent4 3 7 3" xfId="1066"/>
    <cellStyle name="20% - Accent4 3 7 4" xfId="1067"/>
    <cellStyle name="20% - Accent4 3 8" xfId="1068"/>
    <cellStyle name="20% - Accent4 3 9" xfId="1069"/>
    <cellStyle name="20% - Accent4 4" xfId="1070"/>
    <cellStyle name="20% - Accent4 4 2" xfId="1071"/>
    <cellStyle name="20% - Accent4 4 2 2" xfId="1072"/>
    <cellStyle name="20% - Accent4 4 2 2 2" xfId="1073"/>
    <cellStyle name="20% - Accent4 4 2 2 2 2" xfId="1074"/>
    <cellStyle name="20% - Accent4 4 2 2 2 2 2" xfId="1075"/>
    <cellStyle name="20% - Accent4 4 2 2 2 2 2 2" xfId="1076"/>
    <cellStyle name="20% - Accent4 4 2 2 2 2 3" xfId="1077"/>
    <cellStyle name="20% - Accent4 4 2 2 2 2 4" xfId="1078"/>
    <cellStyle name="20% - Accent4 4 2 2 2 3" xfId="1079"/>
    <cellStyle name="20% - Accent4 4 2 2 2 3 2" xfId="1080"/>
    <cellStyle name="20% - Accent4 4 2 2 2 4" xfId="1081"/>
    <cellStyle name="20% - Accent4 4 2 2 2 5" xfId="1082"/>
    <cellStyle name="20% - Accent4 4 2 2 2 6" xfId="1083"/>
    <cellStyle name="20% - Accent4 4 2 2 3" xfId="1084"/>
    <cellStyle name="20% - Accent4 4 2 2 3 2" xfId="1085"/>
    <cellStyle name="20% - Accent4 4 2 2 3 2 2" xfId="1086"/>
    <cellStyle name="20% - Accent4 4 2 2 3 3" xfId="1087"/>
    <cellStyle name="20% - Accent4 4 2 2 3 4" xfId="1088"/>
    <cellStyle name="20% - Accent4 4 2 2 4" xfId="1089"/>
    <cellStyle name="20% - Accent4 4 2 2 4 2" xfId="1090"/>
    <cellStyle name="20% - Accent4 4 2 2 5" xfId="1091"/>
    <cellStyle name="20% - Accent4 4 2 2 6" xfId="1092"/>
    <cellStyle name="20% - Accent4 4 2 2 7" xfId="1093"/>
    <cellStyle name="20% - Accent4 4 2 3" xfId="1094"/>
    <cellStyle name="20% - Accent4 4 2 3 2" xfId="1095"/>
    <cellStyle name="20% - Accent4 4 2 3 2 2" xfId="1096"/>
    <cellStyle name="20% - Accent4 4 2 3 2 2 2" xfId="1097"/>
    <cellStyle name="20% - Accent4 4 2 3 2 3" xfId="1098"/>
    <cellStyle name="20% - Accent4 4 2 3 2 4" xfId="1099"/>
    <cellStyle name="20% - Accent4 4 2 3 3" xfId="1100"/>
    <cellStyle name="20% - Accent4 4 2 3 3 2" xfId="1101"/>
    <cellStyle name="20% - Accent4 4 2 3 4" xfId="1102"/>
    <cellStyle name="20% - Accent4 4 2 3 5" xfId="1103"/>
    <cellStyle name="20% - Accent4 4 2 3 6" xfId="1104"/>
    <cellStyle name="20% - Accent4 4 2 4" xfId="1105"/>
    <cellStyle name="20% - Accent4 4 2 4 2" xfId="1106"/>
    <cellStyle name="20% - Accent4 4 2 4 2 2" xfId="1107"/>
    <cellStyle name="20% - Accent4 4 2 4 3" xfId="1108"/>
    <cellStyle name="20% - Accent4 4 2 4 4" xfId="1109"/>
    <cellStyle name="20% - Accent4 4 2 5" xfId="1110"/>
    <cellStyle name="20% - Accent4 4 2 5 2" xfId="1111"/>
    <cellStyle name="20% - Accent4 4 2 6" xfId="1112"/>
    <cellStyle name="20% - Accent4 4 2 7" xfId="1113"/>
    <cellStyle name="20% - Accent4 4 2 8" xfId="1114"/>
    <cellStyle name="20% - Accent4 4 2 9" xfId="1115"/>
    <cellStyle name="20% - Accent4 4 3" xfId="1116"/>
    <cellStyle name="20% - Accent4 4 3 2" xfId="1117"/>
    <cellStyle name="20% - Accent4 4 3 2 2" xfId="1118"/>
    <cellStyle name="20% - Accent4 4 3 2 2 2" xfId="1119"/>
    <cellStyle name="20% - Accent4 4 3 2 2 2 2" xfId="1120"/>
    <cellStyle name="20% - Accent4 4 3 2 2 2 3" xfId="1121"/>
    <cellStyle name="20% - Accent4 4 3 2 2 3" xfId="1122"/>
    <cellStyle name="20% - Accent4 4 3 2 2 4" xfId="1123"/>
    <cellStyle name="20% - Accent4 4 3 2 2 5" xfId="1124"/>
    <cellStyle name="20% - Accent4 4 3 2 3" xfId="1125"/>
    <cellStyle name="20% - Accent4 4 3 2 3 2" xfId="1126"/>
    <cellStyle name="20% - Accent4 4 3 2 3 3" xfId="1127"/>
    <cellStyle name="20% - Accent4 4 3 2 4" xfId="1128"/>
    <cellStyle name="20% - Accent4 4 3 2 5" xfId="1129"/>
    <cellStyle name="20% - Accent4 4 3 2 6" xfId="1130"/>
    <cellStyle name="20% - Accent4 4 3 3" xfId="1131"/>
    <cellStyle name="20% - Accent4 4 3 3 2" xfId="1132"/>
    <cellStyle name="20% - Accent4 4 3 3 2 2" xfId="1133"/>
    <cellStyle name="20% - Accent4 4 3 3 2 3" xfId="1134"/>
    <cellStyle name="20% - Accent4 4 3 3 3" xfId="1135"/>
    <cellStyle name="20% - Accent4 4 3 3 4" xfId="1136"/>
    <cellStyle name="20% - Accent4 4 3 3 5" xfId="1137"/>
    <cellStyle name="20% - Accent4 4 3 4" xfId="1138"/>
    <cellStyle name="20% - Accent4 4 3 4 2" xfId="1139"/>
    <cellStyle name="20% - Accent4 4 3 4 3" xfId="1140"/>
    <cellStyle name="20% - Accent4 4 3 4 4" xfId="1141"/>
    <cellStyle name="20% - Accent4 4 3 5" xfId="1142"/>
    <cellStyle name="20% - Accent4 4 3 5 2" xfId="1143"/>
    <cellStyle name="20% - Accent4 4 3 6" xfId="1144"/>
    <cellStyle name="20% - Accent4 4 3 7" xfId="1145"/>
    <cellStyle name="20% - Accent4 4 3 8" xfId="1146"/>
    <cellStyle name="20% - Accent4 4 3 9" xfId="1147"/>
    <cellStyle name="20% - Accent4 4 4" xfId="1148"/>
    <cellStyle name="20% - Accent4 4 4 2" xfId="1149"/>
    <cellStyle name="20% - Accent4 4 4 2 2" xfId="1150"/>
    <cellStyle name="20% - Accent4 4 4 2 2 2" xfId="1151"/>
    <cellStyle name="20% - Accent4 4 4 2 2 2 2" xfId="1152"/>
    <cellStyle name="20% - Accent4 4 4 2 2 3" xfId="1153"/>
    <cellStyle name="20% - Accent4 4 4 2 2 4" xfId="1154"/>
    <cellStyle name="20% - Accent4 4 4 2 3" xfId="1155"/>
    <cellStyle name="20% - Accent4 4 4 2 3 2" xfId="1156"/>
    <cellStyle name="20% - Accent4 4 4 2 4" xfId="1157"/>
    <cellStyle name="20% - Accent4 4 4 2 5" xfId="1158"/>
    <cellStyle name="20% - Accent4 4 4 3" xfId="1159"/>
    <cellStyle name="20% - Accent4 4 4 3 2" xfId="1160"/>
    <cellStyle name="20% - Accent4 4 4 3 2 2" xfId="1161"/>
    <cellStyle name="20% - Accent4 4 4 3 3" xfId="1162"/>
    <cellStyle name="20% - Accent4 4 4 3 4" xfId="1163"/>
    <cellStyle name="20% - Accent4 4 4 4" xfId="1164"/>
    <cellStyle name="20% - Accent4 4 4 4 2" xfId="1165"/>
    <cellStyle name="20% - Accent4 4 4 5" xfId="1166"/>
    <cellStyle name="20% - Accent4 4 4 6" xfId="1167"/>
    <cellStyle name="20% - Accent4 4 5" xfId="1168"/>
    <cellStyle name="20% - Accent4 4 5 2" xfId="1169"/>
    <cellStyle name="20% - Accent4 4 5 2 2" xfId="1170"/>
    <cellStyle name="20% - Accent4 4 5 2 2 2" xfId="1171"/>
    <cellStyle name="20% - Accent4 4 5 2 3" xfId="1172"/>
    <cellStyle name="20% - Accent4 4 5 2 4" xfId="1173"/>
    <cellStyle name="20% - Accent4 4 5 3" xfId="1174"/>
    <cellStyle name="20% - Accent4 4 5 3 2" xfId="1175"/>
    <cellStyle name="20% - Accent4 4 5 4" xfId="1176"/>
    <cellStyle name="20% - Accent4 4 5 5" xfId="1177"/>
    <cellStyle name="20% - Accent4 4 6" xfId="1178"/>
    <cellStyle name="20% - Accent4 4 6 2" xfId="1179"/>
    <cellStyle name="20% - Accent4 4 6 2 2" xfId="1180"/>
    <cellStyle name="20% - Accent4 4 6 3" xfId="1181"/>
    <cellStyle name="20% - Accent4 4 6 4" xfId="1182"/>
    <cellStyle name="20% - Accent4 4 7" xfId="1183"/>
    <cellStyle name="20% - Accent4 4 7 2" xfId="1184"/>
    <cellStyle name="20% - Accent4 4 7 3" xfId="1185"/>
    <cellStyle name="20% - Accent4 4 7 4" xfId="1186"/>
    <cellStyle name="20% - Accent4 4 8" xfId="1187"/>
    <cellStyle name="20% - Accent4 4 9" xfId="1188"/>
    <cellStyle name="20% - Accent4 5" xfId="1189"/>
    <cellStyle name="20% - Accent4 5 2" xfId="1190"/>
    <cellStyle name="20% - Accent4 5 2 2" xfId="1191"/>
    <cellStyle name="20% - Accent4 5 2 2 2" xfId="1192"/>
    <cellStyle name="20% - Accent4 5 2 2 2 2" xfId="1193"/>
    <cellStyle name="20% - Accent4 5 2 2 2 2 2" xfId="1194"/>
    <cellStyle name="20% - Accent4 5 2 2 2 3" xfId="1195"/>
    <cellStyle name="20% - Accent4 5 2 2 3" xfId="1196"/>
    <cellStyle name="20% - Accent4 5 2 2 3 2" xfId="1197"/>
    <cellStyle name="20% - Accent4 5 2 2 4" xfId="1198"/>
    <cellStyle name="20% - Accent4 5 2 3" xfId="1199"/>
    <cellStyle name="20% - Accent4 5 2 3 2" xfId="1200"/>
    <cellStyle name="20% - Accent4 5 2 3 2 2" xfId="1201"/>
    <cellStyle name="20% - Accent4 5 2 3 3" xfId="1202"/>
    <cellStyle name="20% - Accent4 5 2 4" xfId="1203"/>
    <cellStyle name="20% - Accent4 5 2 4 2" xfId="1204"/>
    <cellStyle name="20% - Accent4 5 2 5" xfId="1205"/>
    <cellStyle name="20% - Accent4 5 2 6" xfId="1206"/>
    <cellStyle name="20% - Accent4 5 3" xfId="1207"/>
    <cellStyle name="20% - Accent4 5 3 2" xfId="1208"/>
    <cellStyle name="20% - Accent4 5 3 2 2" xfId="1209"/>
    <cellStyle name="20% - Accent4 5 3 2 2 2" xfId="1210"/>
    <cellStyle name="20% - Accent4 5 3 2 3" xfId="1211"/>
    <cellStyle name="20% - Accent4 5 3 3" xfId="1212"/>
    <cellStyle name="20% - Accent4 5 3 3 2" xfId="1213"/>
    <cellStyle name="20% - Accent4 5 3 4" xfId="1214"/>
    <cellStyle name="20% - Accent4 5 4" xfId="1215"/>
    <cellStyle name="20% - Accent4 5 4 2" xfId="1216"/>
    <cellStyle name="20% - Accent4 5 4 2 2" xfId="1217"/>
    <cellStyle name="20% - Accent4 5 4 3" xfId="1218"/>
    <cellStyle name="20% - Accent4 5 5" xfId="1219"/>
    <cellStyle name="20% - Accent4 5 5 2" xfId="1220"/>
    <cellStyle name="20% - Accent4 5 6" xfId="1221"/>
    <cellStyle name="20% - Accent4 5 7" xfId="1222"/>
    <cellStyle name="20% - Accent4 5 8" xfId="1223"/>
    <cellStyle name="20% - Accent4 6" xfId="1224"/>
    <cellStyle name="20% - Accent4 6 2" xfId="1225"/>
    <cellStyle name="20% - Accent4 6 2 2" xfId="1226"/>
    <cellStyle name="20% - Accent4 6 2 2 2" xfId="1227"/>
    <cellStyle name="20% - Accent4 6 2 2 2 2" xfId="1228"/>
    <cellStyle name="20% - Accent4 6 2 2 2 3" xfId="1229"/>
    <cellStyle name="20% - Accent4 6 2 2 3" xfId="1230"/>
    <cellStyle name="20% - Accent4 6 2 2 4" xfId="1231"/>
    <cellStyle name="20% - Accent4 6 2 3" xfId="1232"/>
    <cellStyle name="20% - Accent4 6 2 3 2" xfId="1233"/>
    <cellStyle name="20% - Accent4 6 2 3 3" xfId="1234"/>
    <cellStyle name="20% - Accent4 6 2 4" xfId="1235"/>
    <cellStyle name="20% - Accent4 6 2 5" xfId="1236"/>
    <cellStyle name="20% - Accent4 6 3" xfId="1237"/>
    <cellStyle name="20% - Accent4 6 3 2" xfId="1238"/>
    <cellStyle name="20% - Accent4 6 3 2 2" xfId="1239"/>
    <cellStyle name="20% - Accent4 6 3 2 3" xfId="1240"/>
    <cellStyle name="20% - Accent4 6 3 3" xfId="1241"/>
    <cellStyle name="20% - Accent4 6 3 4" xfId="1242"/>
    <cellStyle name="20% - Accent4 6 4" xfId="1243"/>
    <cellStyle name="20% - Accent4 6 4 2" xfId="1244"/>
    <cellStyle name="20% - Accent4 6 4 3" xfId="1245"/>
    <cellStyle name="20% - Accent4 6 5" xfId="1246"/>
    <cellStyle name="20% - Accent4 6 6" xfId="1247"/>
    <cellStyle name="20% - Accent4 7" xfId="1248"/>
    <cellStyle name="20% - Accent4 7 2" xfId="1249"/>
    <cellStyle name="20% - Accent4 7 2 2" xfId="1250"/>
    <cellStyle name="20% - Accent4 7 2 2 2" xfId="1251"/>
    <cellStyle name="20% - Accent4 7 2 3" xfId="1252"/>
    <cellStyle name="20% - Accent4 7 3" xfId="1253"/>
    <cellStyle name="20% - Accent4 7 3 2" xfId="1254"/>
    <cellStyle name="20% - Accent4 7 4" xfId="1255"/>
    <cellStyle name="20% - Accent4 7 5" xfId="1256"/>
    <cellStyle name="20% - Accent4 8" xfId="1257"/>
    <cellStyle name="20% - Accent4 8 2" xfId="1258"/>
    <cellStyle name="20% - Accent4 8 2 2" xfId="1259"/>
    <cellStyle name="20% - Accent4 8 2 2 2" xfId="1260"/>
    <cellStyle name="20% - Accent4 8 2 3" xfId="1261"/>
    <cellStyle name="20% - Accent4 8 3" xfId="1262"/>
    <cellStyle name="20% - Accent4 8 3 2" xfId="1263"/>
    <cellStyle name="20% - Accent4 8 4" xfId="1264"/>
    <cellStyle name="20% - Accent4 8 5" xfId="1265"/>
    <cellStyle name="20% - Accent4 9" xfId="1266"/>
    <cellStyle name="20% - Accent4 9 2" xfId="1267"/>
    <cellStyle name="20% - Accent4 9 2 2" xfId="1268"/>
    <cellStyle name="20% - Accent4 9 2 2 2" xfId="1269"/>
    <cellStyle name="20% - Accent4 9 2 3" xfId="1270"/>
    <cellStyle name="20% - Accent4 9 3" xfId="1271"/>
    <cellStyle name="20% - Accent4 9 3 2" xfId="1272"/>
    <cellStyle name="20% - Accent4 9 4" xfId="1273"/>
    <cellStyle name="20% - Accent4 9 5" xfId="1274"/>
    <cellStyle name="20% - Accent5 10" xfId="1275"/>
    <cellStyle name="20% - Accent5 10 2" xfId="1276"/>
    <cellStyle name="20% - Accent5 10 2 2" xfId="1277"/>
    <cellStyle name="20% - Accent5 10 3" xfId="1278"/>
    <cellStyle name="20% - Accent5 10 4" xfId="1279"/>
    <cellStyle name="20% - Accent5 11" xfId="1280"/>
    <cellStyle name="20% - Accent5 11 2" xfId="1281"/>
    <cellStyle name="20% - Accent5 11 2 2" xfId="1282"/>
    <cellStyle name="20% - Accent5 11 3" xfId="1283"/>
    <cellStyle name="20% - Accent5 11 4" xfId="1284"/>
    <cellStyle name="20% - Accent5 12" xfId="1285"/>
    <cellStyle name="20% - Accent5 12 2" xfId="1286"/>
    <cellStyle name="20% - Accent5 12 3" xfId="1287"/>
    <cellStyle name="20% - Accent5 13" xfId="1288"/>
    <cellStyle name="20% - Accent5 13 2" xfId="1289"/>
    <cellStyle name="20% - Accent5 14" xfId="1290"/>
    <cellStyle name="20% - Accent5 15" xfId="1291"/>
    <cellStyle name="20% - Accent5 16" xfId="1292"/>
    <cellStyle name="20% - Accent5 17" xfId="1293"/>
    <cellStyle name="20% - Accent5 18" xfId="1294"/>
    <cellStyle name="20% - Accent5 19" xfId="1295"/>
    <cellStyle name="20% - Accent5 2" xfId="1296"/>
    <cellStyle name="20% - Accent5 2 2" xfId="1297"/>
    <cellStyle name="20% - Accent5 2 2 2" xfId="1298"/>
    <cellStyle name="20% - Accent5 2 2 2 2" xfId="1299"/>
    <cellStyle name="20% - Accent5 2 2 2 2 2" xfId="1300"/>
    <cellStyle name="20% - Accent5 2 2 2 2 2 2" xfId="1301"/>
    <cellStyle name="20% - Accent5 2 2 2 2 2 2 2" xfId="1302"/>
    <cellStyle name="20% - Accent5 2 2 2 2 2 3" xfId="1303"/>
    <cellStyle name="20% - Accent5 2 2 2 2 3" xfId="1304"/>
    <cellStyle name="20% - Accent5 2 2 2 2 3 2" xfId="1305"/>
    <cellStyle name="20% - Accent5 2 2 2 2 4" xfId="1306"/>
    <cellStyle name="20% - Accent5 2 2 2 2 5" xfId="1307"/>
    <cellStyle name="20% - Accent5 2 2 2 3" xfId="1308"/>
    <cellStyle name="20% - Accent5 2 2 2 3 2" xfId="1309"/>
    <cellStyle name="20% - Accent5 2 2 2 3 2 2" xfId="1310"/>
    <cellStyle name="20% - Accent5 2 2 2 3 3" xfId="1311"/>
    <cellStyle name="20% - Accent5 2 2 2 4" xfId="1312"/>
    <cellStyle name="20% - Accent5 2 2 2 4 2" xfId="1313"/>
    <cellStyle name="20% - Accent5 2 2 2 5" xfId="1314"/>
    <cellStyle name="20% - Accent5 2 2 2 6" xfId="1315"/>
    <cellStyle name="20% - Accent5 2 2 3" xfId="1316"/>
    <cellStyle name="20% - Accent5 2 2 3 2" xfId="1317"/>
    <cellStyle name="20% - Accent5 2 2 3 2 2" xfId="1318"/>
    <cellStyle name="20% - Accent5 2 2 3 2 2 2" xfId="1319"/>
    <cellStyle name="20% - Accent5 2 2 3 2 3" xfId="1320"/>
    <cellStyle name="20% - Accent5 2 2 3 3" xfId="1321"/>
    <cellStyle name="20% - Accent5 2 2 3 3 2" xfId="1322"/>
    <cellStyle name="20% - Accent5 2 2 3 4" xfId="1323"/>
    <cellStyle name="20% - Accent5 2 2 3 5" xfId="1324"/>
    <cellStyle name="20% - Accent5 2 2 4" xfId="1325"/>
    <cellStyle name="20% - Accent5 2 2 4 2" xfId="1326"/>
    <cellStyle name="20% - Accent5 2 2 4 2 2" xfId="1327"/>
    <cellStyle name="20% - Accent5 2 2 4 3" xfId="1328"/>
    <cellStyle name="20% - Accent5 2 2 5" xfId="1329"/>
    <cellStyle name="20% - Accent5 2 2 5 2" xfId="1330"/>
    <cellStyle name="20% - Accent5 2 2 6" xfId="1331"/>
    <cellStyle name="20% - Accent5 2 2 7" xfId="1332"/>
    <cellStyle name="20% - Accent5 2 3" xfId="1333"/>
    <cellStyle name="20% - Accent5 2 3 2" xfId="1334"/>
    <cellStyle name="20% - Accent5 2 3 2 2" xfId="1335"/>
    <cellStyle name="20% - Accent5 2 3 2 2 2" xfId="1336"/>
    <cellStyle name="20% - Accent5 2 3 2 2 2 2" xfId="1337"/>
    <cellStyle name="20% - Accent5 2 3 2 2 3" xfId="1338"/>
    <cellStyle name="20% - Accent5 2 3 2 3" xfId="1339"/>
    <cellStyle name="20% - Accent5 2 3 2 3 2" xfId="1340"/>
    <cellStyle name="20% - Accent5 2 3 2 4" xfId="1341"/>
    <cellStyle name="20% - Accent5 2 3 3" xfId="1342"/>
    <cellStyle name="20% - Accent5 2 3 3 2" xfId="1343"/>
    <cellStyle name="20% - Accent5 2 3 3 2 2" xfId="1344"/>
    <cellStyle name="20% - Accent5 2 3 3 3" xfId="1345"/>
    <cellStyle name="20% - Accent5 2 3 4" xfId="1346"/>
    <cellStyle name="20% - Accent5 2 3 4 2" xfId="1347"/>
    <cellStyle name="20% - Accent5 2 3 5" xfId="1348"/>
    <cellStyle name="20% - Accent5 2 3 6" xfId="1349"/>
    <cellStyle name="20% - Accent5 2 4" xfId="1350"/>
    <cellStyle name="20% - Accent5 2 4 2" xfId="1351"/>
    <cellStyle name="20% - Accent5 2 4 2 2" xfId="1352"/>
    <cellStyle name="20% - Accent5 2 4 2 2 2" xfId="1353"/>
    <cellStyle name="20% - Accent5 2 4 2 3" xfId="1354"/>
    <cellStyle name="20% - Accent5 2 4 3" xfId="1355"/>
    <cellStyle name="20% - Accent5 2 4 3 2" xfId="1356"/>
    <cellStyle name="20% - Accent5 2 4 4" xfId="1357"/>
    <cellStyle name="20% - Accent5 2 4 5" xfId="1358"/>
    <cellStyle name="20% - Accent5 2 5" xfId="1359"/>
    <cellStyle name="20% - Accent5 2 5 2" xfId="1360"/>
    <cellStyle name="20% - Accent5 2 5 2 2" xfId="1361"/>
    <cellStyle name="20% - Accent5 2 5 3" xfId="1362"/>
    <cellStyle name="20% - Accent5 2 5 4" xfId="1363"/>
    <cellStyle name="20% - Accent5 2 6" xfId="1364"/>
    <cellStyle name="20% - Accent5 2 6 2" xfId="1365"/>
    <cellStyle name="20% - Accent5 2 6 3" xfId="1366"/>
    <cellStyle name="20% - Accent5 2 7" xfId="1367"/>
    <cellStyle name="20% - Accent5 2 8" xfId="1368"/>
    <cellStyle name="20% - Accent5 2 9" xfId="1369"/>
    <cellStyle name="20% - Accent5 20" xfId="1370"/>
    <cellStyle name="20% - Accent5 21" xfId="1371"/>
    <cellStyle name="20% - Accent5 3" xfId="1372"/>
    <cellStyle name="20% - Accent5 3 2" xfId="1373"/>
    <cellStyle name="20% - Accent5 3 2 2" xfId="1374"/>
    <cellStyle name="20% - Accent5 3 2 2 2" xfId="1375"/>
    <cellStyle name="20% - Accent5 3 2 2 2 2" xfId="1376"/>
    <cellStyle name="20% - Accent5 3 2 2 2 2 2" xfId="1377"/>
    <cellStyle name="20% - Accent5 3 2 2 2 2 2 2" xfId="1378"/>
    <cellStyle name="20% - Accent5 3 2 2 2 2 3" xfId="1379"/>
    <cellStyle name="20% - Accent5 3 2 2 2 3" xfId="1380"/>
    <cellStyle name="20% - Accent5 3 2 2 2 3 2" xfId="1381"/>
    <cellStyle name="20% - Accent5 3 2 2 2 4" xfId="1382"/>
    <cellStyle name="20% - Accent5 3 2 2 2 5" xfId="1383"/>
    <cellStyle name="20% - Accent5 3 2 2 3" xfId="1384"/>
    <cellStyle name="20% - Accent5 3 2 2 3 2" xfId="1385"/>
    <cellStyle name="20% - Accent5 3 2 2 3 2 2" xfId="1386"/>
    <cellStyle name="20% - Accent5 3 2 2 3 3" xfId="1387"/>
    <cellStyle name="20% - Accent5 3 2 2 4" xfId="1388"/>
    <cellStyle name="20% - Accent5 3 2 2 4 2" xfId="1389"/>
    <cellStyle name="20% - Accent5 3 2 2 5" xfId="1390"/>
    <cellStyle name="20% - Accent5 3 2 2 6" xfId="1391"/>
    <cellStyle name="20% - Accent5 3 2 3" xfId="1392"/>
    <cellStyle name="20% - Accent5 3 2 3 2" xfId="1393"/>
    <cellStyle name="20% - Accent5 3 2 3 2 2" xfId="1394"/>
    <cellStyle name="20% - Accent5 3 2 3 2 2 2" xfId="1395"/>
    <cellStyle name="20% - Accent5 3 2 3 2 3" xfId="1396"/>
    <cellStyle name="20% - Accent5 3 2 3 3" xfId="1397"/>
    <cellStyle name="20% - Accent5 3 2 3 3 2" xfId="1398"/>
    <cellStyle name="20% - Accent5 3 2 3 4" xfId="1399"/>
    <cellStyle name="20% - Accent5 3 2 3 5" xfId="1400"/>
    <cellStyle name="20% - Accent5 3 2 4" xfId="1401"/>
    <cellStyle name="20% - Accent5 3 2 4 2" xfId="1402"/>
    <cellStyle name="20% - Accent5 3 2 4 2 2" xfId="1403"/>
    <cellStyle name="20% - Accent5 3 2 4 3" xfId="1404"/>
    <cellStyle name="20% - Accent5 3 2 5" xfId="1405"/>
    <cellStyle name="20% - Accent5 3 2 5 2" xfId="1406"/>
    <cellStyle name="20% - Accent5 3 2 6" xfId="1407"/>
    <cellStyle name="20% - Accent5 3 2 7" xfId="1408"/>
    <cellStyle name="20% - Accent5 3 3" xfId="1409"/>
    <cellStyle name="20% - Accent5 3 3 2" xfId="1410"/>
    <cellStyle name="20% - Accent5 3 3 2 2" xfId="1411"/>
    <cellStyle name="20% - Accent5 3 3 2 2 2" xfId="1412"/>
    <cellStyle name="20% - Accent5 3 3 2 2 2 2" xfId="1413"/>
    <cellStyle name="20% - Accent5 3 3 2 2 3" xfId="1414"/>
    <cellStyle name="20% - Accent5 3 3 2 3" xfId="1415"/>
    <cellStyle name="20% - Accent5 3 3 2 3 2" xfId="1416"/>
    <cellStyle name="20% - Accent5 3 3 2 4" xfId="1417"/>
    <cellStyle name="20% - Accent5 3 3 2 5" xfId="1418"/>
    <cellStyle name="20% - Accent5 3 3 3" xfId="1419"/>
    <cellStyle name="20% - Accent5 3 3 3 2" xfId="1420"/>
    <cellStyle name="20% - Accent5 3 3 3 2 2" xfId="1421"/>
    <cellStyle name="20% - Accent5 3 3 3 3" xfId="1422"/>
    <cellStyle name="20% - Accent5 3 3 4" xfId="1423"/>
    <cellStyle name="20% - Accent5 3 3 4 2" xfId="1424"/>
    <cellStyle name="20% - Accent5 3 3 5" xfId="1425"/>
    <cellStyle name="20% - Accent5 3 3 6" xfId="1426"/>
    <cellStyle name="20% - Accent5 3 4" xfId="1427"/>
    <cellStyle name="20% - Accent5 3 4 2" xfId="1428"/>
    <cellStyle name="20% - Accent5 3 4 2 2" xfId="1429"/>
    <cellStyle name="20% - Accent5 3 4 2 2 2" xfId="1430"/>
    <cellStyle name="20% - Accent5 3 4 2 3" xfId="1431"/>
    <cellStyle name="20% - Accent5 3 4 3" xfId="1432"/>
    <cellStyle name="20% - Accent5 3 4 3 2" xfId="1433"/>
    <cellStyle name="20% - Accent5 3 4 4" xfId="1434"/>
    <cellStyle name="20% - Accent5 3 4 5" xfId="1435"/>
    <cellStyle name="20% - Accent5 3 5" xfId="1436"/>
    <cellStyle name="20% - Accent5 3 5 2" xfId="1437"/>
    <cellStyle name="20% - Accent5 3 5 2 2" xfId="1438"/>
    <cellStyle name="20% - Accent5 3 5 3" xfId="1439"/>
    <cellStyle name="20% - Accent5 3 6" xfId="1440"/>
    <cellStyle name="20% - Accent5 3 6 2" xfId="1441"/>
    <cellStyle name="20% - Accent5 3 7" xfId="1442"/>
    <cellStyle name="20% - Accent5 3 8" xfId="1443"/>
    <cellStyle name="20% - Accent5 3 9" xfId="1444"/>
    <cellStyle name="20% - Accent5 4" xfId="1445"/>
    <cellStyle name="20% - Accent5 4 2" xfId="1446"/>
    <cellStyle name="20% - Accent5 4 2 2" xfId="1447"/>
    <cellStyle name="20% - Accent5 4 2 2 2" xfId="1448"/>
    <cellStyle name="20% - Accent5 4 2 2 2 2" xfId="1449"/>
    <cellStyle name="20% - Accent5 4 2 2 2 2 2" xfId="1450"/>
    <cellStyle name="20% - Accent5 4 2 2 2 3" xfId="1451"/>
    <cellStyle name="20% - Accent5 4 2 2 3" xfId="1452"/>
    <cellStyle name="20% - Accent5 4 2 2 3 2" xfId="1453"/>
    <cellStyle name="20% - Accent5 4 2 2 4" xfId="1454"/>
    <cellStyle name="20% - Accent5 4 2 3" xfId="1455"/>
    <cellStyle name="20% - Accent5 4 2 3 2" xfId="1456"/>
    <cellStyle name="20% - Accent5 4 2 3 2 2" xfId="1457"/>
    <cellStyle name="20% - Accent5 4 2 3 3" xfId="1458"/>
    <cellStyle name="20% - Accent5 4 2 4" xfId="1459"/>
    <cellStyle name="20% - Accent5 4 2 4 2" xfId="1460"/>
    <cellStyle name="20% - Accent5 4 2 5" xfId="1461"/>
    <cellStyle name="20% - Accent5 4 2 6" xfId="1462"/>
    <cellStyle name="20% - Accent5 4 3" xfId="1463"/>
    <cellStyle name="20% - Accent5 4 3 2" xfId="1464"/>
    <cellStyle name="20% - Accent5 4 3 2 2" xfId="1465"/>
    <cellStyle name="20% - Accent5 4 3 2 2 2" xfId="1466"/>
    <cellStyle name="20% - Accent5 4 3 2 3" xfId="1467"/>
    <cellStyle name="20% - Accent5 4 3 3" xfId="1468"/>
    <cellStyle name="20% - Accent5 4 3 3 2" xfId="1469"/>
    <cellStyle name="20% - Accent5 4 3 4" xfId="1470"/>
    <cellStyle name="20% - Accent5 4 3 5" xfId="1471"/>
    <cellStyle name="20% - Accent5 4 4" xfId="1472"/>
    <cellStyle name="20% - Accent5 4 4 2" xfId="1473"/>
    <cellStyle name="20% - Accent5 4 4 2 2" xfId="1474"/>
    <cellStyle name="20% - Accent5 4 4 3" xfId="1475"/>
    <cellStyle name="20% - Accent5 4 5" xfId="1476"/>
    <cellStyle name="20% - Accent5 4 5 2" xfId="1477"/>
    <cellStyle name="20% - Accent5 4 6" xfId="1478"/>
    <cellStyle name="20% - Accent5 4 7" xfId="1479"/>
    <cellStyle name="20% - Accent5 5" xfId="1480"/>
    <cellStyle name="20% - Accent5 5 2" xfId="1481"/>
    <cellStyle name="20% - Accent5 5 2 2" xfId="1482"/>
    <cellStyle name="20% - Accent5 5 2 2 2" xfId="1483"/>
    <cellStyle name="20% - Accent5 5 2 2 2 2" xfId="1484"/>
    <cellStyle name="20% - Accent5 5 2 2 3" xfId="1485"/>
    <cellStyle name="20% - Accent5 5 2 3" xfId="1486"/>
    <cellStyle name="20% - Accent5 5 2 3 2" xfId="1487"/>
    <cellStyle name="20% - Accent5 5 2 4" xfId="1488"/>
    <cellStyle name="20% - Accent5 5 2 5" xfId="1489"/>
    <cellStyle name="20% - Accent5 5 3" xfId="1490"/>
    <cellStyle name="20% - Accent5 5 3 2" xfId="1491"/>
    <cellStyle name="20% - Accent5 5 3 2 2" xfId="1492"/>
    <cellStyle name="20% - Accent5 5 3 3" xfId="1493"/>
    <cellStyle name="20% - Accent5 5 4" xfId="1494"/>
    <cellStyle name="20% - Accent5 5 4 2" xfId="1495"/>
    <cellStyle name="20% - Accent5 5 5" xfId="1496"/>
    <cellStyle name="20% - Accent5 5 6" xfId="1497"/>
    <cellStyle name="20% - Accent5 6" xfId="1498"/>
    <cellStyle name="20% - Accent5 6 2" xfId="1499"/>
    <cellStyle name="20% - Accent5 6 2 2" xfId="1500"/>
    <cellStyle name="20% - Accent5 6 2 2 2" xfId="1501"/>
    <cellStyle name="20% - Accent5 6 2 3" xfId="1502"/>
    <cellStyle name="20% - Accent5 6 2 4" xfId="1503"/>
    <cellStyle name="20% - Accent5 6 2 5" xfId="1504"/>
    <cellStyle name="20% - Accent5 6 3" xfId="1505"/>
    <cellStyle name="20% - Accent5 6 3 2" xfId="1506"/>
    <cellStyle name="20% - Accent5 6 4" xfId="1507"/>
    <cellStyle name="20% - Accent5 6 5" xfId="1508"/>
    <cellStyle name="20% - Accent5 7" xfId="1509"/>
    <cellStyle name="20% - Accent5 7 2" xfId="1510"/>
    <cellStyle name="20% - Accent5 7 2 2" xfId="1511"/>
    <cellStyle name="20% - Accent5 7 2 2 2" xfId="1512"/>
    <cellStyle name="20% - Accent5 7 2 3" xfId="1513"/>
    <cellStyle name="20% - Accent5 7 3" xfId="1514"/>
    <cellStyle name="20% - Accent5 7 3 2" xfId="1515"/>
    <cellStyle name="20% - Accent5 7 4" xfId="1516"/>
    <cellStyle name="20% - Accent5 7 5" xfId="1517"/>
    <cellStyle name="20% - Accent5 8" xfId="1518"/>
    <cellStyle name="20% - Accent5 8 2" xfId="1519"/>
    <cellStyle name="20% - Accent5 8 2 2" xfId="1520"/>
    <cellStyle name="20% - Accent5 8 2 2 2" xfId="1521"/>
    <cellStyle name="20% - Accent5 8 2 3" xfId="1522"/>
    <cellStyle name="20% - Accent5 8 3" xfId="1523"/>
    <cellStyle name="20% - Accent5 8 3 2" xfId="1524"/>
    <cellStyle name="20% - Accent5 8 4" xfId="1525"/>
    <cellStyle name="20% - Accent5 8 5" xfId="1526"/>
    <cellStyle name="20% - Accent5 9" xfId="1527"/>
    <cellStyle name="20% - Accent5 9 2" xfId="1528"/>
    <cellStyle name="20% - Accent5 9 2 2" xfId="1529"/>
    <cellStyle name="20% - Accent5 9 3" xfId="1530"/>
    <cellStyle name="20% - Accent5 9 4" xfId="1531"/>
    <cellStyle name="20% - Accent6 10" xfId="1532"/>
    <cellStyle name="20% - Accent6 10 2" xfId="1533"/>
    <cellStyle name="20% - Accent6 10 2 2" xfId="1534"/>
    <cellStyle name="20% - Accent6 10 3" xfId="1535"/>
    <cellStyle name="20% - Accent6 10 4" xfId="1536"/>
    <cellStyle name="20% - Accent6 11" xfId="1537"/>
    <cellStyle name="20% - Accent6 11 2" xfId="1538"/>
    <cellStyle name="20% - Accent6 11 2 2" xfId="1539"/>
    <cellStyle name="20% - Accent6 11 3" xfId="1540"/>
    <cellStyle name="20% - Accent6 11 4" xfId="1541"/>
    <cellStyle name="20% - Accent6 12" xfId="1542"/>
    <cellStyle name="20% - Accent6 12 2" xfId="1543"/>
    <cellStyle name="20% - Accent6 12 3" xfId="1544"/>
    <cellStyle name="20% - Accent6 13" xfId="1545"/>
    <cellStyle name="20% - Accent6 13 2" xfId="1546"/>
    <cellStyle name="20% - Accent6 14" xfId="1547"/>
    <cellStyle name="20% - Accent6 15" xfId="1548"/>
    <cellStyle name="20% - Accent6 16" xfId="1549"/>
    <cellStyle name="20% - Accent6 17" xfId="1550"/>
    <cellStyle name="20% - Accent6 17 2" xfId="1551"/>
    <cellStyle name="20% - Accent6 18" xfId="1552"/>
    <cellStyle name="20% - Accent6 19" xfId="1553"/>
    <cellStyle name="20% - Accent6 2" xfId="1554"/>
    <cellStyle name="20% - Accent6 2 2" xfId="1555"/>
    <cellStyle name="20% - Accent6 2 2 2" xfId="1556"/>
    <cellStyle name="20% - Accent6 2 2 2 2" xfId="1557"/>
    <cellStyle name="20% - Accent6 2 2 2 2 2" xfId="1558"/>
    <cellStyle name="20% - Accent6 2 2 2 2 2 2" xfId="1559"/>
    <cellStyle name="20% - Accent6 2 2 2 2 2 2 2" xfId="1560"/>
    <cellStyle name="20% - Accent6 2 2 2 2 2 3" xfId="1561"/>
    <cellStyle name="20% - Accent6 2 2 2 2 3" xfId="1562"/>
    <cellStyle name="20% - Accent6 2 2 2 2 3 2" xfId="1563"/>
    <cellStyle name="20% - Accent6 2 2 2 2 4" xfId="1564"/>
    <cellStyle name="20% - Accent6 2 2 2 2 5" xfId="1565"/>
    <cellStyle name="20% - Accent6 2 2 2 3" xfId="1566"/>
    <cellStyle name="20% - Accent6 2 2 2 3 2" xfId="1567"/>
    <cellStyle name="20% - Accent6 2 2 2 3 2 2" xfId="1568"/>
    <cellStyle name="20% - Accent6 2 2 2 3 3" xfId="1569"/>
    <cellStyle name="20% - Accent6 2 2 2 4" xfId="1570"/>
    <cellStyle name="20% - Accent6 2 2 2 4 2" xfId="1571"/>
    <cellStyle name="20% - Accent6 2 2 2 5" xfId="1572"/>
    <cellStyle name="20% - Accent6 2 2 2 6" xfId="1573"/>
    <cellStyle name="20% - Accent6 2 2 3" xfId="1574"/>
    <cellStyle name="20% - Accent6 2 2 3 2" xfId="1575"/>
    <cellStyle name="20% - Accent6 2 2 3 2 2" xfId="1576"/>
    <cellStyle name="20% - Accent6 2 2 3 2 2 2" xfId="1577"/>
    <cellStyle name="20% - Accent6 2 2 3 2 3" xfId="1578"/>
    <cellStyle name="20% - Accent6 2 2 3 3" xfId="1579"/>
    <cellStyle name="20% - Accent6 2 2 3 3 2" xfId="1580"/>
    <cellStyle name="20% - Accent6 2 2 3 4" xfId="1581"/>
    <cellStyle name="20% - Accent6 2 2 3 5" xfId="1582"/>
    <cellStyle name="20% - Accent6 2 2 4" xfId="1583"/>
    <cellStyle name="20% - Accent6 2 2 4 2" xfId="1584"/>
    <cellStyle name="20% - Accent6 2 2 4 2 2" xfId="1585"/>
    <cellStyle name="20% - Accent6 2 2 4 3" xfId="1586"/>
    <cellStyle name="20% - Accent6 2 2 5" xfId="1587"/>
    <cellStyle name="20% - Accent6 2 2 5 2" xfId="1588"/>
    <cellStyle name="20% - Accent6 2 2 6" xfId="1589"/>
    <cellStyle name="20% - Accent6 2 2 7" xfId="1590"/>
    <cellStyle name="20% - Accent6 2 3" xfId="1591"/>
    <cellStyle name="20% - Accent6 2 3 2" xfId="1592"/>
    <cellStyle name="20% - Accent6 2 3 2 2" xfId="1593"/>
    <cellStyle name="20% - Accent6 2 3 2 2 2" xfId="1594"/>
    <cellStyle name="20% - Accent6 2 3 2 2 2 2" xfId="1595"/>
    <cellStyle name="20% - Accent6 2 3 2 2 3" xfId="1596"/>
    <cellStyle name="20% - Accent6 2 3 2 3" xfId="1597"/>
    <cellStyle name="20% - Accent6 2 3 2 3 2" xfId="1598"/>
    <cellStyle name="20% - Accent6 2 3 2 4" xfId="1599"/>
    <cellStyle name="20% - Accent6 2 3 3" xfId="1600"/>
    <cellStyle name="20% - Accent6 2 3 3 2" xfId="1601"/>
    <cellStyle name="20% - Accent6 2 3 3 2 2" xfId="1602"/>
    <cellStyle name="20% - Accent6 2 3 3 3" xfId="1603"/>
    <cellStyle name="20% - Accent6 2 3 4" xfId="1604"/>
    <cellStyle name="20% - Accent6 2 3 4 2" xfId="1605"/>
    <cellStyle name="20% - Accent6 2 3 5" xfId="1606"/>
    <cellStyle name="20% - Accent6 2 3 6" xfId="1607"/>
    <cellStyle name="20% - Accent6 2 4" xfId="1608"/>
    <cellStyle name="20% - Accent6 2 4 2" xfId="1609"/>
    <cellStyle name="20% - Accent6 2 4 2 2" xfId="1610"/>
    <cellStyle name="20% - Accent6 2 4 2 2 2" xfId="1611"/>
    <cellStyle name="20% - Accent6 2 4 2 3" xfId="1612"/>
    <cellStyle name="20% - Accent6 2 4 3" xfId="1613"/>
    <cellStyle name="20% - Accent6 2 4 3 2" xfId="1614"/>
    <cellStyle name="20% - Accent6 2 4 4" xfId="1615"/>
    <cellStyle name="20% - Accent6 2 4 5" xfId="1616"/>
    <cellStyle name="20% - Accent6 2 5" xfId="1617"/>
    <cellStyle name="20% - Accent6 2 5 2" xfId="1618"/>
    <cellStyle name="20% - Accent6 2 5 2 2" xfId="1619"/>
    <cellStyle name="20% - Accent6 2 5 3" xfId="1620"/>
    <cellStyle name="20% - Accent6 2 5 4" xfId="1621"/>
    <cellStyle name="20% - Accent6 2 6" xfId="1622"/>
    <cellStyle name="20% - Accent6 2 6 2" xfId="1623"/>
    <cellStyle name="20% - Accent6 2 6 3" xfId="1624"/>
    <cellStyle name="20% - Accent6 2 7" xfId="1625"/>
    <cellStyle name="20% - Accent6 2 8" xfId="1626"/>
    <cellStyle name="20% - Accent6 2 9" xfId="1627"/>
    <cellStyle name="20% - Accent6 20" xfId="1628"/>
    <cellStyle name="20% - Accent6 21" xfId="1629"/>
    <cellStyle name="20% - Accent6 3" xfId="1630"/>
    <cellStyle name="20% - Accent6 3 2" xfId="1631"/>
    <cellStyle name="20% - Accent6 3 2 2" xfId="1632"/>
    <cellStyle name="20% - Accent6 3 2 2 2" xfId="1633"/>
    <cellStyle name="20% - Accent6 3 2 2 2 2" xfId="1634"/>
    <cellStyle name="20% - Accent6 3 2 2 2 2 2" xfId="1635"/>
    <cellStyle name="20% - Accent6 3 2 2 2 2 2 2" xfId="1636"/>
    <cellStyle name="20% - Accent6 3 2 2 2 2 3" xfId="1637"/>
    <cellStyle name="20% - Accent6 3 2 2 2 3" xfId="1638"/>
    <cellStyle name="20% - Accent6 3 2 2 2 3 2" xfId="1639"/>
    <cellStyle name="20% - Accent6 3 2 2 2 4" xfId="1640"/>
    <cellStyle name="20% - Accent6 3 2 2 2 5" xfId="1641"/>
    <cellStyle name="20% - Accent6 3 2 2 3" xfId="1642"/>
    <cellStyle name="20% - Accent6 3 2 2 3 2" xfId="1643"/>
    <cellStyle name="20% - Accent6 3 2 2 3 2 2" xfId="1644"/>
    <cellStyle name="20% - Accent6 3 2 2 3 3" xfId="1645"/>
    <cellStyle name="20% - Accent6 3 2 2 4" xfId="1646"/>
    <cellStyle name="20% - Accent6 3 2 2 4 2" xfId="1647"/>
    <cellStyle name="20% - Accent6 3 2 2 5" xfId="1648"/>
    <cellStyle name="20% - Accent6 3 2 2 6" xfId="1649"/>
    <cellStyle name="20% - Accent6 3 2 3" xfId="1650"/>
    <cellStyle name="20% - Accent6 3 2 3 2" xfId="1651"/>
    <cellStyle name="20% - Accent6 3 2 3 2 2" xfId="1652"/>
    <cellStyle name="20% - Accent6 3 2 3 2 2 2" xfId="1653"/>
    <cellStyle name="20% - Accent6 3 2 3 2 3" xfId="1654"/>
    <cellStyle name="20% - Accent6 3 2 3 3" xfId="1655"/>
    <cellStyle name="20% - Accent6 3 2 3 3 2" xfId="1656"/>
    <cellStyle name="20% - Accent6 3 2 3 4" xfId="1657"/>
    <cellStyle name="20% - Accent6 3 2 3 5" xfId="1658"/>
    <cellStyle name="20% - Accent6 3 2 4" xfId="1659"/>
    <cellStyle name="20% - Accent6 3 2 4 2" xfId="1660"/>
    <cellStyle name="20% - Accent6 3 2 4 2 2" xfId="1661"/>
    <cellStyle name="20% - Accent6 3 2 4 3" xfId="1662"/>
    <cellStyle name="20% - Accent6 3 2 5" xfId="1663"/>
    <cellStyle name="20% - Accent6 3 2 5 2" xfId="1664"/>
    <cellStyle name="20% - Accent6 3 2 6" xfId="1665"/>
    <cellStyle name="20% - Accent6 3 2 7" xfId="1666"/>
    <cellStyle name="20% - Accent6 3 3" xfId="1667"/>
    <cellStyle name="20% - Accent6 3 3 2" xfId="1668"/>
    <cellStyle name="20% - Accent6 3 3 2 2" xfId="1669"/>
    <cellStyle name="20% - Accent6 3 3 2 2 2" xfId="1670"/>
    <cellStyle name="20% - Accent6 3 3 2 2 2 2" xfId="1671"/>
    <cellStyle name="20% - Accent6 3 3 2 2 3" xfId="1672"/>
    <cellStyle name="20% - Accent6 3 3 2 3" xfId="1673"/>
    <cellStyle name="20% - Accent6 3 3 2 3 2" xfId="1674"/>
    <cellStyle name="20% - Accent6 3 3 2 4" xfId="1675"/>
    <cellStyle name="20% - Accent6 3 3 2 5" xfId="1676"/>
    <cellStyle name="20% - Accent6 3 3 3" xfId="1677"/>
    <cellStyle name="20% - Accent6 3 3 3 2" xfId="1678"/>
    <cellStyle name="20% - Accent6 3 3 3 2 2" xfId="1679"/>
    <cellStyle name="20% - Accent6 3 3 3 3" xfId="1680"/>
    <cellStyle name="20% - Accent6 3 3 4" xfId="1681"/>
    <cellStyle name="20% - Accent6 3 3 4 2" xfId="1682"/>
    <cellStyle name="20% - Accent6 3 3 5" xfId="1683"/>
    <cellStyle name="20% - Accent6 3 3 6" xfId="1684"/>
    <cellStyle name="20% - Accent6 3 4" xfId="1685"/>
    <cellStyle name="20% - Accent6 3 4 2" xfId="1686"/>
    <cellStyle name="20% - Accent6 3 4 2 2" xfId="1687"/>
    <cellStyle name="20% - Accent6 3 4 2 2 2" xfId="1688"/>
    <cellStyle name="20% - Accent6 3 4 2 3" xfId="1689"/>
    <cellStyle name="20% - Accent6 3 4 3" xfId="1690"/>
    <cellStyle name="20% - Accent6 3 4 3 2" xfId="1691"/>
    <cellStyle name="20% - Accent6 3 4 4" xfId="1692"/>
    <cellStyle name="20% - Accent6 3 4 5" xfId="1693"/>
    <cellStyle name="20% - Accent6 3 5" xfId="1694"/>
    <cellStyle name="20% - Accent6 3 5 2" xfId="1695"/>
    <cellStyle name="20% - Accent6 3 5 2 2" xfId="1696"/>
    <cellStyle name="20% - Accent6 3 5 3" xfId="1697"/>
    <cellStyle name="20% - Accent6 3 6" xfId="1698"/>
    <cellStyle name="20% - Accent6 3 6 2" xfId="1699"/>
    <cellStyle name="20% - Accent6 3 7" xfId="1700"/>
    <cellStyle name="20% - Accent6 3 8" xfId="1701"/>
    <cellStyle name="20% - Accent6 3 9" xfId="1702"/>
    <cellStyle name="20% - Accent6 4" xfId="1703"/>
    <cellStyle name="20% - Accent6 4 2" xfId="1704"/>
    <cellStyle name="20% - Accent6 4 2 2" xfId="1705"/>
    <cellStyle name="20% - Accent6 4 2 2 2" xfId="1706"/>
    <cellStyle name="20% - Accent6 4 2 2 2 2" xfId="1707"/>
    <cellStyle name="20% - Accent6 4 2 2 2 2 2" xfId="1708"/>
    <cellStyle name="20% - Accent6 4 2 2 2 3" xfId="1709"/>
    <cellStyle name="20% - Accent6 4 2 2 3" xfId="1710"/>
    <cellStyle name="20% - Accent6 4 2 2 3 2" xfId="1711"/>
    <cellStyle name="20% - Accent6 4 2 2 4" xfId="1712"/>
    <cellStyle name="20% - Accent6 4 2 3" xfId="1713"/>
    <cellStyle name="20% - Accent6 4 2 3 2" xfId="1714"/>
    <cellStyle name="20% - Accent6 4 2 3 2 2" xfId="1715"/>
    <cellStyle name="20% - Accent6 4 2 3 3" xfId="1716"/>
    <cellStyle name="20% - Accent6 4 2 4" xfId="1717"/>
    <cellStyle name="20% - Accent6 4 2 4 2" xfId="1718"/>
    <cellStyle name="20% - Accent6 4 2 5" xfId="1719"/>
    <cellStyle name="20% - Accent6 4 2 6" xfId="1720"/>
    <cellStyle name="20% - Accent6 4 3" xfId="1721"/>
    <cellStyle name="20% - Accent6 4 3 2" xfId="1722"/>
    <cellStyle name="20% - Accent6 4 3 2 2" xfId="1723"/>
    <cellStyle name="20% - Accent6 4 3 2 2 2" xfId="1724"/>
    <cellStyle name="20% - Accent6 4 3 2 3" xfId="1725"/>
    <cellStyle name="20% - Accent6 4 3 3" xfId="1726"/>
    <cellStyle name="20% - Accent6 4 3 3 2" xfId="1727"/>
    <cellStyle name="20% - Accent6 4 3 4" xfId="1728"/>
    <cellStyle name="20% - Accent6 4 3 5" xfId="1729"/>
    <cellStyle name="20% - Accent6 4 4" xfId="1730"/>
    <cellStyle name="20% - Accent6 4 4 2" xfId="1731"/>
    <cellStyle name="20% - Accent6 4 4 2 2" xfId="1732"/>
    <cellStyle name="20% - Accent6 4 4 3" xfId="1733"/>
    <cellStyle name="20% - Accent6 4 5" xfId="1734"/>
    <cellStyle name="20% - Accent6 4 5 2" xfId="1735"/>
    <cellStyle name="20% - Accent6 4 6" xfId="1736"/>
    <cellStyle name="20% - Accent6 4 7" xfId="1737"/>
    <cellStyle name="20% - Accent6 5" xfId="1738"/>
    <cellStyle name="20% - Accent6 5 2" xfId="1739"/>
    <cellStyle name="20% - Accent6 5 2 2" xfId="1740"/>
    <cellStyle name="20% - Accent6 5 2 2 2" xfId="1741"/>
    <cellStyle name="20% - Accent6 5 2 2 2 2" xfId="1742"/>
    <cellStyle name="20% - Accent6 5 2 2 3" xfId="1743"/>
    <cellStyle name="20% - Accent6 5 2 3" xfId="1744"/>
    <cellStyle name="20% - Accent6 5 2 3 2" xfId="1745"/>
    <cellStyle name="20% - Accent6 5 2 4" xfId="1746"/>
    <cellStyle name="20% - Accent6 5 2 5" xfId="1747"/>
    <cellStyle name="20% - Accent6 5 3" xfId="1748"/>
    <cellStyle name="20% - Accent6 5 3 2" xfId="1749"/>
    <cellStyle name="20% - Accent6 5 3 2 2" xfId="1750"/>
    <cellStyle name="20% - Accent6 5 3 3" xfId="1751"/>
    <cellStyle name="20% - Accent6 5 4" xfId="1752"/>
    <cellStyle name="20% - Accent6 5 4 2" xfId="1753"/>
    <cellStyle name="20% - Accent6 5 5" xfId="1754"/>
    <cellStyle name="20% - Accent6 5 6" xfId="1755"/>
    <cellStyle name="20% - Accent6 6" xfId="1756"/>
    <cellStyle name="20% - Accent6 6 2" xfId="1757"/>
    <cellStyle name="20% - Accent6 6 2 2" xfId="1758"/>
    <cellStyle name="20% - Accent6 6 2 2 2" xfId="1759"/>
    <cellStyle name="20% - Accent6 6 2 3" xfId="1760"/>
    <cellStyle name="20% - Accent6 6 2 4" xfId="1761"/>
    <cellStyle name="20% - Accent6 6 2 5" xfId="1762"/>
    <cellStyle name="20% - Accent6 6 3" xfId="1763"/>
    <cellStyle name="20% - Accent6 6 3 2" xfId="1764"/>
    <cellStyle name="20% - Accent6 6 4" xfId="1765"/>
    <cellStyle name="20% - Accent6 6 5" xfId="1766"/>
    <cellStyle name="20% - Accent6 7" xfId="1767"/>
    <cellStyle name="20% - Accent6 7 2" xfId="1768"/>
    <cellStyle name="20% - Accent6 7 2 2" xfId="1769"/>
    <cellStyle name="20% - Accent6 7 2 2 2" xfId="1770"/>
    <cellStyle name="20% - Accent6 7 2 3" xfId="1771"/>
    <cellStyle name="20% - Accent6 7 3" xfId="1772"/>
    <cellStyle name="20% - Accent6 7 3 2" xfId="1773"/>
    <cellStyle name="20% - Accent6 7 4" xfId="1774"/>
    <cellStyle name="20% - Accent6 7 5" xfId="1775"/>
    <cellStyle name="20% - Accent6 8" xfId="1776"/>
    <cellStyle name="20% - Accent6 8 2" xfId="1777"/>
    <cellStyle name="20% - Accent6 8 2 2" xfId="1778"/>
    <cellStyle name="20% - Accent6 8 2 2 2" xfId="1779"/>
    <cellStyle name="20% - Accent6 8 2 3" xfId="1780"/>
    <cellStyle name="20% - Accent6 8 3" xfId="1781"/>
    <cellStyle name="20% - Accent6 8 3 2" xfId="1782"/>
    <cellStyle name="20% - Accent6 8 4" xfId="1783"/>
    <cellStyle name="20% - Accent6 8 5" xfId="1784"/>
    <cellStyle name="20% - Accent6 9" xfId="1785"/>
    <cellStyle name="20% - Accent6 9 2" xfId="1786"/>
    <cellStyle name="20% - Accent6 9 2 2" xfId="1787"/>
    <cellStyle name="20% - Accent6 9 3" xfId="1788"/>
    <cellStyle name="20% - Accent6 9 4" xfId="1789"/>
    <cellStyle name="40% - Accent1 10" xfId="1790"/>
    <cellStyle name="40% - Accent1 10 2" xfId="1791"/>
    <cellStyle name="40% - Accent1 10 2 2" xfId="1792"/>
    <cellStyle name="40% - Accent1 10 3" xfId="1793"/>
    <cellStyle name="40% - Accent1 10 4" xfId="1794"/>
    <cellStyle name="40% - Accent1 11" xfId="1795"/>
    <cellStyle name="40% - Accent1 11 2" xfId="1796"/>
    <cellStyle name="40% - Accent1 11 2 2" xfId="1797"/>
    <cellStyle name="40% - Accent1 11 3" xfId="1798"/>
    <cellStyle name="40% - Accent1 11 4" xfId="1799"/>
    <cellStyle name="40% - Accent1 12" xfId="1800"/>
    <cellStyle name="40% - Accent1 12 2" xfId="1801"/>
    <cellStyle name="40% - Accent1 12 3" xfId="1802"/>
    <cellStyle name="40% - Accent1 13" xfId="1803"/>
    <cellStyle name="40% - Accent1 13 2" xfId="1804"/>
    <cellStyle name="40% - Accent1 14" xfId="1805"/>
    <cellStyle name="40% - Accent1 15" xfId="1806"/>
    <cellStyle name="40% - Accent1 16" xfId="1807"/>
    <cellStyle name="40% - Accent1 17" xfId="1808"/>
    <cellStyle name="40% - Accent1 17 2" xfId="1809"/>
    <cellStyle name="40% - Accent1 18" xfId="1810"/>
    <cellStyle name="40% - Accent1 19" xfId="1811"/>
    <cellStyle name="40% - Accent1 2" xfId="1812"/>
    <cellStyle name="40% - Accent1 2 2" xfId="1813"/>
    <cellStyle name="40% - Accent1 2 2 2" xfId="1814"/>
    <cellStyle name="40% - Accent1 2 2 2 2" xfId="1815"/>
    <cellStyle name="40% - Accent1 2 2 2 2 2" xfId="1816"/>
    <cellStyle name="40% - Accent1 2 2 2 2 2 2" xfId="1817"/>
    <cellStyle name="40% - Accent1 2 2 2 2 2 2 2" xfId="1818"/>
    <cellStyle name="40% - Accent1 2 2 2 2 2 3" xfId="1819"/>
    <cellStyle name="40% - Accent1 2 2 2 2 3" xfId="1820"/>
    <cellStyle name="40% - Accent1 2 2 2 2 3 2" xfId="1821"/>
    <cellStyle name="40% - Accent1 2 2 2 2 4" xfId="1822"/>
    <cellStyle name="40% - Accent1 2 2 2 2 5" xfId="1823"/>
    <cellStyle name="40% - Accent1 2 2 2 3" xfId="1824"/>
    <cellStyle name="40% - Accent1 2 2 2 3 2" xfId="1825"/>
    <cellStyle name="40% - Accent1 2 2 2 3 2 2" xfId="1826"/>
    <cellStyle name="40% - Accent1 2 2 2 3 3" xfId="1827"/>
    <cellStyle name="40% - Accent1 2 2 2 4" xfId="1828"/>
    <cellStyle name="40% - Accent1 2 2 2 4 2" xfId="1829"/>
    <cellStyle name="40% - Accent1 2 2 2 5" xfId="1830"/>
    <cellStyle name="40% - Accent1 2 2 2 6" xfId="1831"/>
    <cellStyle name="40% - Accent1 2 2 3" xfId="1832"/>
    <cellStyle name="40% - Accent1 2 2 3 2" xfId="1833"/>
    <cellStyle name="40% - Accent1 2 2 3 2 2" xfId="1834"/>
    <cellStyle name="40% - Accent1 2 2 3 2 2 2" xfId="1835"/>
    <cellStyle name="40% - Accent1 2 2 3 2 3" xfId="1836"/>
    <cellStyle name="40% - Accent1 2 2 3 3" xfId="1837"/>
    <cellStyle name="40% - Accent1 2 2 3 3 2" xfId="1838"/>
    <cellStyle name="40% - Accent1 2 2 3 4" xfId="1839"/>
    <cellStyle name="40% - Accent1 2 2 3 5" xfId="1840"/>
    <cellStyle name="40% - Accent1 2 2 4" xfId="1841"/>
    <cellStyle name="40% - Accent1 2 2 4 2" xfId="1842"/>
    <cellStyle name="40% - Accent1 2 2 4 2 2" xfId="1843"/>
    <cellStyle name="40% - Accent1 2 2 4 3" xfId="1844"/>
    <cellStyle name="40% - Accent1 2 2 5" xfId="1845"/>
    <cellStyle name="40% - Accent1 2 2 5 2" xfId="1846"/>
    <cellStyle name="40% - Accent1 2 2 6" xfId="1847"/>
    <cellStyle name="40% - Accent1 2 2 7" xfId="1848"/>
    <cellStyle name="40% - Accent1 2 3" xfId="1849"/>
    <cellStyle name="40% - Accent1 2 3 2" xfId="1850"/>
    <cellStyle name="40% - Accent1 2 3 2 2" xfId="1851"/>
    <cellStyle name="40% - Accent1 2 3 2 2 2" xfId="1852"/>
    <cellStyle name="40% - Accent1 2 3 2 2 2 2" xfId="1853"/>
    <cellStyle name="40% - Accent1 2 3 2 2 3" xfId="1854"/>
    <cellStyle name="40% - Accent1 2 3 2 3" xfId="1855"/>
    <cellStyle name="40% - Accent1 2 3 2 3 2" xfId="1856"/>
    <cellStyle name="40% - Accent1 2 3 2 4" xfId="1857"/>
    <cellStyle name="40% - Accent1 2 3 3" xfId="1858"/>
    <cellStyle name="40% - Accent1 2 3 3 2" xfId="1859"/>
    <cellStyle name="40% - Accent1 2 3 3 2 2" xfId="1860"/>
    <cellStyle name="40% - Accent1 2 3 3 3" xfId="1861"/>
    <cellStyle name="40% - Accent1 2 3 4" xfId="1862"/>
    <cellStyle name="40% - Accent1 2 3 4 2" xfId="1863"/>
    <cellStyle name="40% - Accent1 2 3 5" xfId="1864"/>
    <cellStyle name="40% - Accent1 2 3 6" xfId="1865"/>
    <cellStyle name="40% - Accent1 2 4" xfId="1866"/>
    <cellStyle name="40% - Accent1 2 4 2" xfId="1867"/>
    <cellStyle name="40% - Accent1 2 4 2 2" xfId="1868"/>
    <cellStyle name="40% - Accent1 2 4 2 2 2" xfId="1869"/>
    <cellStyle name="40% - Accent1 2 4 2 3" xfId="1870"/>
    <cellStyle name="40% - Accent1 2 4 3" xfId="1871"/>
    <cellStyle name="40% - Accent1 2 4 3 2" xfId="1872"/>
    <cellStyle name="40% - Accent1 2 4 4" xfId="1873"/>
    <cellStyle name="40% - Accent1 2 4 5" xfId="1874"/>
    <cellStyle name="40% - Accent1 2 5" xfId="1875"/>
    <cellStyle name="40% - Accent1 2 5 2" xfId="1876"/>
    <cellStyle name="40% - Accent1 2 5 2 2" xfId="1877"/>
    <cellStyle name="40% - Accent1 2 5 3" xfId="1878"/>
    <cellStyle name="40% - Accent1 2 5 4" xfId="1879"/>
    <cellStyle name="40% - Accent1 2 6" xfId="1880"/>
    <cellStyle name="40% - Accent1 2 6 2" xfId="1881"/>
    <cellStyle name="40% - Accent1 2 6 3" xfId="1882"/>
    <cellStyle name="40% - Accent1 2 7" xfId="1883"/>
    <cellStyle name="40% - Accent1 2 8" xfId="1884"/>
    <cellStyle name="40% - Accent1 2 9" xfId="1885"/>
    <cellStyle name="40% - Accent1 20" xfId="1886"/>
    <cellStyle name="40% - Accent1 21" xfId="1887"/>
    <cellStyle name="40% - Accent1 3" xfId="1888"/>
    <cellStyle name="40% - Accent1 3 2" xfId="1889"/>
    <cellStyle name="40% - Accent1 3 2 2" xfId="1890"/>
    <cellStyle name="40% - Accent1 3 2 2 2" xfId="1891"/>
    <cellStyle name="40% - Accent1 3 2 2 2 2" xfId="1892"/>
    <cellStyle name="40% - Accent1 3 2 2 2 2 2" xfId="1893"/>
    <cellStyle name="40% - Accent1 3 2 2 2 2 2 2" xfId="1894"/>
    <cellStyle name="40% - Accent1 3 2 2 2 2 3" xfId="1895"/>
    <cellStyle name="40% - Accent1 3 2 2 2 3" xfId="1896"/>
    <cellStyle name="40% - Accent1 3 2 2 2 3 2" xfId="1897"/>
    <cellStyle name="40% - Accent1 3 2 2 2 4" xfId="1898"/>
    <cellStyle name="40% - Accent1 3 2 2 2 5" xfId="1899"/>
    <cellStyle name="40% - Accent1 3 2 2 3" xfId="1900"/>
    <cellStyle name="40% - Accent1 3 2 2 3 2" xfId="1901"/>
    <cellStyle name="40% - Accent1 3 2 2 3 2 2" xfId="1902"/>
    <cellStyle name="40% - Accent1 3 2 2 3 3" xfId="1903"/>
    <cellStyle name="40% - Accent1 3 2 2 4" xfId="1904"/>
    <cellStyle name="40% - Accent1 3 2 2 4 2" xfId="1905"/>
    <cellStyle name="40% - Accent1 3 2 2 5" xfId="1906"/>
    <cellStyle name="40% - Accent1 3 2 2 6" xfId="1907"/>
    <cellStyle name="40% - Accent1 3 2 3" xfId="1908"/>
    <cellStyle name="40% - Accent1 3 2 3 2" xfId="1909"/>
    <cellStyle name="40% - Accent1 3 2 3 2 2" xfId="1910"/>
    <cellStyle name="40% - Accent1 3 2 3 2 2 2" xfId="1911"/>
    <cellStyle name="40% - Accent1 3 2 3 2 3" xfId="1912"/>
    <cellStyle name="40% - Accent1 3 2 3 3" xfId="1913"/>
    <cellStyle name="40% - Accent1 3 2 3 3 2" xfId="1914"/>
    <cellStyle name="40% - Accent1 3 2 3 4" xfId="1915"/>
    <cellStyle name="40% - Accent1 3 2 3 5" xfId="1916"/>
    <cellStyle name="40% - Accent1 3 2 4" xfId="1917"/>
    <cellStyle name="40% - Accent1 3 2 4 2" xfId="1918"/>
    <cellStyle name="40% - Accent1 3 2 4 2 2" xfId="1919"/>
    <cellStyle name="40% - Accent1 3 2 4 3" xfId="1920"/>
    <cellStyle name="40% - Accent1 3 2 5" xfId="1921"/>
    <cellStyle name="40% - Accent1 3 2 5 2" xfId="1922"/>
    <cellStyle name="40% - Accent1 3 2 6" xfId="1923"/>
    <cellStyle name="40% - Accent1 3 2 7" xfId="1924"/>
    <cellStyle name="40% - Accent1 3 3" xfId="1925"/>
    <cellStyle name="40% - Accent1 3 3 2" xfId="1926"/>
    <cellStyle name="40% - Accent1 3 3 2 2" xfId="1927"/>
    <cellStyle name="40% - Accent1 3 3 2 2 2" xfId="1928"/>
    <cellStyle name="40% - Accent1 3 3 2 2 2 2" xfId="1929"/>
    <cellStyle name="40% - Accent1 3 3 2 2 3" xfId="1930"/>
    <cellStyle name="40% - Accent1 3 3 2 3" xfId="1931"/>
    <cellStyle name="40% - Accent1 3 3 2 3 2" xfId="1932"/>
    <cellStyle name="40% - Accent1 3 3 2 4" xfId="1933"/>
    <cellStyle name="40% - Accent1 3 3 2 5" xfId="1934"/>
    <cellStyle name="40% - Accent1 3 3 3" xfId="1935"/>
    <cellStyle name="40% - Accent1 3 3 3 2" xfId="1936"/>
    <cellStyle name="40% - Accent1 3 3 3 2 2" xfId="1937"/>
    <cellStyle name="40% - Accent1 3 3 3 3" xfId="1938"/>
    <cellStyle name="40% - Accent1 3 3 4" xfId="1939"/>
    <cellStyle name="40% - Accent1 3 3 4 2" xfId="1940"/>
    <cellStyle name="40% - Accent1 3 3 5" xfId="1941"/>
    <cellStyle name="40% - Accent1 3 3 6" xfId="1942"/>
    <cellStyle name="40% - Accent1 3 4" xfId="1943"/>
    <cellStyle name="40% - Accent1 3 4 2" xfId="1944"/>
    <cellStyle name="40% - Accent1 3 4 2 2" xfId="1945"/>
    <cellStyle name="40% - Accent1 3 4 2 2 2" xfId="1946"/>
    <cellStyle name="40% - Accent1 3 4 2 3" xfId="1947"/>
    <cellStyle name="40% - Accent1 3 4 3" xfId="1948"/>
    <cellStyle name="40% - Accent1 3 4 3 2" xfId="1949"/>
    <cellStyle name="40% - Accent1 3 4 4" xfId="1950"/>
    <cellStyle name="40% - Accent1 3 4 5" xfId="1951"/>
    <cellStyle name="40% - Accent1 3 5" xfId="1952"/>
    <cellStyle name="40% - Accent1 3 5 2" xfId="1953"/>
    <cellStyle name="40% - Accent1 3 5 2 2" xfId="1954"/>
    <cellStyle name="40% - Accent1 3 5 3" xfId="1955"/>
    <cellStyle name="40% - Accent1 3 6" xfId="1956"/>
    <cellStyle name="40% - Accent1 3 6 2" xfId="1957"/>
    <cellStyle name="40% - Accent1 3 7" xfId="1958"/>
    <cellStyle name="40% - Accent1 3 8" xfId="1959"/>
    <cellStyle name="40% - Accent1 3 9" xfId="1960"/>
    <cellStyle name="40% - Accent1 4" xfId="1961"/>
    <cellStyle name="40% - Accent1 4 2" xfId="1962"/>
    <cellStyle name="40% - Accent1 4 2 2" xfId="1963"/>
    <cellStyle name="40% - Accent1 4 2 2 2" xfId="1964"/>
    <cellStyle name="40% - Accent1 4 2 2 2 2" xfId="1965"/>
    <cellStyle name="40% - Accent1 4 2 2 2 2 2" xfId="1966"/>
    <cellStyle name="40% - Accent1 4 2 2 2 3" xfId="1967"/>
    <cellStyle name="40% - Accent1 4 2 2 3" xfId="1968"/>
    <cellStyle name="40% - Accent1 4 2 2 3 2" xfId="1969"/>
    <cellStyle name="40% - Accent1 4 2 2 4" xfId="1970"/>
    <cellStyle name="40% - Accent1 4 2 3" xfId="1971"/>
    <cellStyle name="40% - Accent1 4 2 3 2" xfId="1972"/>
    <cellStyle name="40% - Accent1 4 2 3 2 2" xfId="1973"/>
    <cellStyle name="40% - Accent1 4 2 3 3" xfId="1974"/>
    <cellStyle name="40% - Accent1 4 2 4" xfId="1975"/>
    <cellStyle name="40% - Accent1 4 2 4 2" xfId="1976"/>
    <cellStyle name="40% - Accent1 4 2 5" xfId="1977"/>
    <cellStyle name="40% - Accent1 4 2 6" xfId="1978"/>
    <cellStyle name="40% - Accent1 4 3" xfId="1979"/>
    <cellStyle name="40% - Accent1 4 3 2" xfId="1980"/>
    <cellStyle name="40% - Accent1 4 3 2 2" xfId="1981"/>
    <cellStyle name="40% - Accent1 4 3 2 2 2" xfId="1982"/>
    <cellStyle name="40% - Accent1 4 3 2 3" xfId="1983"/>
    <cellStyle name="40% - Accent1 4 3 3" xfId="1984"/>
    <cellStyle name="40% - Accent1 4 3 3 2" xfId="1985"/>
    <cellStyle name="40% - Accent1 4 3 4" xfId="1986"/>
    <cellStyle name="40% - Accent1 4 3 5" xfId="1987"/>
    <cellStyle name="40% - Accent1 4 4" xfId="1988"/>
    <cellStyle name="40% - Accent1 4 4 2" xfId="1989"/>
    <cellStyle name="40% - Accent1 4 4 2 2" xfId="1990"/>
    <cellStyle name="40% - Accent1 4 4 3" xfId="1991"/>
    <cellStyle name="40% - Accent1 4 5" xfId="1992"/>
    <cellStyle name="40% - Accent1 4 5 2" xfId="1993"/>
    <cellStyle name="40% - Accent1 4 6" xfId="1994"/>
    <cellStyle name="40% - Accent1 4 7" xfId="1995"/>
    <cellStyle name="40% - Accent1 5" xfId="1996"/>
    <cellStyle name="40% - Accent1 5 2" xfId="1997"/>
    <cellStyle name="40% - Accent1 5 2 2" xfId="1998"/>
    <cellStyle name="40% - Accent1 5 2 2 2" xfId="1999"/>
    <cellStyle name="40% - Accent1 5 2 2 2 2" xfId="2000"/>
    <cellStyle name="40% - Accent1 5 2 2 3" xfId="2001"/>
    <cellStyle name="40% - Accent1 5 2 3" xfId="2002"/>
    <cellStyle name="40% - Accent1 5 2 3 2" xfId="2003"/>
    <cellStyle name="40% - Accent1 5 2 4" xfId="2004"/>
    <cellStyle name="40% - Accent1 5 2 5" xfId="2005"/>
    <cellStyle name="40% - Accent1 5 3" xfId="2006"/>
    <cellStyle name="40% - Accent1 5 3 2" xfId="2007"/>
    <cellStyle name="40% - Accent1 5 3 2 2" xfId="2008"/>
    <cellStyle name="40% - Accent1 5 3 3" xfId="2009"/>
    <cellStyle name="40% - Accent1 5 4" xfId="2010"/>
    <cellStyle name="40% - Accent1 5 4 2" xfId="2011"/>
    <cellStyle name="40% - Accent1 5 5" xfId="2012"/>
    <cellStyle name="40% - Accent1 5 6" xfId="2013"/>
    <cellStyle name="40% - Accent1 6" xfId="2014"/>
    <cellStyle name="40% - Accent1 6 2" xfId="2015"/>
    <cellStyle name="40% - Accent1 6 2 2" xfId="2016"/>
    <cellStyle name="40% - Accent1 6 2 2 2" xfId="2017"/>
    <cellStyle name="40% - Accent1 6 2 3" xfId="2018"/>
    <cellStyle name="40% - Accent1 6 2 4" xfId="2019"/>
    <cellStyle name="40% - Accent1 6 2 5" xfId="2020"/>
    <cellStyle name="40% - Accent1 6 3" xfId="2021"/>
    <cellStyle name="40% - Accent1 6 3 2" xfId="2022"/>
    <cellStyle name="40% - Accent1 6 4" xfId="2023"/>
    <cellStyle name="40% - Accent1 6 5" xfId="2024"/>
    <cellStyle name="40% - Accent1 7" xfId="2025"/>
    <cellStyle name="40% - Accent1 7 2" xfId="2026"/>
    <cellStyle name="40% - Accent1 7 2 2" xfId="2027"/>
    <cellStyle name="40% - Accent1 7 2 2 2" xfId="2028"/>
    <cellStyle name="40% - Accent1 7 2 3" xfId="2029"/>
    <cellStyle name="40% - Accent1 7 3" xfId="2030"/>
    <cellStyle name="40% - Accent1 7 3 2" xfId="2031"/>
    <cellStyle name="40% - Accent1 7 4" xfId="2032"/>
    <cellStyle name="40% - Accent1 7 5" xfId="2033"/>
    <cellStyle name="40% - Accent1 8" xfId="2034"/>
    <cellStyle name="40% - Accent1 8 2" xfId="2035"/>
    <cellStyle name="40% - Accent1 8 2 2" xfId="2036"/>
    <cellStyle name="40% - Accent1 8 2 2 2" xfId="2037"/>
    <cellStyle name="40% - Accent1 8 2 3" xfId="2038"/>
    <cellStyle name="40% - Accent1 8 3" xfId="2039"/>
    <cellStyle name="40% - Accent1 8 3 2" xfId="2040"/>
    <cellStyle name="40% - Accent1 8 4" xfId="2041"/>
    <cellStyle name="40% - Accent1 8 5" xfId="2042"/>
    <cellStyle name="40% - Accent1 9" xfId="2043"/>
    <cellStyle name="40% - Accent1 9 2" xfId="2044"/>
    <cellStyle name="40% - Accent1 9 2 2" xfId="2045"/>
    <cellStyle name="40% - Accent1 9 3" xfId="2046"/>
    <cellStyle name="40% - Accent1 9 4" xfId="2047"/>
    <cellStyle name="40% - Accent2 10" xfId="2048"/>
    <cellStyle name="40% - Accent2 10 2" xfId="2049"/>
    <cellStyle name="40% - Accent2 10 2 2" xfId="2050"/>
    <cellStyle name="40% - Accent2 10 3" xfId="2051"/>
    <cellStyle name="40% - Accent2 10 4" xfId="2052"/>
    <cellStyle name="40% - Accent2 11" xfId="2053"/>
    <cellStyle name="40% - Accent2 11 2" xfId="2054"/>
    <cellStyle name="40% - Accent2 11 2 2" xfId="2055"/>
    <cellStyle name="40% - Accent2 11 3" xfId="2056"/>
    <cellStyle name="40% - Accent2 11 4" xfId="2057"/>
    <cellStyle name="40% - Accent2 12" xfId="2058"/>
    <cellStyle name="40% - Accent2 12 2" xfId="2059"/>
    <cellStyle name="40% - Accent2 12 3" xfId="2060"/>
    <cellStyle name="40% - Accent2 13" xfId="2061"/>
    <cellStyle name="40% - Accent2 13 2" xfId="2062"/>
    <cellStyle name="40% - Accent2 14" xfId="2063"/>
    <cellStyle name="40% - Accent2 15" xfId="2064"/>
    <cellStyle name="40% - Accent2 16" xfId="2065"/>
    <cellStyle name="40% - Accent2 17" xfId="2066"/>
    <cellStyle name="40% - Accent2 18" xfId="2067"/>
    <cellStyle name="40% - Accent2 19" xfId="2068"/>
    <cellStyle name="40% - Accent2 2" xfId="2069"/>
    <cellStyle name="40% - Accent2 2 2" xfId="2070"/>
    <cellStyle name="40% - Accent2 2 2 2" xfId="2071"/>
    <cellStyle name="40% - Accent2 2 2 2 2" xfId="2072"/>
    <cellStyle name="40% - Accent2 2 2 2 2 2" xfId="2073"/>
    <cellStyle name="40% - Accent2 2 2 2 2 2 2" xfId="2074"/>
    <cellStyle name="40% - Accent2 2 2 2 2 2 2 2" xfId="2075"/>
    <cellStyle name="40% - Accent2 2 2 2 2 2 3" xfId="2076"/>
    <cellStyle name="40% - Accent2 2 2 2 2 3" xfId="2077"/>
    <cellStyle name="40% - Accent2 2 2 2 2 3 2" xfId="2078"/>
    <cellStyle name="40% - Accent2 2 2 2 2 4" xfId="2079"/>
    <cellStyle name="40% - Accent2 2 2 2 2 5" xfId="2080"/>
    <cellStyle name="40% - Accent2 2 2 2 3" xfId="2081"/>
    <cellStyle name="40% - Accent2 2 2 2 3 2" xfId="2082"/>
    <cellStyle name="40% - Accent2 2 2 2 3 2 2" xfId="2083"/>
    <cellStyle name="40% - Accent2 2 2 2 3 3" xfId="2084"/>
    <cellStyle name="40% - Accent2 2 2 2 4" xfId="2085"/>
    <cellStyle name="40% - Accent2 2 2 2 4 2" xfId="2086"/>
    <cellStyle name="40% - Accent2 2 2 2 5" xfId="2087"/>
    <cellStyle name="40% - Accent2 2 2 2 6" xfId="2088"/>
    <cellStyle name="40% - Accent2 2 2 3" xfId="2089"/>
    <cellStyle name="40% - Accent2 2 2 3 2" xfId="2090"/>
    <cellStyle name="40% - Accent2 2 2 3 2 2" xfId="2091"/>
    <cellStyle name="40% - Accent2 2 2 3 2 2 2" xfId="2092"/>
    <cellStyle name="40% - Accent2 2 2 3 2 3" xfId="2093"/>
    <cellStyle name="40% - Accent2 2 2 3 3" xfId="2094"/>
    <cellStyle name="40% - Accent2 2 2 3 3 2" xfId="2095"/>
    <cellStyle name="40% - Accent2 2 2 3 4" xfId="2096"/>
    <cellStyle name="40% - Accent2 2 2 3 5" xfId="2097"/>
    <cellStyle name="40% - Accent2 2 2 4" xfId="2098"/>
    <cellStyle name="40% - Accent2 2 2 4 2" xfId="2099"/>
    <cellStyle name="40% - Accent2 2 2 4 2 2" xfId="2100"/>
    <cellStyle name="40% - Accent2 2 2 4 3" xfId="2101"/>
    <cellStyle name="40% - Accent2 2 2 5" xfId="2102"/>
    <cellStyle name="40% - Accent2 2 2 5 2" xfId="2103"/>
    <cellStyle name="40% - Accent2 2 2 6" xfId="2104"/>
    <cellStyle name="40% - Accent2 2 2 7" xfId="2105"/>
    <cellStyle name="40% - Accent2 2 3" xfId="2106"/>
    <cellStyle name="40% - Accent2 2 3 2" xfId="2107"/>
    <cellStyle name="40% - Accent2 2 3 2 2" xfId="2108"/>
    <cellStyle name="40% - Accent2 2 3 2 2 2" xfId="2109"/>
    <cellStyle name="40% - Accent2 2 3 2 2 2 2" xfId="2110"/>
    <cellStyle name="40% - Accent2 2 3 2 2 3" xfId="2111"/>
    <cellStyle name="40% - Accent2 2 3 2 3" xfId="2112"/>
    <cellStyle name="40% - Accent2 2 3 2 3 2" xfId="2113"/>
    <cellStyle name="40% - Accent2 2 3 2 4" xfId="2114"/>
    <cellStyle name="40% - Accent2 2 3 3" xfId="2115"/>
    <cellStyle name="40% - Accent2 2 3 3 2" xfId="2116"/>
    <cellStyle name="40% - Accent2 2 3 3 2 2" xfId="2117"/>
    <cellStyle name="40% - Accent2 2 3 3 3" xfId="2118"/>
    <cellStyle name="40% - Accent2 2 3 4" xfId="2119"/>
    <cellStyle name="40% - Accent2 2 3 4 2" xfId="2120"/>
    <cellStyle name="40% - Accent2 2 3 5" xfId="2121"/>
    <cellStyle name="40% - Accent2 2 3 6" xfId="2122"/>
    <cellStyle name="40% - Accent2 2 4" xfId="2123"/>
    <cellStyle name="40% - Accent2 2 4 2" xfId="2124"/>
    <cellStyle name="40% - Accent2 2 4 2 2" xfId="2125"/>
    <cellStyle name="40% - Accent2 2 4 2 2 2" xfId="2126"/>
    <cellStyle name="40% - Accent2 2 4 2 3" xfId="2127"/>
    <cellStyle name="40% - Accent2 2 4 3" xfId="2128"/>
    <cellStyle name="40% - Accent2 2 4 3 2" xfId="2129"/>
    <cellStyle name="40% - Accent2 2 4 4" xfId="2130"/>
    <cellStyle name="40% - Accent2 2 4 5" xfId="2131"/>
    <cellStyle name="40% - Accent2 2 5" xfId="2132"/>
    <cellStyle name="40% - Accent2 2 5 2" xfId="2133"/>
    <cellStyle name="40% - Accent2 2 5 2 2" xfId="2134"/>
    <cellStyle name="40% - Accent2 2 5 3" xfId="2135"/>
    <cellStyle name="40% - Accent2 2 5 4" xfId="2136"/>
    <cellStyle name="40% - Accent2 2 6" xfId="2137"/>
    <cellStyle name="40% - Accent2 2 6 2" xfId="2138"/>
    <cellStyle name="40% - Accent2 2 6 3" xfId="2139"/>
    <cellStyle name="40% - Accent2 2 7" xfId="2140"/>
    <cellStyle name="40% - Accent2 2 8" xfId="2141"/>
    <cellStyle name="40% - Accent2 2 9" xfId="2142"/>
    <cellStyle name="40% - Accent2 20" xfId="2143"/>
    <cellStyle name="40% - Accent2 21" xfId="2144"/>
    <cellStyle name="40% - Accent2 3" xfId="2145"/>
    <cellStyle name="40% - Accent2 3 2" xfId="2146"/>
    <cellStyle name="40% - Accent2 3 2 2" xfId="2147"/>
    <cellStyle name="40% - Accent2 3 2 2 2" xfId="2148"/>
    <cellStyle name="40% - Accent2 3 2 2 2 2" xfId="2149"/>
    <cellStyle name="40% - Accent2 3 2 2 2 2 2" xfId="2150"/>
    <cellStyle name="40% - Accent2 3 2 2 2 2 2 2" xfId="2151"/>
    <cellStyle name="40% - Accent2 3 2 2 2 2 3" xfId="2152"/>
    <cellStyle name="40% - Accent2 3 2 2 2 3" xfId="2153"/>
    <cellStyle name="40% - Accent2 3 2 2 2 3 2" xfId="2154"/>
    <cellStyle name="40% - Accent2 3 2 2 2 4" xfId="2155"/>
    <cellStyle name="40% - Accent2 3 2 2 2 5" xfId="2156"/>
    <cellStyle name="40% - Accent2 3 2 2 3" xfId="2157"/>
    <cellStyle name="40% - Accent2 3 2 2 3 2" xfId="2158"/>
    <cellStyle name="40% - Accent2 3 2 2 3 2 2" xfId="2159"/>
    <cellStyle name="40% - Accent2 3 2 2 3 3" xfId="2160"/>
    <cellStyle name="40% - Accent2 3 2 2 4" xfId="2161"/>
    <cellStyle name="40% - Accent2 3 2 2 4 2" xfId="2162"/>
    <cellStyle name="40% - Accent2 3 2 2 5" xfId="2163"/>
    <cellStyle name="40% - Accent2 3 2 2 6" xfId="2164"/>
    <cellStyle name="40% - Accent2 3 2 3" xfId="2165"/>
    <cellStyle name="40% - Accent2 3 2 3 2" xfId="2166"/>
    <cellStyle name="40% - Accent2 3 2 3 2 2" xfId="2167"/>
    <cellStyle name="40% - Accent2 3 2 3 2 2 2" xfId="2168"/>
    <cellStyle name="40% - Accent2 3 2 3 2 3" xfId="2169"/>
    <cellStyle name="40% - Accent2 3 2 3 3" xfId="2170"/>
    <cellStyle name="40% - Accent2 3 2 3 3 2" xfId="2171"/>
    <cellStyle name="40% - Accent2 3 2 3 4" xfId="2172"/>
    <cellStyle name="40% - Accent2 3 2 3 5" xfId="2173"/>
    <cellStyle name="40% - Accent2 3 2 4" xfId="2174"/>
    <cellStyle name="40% - Accent2 3 2 4 2" xfId="2175"/>
    <cellStyle name="40% - Accent2 3 2 4 2 2" xfId="2176"/>
    <cellStyle name="40% - Accent2 3 2 4 3" xfId="2177"/>
    <cellStyle name="40% - Accent2 3 2 5" xfId="2178"/>
    <cellStyle name="40% - Accent2 3 2 5 2" xfId="2179"/>
    <cellStyle name="40% - Accent2 3 2 6" xfId="2180"/>
    <cellStyle name="40% - Accent2 3 2 7" xfId="2181"/>
    <cellStyle name="40% - Accent2 3 3" xfId="2182"/>
    <cellStyle name="40% - Accent2 3 3 2" xfId="2183"/>
    <cellStyle name="40% - Accent2 3 3 2 2" xfId="2184"/>
    <cellStyle name="40% - Accent2 3 3 2 2 2" xfId="2185"/>
    <cellStyle name="40% - Accent2 3 3 2 2 2 2" xfId="2186"/>
    <cellStyle name="40% - Accent2 3 3 2 2 3" xfId="2187"/>
    <cellStyle name="40% - Accent2 3 3 2 3" xfId="2188"/>
    <cellStyle name="40% - Accent2 3 3 2 3 2" xfId="2189"/>
    <cellStyle name="40% - Accent2 3 3 2 4" xfId="2190"/>
    <cellStyle name="40% - Accent2 3 3 2 5" xfId="2191"/>
    <cellStyle name="40% - Accent2 3 3 3" xfId="2192"/>
    <cellStyle name="40% - Accent2 3 3 3 2" xfId="2193"/>
    <cellStyle name="40% - Accent2 3 3 3 2 2" xfId="2194"/>
    <cellStyle name="40% - Accent2 3 3 3 3" xfId="2195"/>
    <cellStyle name="40% - Accent2 3 3 4" xfId="2196"/>
    <cellStyle name="40% - Accent2 3 3 4 2" xfId="2197"/>
    <cellStyle name="40% - Accent2 3 3 5" xfId="2198"/>
    <cellStyle name="40% - Accent2 3 3 6" xfId="2199"/>
    <cellStyle name="40% - Accent2 3 4" xfId="2200"/>
    <cellStyle name="40% - Accent2 3 4 2" xfId="2201"/>
    <cellStyle name="40% - Accent2 3 4 2 2" xfId="2202"/>
    <cellStyle name="40% - Accent2 3 4 2 2 2" xfId="2203"/>
    <cellStyle name="40% - Accent2 3 4 2 3" xfId="2204"/>
    <cellStyle name="40% - Accent2 3 4 3" xfId="2205"/>
    <cellStyle name="40% - Accent2 3 4 3 2" xfId="2206"/>
    <cellStyle name="40% - Accent2 3 4 4" xfId="2207"/>
    <cellStyle name="40% - Accent2 3 4 5" xfId="2208"/>
    <cellStyle name="40% - Accent2 3 5" xfId="2209"/>
    <cellStyle name="40% - Accent2 3 5 2" xfId="2210"/>
    <cellStyle name="40% - Accent2 3 5 2 2" xfId="2211"/>
    <cellStyle name="40% - Accent2 3 5 3" xfId="2212"/>
    <cellStyle name="40% - Accent2 3 6" xfId="2213"/>
    <cellStyle name="40% - Accent2 3 6 2" xfId="2214"/>
    <cellStyle name="40% - Accent2 3 7" xfId="2215"/>
    <cellStyle name="40% - Accent2 3 8" xfId="2216"/>
    <cellStyle name="40% - Accent2 3 9" xfId="2217"/>
    <cellStyle name="40% - Accent2 4" xfId="2218"/>
    <cellStyle name="40% - Accent2 4 2" xfId="2219"/>
    <cellStyle name="40% - Accent2 4 2 2" xfId="2220"/>
    <cellStyle name="40% - Accent2 4 2 2 2" xfId="2221"/>
    <cellStyle name="40% - Accent2 4 2 2 2 2" xfId="2222"/>
    <cellStyle name="40% - Accent2 4 2 2 2 2 2" xfId="2223"/>
    <cellStyle name="40% - Accent2 4 2 2 2 3" xfId="2224"/>
    <cellStyle name="40% - Accent2 4 2 2 3" xfId="2225"/>
    <cellStyle name="40% - Accent2 4 2 2 3 2" xfId="2226"/>
    <cellStyle name="40% - Accent2 4 2 2 4" xfId="2227"/>
    <cellStyle name="40% - Accent2 4 2 3" xfId="2228"/>
    <cellStyle name="40% - Accent2 4 2 3 2" xfId="2229"/>
    <cellStyle name="40% - Accent2 4 2 3 2 2" xfId="2230"/>
    <cellStyle name="40% - Accent2 4 2 3 3" xfId="2231"/>
    <cellStyle name="40% - Accent2 4 2 4" xfId="2232"/>
    <cellStyle name="40% - Accent2 4 2 4 2" xfId="2233"/>
    <cellStyle name="40% - Accent2 4 2 5" xfId="2234"/>
    <cellStyle name="40% - Accent2 4 2 6" xfId="2235"/>
    <cellStyle name="40% - Accent2 4 3" xfId="2236"/>
    <cellStyle name="40% - Accent2 4 3 2" xfId="2237"/>
    <cellStyle name="40% - Accent2 4 3 2 2" xfId="2238"/>
    <cellStyle name="40% - Accent2 4 3 2 2 2" xfId="2239"/>
    <cellStyle name="40% - Accent2 4 3 2 3" xfId="2240"/>
    <cellStyle name="40% - Accent2 4 3 3" xfId="2241"/>
    <cellStyle name="40% - Accent2 4 3 3 2" xfId="2242"/>
    <cellStyle name="40% - Accent2 4 3 4" xfId="2243"/>
    <cellStyle name="40% - Accent2 4 3 5" xfId="2244"/>
    <cellStyle name="40% - Accent2 4 4" xfId="2245"/>
    <cellStyle name="40% - Accent2 4 4 2" xfId="2246"/>
    <cellStyle name="40% - Accent2 4 4 2 2" xfId="2247"/>
    <cellStyle name="40% - Accent2 4 4 3" xfId="2248"/>
    <cellStyle name="40% - Accent2 4 5" xfId="2249"/>
    <cellStyle name="40% - Accent2 4 5 2" xfId="2250"/>
    <cellStyle name="40% - Accent2 4 6" xfId="2251"/>
    <cellStyle name="40% - Accent2 4 7" xfId="2252"/>
    <cellStyle name="40% - Accent2 5" xfId="2253"/>
    <cellStyle name="40% - Accent2 5 2" xfId="2254"/>
    <cellStyle name="40% - Accent2 5 2 2" xfId="2255"/>
    <cellStyle name="40% - Accent2 5 2 2 2" xfId="2256"/>
    <cellStyle name="40% - Accent2 5 2 2 2 2" xfId="2257"/>
    <cellStyle name="40% - Accent2 5 2 2 3" xfId="2258"/>
    <cellStyle name="40% - Accent2 5 2 3" xfId="2259"/>
    <cellStyle name="40% - Accent2 5 2 3 2" xfId="2260"/>
    <cellStyle name="40% - Accent2 5 2 4" xfId="2261"/>
    <cellStyle name="40% - Accent2 5 2 5" xfId="2262"/>
    <cellStyle name="40% - Accent2 5 3" xfId="2263"/>
    <cellStyle name="40% - Accent2 5 3 2" xfId="2264"/>
    <cellStyle name="40% - Accent2 5 3 2 2" xfId="2265"/>
    <cellStyle name="40% - Accent2 5 3 3" xfId="2266"/>
    <cellStyle name="40% - Accent2 5 4" xfId="2267"/>
    <cellStyle name="40% - Accent2 5 4 2" xfId="2268"/>
    <cellStyle name="40% - Accent2 5 5" xfId="2269"/>
    <cellStyle name="40% - Accent2 5 6" xfId="2270"/>
    <cellStyle name="40% - Accent2 6" xfId="2271"/>
    <cellStyle name="40% - Accent2 6 2" xfId="2272"/>
    <cellStyle name="40% - Accent2 6 2 2" xfId="2273"/>
    <cellStyle name="40% - Accent2 6 2 2 2" xfId="2274"/>
    <cellStyle name="40% - Accent2 6 2 3" xfId="2275"/>
    <cellStyle name="40% - Accent2 6 2 4" xfId="2276"/>
    <cellStyle name="40% - Accent2 6 2 5" xfId="2277"/>
    <cellStyle name="40% - Accent2 6 3" xfId="2278"/>
    <cellStyle name="40% - Accent2 6 3 2" xfId="2279"/>
    <cellStyle name="40% - Accent2 6 4" xfId="2280"/>
    <cellStyle name="40% - Accent2 6 5" xfId="2281"/>
    <cellStyle name="40% - Accent2 7" xfId="2282"/>
    <cellStyle name="40% - Accent2 7 2" xfId="2283"/>
    <cellStyle name="40% - Accent2 7 2 2" xfId="2284"/>
    <cellStyle name="40% - Accent2 7 2 2 2" xfId="2285"/>
    <cellStyle name="40% - Accent2 7 2 3" xfId="2286"/>
    <cellStyle name="40% - Accent2 7 3" xfId="2287"/>
    <cellStyle name="40% - Accent2 7 3 2" xfId="2288"/>
    <cellStyle name="40% - Accent2 7 4" xfId="2289"/>
    <cellStyle name="40% - Accent2 7 5" xfId="2290"/>
    <cellStyle name="40% - Accent2 8" xfId="2291"/>
    <cellStyle name="40% - Accent2 8 2" xfId="2292"/>
    <cellStyle name="40% - Accent2 8 2 2" xfId="2293"/>
    <cellStyle name="40% - Accent2 8 2 2 2" xfId="2294"/>
    <cellStyle name="40% - Accent2 8 2 3" xfId="2295"/>
    <cellStyle name="40% - Accent2 8 3" xfId="2296"/>
    <cellStyle name="40% - Accent2 8 3 2" xfId="2297"/>
    <cellStyle name="40% - Accent2 8 4" xfId="2298"/>
    <cellStyle name="40% - Accent2 8 5" xfId="2299"/>
    <cellStyle name="40% - Accent2 9" xfId="2300"/>
    <cellStyle name="40% - Accent2 9 2" xfId="2301"/>
    <cellStyle name="40% - Accent2 9 2 2" xfId="2302"/>
    <cellStyle name="40% - Accent2 9 3" xfId="2303"/>
    <cellStyle name="40% - Accent2 9 4" xfId="2304"/>
    <cellStyle name="40% - Accent3 10" xfId="2305"/>
    <cellStyle name="40% - Accent3 10 2" xfId="2306"/>
    <cellStyle name="40% - Accent3 10 2 2" xfId="2307"/>
    <cellStyle name="40% - Accent3 10 3" xfId="2308"/>
    <cellStyle name="40% - Accent3 10 4" xfId="2309"/>
    <cellStyle name="40% - Accent3 11" xfId="2310"/>
    <cellStyle name="40% - Accent3 11 2" xfId="2311"/>
    <cellStyle name="40% - Accent3 11 2 2" xfId="2312"/>
    <cellStyle name="40% - Accent3 11 3" xfId="2313"/>
    <cellStyle name="40% - Accent3 11 4" xfId="2314"/>
    <cellStyle name="40% - Accent3 12" xfId="2315"/>
    <cellStyle name="40% - Accent3 12 2" xfId="2316"/>
    <cellStyle name="40% - Accent3 12 3" xfId="2317"/>
    <cellStyle name="40% - Accent3 13" xfId="2318"/>
    <cellStyle name="40% - Accent3 13 2" xfId="2319"/>
    <cellStyle name="40% - Accent3 14" xfId="2320"/>
    <cellStyle name="40% - Accent3 15" xfId="2321"/>
    <cellStyle name="40% - Accent3 16" xfId="2322"/>
    <cellStyle name="40% - Accent3 17" xfId="2323"/>
    <cellStyle name="40% - Accent3 17 2" xfId="2324"/>
    <cellStyle name="40% - Accent3 18" xfId="2325"/>
    <cellStyle name="40% - Accent3 19" xfId="2326"/>
    <cellStyle name="40% - Accent3 2" xfId="2327"/>
    <cellStyle name="40% - Accent3 2 2" xfId="2328"/>
    <cellStyle name="40% - Accent3 2 2 2" xfId="2329"/>
    <cellStyle name="40% - Accent3 2 2 2 2" xfId="2330"/>
    <cellStyle name="40% - Accent3 2 2 2 2 2" xfId="2331"/>
    <cellStyle name="40% - Accent3 2 2 2 2 2 2" xfId="2332"/>
    <cellStyle name="40% - Accent3 2 2 2 2 2 2 2" xfId="2333"/>
    <cellStyle name="40% - Accent3 2 2 2 2 2 3" xfId="2334"/>
    <cellStyle name="40% - Accent3 2 2 2 2 3" xfId="2335"/>
    <cellStyle name="40% - Accent3 2 2 2 2 3 2" xfId="2336"/>
    <cellStyle name="40% - Accent3 2 2 2 2 4" xfId="2337"/>
    <cellStyle name="40% - Accent3 2 2 2 2 5" xfId="2338"/>
    <cellStyle name="40% - Accent3 2 2 2 3" xfId="2339"/>
    <cellStyle name="40% - Accent3 2 2 2 3 2" xfId="2340"/>
    <cellStyle name="40% - Accent3 2 2 2 3 2 2" xfId="2341"/>
    <cellStyle name="40% - Accent3 2 2 2 3 3" xfId="2342"/>
    <cellStyle name="40% - Accent3 2 2 2 4" xfId="2343"/>
    <cellStyle name="40% - Accent3 2 2 2 4 2" xfId="2344"/>
    <cellStyle name="40% - Accent3 2 2 2 5" xfId="2345"/>
    <cellStyle name="40% - Accent3 2 2 2 6" xfId="2346"/>
    <cellStyle name="40% - Accent3 2 2 3" xfId="2347"/>
    <cellStyle name="40% - Accent3 2 2 3 2" xfId="2348"/>
    <cellStyle name="40% - Accent3 2 2 3 2 2" xfId="2349"/>
    <cellStyle name="40% - Accent3 2 2 3 2 2 2" xfId="2350"/>
    <cellStyle name="40% - Accent3 2 2 3 2 3" xfId="2351"/>
    <cellStyle name="40% - Accent3 2 2 3 3" xfId="2352"/>
    <cellStyle name="40% - Accent3 2 2 3 3 2" xfId="2353"/>
    <cellStyle name="40% - Accent3 2 2 3 4" xfId="2354"/>
    <cellStyle name="40% - Accent3 2 2 3 5" xfId="2355"/>
    <cellStyle name="40% - Accent3 2 2 4" xfId="2356"/>
    <cellStyle name="40% - Accent3 2 2 4 2" xfId="2357"/>
    <cellStyle name="40% - Accent3 2 2 4 2 2" xfId="2358"/>
    <cellStyle name="40% - Accent3 2 2 4 3" xfId="2359"/>
    <cellStyle name="40% - Accent3 2 2 5" xfId="2360"/>
    <cellStyle name="40% - Accent3 2 2 5 2" xfId="2361"/>
    <cellStyle name="40% - Accent3 2 2 6" xfId="2362"/>
    <cellStyle name="40% - Accent3 2 2 7" xfId="2363"/>
    <cellStyle name="40% - Accent3 2 3" xfId="2364"/>
    <cellStyle name="40% - Accent3 2 3 2" xfId="2365"/>
    <cellStyle name="40% - Accent3 2 3 2 2" xfId="2366"/>
    <cellStyle name="40% - Accent3 2 3 2 2 2" xfId="2367"/>
    <cellStyle name="40% - Accent3 2 3 2 2 2 2" xfId="2368"/>
    <cellStyle name="40% - Accent3 2 3 2 2 3" xfId="2369"/>
    <cellStyle name="40% - Accent3 2 3 2 3" xfId="2370"/>
    <cellStyle name="40% - Accent3 2 3 2 3 2" xfId="2371"/>
    <cellStyle name="40% - Accent3 2 3 2 4" xfId="2372"/>
    <cellStyle name="40% - Accent3 2 3 3" xfId="2373"/>
    <cellStyle name="40% - Accent3 2 3 3 2" xfId="2374"/>
    <cellStyle name="40% - Accent3 2 3 3 2 2" xfId="2375"/>
    <cellStyle name="40% - Accent3 2 3 3 3" xfId="2376"/>
    <cellStyle name="40% - Accent3 2 3 4" xfId="2377"/>
    <cellStyle name="40% - Accent3 2 3 4 2" xfId="2378"/>
    <cellStyle name="40% - Accent3 2 3 5" xfId="2379"/>
    <cellStyle name="40% - Accent3 2 3 6" xfId="2380"/>
    <cellStyle name="40% - Accent3 2 4" xfId="2381"/>
    <cellStyle name="40% - Accent3 2 4 2" xfId="2382"/>
    <cellStyle name="40% - Accent3 2 4 2 2" xfId="2383"/>
    <cellStyle name="40% - Accent3 2 4 2 2 2" xfId="2384"/>
    <cellStyle name="40% - Accent3 2 4 2 3" xfId="2385"/>
    <cellStyle name="40% - Accent3 2 4 3" xfId="2386"/>
    <cellStyle name="40% - Accent3 2 4 3 2" xfId="2387"/>
    <cellStyle name="40% - Accent3 2 4 4" xfId="2388"/>
    <cellStyle name="40% - Accent3 2 4 5" xfId="2389"/>
    <cellStyle name="40% - Accent3 2 5" xfId="2390"/>
    <cellStyle name="40% - Accent3 2 5 2" xfId="2391"/>
    <cellStyle name="40% - Accent3 2 5 2 2" xfId="2392"/>
    <cellStyle name="40% - Accent3 2 5 3" xfId="2393"/>
    <cellStyle name="40% - Accent3 2 5 4" xfId="2394"/>
    <cellStyle name="40% - Accent3 2 6" xfId="2395"/>
    <cellStyle name="40% - Accent3 2 6 2" xfId="2396"/>
    <cellStyle name="40% - Accent3 2 6 3" xfId="2397"/>
    <cellStyle name="40% - Accent3 2 7" xfId="2398"/>
    <cellStyle name="40% - Accent3 2 8" xfId="2399"/>
    <cellStyle name="40% - Accent3 2 9" xfId="2400"/>
    <cellStyle name="40% - Accent3 20" xfId="2401"/>
    <cellStyle name="40% - Accent3 21" xfId="2402"/>
    <cellStyle name="40% - Accent3 3" xfId="2403"/>
    <cellStyle name="40% - Accent3 3 2" xfId="2404"/>
    <cellStyle name="40% - Accent3 3 2 2" xfId="2405"/>
    <cellStyle name="40% - Accent3 3 2 2 2" xfId="2406"/>
    <cellStyle name="40% - Accent3 3 2 2 2 2" xfId="2407"/>
    <cellStyle name="40% - Accent3 3 2 2 2 2 2" xfId="2408"/>
    <cellStyle name="40% - Accent3 3 2 2 2 2 2 2" xfId="2409"/>
    <cellStyle name="40% - Accent3 3 2 2 2 2 3" xfId="2410"/>
    <cellStyle name="40% - Accent3 3 2 2 2 3" xfId="2411"/>
    <cellStyle name="40% - Accent3 3 2 2 2 3 2" xfId="2412"/>
    <cellStyle name="40% - Accent3 3 2 2 2 4" xfId="2413"/>
    <cellStyle name="40% - Accent3 3 2 2 2 5" xfId="2414"/>
    <cellStyle name="40% - Accent3 3 2 2 3" xfId="2415"/>
    <cellStyle name="40% - Accent3 3 2 2 3 2" xfId="2416"/>
    <cellStyle name="40% - Accent3 3 2 2 3 2 2" xfId="2417"/>
    <cellStyle name="40% - Accent3 3 2 2 3 3" xfId="2418"/>
    <cellStyle name="40% - Accent3 3 2 2 4" xfId="2419"/>
    <cellStyle name="40% - Accent3 3 2 2 4 2" xfId="2420"/>
    <cellStyle name="40% - Accent3 3 2 2 5" xfId="2421"/>
    <cellStyle name="40% - Accent3 3 2 2 6" xfId="2422"/>
    <cellStyle name="40% - Accent3 3 2 3" xfId="2423"/>
    <cellStyle name="40% - Accent3 3 2 3 2" xfId="2424"/>
    <cellStyle name="40% - Accent3 3 2 3 2 2" xfId="2425"/>
    <cellStyle name="40% - Accent3 3 2 3 2 2 2" xfId="2426"/>
    <cellStyle name="40% - Accent3 3 2 3 2 3" xfId="2427"/>
    <cellStyle name="40% - Accent3 3 2 3 3" xfId="2428"/>
    <cellStyle name="40% - Accent3 3 2 3 3 2" xfId="2429"/>
    <cellStyle name="40% - Accent3 3 2 3 4" xfId="2430"/>
    <cellStyle name="40% - Accent3 3 2 3 5" xfId="2431"/>
    <cellStyle name="40% - Accent3 3 2 4" xfId="2432"/>
    <cellStyle name="40% - Accent3 3 2 4 2" xfId="2433"/>
    <cellStyle name="40% - Accent3 3 2 4 2 2" xfId="2434"/>
    <cellStyle name="40% - Accent3 3 2 4 3" xfId="2435"/>
    <cellStyle name="40% - Accent3 3 2 5" xfId="2436"/>
    <cellStyle name="40% - Accent3 3 2 5 2" xfId="2437"/>
    <cellStyle name="40% - Accent3 3 2 6" xfId="2438"/>
    <cellStyle name="40% - Accent3 3 2 7" xfId="2439"/>
    <cellStyle name="40% - Accent3 3 3" xfId="2440"/>
    <cellStyle name="40% - Accent3 3 3 2" xfId="2441"/>
    <cellStyle name="40% - Accent3 3 3 2 2" xfId="2442"/>
    <cellStyle name="40% - Accent3 3 3 2 2 2" xfId="2443"/>
    <cellStyle name="40% - Accent3 3 3 2 2 2 2" xfId="2444"/>
    <cellStyle name="40% - Accent3 3 3 2 2 3" xfId="2445"/>
    <cellStyle name="40% - Accent3 3 3 2 3" xfId="2446"/>
    <cellStyle name="40% - Accent3 3 3 2 3 2" xfId="2447"/>
    <cellStyle name="40% - Accent3 3 3 2 4" xfId="2448"/>
    <cellStyle name="40% - Accent3 3 3 2 5" xfId="2449"/>
    <cellStyle name="40% - Accent3 3 3 3" xfId="2450"/>
    <cellStyle name="40% - Accent3 3 3 3 2" xfId="2451"/>
    <cellStyle name="40% - Accent3 3 3 3 2 2" xfId="2452"/>
    <cellStyle name="40% - Accent3 3 3 3 3" xfId="2453"/>
    <cellStyle name="40% - Accent3 3 3 4" xfId="2454"/>
    <cellStyle name="40% - Accent3 3 3 4 2" xfId="2455"/>
    <cellStyle name="40% - Accent3 3 3 5" xfId="2456"/>
    <cellStyle name="40% - Accent3 3 3 6" xfId="2457"/>
    <cellStyle name="40% - Accent3 3 4" xfId="2458"/>
    <cellStyle name="40% - Accent3 3 4 2" xfId="2459"/>
    <cellStyle name="40% - Accent3 3 4 2 2" xfId="2460"/>
    <cellStyle name="40% - Accent3 3 4 2 2 2" xfId="2461"/>
    <cellStyle name="40% - Accent3 3 4 2 3" xfId="2462"/>
    <cellStyle name="40% - Accent3 3 4 3" xfId="2463"/>
    <cellStyle name="40% - Accent3 3 4 3 2" xfId="2464"/>
    <cellStyle name="40% - Accent3 3 4 4" xfId="2465"/>
    <cellStyle name="40% - Accent3 3 4 5" xfId="2466"/>
    <cellStyle name="40% - Accent3 3 5" xfId="2467"/>
    <cellStyle name="40% - Accent3 3 5 2" xfId="2468"/>
    <cellStyle name="40% - Accent3 3 5 2 2" xfId="2469"/>
    <cellStyle name="40% - Accent3 3 5 3" xfId="2470"/>
    <cellStyle name="40% - Accent3 3 6" xfId="2471"/>
    <cellStyle name="40% - Accent3 3 6 2" xfId="2472"/>
    <cellStyle name="40% - Accent3 3 7" xfId="2473"/>
    <cellStyle name="40% - Accent3 3 8" xfId="2474"/>
    <cellStyle name="40% - Accent3 3 9" xfId="2475"/>
    <cellStyle name="40% - Accent3 4" xfId="2476"/>
    <cellStyle name="40% - Accent3 4 2" xfId="2477"/>
    <cellStyle name="40% - Accent3 4 2 2" xfId="2478"/>
    <cellStyle name="40% - Accent3 4 2 2 2" xfId="2479"/>
    <cellStyle name="40% - Accent3 4 2 2 2 2" xfId="2480"/>
    <cellStyle name="40% - Accent3 4 2 2 2 2 2" xfId="2481"/>
    <cellStyle name="40% - Accent3 4 2 2 2 3" xfId="2482"/>
    <cellStyle name="40% - Accent3 4 2 2 3" xfId="2483"/>
    <cellStyle name="40% - Accent3 4 2 2 3 2" xfId="2484"/>
    <cellStyle name="40% - Accent3 4 2 2 4" xfId="2485"/>
    <cellStyle name="40% - Accent3 4 2 3" xfId="2486"/>
    <cellStyle name="40% - Accent3 4 2 3 2" xfId="2487"/>
    <cellStyle name="40% - Accent3 4 2 3 2 2" xfId="2488"/>
    <cellStyle name="40% - Accent3 4 2 3 3" xfId="2489"/>
    <cellStyle name="40% - Accent3 4 2 4" xfId="2490"/>
    <cellStyle name="40% - Accent3 4 2 4 2" xfId="2491"/>
    <cellStyle name="40% - Accent3 4 2 5" xfId="2492"/>
    <cellStyle name="40% - Accent3 4 2 6" xfId="2493"/>
    <cellStyle name="40% - Accent3 4 3" xfId="2494"/>
    <cellStyle name="40% - Accent3 4 3 2" xfId="2495"/>
    <cellStyle name="40% - Accent3 4 3 2 2" xfId="2496"/>
    <cellStyle name="40% - Accent3 4 3 2 2 2" xfId="2497"/>
    <cellStyle name="40% - Accent3 4 3 2 3" xfId="2498"/>
    <cellStyle name="40% - Accent3 4 3 3" xfId="2499"/>
    <cellStyle name="40% - Accent3 4 3 3 2" xfId="2500"/>
    <cellStyle name="40% - Accent3 4 3 4" xfId="2501"/>
    <cellStyle name="40% - Accent3 4 3 5" xfId="2502"/>
    <cellStyle name="40% - Accent3 4 4" xfId="2503"/>
    <cellStyle name="40% - Accent3 4 4 2" xfId="2504"/>
    <cellStyle name="40% - Accent3 4 4 2 2" xfId="2505"/>
    <cellStyle name="40% - Accent3 4 4 3" xfId="2506"/>
    <cellStyle name="40% - Accent3 4 5" xfId="2507"/>
    <cellStyle name="40% - Accent3 4 5 2" xfId="2508"/>
    <cellStyle name="40% - Accent3 4 6" xfId="2509"/>
    <cellStyle name="40% - Accent3 4 7" xfId="2510"/>
    <cellStyle name="40% - Accent3 5" xfId="2511"/>
    <cellStyle name="40% - Accent3 5 2" xfId="2512"/>
    <cellStyle name="40% - Accent3 5 2 2" xfId="2513"/>
    <cellStyle name="40% - Accent3 5 2 2 2" xfId="2514"/>
    <cellStyle name="40% - Accent3 5 2 2 2 2" xfId="2515"/>
    <cellStyle name="40% - Accent3 5 2 2 3" xfId="2516"/>
    <cellStyle name="40% - Accent3 5 2 3" xfId="2517"/>
    <cellStyle name="40% - Accent3 5 2 3 2" xfId="2518"/>
    <cellStyle name="40% - Accent3 5 2 4" xfId="2519"/>
    <cellStyle name="40% - Accent3 5 2 5" xfId="2520"/>
    <cellStyle name="40% - Accent3 5 3" xfId="2521"/>
    <cellStyle name="40% - Accent3 5 3 2" xfId="2522"/>
    <cellStyle name="40% - Accent3 5 3 2 2" xfId="2523"/>
    <cellStyle name="40% - Accent3 5 3 3" xfId="2524"/>
    <cellStyle name="40% - Accent3 5 4" xfId="2525"/>
    <cellStyle name="40% - Accent3 5 4 2" xfId="2526"/>
    <cellStyle name="40% - Accent3 5 5" xfId="2527"/>
    <cellStyle name="40% - Accent3 5 6" xfId="2528"/>
    <cellStyle name="40% - Accent3 6" xfId="2529"/>
    <cellStyle name="40% - Accent3 6 2" xfId="2530"/>
    <cellStyle name="40% - Accent3 6 2 2" xfId="2531"/>
    <cellStyle name="40% - Accent3 6 2 2 2" xfId="2532"/>
    <cellStyle name="40% - Accent3 6 2 3" xfId="2533"/>
    <cellStyle name="40% - Accent3 6 2 4" xfId="2534"/>
    <cellStyle name="40% - Accent3 6 2 5" xfId="2535"/>
    <cellStyle name="40% - Accent3 6 3" xfId="2536"/>
    <cellStyle name="40% - Accent3 6 3 2" xfId="2537"/>
    <cellStyle name="40% - Accent3 6 4" xfId="2538"/>
    <cellStyle name="40% - Accent3 6 5" xfId="2539"/>
    <cellStyle name="40% - Accent3 7" xfId="2540"/>
    <cellStyle name="40% - Accent3 7 2" xfId="2541"/>
    <cellStyle name="40% - Accent3 7 2 2" xfId="2542"/>
    <cellStyle name="40% - Accent3 7 2 2 2" xfId="2543"/>
    <cellStyle name="40% - Accent3 7 2 3" xfId="2544"/>
    <cellStyle name="40% - Accent3 7 3" xfId="2545"/>
    <cellStyle name="40% - Accent3 7 3 2" xfId="2546"/>
    <cellStyle name="40% - Accent3 7 4" xfId="2547"/>
    <cellStyle name="40% - Accent3 7 5" xfId="2548"/>
    <cellStyle name="40% - Accent3 8" xfId="2549"/>
    <cellStyle name="40% - Accent3 8 2" xfId="2550"/>
    <cellStyle name="40% - Accent3 8 2 2" xfId="2551"/>
    <cellStyle name="40% - Accent3 8 2 2 2" xfId="2552"/>
    <cellStyle name="40% - Accent3 8 2 3" xfId="2553"/>
    <cellStyle name="40% - Accent3 8 3" xfId="2554"/>
    <cellStyle name="40% - Accent3 8 3 2" xfId="2555"/>
    <cellStyle name="40% - Accent3 8 4" xfId="2556"/>
    <cellStyle name="40% - Accent3 8 5" xfId="2557"/>
    <cellStyle name="40% - Accent3 9" xfId="2558"/>
    <cellStyle name="40% - Accent3 9 2" xfId="2559"/>
    <cellStyle name="40% - Accent3 9 2 2" xfId="2560"/>
    <cellStyle name="40% - Accent3 9 3" xfId="2561"/>
    <cellStyle name="40% - Accent3 9 4" xfId="2562"/>
    <cellStyle name="40% - Accent4 10" xfId="2563"/>
    <cellStyle name="40% - Accent4 10 2" xfId="2564"/>
    <cellStyle name="40% - Accent4 10 2 2" xfId="2565"/>
    <cellStyle name="40% - Accent4 10 3" xfId="2566"/>
    <cellStyle name="40% - Accent4 10 4" xfId="2567"/>
    <cellStyle name="40% - Accent4 11" xfId="2568"/>
    <cellStyle name="40% - Accent4 11 2" xfId="2569"/>
    <cellStyle name="40% - Accent4 11 2 2" xfId="2570"/>
    <cellStyle name="40% - Accent4 11 3" xfId="2571"/>
    <cellStyle name="40% - Accent4 11 4" xfId="2572"/>
    <cellStyle name="40% - Accent4 12" xfId="2573"/>
    <cellStyle name="40% - Accent4 12 2" xfId="2574"/>
    <cellStyle name="40% - Accent4 12 3" xfId="2575"/>
    <cellStyle name="40% - Accent4 13" xfId="2576"/>
    <cellStyle name="40% - Accent4 13 2" xfId="2577"/>
    <cellStyle name="40% - Accent4 14" xfId="2578"/>
    <cellStyle name="40% - Accent4 15" xfId="2579"/>
    <cellStyle name="40% - Accent4 16" xfId="2580"/>
    <cellStyle name="40% - Accent4 17" xfId="2581"/>
    <cellStyle name="40% - Accent4 17 2" xfId="2582"/>
    <cellStyle name="40% - Accent4 18" xfId="2583"/>
    <cellStyle name="40% - Accent4 19" xfId="2584"/>
    <cellStyle name="40% - Accent4 2" xfId="2585"/>
    <cellStyle name="40% - Accent4 2 2" xfId="2586"/>
    <cellStyle name="40% - Accent4 2 2 2" xfId="2587"/>
    <cellStyle name="40% - Accent4 2 2 2 2" xfId="2588"/>
    <cellStyle name="40% - Accent4 2 2 2 2 2" xfId="2589"/>
    <cellStyle name="40% - Accent4 2 2 2 2 2 2" xfId="2590"/>
    <cellStyle name="40% - Accent4 2 2 2 2 2 2 2" xfId="2591"/>
    <cellStyle name="40% - Accent4 2 2 2 2 2 3" xfId="2592"/>
    <cellStyle name="40% - Accent4 2 2 2 2 3" xfId="2593"/>
    <cellStyle name="40% - Accent4 2 2 2 2 3 2" xfId="2594"/>
    <cellStyle name="40% - Accent4 2 2 2 2 4" xfId="2595"/>
    <cellStyle name="40% - Accent4 2 2 2 2 5" xfId="2596"/>
    <cellStyle name="40% - Accent4 2 2 2 3" xfId="2597"/>
    <cellStyle name="40% - Accent4 2 2 2 3 2" xfId="2598"/>
    <cellStyle name="40% - Accent4 2 2 2 3 2 2" xfId="2599"/>
    <cellStyle name="40% - Accent4 2 2 2 3 3" xfId="2600"/>
    <cellStyle name="40% - Accent4 2 2 2 4" xfId="2601"/>
    <cellStyle name="40% - Accent4 2 2 2 4 2" xfId="2602"/>
    <cellStyle name="40% - Accent4 2 2 2 5" xfId="2603"/>
    <cellStyle name="40% - Accent4 2 2 2 6" xfId="2604"/>
    <cellStyle name="40% - Accent4 2 2 3" xfId="2605"/>
    <cellStyle name="40% - Accent4 2 2 3 2" xfId="2606"/>
    <cellStyle name="40% - Accent4 2 2 3 2 2" xfId="2607"/>
    <cellStyle name="40% - Accent4 2 2 3 2 2 2" xfId="2608"/>
    <cellStyle name="40% - Accent4 2 2 3 2 3" xfId="2609"/>
    <cellStyle name="40% - Accent4 2 2 3 3" xfId="2610"/>
    <cellStyle name="40% - Accent4 2 2 3 3 2" xfId="2611"/>
    <cellStyle name="40% - Accent4 2 2 3 4" xfId="2612"/>
    <cellStyle name="40% - Accent4 2 2 3 5" xfId="2613"/>
    <cellStyle name="40% - Accent4 2 2 4" xfId="2614"/>
    <cellStyle name="40% - Accent4 2 2 4 2" xfId="2615"/>
    <cellStyle name="40% - Accent4 2 2 4 2 2" xfId="2616"/>
    <cellStyle name="40% - Accent4 2 2 4 3" xfId="2617"/>
    <cellStyle name="40% - Accent4 2 2 5" xfId="2618"/>
    <cellStyle name="40% - Accent4 2 2 5 2" xfId="2619"/>
    <cellStyle name="40% - Accent4 2 2 6" xfId="2620"/>
    <cellStyle name="40% - Accent4 2 2 7" xfId="2621"/>
    <cellStyle name="40% - Accent4 2 3" xfId="2622"/>
    <cellStyle name="40% - Accent4 2 3 2" xfId="2623"/>
    <cellStyle name="40% - Accent4 2 3 2 2" xfId="2624"/>
    <cellStyle name="40% - Accent4 2 3 2 2 2" xfId="2625"/>
    <cellStyle name="40% - Accent4 2 3 2 2 2 2" xfId="2626"/>
    <cellStyle name="40% - Accent4 2 3 2 2 3" xfId="2627"/>
    <cellStyle name="40% - Accent4 2 3 2 3" xfId="2628"/>
    <cellStyle name="40% - Accent4 2 3 2 3 2" xfId="2629"/>
    <cellStyle name="40% - Accent4 2 3 2 4" xfId="2630"/>
    <cellStyle name="40% - Accent4 2 3 3" xfId="2631"/>
    <cellStyle name="40% - Accent4 2 3 3 2" xfId="2632"/>
    <cellStyle name="40% - Accent4 2 3 3 2 2" xfId="2633"/>
    <cellStyle name="40% - Accent4 2 3 3 3" xfId="2634"/>
    <cellStyle name="40% - Accent4 2 3 4" xfId="2635"/>
    <cellStyle name="40% - Accent4 2 3 4 2" xfId="2636"/>
    <cellStyle name="40% - Accent4 2 3 5" xfId="2637"/>
    <cellStyle name="40% - Accent4 2 3 6" xfId="2638"/>
    <cellStyle name="40% - Accent4 2 4" xfId="2639"/>
    <cellStyle name="40% - Accent4 2 4 2" xfId="2640"/>
    <cellStyle name="40% - Accent4 2 4 2 2" xfId="2641"/>
    <cellStyle name="40% - Accent4 2 4 2 2 2" xfId="2642"/>
    <cellStyle name="40% - Accent4 2 4 2 3" xfId="2643"/>
    <cellStyle name="40% - Accent4 2 4 3" xfId="2644"/>
    <cellStyle name="40% - Accent4 2 4 3 2" xfId="2645"/>
    <cellStyle name="40% - Accent4 2 4 4" xfId="2646"/>
    <cellStyle name="40% - Accent4 2 4 5" xfId="2647"/>
    <cellStyle name="40% - Accent4 2 5" xfId="2648"/>
    <cellStyle name="40% - Accent4 2 5 2" xfId="2649"/>
    <cellStyle name="40% - Accent4 2 5 2 2" xfId="2650"/>
    <cellStyle name="40% - Accent4 2 5 3" xfId="2651"/>
    <cellStyle name="40% - Accent4 2 5 4" xfId="2652"/>
    <cellStyle name="40% - Accent4 2 6" xfId="2653"/>
    <cellStyle name="40% - Accent4 2 6 2" xfId="2654"/>
    <cellStyle name="40% - Accent4 2 6 3" xfId="2655"/>
    <cellStyle name="40% - Accent4 2 7" xfId="2656"/>
    <cellStyle name="40% - Accent4 2 8" xfId="2657"/>
    <cellStyle name="40% - Accent4 2 9" xfId="2658"/>
    <cellStyle name="40% - Accent4 20" xfId="2659"/>
    <cellStyle name="40% - Accent4 21" xfId="2660"/>
    <cellStyle name="40% - Accent4 3" xfId="2661"/>
    <cellStyle name="40% - Accent4 3 2" xfId="2662"/>
    <cellStyle name="40% - Accent4 3 2 2" xfId="2663"/>
    <cellStyle name="40% - Accent4 3 2 2 2" xfId="2664"/>
    <cellStyle name="40% - Accent4 3 2 2 2 2" xfId="2665"/>
    <cellStyle name="40% - Accent4 3 2 2 2 2 2" xfId="2666"/>
    <cellStyle name="40% - Accent4 3 2 2 2 2 2 2" xfId="2667"/>
    <cellStyle name="40% - Accent4 3 2 2 2 2 3" xfId="2668"/>
    <cellStyle name="40% - Accent4 3 2 2 2 3" xfId="2669"/>
    <cellStyle name="40% - Accent4 3 2 2 2 3 2" xfId="2670"/>
    <cellStyle name="40% - Accent4 3 2 2 2 4" xfId="2671"/>
    <cellStyle name="40% - Accent4 3 2 2 2 5" xfId="2672"/>
    <cellStyle name="40% - Accent4 3 2 2 3" xfId="2673"/>
    <cellStyle name="40% - Accent4 3 2 2 3 2" xfId="2674"/>
    <cellStyle name="40% - Accent4 3 2 2 3 2 2" xfId="2675"/>
    <cellStyle name="40% - Accent4 3 2 2 3 3" xfId="2676"/>
    <cellStyle name="40% - Accent4 3 2 2 4" xfId="2677"/>
    <cellStyle name="40% - Accent4 3 2 2 4 2" xfId="2678"/>
    <cellStyle name="40% - Accent4 3 2 2 5" xfId="2679"/>
    <cellStyle name="40% - Accent4 3 2 2 6" xfId="2680"/>
    <cellStyle name="40% - Accent4 3 2 3" xfId="2681"/>
    <cellStyle name="40% - Accent4 3 2 3 2" xfId="2682"/>
    <cellStyle name="40% - Accent4 3 2 3 2 2" xfId="2683"/>
    <cellStyle name="40% - Accent4 3 2 3 2 2 2" xfId="2684"/>
    <cellStyle name="40% - Accent4 3 2 3 2 3" xfId="2685"/>
    <cellStyle name="40% - Accent4 3 2 3 3" xfId="2686"/>
    <cellStyle name="40% - Accent4 3 2 3 3 2" xfId="2687"/>
    <cellStyle name="40% - Accent4 3 2 3 4" xfId="2688"/>
    <cellStyle name="40% - Accent4 3 2 3 5" xfId="2689"/>
    <cellStyle name="40% - Accent4 3 2 4" xfId="2690"/>
    <cellStyle name="40% - Accent4 3 2 4 2" xfId="2691"/>
    <cellStyle name="40% - Accent4 3 2 4 2 2" xfId="2692"/>
    <cellStyle name="40% - Accent4 3 2 4 3" xfId="2693"/>
    <cellStyle name="40% - Accent4 3 2 5" xfId="2694"/>
    <cellStyle name="40% - Accent4 3 2 5 2" xfId="2695"/>
    <cellStyle name="40% - Accent4 3 2 6" xfId="2696"/>
    <cellStyle name="40% - Accent4 3 2 7" xfId="2697"/>
    <cellStyle name="40% - Accent4 3 3" xfId="2698"/>
    <cellStyle name="40% - Accent4 3 3 2" xfId="2699"/>
    <cellStyle name="40% - Accent4 3 3 2 2" xfId="2700"/>
    <cellStyle name="40% - Accent4 3 3 2 2 2" xfId="2701"/>
    <cellStyle name="40% - Accent4 3 3 2 2 2 2" xfId="2702"/>
    <cellStyle name="40% - Accent4 3 3 2 2 3" xfId="2703"/>
    <cellStyle name="40% - Accent4 3 3 2 3" xfId="2704"/>
    <cellStyle name="40% - Accent4 3 3 2 3 2" xfId="2705"/>
    <cellStyle name="40% - Accent4 3 3 2 4" xfId="2706"/>
    <cellStyle name="40% - Accent4 3 3 2 5" xfId="2707"/>
    <cellStyle name="40% - Accent4 3 3 3" xfId="2708"/>
    <cellStyle name="40% - Accent4 3 3 3 2" xfId="2709"/>
    <cellStyle name="40% - Accent4 3 3 3 2 2" xfId="2710"/>
    <cellStyle name="40% - Accent4 3 3 3 3" xfId="2711"/>
    <cellStyle name="40% - Accent4 3 3 4" xfId="2712"/>
    <cellStyle name="40% - Accent4 3 3 4 2" xfId="2713"/>
    <cellStyle name="40% - Accent4 3 3 5" xfId="2714"/>
    <cellStyle name="40% - Accent4 3 3 6" xfId="2715"/>
    <cellStyle name="40% - Accent4 3 4" xfId="2716"/>
    <cellStyle name="40% - Accent4 3 4 2" xfId="2717"/>
    <cellStyle name="40% - Accent4 3 4 2 2" xfId="2718"/>
    <cellStyle name="40% - Accent4 3 4 2 2 2" xfId="2719"/>
    <cellStyle name="40% - Accent4 3 4 2 3" xfId="2720"/>
    <cellStyle name="40% - Accent4 3 4 3" xfId="2721"/>
    <cellStyle name="40% - Accent4 3 4 3 2" xfId="2722"/>
    <cellStyle name="40% - Accent4 3 4 4" xfId="2723"/>
    <cellStyle name="40% - Accent4 3 4 5" xfId="2724"/>
    <cellStyle name="40% - Accent4 3 5" xfId="2725"/>
    <cellStyle name="40% - Accent4 3 5 2" xfId="2726"/>
    <cellStyle name="40% - Accent4 3 5 2 2" xfId="2727"/>
    <cellStyle name="40% - Accent4 3 5 3" xfId="2728"/>
    <cellStyle name="40% - Accent4 3 6" xfId="2729"/>
    <cellStyle name="40% - Accent4 3 6 2" xfId="2730"/>
    <cellStyle name="40% - Accent4 3 7" xfId="2731"/>
    <cellStyle name="40% - Accent4 3 8" xfId="2732"/>
    <cellStyle name="40% - Accent4 3 9" xfId="2733"/>
    <cellStyle name="40% - Accent4 4" xfId="2734"/>
    <cellStyle name="40% - Accent4 4 2" xfId="2735"/>
    <cellStyle name="40% - Accent4 4 2 2" xfId="2736"/>
    <cellStyle name="40% - Accent4 4 2 2 2" xfId="2737"/>
    <cellStyle name="40% - Accent4 4 2 2 2 2" xfId="2738"/>
    <cellStyle name="40% - Accent4 4 2 2 2 2 2" xfId="2739"/>
    <cellStyle name="40% - Accent4 4 2 2 2 3" xfId="2740"/>
    <cellStyle name="40% - Accent4 4 2 2 3" xfId="2741"/>
    <cellStyle name="40% - Accent4 4 2 2 3 2" xfId="2742"/>
    <cellStyle name="40% - Accent4 4 2 2 4" xfId="2743"/>
    <cellStyle name="40% - Accent4 4 2 3" xfId="2744"/>
    <cellStyle name="40% - Accent4 4 2 3 2" xfId="2745"/>
    <cellStyle name="40% - Accent4 4 2 3 2 2" xfId="2746"/>
    <cellStyle name="40% - Accent4 4 2 3 3" xfId="2747"/>
    <cellStyle name="40% - Accent4 4 2 4" xfId="2748"/>
    <cellStyle name="40% - Accent4 4 2 4 2" xfId="2749"/>
    <cellStyle name="40% - Accent4 4 2 5" xfId="2750"/>
    <cellStyle name="40% - Accent4 4 2 6" xfId="2751"/>
    <cellStyle name="40% - Accent4 4 3" xfId="2752"/>
    <cellStyle name="40% - Accent4 4 3 2" xfId="2753"/>
    <cellStyle name="40% - Accent4 4 3 2 2" xfId="2754"/>
    <cellStyle name="40% - Accent4 4 3 2 2 2" xfId="2755"/>
    <cellStyle name="40% - Accent4 4 3 2 3" xfId="2756"/>
    <cellStyle name="40% - Accent4 4 3 3" xfId="2757"/>
    <cellStyle name="40% - Accent4 4 3 3 2" xfId="2758"/>
    <cellStyle name="40% - Accent4 4 3 4" xfId="2759"/>
    <cellStyle name="40% - Accent4 4 3 5" xfId="2760"/>
    <cellStyle name="40% - Accent4 4 4" xfId="2761"/>
    <cellStyle name="40% - Accent4 4 4 2" xfId="2762"/>
    <cellStyle name="40% - Accent4 4 4 2 2" xfId="2763"/>
    <cellStyle name="40% - Accent4 4 4 3" xfId="2764"/>
    <cellStyle name="40% - Accent4 4 5" xfId="2765"/>
    <cellStyle name="40% - Accent4 4 5 2" xfId="2766"/>
    <cellStyle name="40% - Accent4 4 6" xfId="2767"/>
    <cellStyle name="40% - Accent4 4 7" xfId="2768"/>
    <cellStyle name="40% - Accent4 5" xfId="2769"/>
    <cellStyle name="40% - Accent4 5 2" xfId="2770"/>
    <cellStyle name="40% - Accent4 5 2 2" xfId="2771"/>
    <cellStyle name="40% - Accent4 5 2 2 2" xfId="2772"/>
    <cellStyle name="40% - Accent4 5 2 2 2 2" xfId="2773"/>
    <cellStyle name="40% - Accent4 5 2 2 3" xfId="2774"/>
    <cellStyle name="40% - Accent4 5 2 3" xfId="2775"/>
    <cellStyle name="40% - Accent4 5 2 3 2" xfId="2776"/>
    <cellStyle name="40% - Accent4 5 2 4" xfId="2777"/>
    <cellStyle name="40% - Accent4 5 2 5" xfId="2778"/>
    <cellStyle name="40% - Accent4 5 3" xfId="2779"/>
    <cellStyle name="40% - Accent4 5 3 2" xfId="2780"/>
    <cellStyle name="40% - Accent4 5 3 2 2" xfId="2781"/>
    <cellStyle name="40% - Accent4 5 3 3" xfId="2782"/>
    <cellStyle name="40% - Accent4 5 4" xfId="2783"/>
    <cellStyle name="40% - Accent4 5 4 2" xfId="2784"/>
    <cellStyle name="40% - Accent4 5 5" xfId="2785"/>
    <cellStyle name="40% - Accent4 5 6" xfId="2786"/>
    <cellStyle name="40% - Accent4 6" xfId="2787"/>
    <cellStyle name="40% - Accent4 6 2" xfId="2788"/>
    <cellStyle name="40% - Accent4 6 2 2" xfId="2789"/>
    <cellStyle name="40% - Accent4 6 2 2 2" xfId="2790"/>
    <cellStyle name="40% - Accent4 6 2 3" xfId="2791"/>
    <cellStyle name="40% - Accent4 6 2 4" xfId="2792"/>
    <cellStyle name="40% - Accent4 6 2 5" xfId="2793"/>
    <cellStyle name="40% - Accent4 6 3" xfId="2794"/>
    <cellStyle name="40% - Accent4 6 3 2" xfId="2795"/>
    <cellStyle name="40% - Accent4 6 4" xfId="2796"/>
    <cellStyle name="40% - Accent4 6 5" xfId="2797"/>
    <cellStyle name="40% - Accent4 7" xfId="2798"/>
    <cellStyle name="40% - Accent4 7 2" xfId="2799"/>
    <cellStyle name="40% - Accent4 7 2 2" xfId="2800"/>
    <cellStyle name="40% - Accent4 7 2 2 2" xfId="2801"/>
    <cellStyle name="40% - Accent4 7 2 3" xfId="2802"/>
    <cellStyle name="40% - Accent4 7 3" xfId="2803"/>
    <cellStyle name="40% - Accent4 7 3 2" xfId="2804"/>
    <cellStyle name="40% - Accent4 7 4" xfId="2805"/>
    <cellStyle name="40% - Accent4 7 5" xfId="2806"/>
    <cellStyle name="40% - Accent4 8" xfId="2807"/>
    <cellStyle name="40% - Accent4 8 2" xfId="2808"/>
    <cellStyle name="40% - Accent4 8 2 2" xfId="2809"/>
    <cellStyle name="40% - Accent4 8 2 2 2" xfId="2810"/>
    <cellStyle name="40% - Accent4 8 2 3" xfId="2811"/>
    <cellStyle name="40% - Accent4 8 3" xfId="2812"/>
    <cellStyle name="40% - Accent4 8 3 2" xfId="2813"/>
    <cellStyle name="40% - Accent4 8 4" xfId="2814"/>
    <cellStyle name="40% - Accent4 8 5" xfId="2815"/>
    <cellStyle name="40% - Accent4 9" xfId="2816"/>
    <cellStyle name="40% - Accent4 9 2" xfId="2817"/>
    <cellStyle name="40% - Accent4 9 2 2" xfId="2818"/>
    <cellStyle name="40% - Accent4 9 3" xfId="2819"/>
    <cellStyle name="40% - Accent4 9 4" xfId="2820"/>
    <cellStyle name="40% - Accent5 10" xfId="2821"/>
    <cellStyle name="40% - Accent5 10 2" xfId="2822"/>
    <cellStyle name="40% - Accent5 10 2 2" xfId="2823"/>
    <cellStyle name="40% - Accent5 10 3" xfId="2824"/>
    <cellStyle name="40% - Accent5 10 4" xfId="2825"/>
    <cellStyle name="40% - Accent5 11" xfId="2826"/>
    <cellStyle name="40% - Accent5 11 2" xfId="2827"/>
    <cellStyle name="40% - Accent5 11 2 2" xfId="2828"/>
    <cellStyle name="40% - Accent5 11 3" xfId="2829"/>
    <cellStyle name="40% - Accent5 11 4" xfId="2830"/>
    <cellStyle name="40% - Accent5 12" xfId="2831"/>
    <cellStyle name="40% - Accent5 12 2" xfId="2832"/>
    <cellStyle name="40% - Accent5 12 3" xfId="2833"/>
    <cellStyle name="40% - Accent5 13" xfId="2834"/>
    <cellStyle name="40% - Accent5 13 2" xfId="2835"/>
    <cellStyle name="40% - Accent5 14" xfId="2836"/>
    <cellStyle name="40% - Accent5 15" xfId="2837"/>
    <cellStyle name="40% - Accent5 16" xfId="2838"/>
    <cellStyle name="40% - Accent5 17" xfId="2839"/>
    <cellStyle name="40% - Accent5 17 2" xfId="2840"/>
    <cellStyle name="40% - Accent5 18" xfId="2841"/>
    <cellStyle name="40% - Accent5 19" xfId="2842"/>
    <cellStyle name="40% - Accent5 2" xfId="2843"/>
    <cellStyle name="40% - Accent5 2 2" xfId="2844"/>
    <cellStyle name="40% - Accent5 2 2 2" xfId="2845"/>
    <cellStyle name="40% - Accent5 2 2 2 2" xfId="2846"/>
    <cellStyle name="40% - Accent5 2 2 2 2 2" xfId="2847"/>
    <cellStyle name="40% - Accent5 2 2 2 2 2 2" xfId="2848"/>
    <cellStyle name="40% - Accent5 2 2 2 2 2 2 2" xfId="2849"/>
    <cellStyle name="40% - Accent5 2 2 2 2 2 3" xfId="2850"/>
    <cellStyle name="40% - Accent5 2 2 2 2 3" xfId="2851"/>
    <cellStyle name="40% - Accent5 2 2 2 2 3 2" xfId="2852"/>
    <cellStyle name="40% - Accent5 2 2 2 2 4" xfId="2853"/>
    <cellStyle name="40% - Accent5 2 2 2 2 5" xfId="2854"/>
    <cellStyle name="40% - Accent5 2 2 2 3" xfId="2855"/>
    <cellStyle name="40% - Accent5 2 2 2 3 2" xfId="2856"/>
    <cellStyle name="40% - Accent5 2 2 2 3 2 2" xfId="2857"/>
    <cellStyle name="40% - Accent5 2 2 2 3 3" xfId="2858"/>
    <cellStyle name="40% - Accent5 2 2 2 4" xfId="2859"/>
    <cellStyle name="40% - Accent5 2 2 2 4 2" xfId="2860"/>
    <cellStyle name="40% - Accent5 2 2 2 5" xfId="2861"/>
    <cellStyle name="40% - Accent5 2 2 2 6" xfId="2862"/>
    <cellStyle name="40% - Accent5 2 2 3" xfId="2863"/>
    <cellStyle name="40% - Accent5 2 2 3 2" xfId="2864"/>
    <cellStyle name="40% - Accent5 2 2 3 2 2" xfId="2865"/>
    <cellStyle name="40% - Accent5 2 2 3 2 2 2" xfId="2866"/>
    <cellStyle name="40% - Accent5 2 2 3 2 3" xfId="2867"/>
    <cellStyle name="40% - Accent5 2 2 3 3" xfId="2868"/>
    <cellStyle name="40% - Accent5 2 2 3 3 2" xfId="2869"/>
    <cellStyle name="40% - Accent5 2 2 3 4" xfId="2870"/>
    <cellStyle name="40% - Accent5 2 2 3 5" xfId="2871"/>
    <cellStyle name="40% - Accent5 2 2 4" xfId="2872"/>
    <cellStyle name="40% - Accent5 2 2 4 2" xfId="2873"/>
    <cellStyle name="40% - Accent5 2 2 4 2 2" xfId="2874"/>
    <cellStyle name="40% - Accent5 2 2 4 3" xfId="2875"/>
    <cellStyle name="40% - Accent5 2 2 5" xfId="2876"/>
    <cellStyle name="40% - Accent5 2 2 5 2" xfId="2877"/>
    <cellStyle name="40% - Accent5 2 2 6" xfId="2878"/>
    <cellStyle name="40% - Accent5 2 2 7" xfId="2879"/>
    <cellStyle name="40% - Accent5 2 3" xfId="2880"/>
    <cellStyle name="40% - Accent5 2 3 2" xfId="2881"/>
    <cellStyle name="40% - Accent5 2 3 2 2" xfId="2882"/>
    <cellStyle name="40% - Accent5 2 3 2 2 2" xfId="2883"/>
    <cellStyle name="40% - Accent5 2 3 2 2 2 2" xfId="2884"/>
    <cellStyle name="40% - Accent5 2 3 2 2 3" xfId="2885"/>
    <cellStyle name="40% - Accent5 2 3 2 3" xfId="2886"/>
    <cellStyle name="40% - Accent5 2 3 2 3 2" xfId="2887"/>
    <cellStyle name="40% - Accent5 2 3 2 4" xfId="2888"/>
    <cellStyle name="40% - Accent5 2 3 3" xfId="2889"/>
    <cellStyle name="40% - Accent5 2 3 3 2" xfId="2890"/>
    <cellStyle name="40% - Accent5 2 3 3 2 2" xfId="2891"/>
    <cellStyle name="40% - Accent5 2 3 3 3" xfId="2892"/>
    <cellStyle name="40% - Accent5 2 3 4" xfId="2893"/>
    <cellStyle name="40% - Accent5 2 3 4 2" xfId="2894"/>
    <cellStyle name="40% - Accent5 2 3 5" xfId="2895"/>
    <cellStyle name="40% - Accent5 2 3 6" xfId="2896"/>
    <cellStyle name="40% - Accent5 2 4" xfId="2897"/>
    <cellStyle name="40% - Accent5 2 4 2" xfId="2898"/>
    <cellStyle name="40% - Accent5 2 4 2 2" xfId="2899"/>
    <cellStyle name="40% - Accent5 2 4 2 2 2" xfId="2900"/>
    <cellStyle name="40% - Accent5 2 4 2 3" xfId="2901"/>
    <cellStyle name="40% - Accent5 2 4 3" xfId="2902"/>
    <cellStyle name="40% - Accent5 2 4 3 2" xfId="2903"/>
    <cellStyle name="40% - Accent5 2 4 4" xfId="2904"/>
    <cellStyle name="40% - Accent5 2 4 5" xfId="2905"/>
    <cellStyle name="40% - Accent5 2 5" xfId="2906"/>
    <cellStyle name="40% - Accent5 2 5 2" xfId="2907"/>
    <cellStyle name="40% - Accent5 2 5 2 2" xfId="2908"/>
    <cellStyle name="40% - Accent5 2 5 3" xfId="2909"/>
    <cellStyle name="40% - Accent5 2 5 4" xfId="2910"/>
    <cellStyle name="40% - Accent5 2 6" xfId="2911"/>
    <cellStyle name="40% - Accent5 2 6 2" xfId="2912"/>
    <cellStyle name="40% - Accent5 2 6 3" xfId="2913"/>
    <cellStyle name="40% - Accent5 2 7" xfId="2914"/>
    <cellStyle name="40% - Accent5 2 8" xfId="2915"/>
    <cellStyle name="40% - Accent5 2 9" xfId="2916"/>
    <cellStyle name="40% - Accent5 20" xfId="2917"/>
    <cellStyle name="40% - Accent5 21" xfId="2918"/>
    <cellStyle name="40% - Accent5 3" xfId="2919"/>
    <cellStyle name="40% - Accent5 3 2" xfId="2920"/>
    <cellStyle name="40% - Accent5 3 2 2" xfId="2921"/>
    <cellStyle name="40% - Accent5 3 2 2 2" xfId="2922"/>
    <cellStyle name="40% - Accent5 3 2 2 2 2" xfId="2923"/>
    <cellStyle name="40% - Accent5 3 2 2 2 2 2" xfId="2924"/>
    <cellStyle name="40% - Accent5 3 2 2 2 2 2 2" xfId="2925"/>
    <cellStyle name="40% - Accent5 3 2 2 2 2 3" xfId="2926"/>
    <cellStyle name="40% - Accent5 3 2 2 2 3" xfId="2927"/>
    <cellStyle name="40% - Accent5 3 2 2 2 3 2" xfId="2928"/>
    <cellStyle name="40% - Accent5 3 2 2 2 4" xfId="2929"/>
    <cellStyle name="40% - Accent5 3 2 2 2 5" xfId="2930"/>
    <cellStyle name="40% - Accent5 3 2 2 3" xfId="2931"/>
    <cellStyle name="40% - Accent5 3 2 2 3 2" xfId="2932"/>
    <cellStyle name="40% - Accent5 3 2 2 3 2 2" xfId="2933"/>
    <cellStyle name="40% - Accent5 3 2 2 3 3" xfId="2934"/>
    <cellStyle name="40% - Accent5 3 2 2 4" xfId="2935"/>
    <cellStyle name="40% - Accent5 3 2 2 4 2" xfId="2936"/>
    <cellStyle name="40% - Accent5 3 2 2 5" xfId="2937"/>
    <cellStyle name="40% - Accent5 3 2 2 6" xfId="2938"/>
    <cellStyle name="40% - Accent5 3 2 3" xfId="2939"/>
    <cellStyle name="40% - Accent5 3 2 3 2" xfId="2940"/>
    <cellStyle name="40% - Accent5 3 2 3 2 2" xfId="2941"/>
    <cellStyle name="40% - Accent5 3 2 3 2 2 2" xfId="2942"/>
    <cellStyle name="40% - Accent5 3 2 3 2 3" xfId="2943"/>
    <cellStyle name="40% - Accent5 3 2 3 3" xfId="2944"/>
    <cellStyle name="40% - Accent5 3 2 3 3 2" xfId="2945"/>
    <cellStyle name="40% - Accent5 3 2 3 4" xfId="2946"/>
    <cellStyle name="40% - Accent5 3 2 3 5" xfId="2947"/>
    <cellStyle name="40% - Accent5 3 2 4" xfId="2948"/>
    <cellStyle name="40% - Accent5 3 2 4 2" xfId="2949"/>
    <cellStyle name="40% - Accent5 3 2 4 2 2" xfId="2950"/>
    <cellStyle name="40% - Accent5 3 2 4 3" xfId="2951"/>
    <cellStyle name="40% - Accent5 3 2 5" xfId="2952"/>
    <cellStyle name="40% - Accent5 3 2 5 2" xfId="2953"/>
    <cellStyle name="40% - Accent5 3 2 6" xfId="2954"/>
    <cellStyle name="40% - Accent5 3 2 7" xfId="2955"/>
    <cellStyle name="40% - Accent5 3 3" xfId="2956"/>
    <cellStyle name="40% - Accent5 3 3 2" xfId="2957"/>
    <cellStyle name="40% - Accent5 3 3 2 2" xfId="2958"/>
    <cellStyle name="40% - Accent5 3 3 2 2 2" xfId="2959"/>
    <cellStyle name="40% - Accent5 3 3 2 2 2 2" xfId="2960"/>
    <cellStyle name="40% - Accent5 3 3 2 2 3" xfId="2961"/>
    <cellStyle name="40% - Accent5 3 3 2 3" xfId="2962"/>
    <cellStyle name="40% - Accent5 3 3 2 3 2" xfId="2963"/>
    <cellStyle name="40% - Accent5 3 3 2 4" xfId="2964"/>
    <cellStyle name="40% - Accent5 3 3 2 5" xfId="2965"/>
    <cellStyle name="40% - Accent5 3 3 3" xfId="2966"/>
    <cellStyle name="40% - Accent5 3 3 3 2" xfId="2967"/>
    <cellStyle name="40% - Accent5 3 3 3 2 2" xfId="2968"/>
    <cellStyle name="40% - Accent5 3 3 3 3" xfId="2969"/>
    <cellStyle name="40% - Accent5 3 3 4" xfId="2970"/>
    <cellStyle name="40% - Accent5 3 3 4 2" xfId="2971"/>
    <cellStyle name="40% - Accent5 3 3 5" xfId="2972"/>
    <cellStyle name="40% - Accent5 3 3 6" xfId="2973"/>
    <cellStyle name="40% - Accent5 3 4" xfId="2974"/>
    <cellStyle name="40% - Accent5 3 4 2" xfId="2975"/>
    <cellStyle name="40% - Accent5 3 4 2 2" xfId="2976"/>
    <cellStyle name="40% - Accent5 3 4 2 2 2" xfId="2977"/>
    <cellStyle name="40% - Accent5 3 4 2 3" xfId="2978"/>
    <cellStyle name="40% - Accent5 3 4 3" xfId="2979"/>
    <cellStyle name="40% - Accent5 3 4 3 2" xfId="2980"/>
    <cellStyle name="40% - Accent5 3 4 4" xfId="2981"/>
    <cellStyle name="40% - Accent5 3 4 5" xfId="2982"/>
    <cellStyle name="40% - Accent5 3 5" xfId="2983"/>
    <cellStyle name="40% - Accent5 3 5 2" xfId="2984"/>
    <cellStyle name="40% - Accent5 3 5 2 2" xfId="2985"/>
    <cellStyle name="40% - Accent5 3 5 3" xfId="2986"/>
    <cellStyle name="40% - Accent5 3 6" xfId="2987"/>
    <cellStyle name="40% - Accent5 3 6 2" xfId="2988"/>
    <cellStyle name="40% - Accent5 3 7" xfId="2989"/>
    <cellStyle name="40% - Accent5 3 8" xfId="2990"/>
    <cellStyle name="40% - Accent5 3 9" xfId="2991"/>
    <cellStyle name="40% - Accent5 4" xfId="2992"/>
    <cellStyle name="40% - Accent5 4 2" xfId="2993"/>
    <cellStyle name="40% - Accent5 4 2 2" xfId="2994"/>
    <cellStyle name="40% - Accent5 4 2 2 2" xfId="2995"/>
    <cellStyle name="40% - Accent5 4 2 2 2 2" xfId="2996"/>
    <cellStyle name="40% - Accent5 4 2 2 2 2 2" xfId="2997"/>
    <cellStyle name="40% - Accent5 4 2 2 2 3" xfId="2998"/>
    <cellStyle name="40% - Accent5 4 2 2 3" xfId="2999"/>
    <cellStyle name="40% - Accent5 4 2 2 3 2" xfId="3000"/>
    <cellStyle name="40% - Accent5 4 2 2 4" xfId="3001"/>
    <cellStyle name="40% - Accent5 4 2 3" xfId="3002"/>
    <cellStyle name="40% - Accent5 4 2 3 2" xfId="3003"/>
    <cellStyle name="40% - Accent5 4 2 3 2 2" xfId="3004"/>
    <cellStyle name="40% - Accent5 4 2 3 3" xfId="3005"/>
    <cellStyle name="40% - Accent5 4 2 4" xfId="3006"/>
    <cellStyle name="40% - Accent5 4 2 4 2" xfId="3007"/>
    <cellStyle name="40% - Accent5 4 2 5" xfId="3008"/>
    <cellStyle name="40% - Accent5 4 2 6" xfId="3009"/>
    <cellStyle name="40% - Accent5 4 3" xfId="3010"/>
    <cellStyle name="40% - Accent5 4 3 2" xfId="3011"/>
    <cellStyle name="40% - Accent5 4 3 2 2" xfId="3012"/>
    <cellStyle name="40% - Accent5 4 3 2 2 2" xfId="3013"/>
    <cellStyle name="40% - Accent5 4 3 2 3" xfId="3014"/>
    <cellStyle name="40% - Accent5 4 3 3" xfId="3015"/>
    <cellStyle name="40% - Accent5 4 3 3 2" xfId="3016"/>
    <cellStyle name="40% - Accent5 4 3 4" xfId="3017"/>
    <cellStyle name="40% - Accent5 4 3 5" xfId="3018"/>
    <cellStyle name="40% - Accent5 4 4" xfId="3019"/>
    <cellStyle name="40% - Accent5 4 4 2" xfId="3020"/>
    <cellStyle name="40% - Accent5 4 4 2 2" xfId="3021"/>
    <cellStyle name="40% - Accent5 4 4 3" xfId="3022"/>
    <cellStyle name="40% - Accent5 4 5" xfId="3023"/>
    <cellStyle name="40% - Accent5 4 5 2" xfId="3024"/>
    <cellStyle name="40% - Accent5 4 6" xfId="3025"/>
    <cellStyle name="40% - Accent5 4 7" xfId="3026"/>
    <cellStyle name="40% - Accent5 5" xfId="3027"/>
    <cellStyle name="40% - Accent5 5 2" xfId="3028"/>
    <cellStyle name="40% - Accent5 5 2 2" xfId="3029"/>
    <cellStyle name="40% - Accent5 5 2 2 2" xfId="3030"/>
    <cellStyle name="40% - Accent5 5 2 2 2 2" xfId="3031"/>
    <cellStyle name="40% - Accent5 5 2 2 3" xfId="3032"/>
    <cellStyle name="40% - Accent5 5 2 3" xfId="3033"/>
    <cellStyle name="40% - Accent5 5 2 3 2" xfId="3034"/>
    <cellStyle name="40% - Accent5 5 2 4" xfId="3035"/>
    <cellStyle name="40% - Accent5 5 2 5" xfId="3036"/>
    <cellStyle name="40% - Accent5 5 3" xfId="3037"/>
    <cellStyle name="40% - Accent5 5 3 2" xfId="3038"/>
    <cellStyle name="40% - Accent5 5 3 2 2" xfId="3039"/>
    <cellStyle name="40% - Accent5 5 3 3" xfId="3040"/>
    <cellStyle name="40% - Accent5 5 4" xfId="3041"/>
    <cellStyle name="40% - Accent5 5 4 2" xfId="3042"/>
    <cellStyle name="40% - Accent5 5 5" xfId="3043"/>
    <cellStyle name="40% - Accent5 5 6" xfId="3044"/>
    <cellStyle name="40% - Accent5 6" xfId="3045"/>
    <cellStyle name="40% - Accent5 6 2" xfId="3046"/>
    <cellStyle name="40% - Accent5 6 2 2" xfId="3047"/>
    <cellStyle name="40% - Accent5 6 2 2 2" xfId="3048"/>
    <cellStyle name="40% - Accent5 6 2 3" xfId="3049"/>
    <cellStyle name="40% - Accent5 6 2 4" xfId="3050"/>
    <cellStyle name="40% - Accent5 6 2 5" xfId="3051"/>
    <cellStyle name="40% - Accent5 6 3" xfId="3052"/>
    <cellStyle name="40% - Accent5 6 3 2" xfId="3053"/>
    <cellStyle name="40% - Accent5 6 4" xfId="3054"/>
    <cellStyle name="40% - Accent5 6 5" xfId="3055"/>
    <cellStyle name="40% - Accent5 7" xfId="3056"/>
    <cellStyle name="40% - Accent5 7 2" xfId="3057"/>
    <cellStyle name="40% - Accent5 7 2 2" xfId="3058"/>
    <cellStyle name="40% - Accent5 7 2 2 2" xfId="3059"/>
    <cellStyle name="40% - Accent5 7 2 3" xfId="3060"/>
    <cellStyle name="40% - Accent5 7 3" xfId="3061"/>
    <cellStyle name="40% - Accent5 7 3 2" xfId="3062"/>
    <cellStyle name="40% - Accent5 7 4" xfId="3063"/>
    <cellStyle name="40% - Accent5 7 5" xfId="3064"/>
    <cellStyle name="40% - Accent5 8" xfId="3065"/>
    <cellStyle name="40% - Accent5 8 2" xfId="3066"/>
    <cellStyle name="40% - Accent5 8 2 2" xfId="3067"/>
    <cellStyle name="40% - Accent5 8 2 2 2" xfId="3068"/>
    <cellStyle name="40% - Accent5 8 2 3" xfId="3069"/>
    <cellStyle name="40% - Accent5 8 3" xfId="3070"/>
    <cellStyle name="40% - Accent5 8 3 2" xfId="3071"/>
    <cellStyle name="40% - Accent5 8 4" xfId="3072"/>
    <cellStyle name="40% - Accent5 8 5" xfId="3073"/>
    <cellStyle name="40% - Accent5 9" xfId="3074"/>
    <cellStyle name="40% - Accent5 9 2" xfId="3075"/>
    <cellStyle name="40% - Accent5 9 2 2" xfId="3076"/>
    <cellStyle name="40% - Accent5 9 3" xfId="3077"/>
    <cellStyle name="40% - Accent5 9 4" xfId="3078"/>
    <cellStyle name="40% - Accent6 10" xfId="3079"/>
    <cellStyle name="40% - Accent6 10 2" xfId="3080"/>
    <cellStyle name="40% - Accent6 10 2 2" xfId="3081"/>
    <cellStyle name="40% - Accent6 10 3" xfId="3082"/>
    <cellStyle name="40% - Accent6 10 4" xfId="3083"/>
    <cellStyle name="40% - Accent6 11" xfId="3084"/>
    <cellStyle name="40% - Accent6 11 2" xfId="3085"/>
    <cellStyle name="40% - Accent6 11 2 2" xfId="3086"/>
    <cellStyle name="40% - Accent6 11 3" xfId="3087"/>
    <cellStyle name="40% - Accent6 11 4" xfId="3088"/>
    <cellStyle name="40% - Accent6 12" xfId="3089"/>
    <cellStyle name="40% - Accent6 12 2" xfId="3090"/>
    <cellStyle name="40% - Accent6 12 3" xfId="3091"/>
    <cellStyle name="40% - Accent6 13" xfId="3092"/>
    <cellStyle name="40% - Accent6 13 2" xfId="3093"/>
    <cellStyle name="40% - Accent6 14" xfId="3094"/>
    <cellStyle name="40% - Accent6 15" xfId="3095"/>
    <cellStyle name="40% - Accent6 16" xfId="3096"/>
    <cellStyle name="40% - Accent6 17" xfId="3097"/>
    <cellStyle name="40% - Accent6 17 2" xfId="3098"/>
    <cellStyle name="40% - Accent6 18" xfId="3099"/>
    <cellStyle name="40% - Accent6 19" xfId="3100"/>
    <cellStyle name="40% - Accent6 2" xfId="3101"/>
    <cellStyle name="40% - Accent6 2 2" xfId="3102"/>
    <cellStyle name="40% - Accent6 2 2 2" xfId="3103"/>
    <cellStyle name="40% - Accent6 2 2 2 2" xfId="3104"/>
    <cellStyle name="40% - Accent6 2 2 2 2 2" xfId="3105"/>
    <cellStyle name="40% - Accent6 2 2 2 2 2 2" xfId="3106"/>
    <cellStyle name="40% - Accent6 2 2 2 2 2 2 2" xfId="3107"/>
    <cellStyle name="40% - Accent6 2 2 2 2 2 3" xfId="3108"/>
    <cellStyle name="40% - Accent6 2 2 2 2 3" xfId="3109"/>
    <cellStyle name="40% - Accent6 2 2 2 2 3 2" xfId="3110"/>
    <cellStyle name="40% - Accent6 2 2 2 2 4" xfId="3111"/>
    <cellStyle name="40% - Accent6 2 2 2 2 5" xfId="3112"/>
    <cellStyle name="40% - Accent6 2 2 2 3" xfId="3113"/>
    <cellStyle name="40% - Accent6 2 2 2 3 2" xfId="3114"/>
    <cellStyle name="40% - Accent6 2 2 2 3 2 2" xfId="3115"/>
    <cellStyle name="40% - Accent6 2 2 2 3 3" xfId="3116"/>
    <cellStyle name="40% - Accent6 2 2 2 4" xfId="3117"/>
    <cellStyle name="40% - Accent6 2 2 2 4 2" xfId="3118"/>
    <cellStyle name="40% - Accent6 2 2 2 5" xfId="3119"/>
    <cellStyle name="40% - Accent6 2 2 2 6" xfId="3120"/>
    <cellStyle name="40% - Accent6 2 2 3" xfId="3121"/>
    <cellStyle name="40% - Accent6 2 2 3 2" xfId="3122"/>
    <cellStyle name="40% - Accent6 2 2 3 2 2" xfId="3123"/>
    <cellStyle name="40% - Accent6 2 2 3 2 2 2" xfId="3124"/>
    <cellStyle name="40% - Accent6 2 2 3 2 3" xfId="3125"/>
    <cellStyle name="40% - Accent6 2 2 3 3" xfId="3126"/>
    <cellStyle name="40% - Accent6 2 2 3 3 2" xfId="3127"/>
    <cellStyle name="40% - Accent6 2 2 3 4" xfId="3128"/>
    <cellStyle name="40% - Accent6 2 2 3 5" xfId="3129"/>
    <cellStyle name="40% - Accent6 2 2 4" xfId="3130"/>
    <cellStyle name="40% - Accent6 2 2 4 2" xfId="3131"/>
    <cellStyle name="40% - Accent6 2 2 4 2 2" xfId="3132"/>
    <cellStyle name="40% - Accent6 2 2 4 3" xfId="3133"/>
    <cellStyle name="40% - Accent6 2 2 5" xfId="3134"/>
    <cellStyle name="40% - Accent6 2 2 5 2" xfId="3135"/>
    <cellStyle name="40% - Accent6 2 2 6" xfId="3136"/>
    <cellStyle name="40% - Accent6 2 2 7" xfId="3137"/>
    <cellStyle name="40% - Accent6 2 3" xfId="3138"/>
    <cellStyle name="40% - Accent6 2 3 2" xfId="3139"/>
    <cellStyle name="40% - Accent6 2 3 2 2" xfId="3140"/>
    <cellStyle name="40% - Accent6 2 3 2 2 2" xfId="3141"/>
    <cellStyle name="40% - Accent6 2 3 2 2 2 2" xfId="3142"/>
    <cellStyle name="40% - Accent6 2 3 2 2 3" xfId="3143"/>
    <cellStyle name="40% - Accent6 2 3 2 3" xfId="3144"/>
    <cellStyle name="40% - Accent6 2 3 2 3 2" xfId="3145"/>
    <cellStyle name="40% - Accent6 2 3 2 4" xfId="3146"/>
    <cellStyle name="40% - Accent6 2 3 3" xfId="3147"/>
    <cellStyle name="40% - Accent6 2 3 3 2" xfId="3148"/>
    <cellStyle name="40% - Accent6 2 3 3 2 2" xfId="3149"/>
    <cellStyle name="40% - Accent6 2 3 3 3" xfId="3150"/>
    <cellStyle name="40% - Accent6 2 3 4" xfId="3151"/>
    <cellStyle name="40% - Accent6 2 3 4 2" xfId="3152"/>
    <cellStyle name="40% - Accent6 2 3 5" xfId="3153"/>
    <cellStyle name="40% - Accent6 2 3 6" xfId="3154"/>
    <cellStyle name="40% - Accent6 2 4" xfId="3155"/>
    <cellStyle name="40% - Accent6 2 4 2" xfId="3156"/>
    <cellStyle name="40% - Accent6 2 4 2 2" xfId="3157"/>
    <cellStyle name="40% - Accent6 2 4 2 2 2" xfId="3158"/>
    <cellStyle name="40% - Accent6 2 4 2 3" xfId="3159"/>
    <cellStyle name="40% - Accent6 2 4 3" xfId="3160"/>
    <cellStyle name="40% - Accent6 2 4 3 2" xfId="3161"/>
    <cellStyle name="40% - Accent6 2 4 4" xfId="3162"/>
    <cellStyle name="40% - Accent6 2 4 5" xfId="3163"/>
    <cellStyle name="40% - Accent6 2 5" xfId="3164"/>
    <cellStyle name="40% - Accent6 2 5 2" xfId="3165"/>
    <cellStyle name="40% - Accent6 2 5 2 2" xfId="3166"/>
    <cellStyle name="40% - Accent6 2 5 3" xfId="3167"/>
    <cellStyle name="40% - Accent6 2 5 4" xfId="3168"/>
    <cellStyle name="40% - Accent6 2 6" xfId="3169"/>
    <cellStyle name="40% - Accent6 2 6 2" xfId="3170"/>
    <cellStyle name="40% - Accent6 2 6 3" xfId="3171"/>
    <cellStyle name="40% - Accent6 2 7" xfId="3172"/>
    <cellStyle name="40% - Accent6 2 8" xfId="3173"/>
    <cellStyle name="40% - Accent6 2 9" xfId="3174"/>
    <cellStyle name="40% - Accent6 20" xfId="3175"/>
    <cellStyle name="40% - Accent6 21" xfId="3176"/>
    <cellStyle name="40% - Accent6 3" xfId="3177"/>
    <cellStyle name="40% - Accent6 3 2" xfId="3178"/>
    <cellStyle name="40% - Accent6 3 2 2" xfId="3179"/>
    <cellStyle name="40% - Accent6 3 2 2 2" xfId="3180"/>
    <cellStyle name="40% - Accent6 3 2 2 2 2" xfId="3181"/>
    <cellStyle name="40% - Accent6 3 2 2 2 2 2" xfId="3182"/>
    <cellStyle name="40% - Accent6 3 2 2 2 2 2 2" xfId="3183"/>
    <cellStyle name="40% - Accent6 3 2 2 2 2 3" xfId="3184"/>
    <cellStyle name="40% - Accent6 3 2 2 2 3" xfId="3185"/>
    <cellStyle name="40% - Accent6 3 2 2 2 3 2" xfId="3186"/>
    <cellStyle name="40% - Accent6 3 2 2 2 4" xfId="3187"/>
    <cellStyle name="40% - Accent6 3 2 2 2 5" xfId="3188"/>
    <cellStyle name="40% - Accent6 3 2 2 3" xfId="3189"/>
    <cellStyle name="40% - Accent6 3 2 2 3 2" xfId="3190"/>
    <cellStyle name="40% - Accent6 3 2 2 3 2 2" xfId="3191"/>
    <cellStyle name="40% - Accent6 3 2 2 3 3" xfId="3192"/>
    <cellStyle name="40% - Accent6 3 2 2 4" xfId="3193"/>
    <cellStyle name="40% - Accent6 3 2 2 4 2" xfId="3194"/>
    <cellStyle name="40% - Accent6 3 2 2 5" xfId="3195"/>
    <cellStyle name="40% - Accent6 3 2 2 6" xfId="3196"/>
    <cellStyle name="40% - Accent6 3 2 3" xfId="3197"/>
    <cellStyle name="40% - Accent6 3 2 3 2" xfId="3198"/>
    <cellStyle name="40% - Accent6 3 2 3 2 2" xfId="3199"/>
    <cellStyle name="40% - Accent6 3 2 3 2 2 2" xfId="3200"/>
    <cellStyle name="40% - Accent6 3 2 3 2 3" xfId="3201"/>
    <cellStyle name="40% - Accent6 3 2 3 3" xfId="3202"/>
    <cellStyle name="40% - Accent6 3 2 3 3 2" xfId="3203"/>
    <cellStyle name="40% - Accent6 3 2 3 4" xfId="3204"/>
    <cellStyle name="40% - Accent6 3 2 3 5" xfId="3205"/>
    <cellStyle name="40% - Accent6 3 2 4" xfId="3206"/>
    <cellStyle name="40% - Accent6 3 2 4 2" xfId="3207"/>
    <cellStyle name="40% - Accent6 3 2 4 2 2" xfId="3208"/>
    <cellStyle name="40% - Accent6 3 2 4 3" xfId="3209"/>
    <cellStyle name="40% - Accent6 3 2 5" xfId="3210"/>
    <cellStyle name="40% - Accent6 3 2 5 2" xfId="3211"/>
    <cellStyle name="40% - Accent6 3 2 6" xfId="3212"/>
    <cellStyle name="40% - Accent6 3 2 7" xfId="3213"/>
    <cellStyle name="40% - Accent6 3 3" xfId="3214"/>
    <cellStyle name="40% - Accent6 3 3 2" xfId="3215"/>
    <cellStyle name="40% - Accent6 3 3 2 2" xfId="3216"/>
    <cellStyle name="40% - Accent6 3 3 2 2 2" xfId="3217"/>
    <cellStyle name="40% - Accent6 3 3 2 2 2 2" xfId="3218"/>
    <cellStyle name="40% - Accent6 3 3 2 2 3" xfId="3219"/>
    <cellStyle name="40% - Accent6 3 3 2 3" xfId="3220"/>
    <cellStyle name="40% - Accent6 3 3 2 3 2" xfId="3221"/>
    <cellStyle name="40% - Accent6 3 3 2 4" xfId="3222"/>
    <cellStyle name="40% - Accent6 3 3 2 5" xfId="3223"/>
    <cellStyle name="40% - Accent6 3 3 3" xfId="3224"/>
    <cellStyle name="40% - Accent6 3 3 3 2" xfId="3225"/>
    <cellStyle name="40% - Accent6 3 3 3 2 2" xfId="3226"/>
    <cellStyle name="40% - Accent6 3 3 3 3" xfId="3227"/>
    <cellStyle name="40% - Accent6 3 3 4" xfId="3228"/>
    <cellStyle name="40% - Accent6 3 3 4 2" xfId="3229"/>
    <cellStyle name="40% - Accent6 3 3 5" xfId="3230"/>
    <cellStyle name="40% - Accent6 3 3 6" xfId="3231"/>
    <cellStyle name="40% - Accent6 3 4" xfId="3232"/>
    <cellStyle name="40% - Accent6 3 4 2" xfId="3233"/>
    <cellStyle name="40% - Accent6 3 4 2 2" xfId="3234"/>
    <cellStyle name="40% - Accent6 3 4 2 2 2" xfId="3235"/>
    <cellStyle name="40% - Accent6 3 4 2 3" xfId="3236"/>
    <cellStyle name="40% - Accent6 3 4 3" xfId="3237"/>
    <cellStyle name="40% - Accent6 3 4 3 2" xfId="3238"/>
    <cellStyle name="40% - Accent6 3 4 4" xfId="3239"/>
    <cellStyle name="40% - Accent6 3 4 5" xfId="3240"/>
    <cellStyle name="40% - Accent6 3 5" xfId="3241"/>
    <cellStyle name="40% - Accent6 3 5 2" xfId="3242"/>
    <cellStyle name="40% - Accent6 3 5 2 2" xfId="3243"/>
    <cellStyle name="40% - Accent6 3 5 3" xfId="3244"/>
    <cellStyle name="40% - Accent6 3 6" xfId="3245"/>
    <cellStyle name="40% - Accent6 3 6 2" xfId="3246"/>
    <cellStyle name="40% - Accent6 3 7" xfId="3247"/>
    <cellStyle name="40% - Accent6 3 8" xfId="3248"/>
    <cellStyle name="40% - Accent6 3 9" xfId="3249"/>
    <cellStyle name="40% - Accent6 4" xfId="3250"/>
    <cellStyle name="40% - Accent6 4 2" xfId="3251"/>
    <cellStyle name="40% - Accent6 4 2 2" xfId="3252"/>
    <cellStyle name="40% - Accent6 4 2 2 2" xfId="3253"/>
    <cellStyle name="40% - Accent6 4 2 2 2 2" xfId="3254"/>
    <cellStyle name="40% - Accent6 4 2 2 2 2 2" xfId="3255"/>
    <cellStyle name="40% - Accent6 4 2 2 2 3" xfId="3256"/>
    <cellStyle name="40% - Accent6 4 2 2 3" xfId="3257"/>
    <cellStyle name="40% - Accent6 4 2 2 3 2" xfId="3258"/>
    <cellStyle name="40% - Accent6 4 2 2 4" xfId="3259"/>
    <cellStyle name="40% - Accent6 4 2 3" xfId="3260"/>
    <cellStyle name="40% - Accent6 4 2 3 2" xfId="3261"/>
    <cellStyle name="40% - Accent6 4 2 3 2 2" xfId="3262"/>
    <cellStyle name="40% - Accent6 4 2 3 3" xfId="3263"/>
    <cellStyle name="40% - Accent6 4 2 4" xfId="3264"/>
    <cellStyle name="40% - Accent6 4 2 4 2" xfId="3265"/>
    <cellStyle name="40% - Accent6 4 2 5" xfId="3266"/>
    <cellStyle name="40% - Accent6 4 2 6" xfId="3267"/>
    <cellStyle name="40% - Accent6 4 3" xfId="3268"/>
    <cellStyle name="40% - Accent6 4 3 2" xfId="3269"/>
    <cellStyle name="40% - Accent6 4 3 2 2" xfId="3270"/>
    <cellStyle name="40% - Accent6 4 3 2 2 2" xfId="3271"/>
    <cellStyle name="40% - Accent6 4 3 2 3" xfId="3272"/>
    <cellStyle name="40% - Accent6 4 3 3" xfId="3273"/>
    <cellStyle name="40% - Accent6 4 3 3 2" xfId="3274"/>
    <cellStyle name="40% - Accent6 4 3 4" xfId="3275"/>
    <cellStyle name="40% - Accent6 4 3 5" xfId="3276"/>
    <cellStyle name="40% - Accent6 4 4" xfId="3277"/>
    <cellStyle name="40% - Accent6 4 4 2" xfId="3278"/>
    <cellStyle name="40% - Accent6 4 4 2 2" xfId="3279"/>
    <cellStyle name="40% - Accent6 4 4 3" xfId="3280"/>
    <cellStyle name="40% - Accent6 4 5" xfId="3281"/>
    <cellStyle name="40% - Accent6 4 5 2" xfId="3282"/>
    <cellStyle name="40% - Accent6 4 6" xfId="3283"/>
    <cellStyle name="40% - Accent6 4 7" xfId="3284"/>
    <cellStyle name="40% - Accent6 5" xfId="3285"/>
    <cellStyle name="40% - Accent6 5 2" xfId="3286"/>
    <cellStyle name="40% - Accent6 5 2 2" xfId="3287"/>
    <cellStyle name="40% - Accent6 5 2 2 2" xfId="3288"/>
    <cellStyle name="40% - Accent6 5 2 2 2 2" xfId="3289"/>
    <cellStyle name="40% - Accent6 5 2 2 3" xfId="3290"/>
    <cellStyle name="40% - Accent6 5 2 3" xfId="3291"/>
    <cellStyle name="40% - Accent6 5 2 3 2" xfId="3292"/>
    <cellStyle name="40% - Accent6 5 2 4" xfId="3293"/>
    <cellStyle name="40% - Accent6 5 2 5" xfId="3294"/>
    <cellStyle name="40% - Accent6 5 3" xfId="3295"/>
    <cellStyle name="40% - Accent6 5 3 2" xfId="3296"/>
    <cellStyle name="40% - Accent6 5 3 2 2" xfId="3297"/>
    <cellStyle name="40% - Accent6 5 3 3" xfId="3298"/>
    <cellStyle name="40% - Accent6 5 4" xfId="3299"/>
    <cellStyle name="40% - Accent6 5 4 2" xfId="3300"/>
    <cellStyle name="40% - Accent6 5 5" xfId="3301"/>
    <cellStyle name="40% - Accent6 5 6" xfId="3302"/>
    <cellStyle name="40% - Accent6 6" xfId="3303"/>
    <cellStyle name="40% - Accent6 6 2" xfId="3304"/>
    <cellStyle name="40% - Accent6 6 2 2" xfId="3305"/>
    <cellStyle name="40% - Accent6 6 2 2 2" xfId="3306"/>
    <cellStyle name="40% - Accent6 6 2 3" xfId="3307"/>
    <cellStyle name="40% - Accent6 6 2 4" xfId="3308"/>
    <cellStyle name="40% - Accent6 6 2 5" xfId="3309"/>
    <cellStyle name="40% - Accent6 6 3" xfId="3310"/>
    <cellStyle name="40% - Accent6 6 3 2" xfId="3311"/>
    <cellStyle name="40% - Accent6 6 4" xfId="3312"/>
    <cellStyle name="40% - Accent6 6 5" xfId="3313"/>
    <cellStyle name="40% - Accent6 7" xfId="3314"/>
    <cellStyle name="40% - Accent6 7 2" xfId="3315"/>
    <cellStyle name="40% - Accent6 7 2 2" xfId="3316"/>
    <cellStyle name="40% - Accent6 7 2 2 2" xfId="3317"/>
    <cellStyle name="40% - Accent6 7 2 3" xfId="3318"/>
    <cellStyle name="40% - Accent6 7 3" xfId="3319"/>
    <cellStyle name="40% - Accent6 7 3 2" xfId="3320"/>
    <cellStyle name="40% - Accent6 7 4" xfId="3321"/>
    <cellStyle name="40% - Accent6 7 5" xfId="3322"/>
    <cellStyle name="40% - Accent6 8" xfId="3323"/>
    <cellStyle name="40% - Accent6 8 2" xfId="3324"/>
    <cellStyle name="40% - Accent6 8 2 2" xfId="3325"/>
    <cellStyle name="40% - Accent6 8 2 2 2" xfId="3326"/>
    <cellStyle name="40% - Accent6 8 2 3" xfId="3327"/>
    <cellStyle name="40% - Accent6 8 3" xfId="3328"/>
    <cellStyle name="40% - Accent6 8 3 2" xfId="3329"/>
    <cellStyle name="40% - Accent6 8 4" xfId="3330"/>
    <cellStyle name="40% - Accent6 8 5" xfId="3331"/>
    <cellStyle name="40% - Accent6 9" xfId="3332"/>
    <cellStyle name="40% - Accent6 9 2" xfId="3333"/>
    <cellStyle name="40% - Accent6 9 2 2" xfId="3334"/>
    <cellStyle name="40% - Accent6 9 3" xfId="3335"/>
    <cellStyle name="40% - Accent6 9 4" xfId="3336"/>
    <cellStyle name="60% - Accent1 10" xfId="3337"/>
    <cellStyle name="60% - Accent1 11" xfId="3338"/>
    <cellStyle name="60% - Accent1 12" xfId="3339"/>
    <cellStyle name="60% - Accent1 13" xfId="3340"/>
    <cellStyle name="60% - Accent1 14" xfId="3341"/>
    <cellStyle name="60% - Accent1 15" xfId="3342"/>
    <cellStyle name="60% - Accent1 16" xfId="3343"/>
    <cellStyle name="60% - Accent1 17" xfId="3344"/>
    <cellStyle name="60% - Accent1 17 2" xfId="3345"/>
    <cellStyle name="60% - Accent1 2" xfId="3346"/>
    <cellStyle name="60% - Accent1 2 2" xfId="3347"/>
    <cellStyle name="60% - Accent1 2 2 2" xfId="3348"/>
    <cellStyle name="60% - Accent1 2 3" xfId="3349"/>
    <cellStyle name="60% - Accent1 3" xfId="3350"/>
    <cellStyle name="60% - Accent1 3 2" xfId="3351"/>
    <cellStyle name="60% - Accent1 4" xfId="3352"/>
    <cellStyle name="60% - Accent1 4 2" xfId="3353"/>
    <cellStyle name="60% - Accent1 5" xfId="3354"/>
    <cellStyle name="60% - Accent1 6" xfId="3355"/>
    <cellStyle name="60% - Accent1 7" xfId="3356"/>
    <cellStyle name="60% - Accent1 8" xfId="3357"/>
    <cellStyle name="60% - Accent1 9" xfId="3358"/>
    <cellStyle name="60% - Accent2 10" xfId="3359"/>
    <cellStyle name="60% - Accent2 11" xfId="3360"/>
    <cellStyle name="60% - Accent2 12" xfId="3361"/>
    <cellStyle name="60% - Accent2 13" xfId="3362"/>
    <cellStyle name="60% - Accent2 14" xfId="3363"/>
    <cellStyle name="60% - Accent2 15" xfId="3364"/>
    <cellStyle name="60% - Accent2 16" xfId="3365"/>
    <cellStyle name="60% - Accent2 17" xfId="3366"/>
    <cellStyle name="60% - Accent2 17 2" xfId="3367"/>
    <cellStyle name="60% - Accent2 2" xfId="3368"/>
    <cellStyle name="60% - Accent2 2 2" xfId="3369"/>
    <cellStyle name="60% - Accent2 2 2 2" xfId="3370"/>
    <cellStyle name="60% - Accent2 2 3" xfId="3371"/>
    <cellStyle name="60% - Accent2 3" xfId="3372"/>
    <cellStyle name="60% - Accent2 3 2" xfId="3373"/>
    <cellStyle name="60% - Accent2 4" xfId="3374"/>
    <cellStyle name="60% - Accent2 4 2" xfId="3375"/>
    <cellStyle name="60% - Accent2 5" xfId="3376"/>
    <cellStyle name="60% - Accent2 6" xfId="3377"/>
    <cellStyle name="60% - Accent2 7" xfId="3378"/>
    <cellStyle name="60% - Accent2 8" xfId="3379"/>
    <cellStyle name="60% - Accent2 9" xfId="3380"/>
    <cellStyle name="60% - Accent3 10" xfId="3381"/>
    <cellStyle name="60% - Accent3 11" xfId="3382"/>
    <cellStyle name="60% - Accent3 12" xfId="3383"/>
    <cellStyle name="60% - Accent3 13" xfId="3384"/>
    <cellStyle name="60% - Accent3 14" xfId="3385"/>
    <cellStyle name="60% - Accent3 15" xfId="3386"/>
    <cellStyle name="60% - Accent3 16" xfId="3387"/>
    <cellStyle name="60% - Accent3 17" xfId="3388"/>
    <cellStyle name="60% - Accent3 17 2" xfId="3389"/>
    <cellStyle name="60% - Accent3 2" xfId="3390"/>
    <cellStyle name="60% - Accent3 2 2" xfId="3391"/>
    <cellStyle name="60% - Accent3 2 2 2" xfId="3392"/>
    <cellStyle name="60% - Accent3 2 3" xfId="3393"/>
    <cellStyle name="60% - Accent3 3" xfId="3394"/>
    <cellStyle name="60% - Accent3 3 2" xfId="3395"/>
    <cellStyle name="60% - Accent3 4" xfId="3396"/>
    <cellStyle name="60% - Accent3 4 2" xfId="3397"/>
    <cellStyle name="60% - Accent3 5" xfId="3398"/>
    <cellStyle name="60% - Accent3 6" xfId="3399"/>
    <cellStyle name="60% - Accent3 7" xfId="3400"/>
    <cellStyle name="60% - Accent3 8" xfId="3401"/>
    <cellStyle name="60% - Accent3 9" xfId="3402"/>
    <cellStyle name="60% - Accent4 10" xfId="3403"/>
    <cellStyle name="60% - Accent4 11" xfId="3404"/>
    <cellStyle name="60% - Accent4 12" xfId="3405"/>
    <cellStyle name="60% - Accent4 13" xfId="3406"/>
    <cellStyle name="60% - Accent4 14" xfId="3407"/>
    <cellStyle name="60% - Accent4 15" xfId="3408"/>
    <cellStyle name="60% - Accent4 16" xfId="3409"/>
    <cellStyle name="60% - Accent4 17" xfId="3410"/>
    <cellStyle name="60% - Accent4 17 2" xfId="3411"/>
    <cellStyle name="60% - Accent4 2" xfId="3412"/>
    <cellStyle name="60% - Accent4 2 2" xfId="3413"/>
    <cellStyle name="60% - Accent4 2 2 2" xfId="3414"/>
    <cellStyle name="60% - Accent4 2 3" xfId="3415"/>
    <cellStyle name="60% - Accent4 3" xfId="3416"/>
    <cellStyle name="60% - Accent4 3 2" xfId="3417"/>
    <cellStyle name="60% - Accent4 4" xfId="3418"/>
    <cellStyle name="60% - Accent4 4 2" xfId="3419"/>
    <cellStyle name="60% - Accent4 5" xfId="3420"/>
    <cellStyle name="60% - Accent4 6" xfId="3421"/>
    <cellStyle name="60% - Accent4 7" xfId="3422"/>
    <cellStyle name="60% - Accent4 8" xfId="3423"/>
    <cellStyle name="60% - Accent4 9" xfId="3424"/>
    <cellStyle name="60% - Accent5 10" xfId="3425"/>
    <cellStyle name="60% - Accent5 11" xfId="3426"/>
    <cellStyle name="60% - Accent5 12" xfId="3427"/>
    <cellStyle name="60% - Accent5 13" xfId="3428"/>
    <cellStyle name="60% - Accent5 14" xfId="3429"/>
    <cellStyle name="60% - Accent5 15" xfId="3430"/>
    <cellStyle name="60% - Accent5 16" xfId="3431"/>
    <cellStyle name="60% - Accent5 17" xfId="3432"/>
    <cellStyle name="60% - Accent5 17 2" xfId="3433"/>
    <cellStyle name="60% - Accent5 2" xfId="3434"/>
    <cellStyle name="60% - Accent5 2 2" xfId="3435"/>
    <cellStyle name="60% - Accent5 2 2 2" xfId="3436"/>
    <cellStyle name="60% - Accent5 2 3" xfId="3437"/>
    <cellStyle name="60% - Accent5 3" xfId="3438"/>
    <cellStyle name="60% - Accent5 3 2" xfId="3439"/>
    <cellStyle name="60% - Accent5 4" xfId="3440"/>
    <cellStyle name="60% - Accent5 4 2" xfId="3441"/>
    <cellStyle name="60% - Accent5 5" xfId="3442"/>
    <cellStyle name="60% - Accent5 6" xfId="3443"/>
    <cellStyle name="60% - Accent5 7" xfId="3444"/>
    <cellStyle name="60% - Accent5 8" xfId="3445"/>
    <cellStyle name="60% - Accent5 9" xfId="3446"/>
    <cellStyle name="60% - Accent6 10" xfId="3447"/>
    <cellStyle name="60% - Accent6 11" xfId="3448"/>
    <cellStyle name="60% - Accent6 12" xfId="3449"/>
    <cellStyle name="60% - Accent6 13" xfId="3450"/>
    <cellStyle name="60% - Accent6 14" xfId="3451"/>
    <cellStyle name="60% - Accent6 15" xfId="3452"/>
    <cellStyle name="60% - Accent6 16" xfId="3453"/>
    <cellStyle name="60% - Accent6 17" xfId="3454"/>
    <cellStyle name="60% - Accent6 17 2" xfId="3455"/>
    <cellStyle name="60% - Accent6 2" xfId="3456"/>
    <cellStyle name="60% - Accent6 2 2" xfId="3457"/>
    <cellStyle name="60% - Accent6 2 2 2" xfId="3458"/>
    <cellStyle name="60% - Accent6 2 3" xfId="3459"/>
    <cellStyle name="60% - Accent6 3" xfId="3460"/>
    <cellStyle name="60% - Accent6 3 2" xfId="3461"/>
    <cellStyle name="60% - Accent6 4" xfId="3462"/>
    <cellStyle name="60% - Accent6 4 2" xfId="3463"/>
    <cellStyle name="60% - Accent6 5" xfId="3464"/>
    <cellStyle name="60% - Accent6 6" xfId="3465"/>
    <cellStyle name="60% - Accent6 7" xfId="3466"/>
    <cellStyle name="60% - Accent6 8" xfId="3467"/>
    <cellStyle name="60% - Accent6 9" xfId="3468"/>
    <cellStyle name="ac" xfId="3469"/>
    <cellStyle name="Accent1 10" xfId="3470"/>
    <cellStyle name="Accent1 11" xfId="3471"/>
    <cellStyle name="Accent1 12" xfId="3472"/>
    <cellStyle name="Accent1 13" xfId="3473"/>
    <cellStyle name="Accent1 14" xfId="3474"/>
    <cellStyle name="Accent1 15" xfId="3475"/>
    <cellStyle name="Accent1 16" xfId="3476"/>
    <cellStyle name="Accent1 17" xfId="3477"/>
    <cellStyle name="Accent1 17 2" xfId="3478"/>
    <cellStyle name="Accent1 2" xfId="3479"/>
    <cellStyle name="Accent1 2 2" xfId="3480"/>
    <cellStyle name="Accent1 2 2 2" xfId="3481"/>
    <cellStyle name="Accent1 2 3" xfId="3482"/>
    <cellStyle name="Accent1 3" xfId="3483"/>
    <cellStyle name="Accent1 3 2" xfId="3484"/>
    <cellStyle name="Accent1 4" xfId="3485"/>
    <cellStyle name="Accent1 4 2" xfId="3486"/>
    <cellStyle name="Accent1 5" xfId="3487"/>
    <cellStyle name="Accent1 6" xfId="3488"/>
    <cellStyle name="Accent1 7" xfId="3489"/>
    <cellStyle name="Accent1 8" xfId="3490"/>
    <cellStyle name="Accent1 9" xfId="3491"/>
    <cellStyle name="Accent2 10" xfId="3492"/>
    <cellStyle name="Accent2 11" xfId="3493"/>
    <cellStyle name="Accent2 12" xfId="3494"/>
    <cellStyle name="Accent2 13" xfId="3495"/>
    <cellStyle name="Accent2 14" xfId="3496"/>
    <cellStyle name="Accent2 15" xfId="3497"/>
    <cellStyle name="Accent2 16" xfId="3498"/>
    <cellStyle name="Accent2 17" xfId="3499"/>
    <cellStyle name="Accent2 17 2" xfId="3500"/>
    <cellStyle name="Accent2 2" xfId="3501"/>
    <cellStyle name="Accent2 2 2" xfId="3502"/>
    <cellStyle name="Accent2 2 2 2" xfId="3503"/>
    <cellStyle name="Accent2 2 3" xfId="3504"/>
    <cellStyle name="Accent2 3" xfId="3505"/>
    <cellStyle name="Accent2 3 2" xfId="3506"/>
    <cellStyle name="Accent2 4" xfId="3507"/>
    <cellStyle name="Accent2 4 2" xfId="3508"/>
    <cellStyle name="Accent2 5" xfId="3509"/>
    <cellStyle name="Accent2 6" xfId="3510"/>
    <cellStyle name="Accent2 7" xfId="3511"/>
    <cellStyle name="Accent2 8" xfId="3512"/>
    <cellStyle name="Accent2 9" xfId="3513"/>
    <cellStyle name="Accent3 10" xfId="3514"/>
    <cellStyle name="Accent3 11" xfId="3515"/>
    <cellStyle name="Accent3 12" xfId="3516"/>
    <cellStyle name="Accent3 13" xfId="3517"/>
    <cellStyle name="Accent3 14" xfId="3518"/>
    <cellStyle name="Accent3 15" xfId="3519"/>
    <cellStyle name="Accent3 16" xfId="3520"/>
    <cellStyle name="Accent3 17" xfId="3521"/>
    <cellStyle name="Accent3 17 2" xfId="3522"/>
    <cellStyle name="Accent3 2" xfId="3523"/>
    <cellStyle name="Accent3 2 2" xfId="3524"/>
    <cellStyle name="Accent3 2 2 2" xfId="3525"/>
    <cellStyle name="Accent3 2 3" xfId="3526"/>
    <cellStyle name="Accent3 3" xfId="3527"/>
    <cellStyle name="Accent3 3 2" xfId="3528"/>
    <cellStyle name="Accent3 4" xfId="3529"/>
    <cellStyle name="Accent3 4 2" xfId="3530"/>
    <cellStyle name="Accent3 5" xfId="3531"/>
    <cellStyle name="Accent3 6" xfId="3532"/>
    <cellStyle name="Accent3 7" xfId="3533"/>
    <cellStyle name="Accent3 8" xfId="3534"/>
    <cellStyle name="Accent3 9" xfId="3535"/>
    <cellStyle name="Accent4 10" xfId="3536"/>
    <cellStyle name="Accent4 11" xfId="3537"/>
    <cellStyle name="Accent4 12" xfId="3538"/>
    <cellStyle name="Accent4 13" xfId="3539"/>
    <cellStyle name="Accent4 14" xfId="3540"/>
    <cellStyle name="Accent4 15" xfId="3541"/>
    <cellStyle name="Accent4 16" xfId="3542"/>
    <cellStyle name="Accent4 17" xfId="3543"/>
    <cellStyle name="Accent4 17 2" xfId="3544"/>
    <cellStyle name="Accent4 2" xfId="3545"/>
    <cellStyle name="Accent4 2 2" xfId="3546"/>
    <cellStyle name="Accent4 2 2 2" xfId="3547"/>
    <cellStyle name="Accent4 2 3" xfId="3548"/>
    <cellStyle name="Accent4 3" xfId="3549"/>
    <cellStyle name="Accent4 3 2" xfId="3550"/>
    <cellStyle name="Accent4 4" xfId="3551"/>
    <cellStyle name="Accent4 4 2" xfId="3552"/>
    <cellStyle name="Accent4 5" xfId="3553"/>
    <cellStyle name="Accent4 6" xfId="3554"/>
    <cellStyle name="Accent4 7" xfId="3555"/>
    <cellStyle name="Accent4 8" xfId="3556"/>
    <cellStyle name="Accent4 9" xfId="3557"/>
    <cellStyle name="Accent5 10" xfId="3558"/>
    <cellStyle name="Accent5 11" xfId="3559"/>
    <cellStyle name="Accent5 12" xfId="3560"/>
    <cellStyle name="Accent5 13" xfId="3561"/>
    <cellStyle name="Accent5 14" xfId="3562"/>
    <cellStyle name="Accent5 15" xfId="3563"/>
    <cellStyle name="Accent5 16" xfId="3564"/>
    <cellStyle name="Accent5 17" xfId="3565"/>
    <cellStyle name="Accent5 2" xfId="3566"/>
    <cellStyle name="Accent5 2 2" xfId="3567"/>
    <cellStyle name="Accent5 2 2 2" xfId="3568"/>
    <cellStyle name="Accent5 2 3" xfId="3569"/>
    <cellStyle name="Accent5 3" xfId="3570"/>
    <cellStyle name="Accent5 3 2" xfId="3571"/>
    <cellStyle name="Accent5 4" xfId="3572"/>
    <cellStyle name="Accent5 4 2" xfId="3573"/>
    <cellStyle name="Accent5 5" xfId="3574"/>
    <cellStyle name="Accent5 6" xfId="3575"/>
    <cellStyle name="Accent5 7" xfId="3576"/>
    <cellStyle name="Accent5 8" xfId="3577"/>
    <cellStyle name="Accent5 9" xfId="3578"/>
    <cellStyle name="Accent6 10" xfId="3579"/>
    <cellStyle name="Accent6 11" xfId="3580"/>
    <cellStyle name="Accent6 12" xfId="3581"/>
    <cellStyle name="Accent6 13" xfId="3582"/>
    <cellStyle name="Accent6 14" xfId="3583"/>
    <cellStyle name="Accent6 15" xfId="3584"/>
    <cellStyle name="Accent6 16" xfId="3585"/>
    <cellStyle name="Accent6 17" xfId="3586"/>
    <cellStyle name="Accent6 17 2" xfId="3587"/>
    <cellStyle name="Accent6 2" xfId="3588"/>
    <cellStyle name="Accent6 2 2" xfId="3589"/>
    <cellStyle name="Accent6 2 2 2" xfId="3590"/>
    <cellStyle name="Accent6 2 3" xfId="3591"/>
    <cellStyle name="Accent6 3" xfId="3592"/>
    <cellStyle name="Accent6 3 2" xfId="3593"/>
    <cellStyle name="Accent6 4" xfId="3594"/>
    <cellStyle name="Accent6 4 2" xfId="3595"/>
    <cellStyle name="Accent6 5" xfId="3596"/>
    <cellStyle name="Accent6 6" xfId="3597"/>
    <cellStyle name="Accent6 7" xfId="3598"/>
    <cellStyle name="Accent6 8" xfId="3599"/>
    <cellStyle name="Accent6 9" xfId="3600"/>
    <cellStyle name="Bad 10" xfId="3601"/>
    <cellStyle name="Bad 11" xfId="3602"/>
    <cellStyle name="Bad 12" xfId="3603"/>
    <cellStyle name="Bad 13" xfId="3604"/>
    <cellStyle name="Bad 14" xfId="3605"/>
    <cellStyle name="Bad 15" xfId="3606"/>
    <cellStyle name="Bad 16" xfId="3607"/>
    <cellStyle name="Bad 17" xfId="3608"/>
    <cellStyle name="Bad 17 2" xfId="3609"/>
    <cellStyle name="Bad 2" xfId="3610"/>
    <cellStyle name="Bad 2 2" xfId="3611"/>
    <cellStyle name="Bad 2 2 2" xfId="3612"/>
    <cellStyle name="Bad 2 3" xfId="3613"/>
    <cellStyle name="Bad 3" xfId="3614"/>
    <cellStyle name="Bad 3 2" xfId="3615"/>
    <cellStyle name="Bad 4" xfId="3616"/>
    <cellStyle name="Bad 5" xfId="3617"/>
    <cellStyle name="Bad 6" xfId="3618"/>
    <cellStyle name="Bad 7" xfId="3619"/>
    <cellStyle name="Bad 8" xfId="3620"/>
    <cellStyle name="Bad 9" xfId="3621"/>
    <cellStyle name="c" xfId="3622"/>
    <cellStyle name="C00A" xfId="3623"/>
    <cellStyle name="C00B" xfId="3624"/>
    <cellStyle name="C00L" xfId="3625"/>
    <cellStyle name="C01A" xfId="3626"/>
    <cellStyle name="C01B" xfId="3627"/>
    <cellStyle name="C01H" xfId="3628"/>
    <cellStyle name="C01L" xfId="3629"/>
    <cellStyle name="C02A" xfId="3630"/>
    <cellStyle name="C02B" xfId="3631"/>
    <cellStyle name="C02H" xfId="3632"/>
    <cellStyle name="C02L" xfId="3633"/>
    <cellStyle name="C03A" xfId="3634"/>
    <cellStyle name="C03B" xfId="3635"/>
    <cellStyle name="C03H" xfId="3636"/>
    <cellStyle name="C03L" xfId="3637"/>
    <cellStyle name="C04A" xfId="3638"/>
    <cellStyle name="C04B" xfId="3639"/>
    <cellStyle name="C04H" xfId="3640"/>
    <cellStyle name="C04L" xfId="3641"/>
    <cellStyle name="C05A" xfId="3642"/>
    <cellStyle name="C05B" xfId="3643"/>
    <cellStyle name="C05H" xfId="3644"/>
    <cellStyle name="C05L" xfId="3645"/>
    <cellStyle name="C06A" xfId="3646"/>
    <cellStyle name="C06B" xfId="3647"/>
    <cellStyle name="C06H" xfId="3648"/>
    <cellStyle name="C06L" xfId="3649"/>
    <cellStyle name="C07A" xfId="3650"/>
    <cellStyle name="C07B" xfId="3651"/>
    <cellStyle name="C07H" xfId="3652"/>
    <cellStyle name="C07L" xfId="3653"/>
    <cellStyle name="Calculation 10" xfId="3654"/>
    <cellStyle name="Calculation 10 10" xfId="3655"/>
    <cellStyle name="Calculation 10 11" xfId="3656"/>
    <cellStyle name="Calculation 10 12" xfId="3657"/>
    <cellStyle name="Calculation 10 2" xfId="3658"/>
    <cellStyle name="Calculation 10 2 2" xfId="3659"/>
    <cellStyle name="Calculation 10 2 2 2" xfId="3660"/>
    <cellStyle name="Calculation 10 2 3" xfId="3661"/>
    <cellStyle name="Calculation 10 2 3 2" xfId="3662"/>
    <cellStyle name="Calculation 10 2 4" xfId="3663"/>
    <cellStyle name="Calculation 10 2 4 2" xfId="3664"/>
    <cellStyle name="Calculation 10 2 5" xfId="3665"/>
    <cellStyle name="Calculation 10 2 5 2" xfId="3666"/>
    <cellStyle name="Calculation 10 2 6" xfId="3667"/>
    <cellStyle name="Calculation 10 2 6 2" xfId="3668"/>
    <cellStyle name="Calculation 10 2 7" xfId="3669"/>
    <cellStyle name="Calculation 10 2 7 2" xfId="3670"/>
    <cellStyle name="Calculation 10 2 8" xfId="3671"/>
    <cellStyle name="Calculation 10 2 8 2" xfId="3672"/>
    <cellStyle name="Calculation 10 2 9" xfId="3673"/>
    <cellStyle name="Calculation 10 3" xfId="3674"/>
    <cellStyle name="Calculation 10 3 2" xfId="3675"/>
    <cellStyle name="Calculation 10 4" xfId="3676"/>
    <cellStyle name="Calculation 10 4 2" xfId="3677"/>
    <cellStyle name="Calculation 10 5" xfId="3678"/>
    <cellStyle name="Calculation 10 5 2" xfId="3679"/>
    <cellStyle name="Calculation 10 6" xfId="3680"/>
    <cellStyle name="Calculation 10 6 2" xfId="3681"/>
    <cellStyle name="Calculation 10 7" xfId="3682"/>
    <cellStyle name="Calculation 10 7 2" xfId="3683"/>
    <cellStyle name="Calculation 10 8" xfId="3684"/>
    <cellStyle name="Calculation 10 8 2" xfId="3685"/>
    <cellStyle name="Calculation 10 9" xfId="3686"/>
    <cellStyle name="Calculation 10 9 2" xfId="3687"/>
    <cellStyle name="Calculation 11" xfId="3688"/>
    <cellStyle name="Calculation 11 10" xfId="3689"/>
    <cellStyle name="Calculation 11 11" xfId="3690"/>
    <cellStyle name="Calculation 11 12" xfId="3691"/>
    <cellStyle name="Calculation 11 2" xfId="3692"/>
    <cellStyle name="Calculation 11 2 2" xfId="3693"/>
    <cellStyle name="Calculation 11 2 2 2" xfId="3694"/>
    <cellStyle name="Calculation 11 2 3" xfId="3695"/>
    <cellStyle name="Calculation 11 2 3 2" xfId="3696"/>
    <cellStyle name="Calculation 11 2 4" xfId="3697"/>
    <cellStyle name="Calculation 11 2 4 2" xfId="3698"/>
    <cellStyle name="Calculation 11 2 5" xfId="3699"/>
    <cellStyle name="Calculation 11 2 5 2" xfId="3700"/>
    <cellStyle name="Calculation 11 2 6" xfId="3701"/>
    <cellStyle name="Calculation 11 2 6 2" xfId="3702"/>
    <cellStyle name="Calculation 11 2 7" xfId="3703"/>
    <cellStyle name="Calculation 11 2 7 2" xfId="3704"/>
    <cellStyle name="Calculation 11 2 8" xfId="3705"/>
    <cellStyle name="Calculation 11 2 8 2" xfId="3706"/>
    <cellStyle name="Calculation 11 2 9" xfId="3707"/>
    <cellStyle name="Calculation 11 3" xfId="3708"/>
    <cellStyle name="Calculation 11 3 2" xfId="3709"/>
    <cellStyle name="Calculation 11 4" xfId="3710"/>
    <cellStyle name="Calculation 11 4 2" xfId="3711"/>
    <cellStyle name="Calculation 11 5" xfId="3712"/>
    <cellStyle name="Calculation 11 5 2" xfId="3713"/>
    <cellStyle name="Calculation 11 6" xfId="3714"/>
    <cellStyle name="Calculation 11 6 2" xfId="3715"/>
    <cellStyle name="Calculation 11 7" xfId="3716"/>
    <cellStyle name="Calculation 11 7 2" xfId="3717"/>
    <cellStyle name="Calculation 11 8" xfId="3718"/>
    <cellStyle name="Calculation 11 8 2" xfId="3719"/>
    <cellStyle name="Calculation 11 9" xfId="3720"/>
    <cellStyle name="Calculation 11 9 2" xfId="3721"/>
    <cellStyle name="Calculation 12" xfId="3722"/>
    <cellStyle name="Calculation 12 10" xfId="3723"/>
    <cellStyle name="Calculation 12 11" xfId="3724"/>
    <cellStyle name="Calculation 12 12" xfId="3725"/>
    <cellStyle name="Calculation 12 2" xfId="3726"/>
    <cellStyle name="Calculation 12 2 2" xfId="3727"/>
    <cellStyle name="Calculation 12 2 2 2" xfId="3728"/>
    <cellStyle name="Calculation 12 2 3" xfId="3729"/>
    <cellStyle name="Calculation 12 2 3 2" xfId="3730"/>
    <cellStyle name="Calculation 12 2 4" xfId="3731"/>
    <cellStyle name="Calculation 12 2 4 2" xfId="3732"/>
    <cellStyle name="Calculation 12 2 5" xfId="3733"/>
    <cellStyle name="Calculation 12 2 5 2" xfId="3734"/>
    <cellStyle name="Calculation 12 2 6" xfId="3735"/>
    <cellStyle name="Calculation 12 2 6 2" xfId="3736"/>
    <cellStyle name="Calculation 12 2 7" xfId="3737"/>
    <cellStyle name="Calculation 12 2 7 2" xfId="3738"/>
    <cellStyle name="Calculation 12 2 8" xfId="3739"/>
    <cellStyle name="Calculation 12 2 8 2" xfId="3740"/>
    <cellStyle name="Calculation 12 2 9" xfId="3741"/>
    <cellStyle name="Calculation 12 3" xfId="3742"/>
    <cellStyle name="Calculation 12 3 2" xfId="3743"/>
    <cellStyle name="Calculation 12 4" xfId="3744"/>
    <cellStyle name="Calculation 12 4 2" xfId="3745"/>
    <cellStyle name="Calculation 12 5" xfId="3746"/>
    <cellStyle name="Calculation 12 5 2" xfId="3747"/>
    <cellStyle name="Calculation 12 6" xfId="3748"/>
    <cellStyle name="Calculation 12 6 2" xfId="3749"/>
    <cellStyle name="Calculation 12 7" xfId="3750"/>
    <cellStyle name="Calculation 12 7 2" xfId="3751"/>
    <cellStyle name="Calculation 12 8" xfId="3752"/>
    <cellStyle name="Calculation 12 8 2" xfId="3753"/>
    <cellStyle name="Calculation 12 9" xfId="3754"/>
    <cellStyle name="Calculation 12 9 2" xfId="3755"/>
    <cellStyle name="Calculation 13" xfId="3756"/>
    <cellStyle name="Calculation 13 10" xfId="3757"/>
    <cellStyle name="Calculation 13 11" xfId="3758"/>
    <cellStyle name="Calculation 13 12" xfId="3759"/>
    <cellStyle name="Calculation 13 2" xfId="3760"/>
    <cellStyle name="Calculation 13 2 2" xfId="3761"/>
    <cellStyle name="Calculation 13 2 2 2" xfId="3762"/>
    <cellStyle name="Calculation 13 2 3" xfId="3763"/>
    <cellStyle name="Calculation 13 2 3 2" xfId="3764"/>
    <cellStyle name="Calculation 13 2 4" xfId="3765"/>
    <cellStyle name="Calculation 13 2 4 2" xfId="3766"/>
    <cellStyle name="Calculation 13 2 5" xfId="3767"/>
    <cellStyle name="Calculation 13 2 5 2" xfId="3768"/>
    <cellStyle name="Calculation 13 2 6" xfId="3769"/>
    <cellStyle name="Calculation 13 2 6 2" xfId="3770"/>
    <cellStyle name="Calculation 13 2 7" xfId="3771"/>
    <cellStyle name="Calculation 13 2 7 2" xfId="3772"/>
    <cellStyle name="Calculation 13 2 8" xfId="3773"/>
    <cellStyle name="Calculation 13 2 8 2" xfId="3774"/>
    <cellStyle name="Calculation 13 2 9" xfId="3775"/>
    <cellStyle name="Calculation 13 3" xfId="3776"/>
    <cellStyle name="Calculation 13 3 2" xfId="3777"/>
    <cellStyle name="Calculation 13 4" xfId="3778"/>
    <cellStyle name="Calculation 13 4 2" xfId="3779"/>
    <cellStyle name="Calculation 13 5" xfId="3780"/>
    <cellStyle name="Calculation 13 5 2" xfId="3781"/>
    <cellStyle name="Calculation 13 6" xfId="3782"/>
    <cellStyle name="Calculation 13 6 2" xfId="3783"/>
    <cellStyle name="Calculation 13 7" xfId="3784"/>
    <cellStyle name="Calculation 13 7 2" xfId="3785"/>
    <cellStyle name="Calculation 13 8" xfId="3786"/>
    <cellStyle name="Calculation 13 8 2" xfId="3787"/>
    <cellStyle name="Calculation 13 9" xfId="3788"/>
    <cellStyle name="Calculation 13 9 2" xfId="3789"/>
    <cellStyle name="Calculation 14" xfId="3790"/>
    <cellStyle name="Calculation 14 10" xfId="3791"/>
    <cellStyle name="Calculation 14 11" xfId="3792"/>
    <cellStyle name="Calculation 14 12" xfId="3793"/>
    <cellStyle name="Calculation 14 2" xfId="3794"/>
    <cellStyle name="Calculation 14 2 2" xfId="3795"/>
    <cellStyle name="Calculation 14 2 2 2" xfId="3796"/>
    <cellStyle name="Calculation 14 2 3" xfId="3797"/>
    <cellStyle name="Calculation 14 2 3 2" xfId="3798"/>
    <cellStyle name="Calculation 14 2 4" xfId="3799"/>
    <cellStyle name="Calculation 14 2 4 2" xfId="3800"/>
    <cellStyle name="Calculation 14 2 5" xfId="3801"/>
    <cellStyle name="Calculation 14 2 5 2" xfId="3802"/>
    <cellStyle name="Calculation 14 2 6" xfId="3803"/>
    <cellStyle name="Calculation 14 2 6 2" xfId="3804"/>
    <cellStyle name="Calculation 14 2 7" xfId="3805"/>
    <cellStyle name="Calculation 14 2 7 2" xfId="3806"/>
    <cellStyle name="Calculation 14 2 8" xfId="3807"/>
    <cellStyle name="Calculation 14 2 8 2" xfId="3808"/>
    <cellStyle name="Calculation 14 2 9" xfId="3809"/>
    <cellStyle name="Calculation 14 3" xfId="3810"/>
    <cellStyle name="Calculation 14 3 2" xfId="3811"/>
    <cellStyle name="Calculation 14 4" xfId="3812"/>
    <cellStyle name="Calculation 14 4 2" xfId="3813"/>
    <cellStyle name="Calculation 14 5" xfId="3814"/>
    <cellStyle name="Calculation 14 5 2" xfId="3815"/>
    <cellStyle name="Calculation 14 6" xfId="3816"/>
    <cellStyle name="Calculation 14 6 2" xfId="3817"/>
    <cellStyle name="Calculation 14 7" xfId="3818"/>
    <cellStyle name="Calculation 14 7 2" xfId="3819"/>
    <cellStyle name="Calculation 14 8" xfId="3820"/>
    <cellStyle name="Calculation 14 8 2" xfId="3821"/>
    <cellStyle name="Calculation 14 9" xfId="3822"/>
    <cellStyle name="Calculation 14 9 2" xfId="3823"/>
    <cellStyle name="Calculation 15" xfId="3824"/>
    <cellStyle name="Calculation 15 10" xfId="3825"/>
    <cellStyle name="Calculation 15 11" xfId="3826"/>
    <cellStyle name="Calculation 15 12" xfId="3827"/>
    <cellStyle name="Calculation 15 2" xfId="3828"/>
    <cellStyle name="Calculation 15 2 2" xfId="3829"/>
    <cellStyle name="Calculation 15 2 2 2" xfId="3830"/>
    <cellStyle name="Calculation 15 2 3" xfId="3831"/>
    <cellStyle name="Calculation 15 2 3 2" xfId="3832"/>
    <cellStyle name="Calculation 15 2 4" xfId="3833"/>
    <cellStyle name="Calculation 15 2 4 2" xfId="3834"/>
    <cellStyle name="Calculation 15 2 5" xfId="3835"/>
    <cellStyle name="Calculation 15 2 5 2" xfId="3836"/>
    <cellStyle name="Calculation 15 2 6" xfId="3837"/>
    <cellStyle name="Calculation 15 2 6 2" xfId="3838"/>
    <cellStyle name="Calculation 15 2 7" xfId="3839"/>
    <cellStyle name="Calculation 15 2 7 2" xfId="3840"/>
    <cellStyle name="Calculation 15 2 8" xfId="3841"/>
    <cellStyle name="Calculation 15 2 8 2" xfId="3842"/>
    <cellStyle name="Calculation 15 2 9" xfId="3843"/>
    <cellStyle name="Calculation 15 3" xfId="3844"/>
    <cellStyle name="Calculation 15 3 2" xfId="3845"/>
    <cellStyle name="Calculation 15 4" xfId="3846"/>
    <cellStyle name="Calculation 15 4 2" xfId="3847"/>
    <cellStyle name="Calculation 15 5" xfId="3848"/>
    <cellStyle name="Calculation 15 5 2" xfId="3849"/>
    <cellStyle name="Calculation 15 6" xfId="3850"/>
    <cellStyle name="Calculation 15 6 2" xfId="3851"/>
    <cellStyle name="Calculation 15 7" xfId="3852"/>
    <cellStyle name="Calculation 15 7 2" xfId="3853"/>
    <cellStyle name="Calculation 15 8" xfId="3854"/>
    <cellStyle name="Calculation 15 8 2" xfId="3855"/>
    <cellStyle name="Calculation 15 9" xfId="3856"/>
    <cellStyle name="Calculation 15 9 2" xfId="3857"/>
    <cellStyle name="Calculation 16" xfId="3858"/>
    <cellStyle name="Calculation 16 10" xfId="3859"/>
    <cellStyle name="Calculation 16 11" xfId="3860"/>
    <cellStyle name="Calculation 16 12" xfId="3861"/>
    <cellStyle name="Calculation 16 2" xfId="3862"/>
    <cellStyle name="Calculation 16 2 2" xfId="3863"/>
    <cellStyle name="Calculation 16 2 2 2" xfId="3864"/>
    <cellStyle name="Calculation 16 2 3" xfId="3865"/>
    <cellStyle name="Calculation 16 2 3 2" xfId="3866"/>
    <cellStyle name="Calculation 16 2 4" xfId="3867"/>
    <cellStyle name="Calculation 16 2 4 2" xfId="3868"/>
    <cellStyle name="Calculation 16 2 5" xfId="3869"/>
    <cellStyle name="Calculation 16 2 5 2" xfId="3870"/>
    <cellStyle name="Calculation 16 2 6" xfId="3871"/>
    <cellStyle name="Calculation 16 2 6 2" xfId="3872"/>
    <cellStyle name="Calculation 16 2 7" xfId="3873"/>
    <cellStyle name="Calculation 16 2 7 2" xfId="3874"/>
    <cellStyle name="Calculation 16 2 8" xfId="3875"/>
    <cellStyle name="Calculation 16 2 8 2" xfId="3876"/>
    <cellStyle name="Calculation 16 2 9" xfId="3877"/>
    <cellStyle name="Calculation 16 3" xfId="3878"/>
    <cellStyle name="Calculation 16 3 2" xfId="3879"/>
    <cellStyle name="Calculation 16 4" xfId="3880"/>
    <cellStyle name="Calculation 16 4 2" xfId="3881"/>
    <cellStyle name="Calculation 16 5" xfId="3882"/>
    <cellStyle name="Calculation 16 5 2" xfId="3883"/>
    <cellStyle name="Calculation 16 6" xfId="3884"/>
    <cellStyle name="Calculation 16 6 2" xfId="3885"/>
    <cellStyle name="Calculation 16 7" xfId="3886"/>
    <cellStyle name="Calculation 16 7 2" xfId="3887"/>
    <cellStyle name="Calculation 16 8" xfId="3888"/>
    <cellStyle name="Calculation 16 8 2" xfId="3889"/>
    <cellStyle name="Calculation 16 9" xfId="3890"/>
    <cellStyle name="Calculation 16 9 2" xfId="3891"/>
    <cellStyle name="Calculation 17" xfId="3892"/>
    <cellStyle name="Calculation 17 10" xfId="3893"/>
    <cellStyle name="Calculation 17 11" xfId="3894"/>
    <cellStyle name="Calculation 17 2" xfId="3895"/>
    <cellStyle name="Calculation 17 2 2" xfId="3896"/>
    <cellStyle name="Calculation 17 2 2 2" xfId="3897"/>
    <cellStyle name="Calculation 17 2 3" xfId="3898"/>
    <cellStyle name="Calculation 17 2 3 2" xfId="3899"/>
    <cellStyle name="Calculation 17 2 4" xfId="3900"/>
    <cellStyle name="Calculation 17 2 4 2" xfId="3901"/>
    <cellStyle name="Calculation 17 2 5" xfId="3902"/>
    <cellStyle name="Calculation 17 2 5 2" xfId="3903"/>
    <cellStyle name="Calculation 17 2 6" xfId="3904"/>
    <cellStyle name="Calculation 17 2 6 2" xfId="3905"/>
    <cellStyle name="Calculation 17 2 7" xfId="3906"/>
    <cellStyle name="Calculation 17 2 7 2" xfId="3907"/>
    <cellStyle name="Calculation 17 2 8" xfId="3908"/>
    <cellStyle name="Calculation 17 2 8 2" xfId="3909"/>
    <cellStyle name="Calculation 17 2 9" xfId="3910"/>
    <cellStyle name="Calculation 17 3" xfId="3911"/>
    <cellStyle name="Calculation 17 3 2" xfId="3912"/>
    <cellStyle name="Calculation 17 4" xfId="3913"/>
    <cellStyle name="Calculation 17 4 2" xfId="3914"/>
    <cellStyle name="Calculation 17 5" xfId="3915"/>
    <cellStyle name="Calculation 17 5 2" xfId="3916"/>
    <cellStyle name="Calculation 17 6" xfId="3917"/>
    <cellStyle name="Calculation 17 6 2" xfId="3918"/>
    <cellStyle name="Calculation 17 7" xfId="3919"/>
    <cellStyle name="Calculation 17 7 2" xfId="3920"/>
    <cellStyle name="Calculation 17 8" xfId="3921"/>
    <cellStyle name="Calculation 17 8 2" xfId="3922"/>
    <cellStyle name="Calculation 17 9" xfId="3923"/>
    <cellStyle name="Calculation 17 9 2" xfId="3924"/>
    <cellStyle name="Calculation 18" xfId="3925"/>
    <cellStyle name="Calculation 18 10" xfId="3926"/>
    <cellStyle name="Calculation 18 2" xfId="3927"/>
    <cellStyle name="Calculation 18 2 2" xfId="3928"/>
    <cellStyle name="Calculation 18 2 2 2" xfId="3929"/>
    <cellStyle name="Calculation 18 2 3" xfId="3930"/>
    <cellStyle name="Calculation 18 2 3 2" xfId="3931"/>
    <cellStyle name="Calculation 18 2 4" xfId="3932"/>
    <cellStyle name="Calculation 18 2 4 2" xfId="3933"/>
    <cellStyle name="Calculation 18 2 5" xfId="3934"/>
    <cellStyle name="Calculation 18 2 5 2" xfId="3935"/>
    <cellStyle name="Calculation 18 2 6" xfId="3936"/>
    <cellStyle name="Calculation 18 2 6 2" xfId="3937"/>
    <cellStyle name="Calculation 18 2 7" xfId="3938"/>
    <cellStyle name="Calculation 18 2 7 2" xfId="3939"/>
    <cellStyle name="Calculation 18 2 8" xfId="3940"/>
    <cellStyle name="Calculation 18 2 8 2" xfId="3941"/>
    <cellStyle name="Calculation 18 2 9" xfId="3942"/>
    <cellStyle name="Calculation 18 3" xfId="3943"/>
    <cellStyle name="Calculation 18 3 2" xfId="3944"/>
    <cellStyle name="Calculation 18 4" xfId="3945"/>
    <cellStyle name="Calculation 18 4 2" xfId="3946"/>
    <cellStyle name="Calculation 18 5" xfId="3947"/>
    <cellStyle name="Calculation 18 5 2" xfId="3948"/>
    <cellStyle name="Calculation 18 6" xfId="3949"/>
    <cellStyle name="Calculation 18 6 2" xfId="3950"/>
    <cellStyle name="Calculation 18 7" xfId="3951"/>
    <cellStyle name="Calculation 18 7 2" xfId="3952"/>
    <cellStyle name="Calculation 18 8" xfId="3953"/>
    <cellStyle name="Calculation 18 8 2" xfId="3954"/>
    <cellStyle name="Calculation 18 9" xfId="3955"/>
    <cellStyle name="Calculation 18 9 2" xfId="3956"/>
    <cellStyle name="Calculation 19" xfId="3957"/>
    <cellStyle name="Calculation 19 10" xfId="3958"/>
    <cellStyle name="Calculation 19 2" xfId="3959"/>
    <cellStyle name="Calculation 19 2 2" xfId="3960"/>
    <cellStyle name="Calculation 19 2 2 2" xfId="3961"/>
    <cellStyle name="Calculation 19 2 3" xfId="3962"/>
    <cellStyle name="Calculation 19 2 3 2" xfId="3963"/>
    <cellStyle name="Calculation 19 2 4" xfId="3964"/>
    <cellStyle name="Calculation 19 2 4 2" xfId="3965"/>
    <cellStyle name="Calculation 19 2 5" xfId="3966"/>
    <cellStyle name="Calculation 19 2 5 2" xfId="3967"/>
    <cellStyle name="Calculation 19 2 6" xfId="3968"/>
    <cellStyle name="Calculation 19 2 6 2" xfId="3969"/>
    <cellStyle name="Calculation 19 2 7" xfId="3970"/>
    <cellStyle name="Calculation 19 2 7 2" xfId="3971"/>
    <cellStyle name="Calculation 19 2 8" xfId="3972"/>
    <cellStyle name="Calculation 19 2 8 2" xfId="3973"/>
    <cellStyle name="Calculation 19 2 9" xfId="3974"/>
    <cellStyle name="Calculation 19 3" xfId="3975"/>
    <cellStyle name="Calculation 19 3 2" xfId="3976"/>
    <cellStyle name="Calculation 19 4" xfId="3977"/>
    <cellStyle name="Calculation 19 4 2" xfId="3978"/>
    <cellStyle name="Calculation 19 5" xfId="3979"/>
    <cellStyle name="Calculation 19 5 2" xfId="3980"/>
    <cellStyle name="Calculation 19 6" xfId="3981"/>
    <cellStyle name="Calculation 19 6 2" xfId="3982"/>
    <cellStyle name="Calculation 19 7" xfId="3983"/>
    <cellStyle name="Calculation 19 7 2" xfId="3984"/>
    <cellStyle name="Calculation 19 8" xfId="3985"/>
    <cellStyle name="Calculation 19 8 2" xfId="3986"/>
    <cellStyle name="Calculation 19 9" xfId="3987"/>
    <cellStyle name="Calculation 19 9 2" xfId="3988"/>
    <cellStyle name="Calculation 2" xfId="3989"/>
    <cellStyle name="Calculation 2 10" xfId="3990"/>
    <cellStyle name="Calculation 2 2" xfId="3991"/>
    <cellStyle name="Calculation 2 2 10" xfId="3992"/>
    <cellStyle name="Calculation 2 2 11" xfId="3993"/>
    <cellStyle name="Calculation 2 2 2" xfId="3994"/>
    <cellStyle name="Calculation 2 2 2 2" xfId="3995"/>
    <cellStyle name="Calculation 2 2 3" xfId="3996"/>
    <cellStyle name="Calculation 2 2 3 2" xfId="3997"/>
    <cellStyle name="Calculation 2 2 4" xfId="3998"/>
    <cellStyle name="Calculation 2 2 4 2" xfId="3999"/>
    <cellStyle name="Calculation 2 2 5" xfId="4000"/>
    <cellStyle name="Calculation 2 2 5 2" xfId="4001"/>
    <cellStyle name="Calculation 2 2 6" xfId="4002"/>
    <cellStyle name="Calculation 2 2 6 2" xfId="4003"/>
    <cellStyle name="Calculation 2 2 7" xfId="4004"/>
    <cellStyle name="Calculation 2 2 7 2" xfId="4005"/>
    <cellStyle name="Calculation 2 2 8" xfId="4006"/>
    <cellStyle name="Calculation 2 2 8 2" xfId="4007"/>
    <cellStyle name="Calculation 2 2 9" xfId="4008"/>
    <cellStyle name="Calculation 2 3" xfId="4009"/>
    <cellStyle name="Calculation 2 3 2" xfId="4010"/>
    <cellStyle name="Calculation 2 4" xfId="4011"/>
    <cellStyle name="Calculation 2 4 2" xfId="4012"/>
    <cellStyle name="Calculation 2 5" xfId="4013"/>
    <cellStyle name="Calculation 2 5 2" xfId="4014"/>
    <cellStyle name="Calculation 2 6" xfId="4015"/>
    <cellStyle name="Calculation 2 6 2" xfId="4016"/>
    <cellStyle name="Calculation 2 7" xfId="4017"/>
    <cellStyle name="Calculation 2 7 2" xfId="4018"/>
    <cellStyle name="Calculation 2 8" xfId="4019"/>
    <cellStyle name="Calculation 2 8 2" xfId="4020"/>
    <cellStyle name="Calculation 2 9" xfId="4021"/>
    <cellStyle name="Calculation 20" xfId="4022"/>
    <cellStyle name="Calculation 20 10" xfId="4023"/>
    <cellStyle name="Calculation 20 2" xfId="4024"/>
    <cellStyle name="Calculation 20 2 2" xfId="4025"/>
    <cellStyle name="Calculation 20 2 2 2" xfId="4026"/>
    <cellStyle name="Calculation 20 2 3" xfId="4027"/>
    <cellStyle name="Calculation 20 2 3 2" xfId="4028"/>
    <cellStyle name="Calculation 20 2 4" xfId="4029"/>
    <cellStyle name="Calculation 20 2 4 2" xfId="4030"/>
    <cellStyle name="Calculation 20 2 5" xfId="4031"/>
    <cellStyle name="Calculation 20 2 5 2" xfId="4032"/>
    <cellStyle name="Calculation 20 2 6" xfId="4033"/>
    <cellStyle name="Calculation 20 2 6 2" xfId="4034"/>
    <cellStyle name="Calculation 20 2 7" xfId="4035"/>
    <cellStyle name="Calculation 20 2 7 2" xfId="4036"/>
    <cellStyle name="Calculation 20 2 8" xfId="4037"/>
    <cellStyle name="Calculation 20 2 8 2" xfId="4038"/>
    <cellStyle name="Calculation 20 2 9" xfId="4039"/>
    <cellStyle name="Calculation 20 3" xfId="4040"/>
    <cellStyle name="Calculation 20 3 2" xfId="4041"/>
    <cellStyle name="Calculation 20 4" xfId="4042"/>
    <cellStyle name="Calculation 20 4 2" xfId="4043"/>
    <cellStyle name="Calculation 20 5" xfId="4044"/>
    <cellStyle name="Calculation 20 5 2" xfId="4045"/>
    <cellStyle name="Calculation 20 6" xfId="4046"/>
    <cellStyle name="Calculation 20 6 2" xfId="4047"/>
    <cellStyle name="Calculation 20 7" xfId="4048"/>
    <cellStyle name="Calculation 20 7 2" xfId="4049"/>
    <cellStyle name="Calculation 20 8" xfId="4050"/>
    <cellStyle name="Calculation 20 8 2" xfId="4051"/>
    <cellStyle name="Calculation 20 9" xfId="4052"/>
    <cellStyle name="Calculation 20 9 2" xfId="4053"/>
    <cellStyle name="Calculation 21" xfId="4054"/>
    <cellStyle name="Calculation 21 10" xfId="4055"/>
    <cellStyle name="Calculation 21 2" xfId="4056"/>
    <cellStyle name="Calculation 21 2 2" xfId="4057"/>
    <cellStyle name="Calculation 21 2 2 2" xfId="4058"/>
    <cellStyle name="Calculation 21 2 3" xfId="4059"/>
    <cellStyle name="Calculation 21 2 3 2" xfId="4060"/>
    <cellStyle name="Calculation 21 2 4" xfId="4061"/>
    <cellStyle name="Calculation 21 2 4 2" xfId="4062"/>
    <cellStyle name="Calculation 21 2 5" xfId="4063"/>
    <cellStyle name="Calculation 21 2 5 2" xfId="4064"/>
    <cellStyle name="Calculation 21 2 6" xfId="4065"/>
    <cellStyle name="Calculation 21 2 6 2" xfId="4066"/>
    <cellStyle name="Calculation 21 2 7" xfId="4067"/>
    <cellStyle name="Calculation 21 2 7 2" xfId="4068"/>
    <cellStyle name="Calculation 21 2 8" xfId="4069"/>
    <cellStyle name="Calculation 21 2 8 2" xfId="4070"/>
    <cellStyle name="Calculation 21 2 9" xfId="4071"/>
    <cellStyle name="Calculation 21 3" xfId="4072"/>
    <cellStyle name="Calculation 21 3 2" xfId="4073"/>
    <cellStyle name="Calculation 21 4" xfId="4074"/>
    <cellStyle name="Calculation 21 4 2" xfId="4075"/>
    <cellStyle name="Calculation 21 5" xfId="4076"/>
    <cellStyle name="Calculation 21 5 2" xfId="4077"/>
    <cellStyle name="Calculation 21 6" xfId="4078"/>
    <cellStyle name="Calculation 21 6 2" xfId="4079"/>
    <cellStyle name="Calculation 21 7" xfId="4080"/>
    <cellStyle name="Calculation 21 7 2" xfId="4081"/>
    <cellStyle name="Calculation 21 8" xfId="4082"/>
    <cellStyle name="Calculation 21 8 2" xfId="4083"/>
    <cellStyle name="Calculation 21 9" xfId="4084"/>
    <cellStyle name="Calculation 21 9 2" xfId="4085"/>
    <cellStyle name="Calculation 22" xfId="4086"/>
    <cellStyle name="Calculation 22 2" xfId="4087"/>
    <cellStyle name="Calculation 22 2 2" xfId="4088"/>
    <cellStyle name="Calculation 22 3" xfId="4089"/>
    <cellStyle name="Calculation 22 3 2" xfId="4090"/>
    <cellStyle name="Calculation 22 4" xfId="4091"/>
    <cellStyle name="Calculation 22 4 2" xfId="4092"/>
    <cellStyle name="Calculation 22 5" xfId="4093"/>
    <cellStyle name="Calculation 22 5 2" xfId="4094"/>
    <cellStyle name="Calculation 22 6" xfId="4095"/>
    <cellStyle name="Calculation 22 6 2" xfId="4096"/>
    <cellStyle name="Calculation 22 7" xfId="4097"/>
    <cellStyle name="Calculation 22 7 2" xfId="4098"/>
    <cellStyle name="Calculation 22 8" xfId="4099"/>
    <cellStyle name="Calculation 22 8 2" xfId="4100"/>
    <cellStyle name="Calculation 22 9" xfId="4101"/>
    <cellStyle name="Calculation 23" xfId="4102"/>
    <cellStyle name="Calculation 3" xfId="4103"/>
    <cellStyle name="Calculation 3 10" xfId="4104"/>
    <cellStyle name="Calculation 3 11" xfId="4105"/>
    <cellStyle name="Calculation 3 2" xfId="4106"/>
    <cellStyle name="Calculation 3 2 10" xfId="4107"/>
    <cellStyle name="Calculation 3 2 2" xfId="4108"/>
    <cellStyle name="Calculation 3 2 2 2" xfId="4109"/>
    <cellStyle name="Calculation 3 2 3" xfId="4110"/>
    <cellStyle name="Calculation 3 2 3 2" xfId="4111"/>
    <cellStyle name="Calculation 3 2 4" xfId="4112"/>
    <cellStyle name="Calculation 3 2 4 2" xfId="4113"/>
    <cellStyle name="Calculation 3 2 5" xfId="4114"/>
    <cellStyle name="Calculation 3 2 5 2" xfId="4115"/>
    <cellStyle name="Calculation 3 2 6" xfId="4116"/>
    <cellStyle name="Calculation 3 2 6 2" xfId="4117"/>
    <cellStyle name="Calculation 3 2 7" xfId="4118"/>
    <cellStyle name="Calculation 3 2 7 2" xfId="4119"/>
    <cellStyle name="Calculation 3 2 8" xfId="4120"/>
    <cellStyle name="Calculation 3 2 8 2" xfId="4121"/>
    <cellStyle name="Calculation 3 2 9" xfId="4122"/>
    <cellStyle name="Calculation 3 3" xfId="4123"/>
    <cellStyle name="Calculation 3 3 2" xfId="4124"/>
    <cellStyle name="Calculation 3 4" xfId="4125"/>
    <cellStyle name="Calculation 3 4 2" xfId="4126"/>
    <cellStyle name="Calculation 3 5" xfId="4127"/>
    <cellStyle name="Calculation 3 5 2" xfId="4128"/>
    <cellStyle name="Calculation 3 6" xfId="4129"/>
    <cellStyle name="Calculation 3 6 2" xfId="4130"/>
    <cellStyle name="Calculation 3 7" xfId="4131"/>
    <cellStyle name="Calculation 3 7 2" xfId="4132"/>
    <cellStyle name="Calculation 3 8" xfId="4133"/>
    <cellStyle name="Calculation 3 8 2" xfId="4134"/>
    <cellStyle name="Calculation 3 9" xfId="4135"/>
    <cellStyle name="Calculation 3 9 2" xfId="4136"/>
    <cellStyle name="Calculation 4" xfId="4137"/>
    <cellStyle name="Calculation 4 10" xfId="4138"/>
    <cellStyle name="Calculation 4 11" xfId="4139"/>
    <cellStyle name="Calculation 4 12" xfId="4140"/>
    <cellStyle name="Calculation 4 2" xfId="4141"/>
    <cellStyle name="Calculation 4 2 2" xfId="4142"/>
    <cellStyle name="Calculation 4 2 2 2" xfId="4143"/>
    <cellStyle name="Calculation 4 2 3" xfId="4144"/>
    <cellStyle name="Calculation 4 2 3 2" xfId="4145"/>
    <cellStyle name="Calculation 4 2 4" xfId="4146"/>
    <cellStyle name="Calculation 4 2 4 2" xfId="4147"/>
    <cellStyle name="Calculation 4 2 5" xfId="4148"/>
    <cellStyle name="Calculation 4 2 5 2" xfId="4149"/>
    <cellStyle name="Calculation 4 2 6" xfId="4150"/>
    <cellStyle name="Calculation 4 2 6 2" xfId="4151"/>
    <cellStyle name="Calculation 4 2 7" xfId="4152"/>
    <cellStyle name="Calculation 4 2 7 2" xfId="4153"/>
    <cellStyle name="Calculation 4 2 8" xfId="4154"/>
    <cellStyle name="Calculation 4 2 8 2" xfId="4155"/>
    <cellStyle name="Calculation 4 2 9" xfId="4156"/>
    <cellStyle name="Calculation 4 3" xfId="4157"/>
    <cellStyle name="Calculation 4 3 2" xfId="4158"/>
    <cellStyle name="Calculation 4 4" xfId="4159"/>
    <cellStyle name="Calculation 4 4 2" xfId="4160"/>
    <cellStyle name="Calculation 4 5" xfId="4161"/>
    <cellStyle name="Calculation 4 5 2" xfId="4162"/>
    <cellStyle name="Calculation 4 6" xfId="4163"/>
    <cellStyle name="Calculation 4 6 2" xfId="4164"/>
    <cellStyle name="Calculation 4 7" xfId="4165"/>
    <cellStyle name="Calculation 4 7 2" xfId="4166"/>
    <cellStyle name="Calculation 4 8" xfId="4167"/>
    <cellStyle name="Calculation 4 8 2" xfId="4168"/>
    <cellStyle name="Calculation 4 9" xfId="4169"/>
    <cellStyle name="Calculation 4 9 2" xfId="4170"/>
    <cellStyle name="Calculation 5" xfId="4171"/>
    <cellStyle name="Calculation 5 10" xfId="4172"/>
    <cellStyle name="Calculation 5 11" xfId="4173"/>
    <cellStyle name="Calculation 5 12" xfId="4174"/>
    <cellStyle name="Calculation 5 2" xfId="4175"/>
    <cellStyle name="Calculation 5 2 2" xfId="4176"/>
    <cellStyle name="Calculation 5 2 2 2" xfId="4177"/>
    <cellStyle name="Calculation 5 2 3" xfId="4178"/>
    <cellStyle name="Calculation 5 2 3 2" xfId="4179"/>
    <cellStyle name="Calculation 5 2 4" xfId="4180"/>
    <cellStyle name="Calculation 5 2 4 2" xfId="4181"/>
    <cellStyle name="Calculation 5 2 5" xfId="4182"/>
    <cellStyle name="Calculation 5 2 5 2" xfId="4183"/>
    <cellStyle name="Calculation 5 2 6" xfId="4184"/>
    <cellStyle name="Calculation 5 2 6 2" xfId="4185"/>
    <cellStyle name="Calculation 5 2 7" xfId="4186"/>
    <cellStyle name="Calculation 5 2 7 2" xfId="4187"/>
    <cellStyle name="Calculation 5 2 8" xfId="4188"/>
    <cellStyle name="Calculation 5 2 8 2" xfId="4189"/>
    <cellStyle name="Calculation 5 2 9" xfId="4190"/>
    <cellStyle name="Calculation 5 3" xfId="4191"/>
    <cellStyle name="Calculation 5 3 2" xfId="4192"/>
    <cellStyle name="Calculation 5 4" xfId="4193"/>
    <cellStyle name="Calculation 5 4 2" xfId="4194"/>
    <cellStyle name="Calculation 5 5" xfId="4195"/>
    <cellStyle name="Calculation 5 5 2" xfId="4196"/>
    <cellStyle name="Calculation 5 6" xfId="4197"/>
    <cellStyle name="Calculation 5 6 2" xfId="4198"/>
    <cellStyle name="Calculation 5 7" xfId="4199"/>
    <cellStyle name="Calculation 5 7 2" xfId="4200"/>
    <cellStyle name="Calculation 5 8" xfId="4201"/>
    <cellStyle name="Calculation 5 8 2" xfId="4202"/>
    <cellStyle name="Calculation 5 9" xfId="4203"/>
    <cellStyle name="Calculation 5 9 2" xfId="4204"/>
    <cellStyle name="Calculation 6" xfId="4205"/>
    <cellStyle name="Calculation 6 10" xfId="4206"/>
    <cellStyle name="Calculation 6 11" xfId="4207"/>
    <cellStyle name="Calculation 6 12" xfId="4208"/>
    <cellStyle name="Calculation 6 2" xfId="4209"/>
    <cellStyle name="Calculation 6 2 2" xfId="4210"/>
    <cellStyle name="Calculation 6 2 2 2" xfId="4211"/>
    <cellStyle name="Calculation 6 2 3" xfId="4212"/>
    <cellStyle name="Calculation 6 2 3 2" xfId="4213"/>
    <cellStyle name="Calculation 6 2 4" xfId="4214"/>
    <cellStyle name="Calculation 6 2 4 2" xfId="4215"/>
    <cellStyle name="Calculation 6 2 5" xfId="4216"/>
    <cellStyle name="Calculation 6 2 5 2" xfId="4217"/>
    <cellStyle name="Calculation 6 2 6" xfId="4218"/>
    <cellStyle name="Calculation 6 2 6 2" xfId="4219"/>
    <cellStyle name="Calculation 6 2 7" xfId="4220"/>
    <cellStyle name="Calculation 6 2 7 2" xfId="4221"/>
    <cellStyle name="Calculation 6 2 8" xfId="4222"/>
    <cellStyle name="Calculation 6 2 8 2" xfId="4223"/>
    <cellStyle name="Calculation 6 2 9" xfId="4224"/>
    <cellStyle name="Calculation 6 3" xfId="4225"/>
    <cellStyle name="Calculation 6 3 2" xfId="4226"/>
    <cellStyle name="Calculation 6 4" xfId="4227"/>
    <cellStyle name="Calculation 6 4 2" xfId="4228"/>
    <cellStyle name="Calculation 6 5" xfId="4229"/>
    <cellStyle name="Calculation 6 5 2" xfId="4230"/>
    <cellStyle name="Calculation 6 6" xfId="4231"/>
    <cellStyle name="Calculation 6 6 2" xfId="4232"/>
    <cellStyle name="Calculation 6 7" xfId="4233"/>
    <cellStyle name="Calculation 6 7 2" xfId="4234"/>
    <cellStyle name="Calculation 6 8" xfId="4235"/>
    <cellStyle name="Calculation 6 8 2" xfId="4236"/>
    <cellStyle name="Calculation 6 9" xfId="4237"/>
    <cellStyle name="Calculation 6 9 2" xfId="4238"/>
    <cellStyle name="Calculation 7" xfId="4239"/>
    <cellStyle name="Calculation 7 10" xfId="4240"/>
    <cellStyle name="Calculation 7 11" xfId="4241"/>
    <cellStyle name="Calculation 7 12" xfId="4242"/>
    <cellStyle name="Calculation 7 2" xfId="4243"/>
    <cellStyle name="Calculation 7 2 2" xfId="4244"/>
    <cellStyle name="Calculation 7 2 2 2" xfId="4245"/>
    <cellStyle name="Calculation 7 2 3" xfId="4246"/>
    <cellStyle name="Calculation 7 2 3 2" xfId="4247"/>
    <cellStyle name="Calculation 7 2 4" xfId="4248"/>
    <cellStyle name="Calculation 7 2 4 2" xfId="4249"/>
    <cellStyle name="Calculation 7 2 5" xfId="4250"/>
    <cellStyle name="Calculation 7 2 5 2" xfId="4251"/>
    <cellStyle name="Calculation 7 2 6" xfId="4252"/>
    <cellStyle name="Calculation 7 2 6 2" xfId="4253"/>
    <cellStyle name="Calculation 7 2 7" xfId="4254"/>
    <cellStyle name="Calculation 7 2 7 2" xfId="4255"/>
    <cellStyle name="Calculation 7 2 8" xfId="4256"/>
    <cellStyle name="Calculation 7 2 8 2" xfId="4257"/>
    <cellStyle name="Calculation 7 2 9" xfId="4258"/>
    <cellStyle name="Calculation 7 3" xfId="4259"/>
    <cellStyle name="Calculation 7 3 2" xfId="4260"/>
    <cellStyle name="Calculation 7 4" xfId="4261"/>
    <cellStyle name="Calculation 7 4 2" xfId="4262"/>
    <cellStyle name="Calculation 7 5" xfId="4263"/>
    <cellStyle name="Calculation 7 5 2" xfId="4264"/>
    <cellStyle name="Calculation 7 6" xfId="4265"/>
    <cellStyle name="Calculation 7 6 2" xfId="4266"/>
    <cellStyle name="Calculation 7 7" xfId="4267"/>
    <cellStyle name="Calculation 7 7 2" xfId="4268"/>
    <cellStyle name="Calculation 7 8" xfId="4269"/>
    <cellStyle name="Calculation 7 8 2" xfId="4270"/>
    <cellStyle name="Calculation 7 9" xfId="4271"/>
    <cellStyle name="Calculation 7 9 2" xfId="4272"/>
    <cellStyle name="Calculation 8" xfId="4273"/>
    <cellStyle name="Calculation 8 10" xfId="4274"/>
    <cellStyle name="Calculation 8 11" xfId="4275"/>
    <cellStyle name="Calculation 8 12" xfId="4276"/>
    <cellStyle name="Calculation 8 2" xfId="4277"/>
    <cellStyle name="Calculation 8 2 2" xfId="4278"/>
    <cellStyle name="Calculation 8 2 2 2" xfId="4279"/>
    <cellStyle name="Calculation 8 2 3" xfId="4280"/>
    <cellStyle name="Calculation 8 2 3 2" xfId="4281"/>
    <cellStyle name="Calculation 8 2 4" xfId="4282"/>
    <cellStyle name="Calculation 8 2 4 2" xfId="4283"/>
    <cellStyle name="Calculation 8 2 5" xfId="4284"/>
    <cellStyle name="Calculation 8 2 5 2" xfId="4285"/>
    <cellStyle name="Calculation 8 2 6" xfId="4286"/>
    <cellStyle name="Calculation 8 2 6 2" xfId="4287"/>
    <cellStyle name="Calculation 8 2 7" xfId="4288"/>
    <cellStyle name="Calculation 8 2 7 2" xfId="4289"/>
    <cellStyle name="Calculation 8 2 8" xfId="4290"/>
    <cellStyle name="Calculation 8 2 8 2" xfId="4291"/>
    <cellStyle name="Calculation 8 2 9" xfId="4292"/>
    <cellStyle name="Calculation 8 3" xfId="4293"/>
    <cellStyle name="Calculation 8 3 2" xfId="4294"/>
    <cellStyle name="Calculation 8 4" xfId="4295"/>
    <cellStyle name="Calculation 8 4 2" xfId="4296"/>
    <cellStyle name="Calculation 8 5" xfId="4297"/>
    <cellStyle name="Calculation 8 5 2" xfId="4298"/>
    <cellStyle name="Calculation 8 6" xfId="4299"/>
    <cellStyle name="Calculation 8 6 2" xfId="4300"/>
    <cellStyle name="Calculation 8 7" xfId="4301"/>
    <cellStyle name="Calculation 8 7 2" xfId="4302"/>
    <cellStyle name="Calculation 8 8" xfId="4303"/>
    <cellStyle name="Calculation 8 8 2" xfId="4304"/>
    <cellStyle name="Calculation 8 9" xfId="4305"/>
    <cellStyle name="Calculation 8 9 2" xfId="4306"/>
    <cellStyle name="Calculation 9" xfId="4307"/>
    <cellStyle name="Calculation 9 10" xfId="4308"/>
    <cellStyle name="Calculation 9 11" xfId="4309"/>
    <cellStyle name="Calculation 9 12" xfId="4310"/>
    <cellStyle name="Calculation 9 2" xfId="4311"/>
    <cellStyle name="Calculation 9 2 2" xfId="4312"/>
    <cellStyle name="Calculation 9 2 2 2" xfId="4313"/>
    <cellStyle name="Calculation 9 2 3" xfId="4314"/>
    <cellStyle name="Calculation 9 2 3 2" xfId="4315"/>
    <cellStyle name="Calculation 9 2 4" xfId="4316"/>
    <cellStyle name="Calculation 9 2 4 2" xfId="4317"/>
    <cellStyle name="Calculation 9 2 5" xfId="4318"/>
    <cellStyle name="Calculation 9 2 5 2" xfId="4319"/>
    <cellStyle name="Calculation 9 2 6" xfId="4320"/>
    <cellStyle name="Calculation 9 2 6 2" xfId="4321"/>
    <cellStyle name="Calculation 9 2 7" xfId="4322"/>
    <cellStyle name="Calculation 9 2 7 2" xfId="4323"/>
    <cellStyle name="Calculation 9 2 8" xfId="4324"/>
    <cellStyle name="Calculation 9 2 8 2" xfId="4325"/>
    <cellStyle name="Calculation 9 2 9" xfId="4326"/>
    <cellStyle name="Calculation 9 3" xfId="4327"/>
    <cellStyle name="Calculation 9 3 2" xfId="4328"/>
    <cellStyle name="Calculation 9 4" xfId="4329"/>
    <cellStyle name="Calculation 9 4 2" xfId="4330"/>
    <cellStyle name="Calculation 9 5" xfId="4331"/>
    <cellStyle name="Calculation 9 5 2" xfId="4332"/>
    <cellStyle name="Calculation 9 6" xfId="4333"/>
    <cellStyle name="Calculation 9 6 2" xfId="4334"/>
    <cellStyle name="Calculation 9 7" xfId="4335"/>
    <cellStyle name="Calculation 9 7 2" xfId="4336"/>
    <cellStyle name="Calculation 9 8" xfId="4337"/>
    <cellStyle name="Calculation 9 8 2" xfId="4338"/>
    <cellStyle name="Calculation 9 9" xfId="4339"/>
    <cellStyle name="Calculation 9 9 2" xfId="4340"/>
    <cellStyle name="Check Cell 10" xfId="4341"/>
    <cellStyle name="Check Cell 11" xfId="4342"/>
    <cellStyle name="Check Cell 12" xfId="4343"/>
    <cellStyle name="Check Cell 13" xfId="4344"/>
    <cellStyle name="Check Cell 14" xfId="4345"/>
    <cellStyle name="Check Cell 15" xfId="4346"/>
    <cellStyle name="Check Cell 16" xfId="4347"/>
    <cellStyle name="Check Cell 17" xfId="4348"/>
    <cellStyle name="Check Cell 2" xfId="4349"/>
    <cellStyle name="Check Cell 2 2" xfId="4350"/>
    <cellStyle name="Check Cell 2 2 2" xfId="4351"/>
    <cellStyle name="Check Cell 2 3" xfId="4352"/>
    <cellStyle name="Check Cell 3" xfId="4353"/>
    <cellStyle name="Check Cell 3 2" xfId="4354"/>
    <cellStyle name="Check Cell 4" xfId="4355"/>
    <cellStyle name="Check Cell 5" xfId="4356"/>
    <cellStyle name="Check Cell 6" xfId="4357"/>
    <cellStyle name="Check Cell 7" xfId="4358"/>
    <cellStyle name="Check Cell 8" xfId="4359"/>
    <cellStyle name="Check Cell 9" xfId="4360"/>
    <cellStyle name="CodeEingabe" xfId="4361"/>
    <cellStyle name="ColumnAttributeAbovePrompt" xfId="4362"/>
    <cellStyle name="ColumnAttributeAbovePrompt 2" xfId="4363"/>
    <cellStyle name="ColumnAttributeAbovePrompt 2 2" xfId="4364"/>
    <cellStyle name="ColumnAttributeAbovePrompt 2 3" xfId="4365"/>
    <cellStyle name="ColumnAttributeAbovePrompt 3" xfId="4366"/>
    <cellStyle name="ColumnAttributeAbovePrompt 4" xfId="4367"/>
    <cellStyle name="ColumnAttributePrompt" xfId="4368"/>
    <cellStyle name="ColumnAttributePrompt 2" xfId="4369"/>
    <cellStyle name="ColumnAttributePrompt 2 2" xfId="4370"/>
    <cellStyle name="ColumnAttributePrompt 2 3" xfId="4371"/>
    <cellStyle name="ColumnAttributePrompt 3" xfId="4372"/>
    <cellStyle name="ColumnAttributePrompt 4" xfId="4373"/>
    <cellStyle name="ColumnAttributeValue" xfId="4374"/>
    <cellStyle name="ColumnAttributeValue 2" xfId="4375"/>
    <cellStyle name="ColumnAttributeValue 2 2" xfId="4376"/>
    <cellStyle name="ColumnAttributeValue 2 3" xfId="4377"/>
    <cellStyle name="ColumnAttributeValue 3" xfId="4378"/>
    <cellStyle name="ColumnAttributeValue 4" xfId="4379"/>
    <cellStyle name="ColumnHeadingPrompt" xfId="4380"/>
    <cellStyle name="ColumnHeadingPrompt 2" xfId="4381"/>
    <cellStyle name="ColumnHeadingPrompt 2 2" xfId="4382"/>
    <cellStyle name="ColumnHeadingPrompt 2 3" xfId="4383"/>
    <cellStyle name="ColumnHeadingPrompt 3" xfId="4384"/>
    <cellStyle name="ColumnHeadingPrompt 4" xfId="4385"/>
    <cellStyle name="ColumnHeadingValue" xfId="4386"/>
    <cellStyle name="ColumnHeadingValue 2" xfId="4387"/>
    <cellStyle name="ColumnHeadingValue 2 2" xfId="4388"/>
    <cellStyle name="ColumnHeadingValue 3" xfId="4389"/>
    <cellStyle name="ColumnHeadingValue 4" xfId="4390"/>
    <cellStyle name="Comma" xfId="1" builtinId="3"/>
    <cellStyle name="Comma [0] 2" xfId="4391"/>
    <cellStyle name="Comma [0] 2 2" xfId="4392"/>
    <cellStyle name="Comma [0] 3" xfId="4393"/>
    <cellStyle name="Comma [0] 3 2" xfId="4394"/>
    <cellStyle name="Comma [0] 3 2 2" xfId="4395"/>
    <cellStyle name="Comma [0] 3 2 2 2" xfId="4396"/>
    <cellStyle name="Comma [0] 3 2 3" xfId="4397"/>
    <cellStyle name="Comma [0] 3 2 4" xfId="4398"/>
    <cellStyle name="Comma [0] 3 3" xfId="4399"/>
    <cellStyle name="Comma [0] 3 4" xfId="4400"/>
    <cellStyle name="Comma [0] 3 4 2" xfId="4401"/>
    <cellStyle name="Comma [0] 3 5" xfId="4402"/>
    <cellStyle name="Comma [0] 4" xfId="4403"/>
    <cellStyle name="Comma [0] 4 2" xfId="4404"/>
    <cellStyle name="Comma [0] 5" xfId="4405"/>
    <cellStyle name="Comma [0] 5 2" xfId="4406"/>
    <cellStyle name="Comma [0] 5 2 2" xfId="4407"/>
    <cellStyle name="Comma [0] 5 2 3" xfId="4408"/>
    <cellStyle name="Comma [0] 5 3" xfId="4409"/>
    <cellStyle name="Comma [0] 5 4" xfId="4410"/>
    <cellStyle name="Comma [0] 6" xfId="4411"/>
    <cellStyle name="Comma [0] 6 2" xfId="4412"/>
    <cellStyle name="Comma [0] 6 2 2" xfId="4413"/>
    <cellStyle name="Comma [0] 6 3" xfId="4414"/>
    <cellStyle name="Comma 10" xfId="4415"/>
    <cellStyle name="Comma 10 10" xfId="4416"/>
    <cellStyle name="Comma 10 2" xfId="4417"/>
    <cellStyle name="Comma 10 2 2" xfId="4418"/>
    <cellStyle name="Comma 10 2 2 2" xfId="4419"/>
    <cellStyle name="Comma 10 2 2 2 2" xfId="4420"/>
    <cellStyle name="Comma 10 2 2 2 2 2" xfId="4421"/>
    <cellStyle name="Comma 10 2 2 2 2 2 2" xfId="4422"/>
    <cellStyle name="Comma 10 2 2 2 2 3" xfId="4423"/>
    <cellStyle name="Comma 10 2 2 2 3" xfId="4424"/>
    <cellStyle name="Comma 10 2 2 2 3 2" xfId="4425"/>
    <cellStyle name="Comma 10 2 2 2 4" xfId="4426"/>
    <cellStyle name="Comma 10 2 2 3" xfId="4427"/>
    <cellStyle name="Comma 10 2 2 3 2" xfId="4428"/>
    <cellStyle name="Comma 10 2 2 3 2 2" xfId="4429"/>
    <cellStyle name="Comma 10 2 2 3 3" xfId="4430"/>
    <cellStyle name="Comma 10 2 2 4" xfId="4431"/>
    <cellStyle name="Comma 10 2 2 4 2" xfId="4432"/>
    <cellStyle name="Comma 10 2 2 5" xfId="4433"/>
    <cellStyle name="Comma 10 2 2 6" xfId="4434"/>
    <cellStyle name="Comma 10 2 3" xfId="4435"/>
    <cellStyle name="Comma 10 2 3 2" xfId="4436"/>
    <cellStyle name="Comma 10 2 3 2 2" xfId="4437"/>
    <cellStyle name="Comma 10 2 3 2 2 2" xfId="4438"/>
    <cellStyle name="Comma 10 2 3 2 3" xfId="4439"/>
    <cellStyle name="Comma 10 2 3 3" xfId="4440"/>
    <cellStyle name="Comma 10 2 3 3 2" xfId="4441"/>
    <cellStyle name="Comma 10 2 3 4" xfId="4442"/>
    <cellStyle name="Comma 10 2 4" xfId="4443"/>
    <cellStyle name="Comma 10 2 4 2" xfId="4444"/>
    <cellStyle name="Comma 10 2 4 2 2" xfId="4445"/>
    <cellStyle name="Comma 10 2 4 3" xfId="4446"/>
    <cellStyle name="Comma 10 2 5" xfId="4447"/>
    <cellStyle name="Comma 10 2 5 2" xfId="4448"/>
    <cellStyle name="Comma 10 2 6" xfId="4449"/>
    <cellStyle name="Comma 10 2 7" xfId="4450"/>
    <cellStyle name="Comma 10 3" xfId="4451"/>
    <cellStyle name="Comma 10 3 2" xfId="4452"/>
    <cellStyle name="Comma 10 3 2 2" xfId="4453"/>
    <cellStyle name="Comma 10 3 2 2 2" xfId="4454"/>
    <cellStyle name="Comma 10 3 2 2 2 2" xfId="4455"/>
    <cellStyle name="Comma 10 3 2 2 3" xfId="4456"/>
    <cellStyle name="Comma 10 3 2 3" xfId="4457"/>
    <cellStyle name="Comma 10 3 2 3 2" xfId="4458"/>
    <cellStyle name="Comma 10 3 2 4" xfId="4459"/>
    <cellStyle name="Comma 10 3 3" xfId="4460"/>
    <cellStyle name="Comma 10 3 3 2" xfId="4461"/>
    <cellStyle name="Comma 10 3 3 2 2" xfId="4462"/>
    <cellStyle name="Comma 10 3 3 3" xfId="4463"/>
    <cellStyle name="Comma 10 3 4" xfId="4464"/>
    <cellStyle name="Comma 10 3 4 2" xfId="4465"/>
    <cellStyle name="Comma 10 3 5" xfId="4466"/>
    <cellStyle name="Comma 10 3 6" xfId="4467"/>
    <cellStyle name="Comma 10 4" xfId="4468"/>
    <cellStyle name="Comma 10 4 2" xfId="4469"/>
    <cellStyle name="Comma 10 4 2 2" xfId="4470"/>
    <cellStyle name="Comma 10 4 2 2 2" xfId="4471"/>
    <cellStyle name="Comma 10 4 2 3" xfId="4472"/>
    <cellStyle name="Comma 10 4 3" xfId="4473"/>
    <cellStyle name="Comma 10 4 3 2" xfId="4474"/>
    <cellStyle name="Comma 10 4 4" xfId="4475"/>
    <cellStyle name="Comma 10 5" xfId="4476"/>
    <cellStyle name="Comma 10 5 2" xfId="4477"/>
    <cellStyle name="Comma 10 5 2 2" xfId="4478"/>
    <cellStyle name="Comma 10 5 3" xfId="4479"/>
    <cellStyle name="Comma 10 6" xfId="4480"/>
    <cellStyle name="Comma 10 6 2" xfId="4481"/>
    <cellStyle name="Comma 10 7" xfId="4482"/>
    <cellStyle name="Comma 10 8" xfId="4483"/>
    <cellStyle name="Comma 10 9" xfId="4484"/>
    <cellStyle name="Comma 100" xfId="4485"/>
    <cellStyle name="Comma 101" xfId="4486"/>
    <cellStyle name="Comma 102" xfId="4487"/>
    <cellStyle name="Comma 103" xfId="4488"/>
    <cellStyle name="Comma 104" xfId="4489"/>
    <cellStyle name="Comma 105" xfId="4490"/>
    <cellStyle name="Comma 106" xfId="4491"/>
    <cellStyle name="Comma 107" xfId="4492"/>
    <cellStyle name="Comma 108" xfId="4493"/>
    <cellStyle name="Comma 109" xfId="4494"/>
    <cellStyle name="Comma 11" xfId="4495"/>
    <cellStyle name="Comma 11 10" xfId="4496"/>
    <cellStyle name="Comma 11 2" xfId="4497"/>
    <cellStyle name="Comma 11 2 2" xfId="4498"/>
    <cellStyle name="Comma 11 2 2 2" xfId="4499"/>
    <cellStyle name="Comma 11 2 2 2 2" xfId="4500"/>
    <cellStyle name="Comma 11 2 2 2 3" xfId="4501"/>
    <cellStyle name="Comma 11 2 2 3" xfId="4502"/>
    <cellStyle name="Comma 11 2 2 3 2" xfId="4503"/>
    <cellStyle name="Comma 11 2 2 4" xfId="4504"/>
    <cellStyle name="Comma 11 2 2 5" xfId="4505"/>
    <cellStyle name="Comma 11 2 3" xfId="4506"/>
    <cellStyle name="Comma 11 2 3 2" xfId="4507"/>
    <cellStyle name="Comma 11 2 3 3" xfId="4508"/>
    <cellStyle name="Comma 11 2 4" xfId="4509"/>
    <cellStyle name="Comma 11 2 4 2" xfId="4510"/>
    <cellStyle name="Comma 11 2 5" xfId="4511"/>
    <cellStyle name="Comma 11 2 6" xfId="4512"/>
    <cellStyle name="Comma 11 3" xfId="4513"/>
    <cellStyle name="Comma 11 3 2" xfId="4514"/>
    <cellStyle name="Comma 11 3 2 2" xfId="4515"/>
    <cellStyle name="Comma 11 3 2 2 2" xfId="4516"/>
    <cellStyle name="Comma 11 3 2 3" xfId="4517"/>
    <cellStyle name="Comma 11 3 2 4" xfId="4518"/>
    <cellStyle name="Comma 11 3 2 5" xfId="4519"/>
    <cellStyle name="Comma 11 3 3" xfId="4520"/>
    <cellStyle name="Comma 11 3 3 2" xfId="4521"/>
    <cellStyle name="Comma 11 3 4" xfId="4522"/>
    <cellStyle name="Comma 11 3 5" xfId="4523"/>
    <cellStyle name="Comma 11 3 6" xfId="4524"/>
    <cellStyle name="Comma 11 4" xfId="4525"/>
    <cellStyle name="Comma 11 4 2" xfId="4526"/>
    <cellStyle name="Comma 11 4 2 2" xfId="4527"/>
    <cellStyle name="Comma 11 4 3" xfId="4528"/>
    <cellStyle name="Comma 11 4 4" xfId="4529"/>
    <cellStyle name="Comma 11 4 5" xfId="4530"/>
    <cellStyle name="Comma 11 5" xfId="4531"/>
    <cellStyle name="Comma 11 5 2" xfId="4532"/>
    <cellStyle name="Comma 11 5 2 2" xfId="4533"/>
    <cellStyle name="Comma 11 5 3" xfId="4534"/>
    <cellStyle name="Comma 11 5 4" xfId="4535"/>
    <cellStyle name="Comma 11 5 5" xfId="4536"/>
    <cellStyle name="Comma 11 6" xfId="4537"/>
    <cellStyle name="Comma 11 6 2" xfId="4538"/>
    <cellStyle name="Comma 11 6 3" xfId="4539"/>
    <cellStyle name="Comma 11 7" xfId="4540"/>
    <cellStyle name="Comma 11 7 2" xfId="4541"/>
    <cellStyle name="Comma 11 8" xfId="4542"/>
    <cellStyle name="Comma 11 9" xfId="4543"/>
    <cellStyle name="Comma 110" xfId="4544"/>
    <cellStyle name="Comma 111" xfId="4545"/>
    <cellStyle name="Comma 112" xfId="4546"/>
    <cellStyle name="Comma 113" xfId="4547"/>
    <cellStyle name="Comma 114" xfId="4548"/>
    <cellStyle name="Comma 115" xfId="4549"/>
    <cellStyle name="Comma 116" xfId="4550"/>
    <cellStyle name="Comma 12" xfId="4551"/>
    <cellStyle name="Comma 12 2" xfId="4552"/>
    <cellStyle name="Comma 12 2 2" xfId="4553"/>
    <cellStyle name="Comma 12 2 3" xfId="4554"/>
    <cellStyle name="Comma 12 3" xfId="4555"/>
    <cellStyle name="Comma 12 3 2" xfId="4556"/>
    <cellStyle name="Comma 12 4" xfId="4557"/>
    <cellStyle name="Comma 12 5" xfId="4558"/>
    <cellStyle name="Comma 12 6" xfId="4559"/>
    <cellStyle name="Comma 13" xfId="4560"/>
    <cellStyle name="Comma 13 2" xfId="4561"/>
    <cellStyle name="Comma 13 2 2" xfId="4562"/>
    <cellStyle name="Comma 13 2 3" xfId="4563"/>
    <cellStyle name="Comma 13 2 4" xfId="4564"/>
    <cellStyle name="Comma 13 3" xfId="4565"/>
    <cellStyle name="Comma 13 3 2" xfId="4566"/>
    <cellStyle name="Comma 13 4" xfId="4567"/>
    <cellStyle name="Comma 13 5" xfId="4568"/>
    <cellStyle name="Comma 13 6" xfId="4569"/>
    <cellStyle name="Comma 14" xfId="4570"/>
    <cellStyle name="Comma 14 2" xfId="4571"/>
    <cellStyle name="Comma 14 2 2" xfId="4572"/>
    <cellStyle name="Comma 14 3" xfId="4573"/>
    <cellStyle name="Comma 14 4" xfId="4574"/>
    <cellStyle name="Comma 14 5" xfId="4575"/>
    <cellStyle name="Comma 15" xfId="4576"/>
    <cellStyle name="Comma 15 2" xfId="4577"/>
    <cellStyle name="Comma 15 2 2" xfId="4578"/>
    <cellStyle name="Comma 15 3" xfId="4579"/>
    <cellStyle name="Comma 15 4" xfId="4580"/>
    <cellStyle name="Comma 15 5" xfId="4581"/>
    <cellStyle name="Comma 16" xfId="4582"/>
    <cellStyle name="Comma 16 2" xfId="4583"/>
    <cellStyle name="Comma 16 2 2" xfId="4584"/>
    <cellStyle name="Comma 16 3" xfId="4585"/>
    <cellStyle name="Comma 16 4" xfId="4586"/>
    <cellStyle name="Comma 16 5" xfId="4587"/>
    <cellStyle name="Comma 17" xfId="4588"/>
    <cellStyle name="Comma 17 2" xfId="4589"/>
    <cellStyle name="Comma 17 2 2" xfId="4590"/>
    <cellStyle name="Comma 17 3" xfId="4591"/>
    <cellStyle name="Comma 17 4" xfId="4592"/>
    <cellStyle name="Comma 17 5" xfId="4593"/>
    <cellStyle name="Comma 18" xfId="4594"/>
    <cellStyle name="Comma 18 2" xfId="4595"/>
    <cellStyle name="Comma 18 2 2" xfId="4596"/>
    <cellStyle name="Comma 18 3" xfId="4597"/>
    <cellStyle name="Comma 18 4" xfId="4598"/>
    <cellStyle name="Comma 18 5" xfId="4599"/>
    <cellStyle name="Comma 19" xfId="4600"/>
    <cellStyle name="Comma 19 2" xfId="4601"/>
    <cellStyle name="Comma 2" xfId="4602"/>
    <cellStyle name="Comma 2 10" xfId="4603"/>
    <cellStyle name="Comma 2 10 2" xfId="4604"/>
    <cellStyle name="Comma 2 10 2 2" xfId="4605"/>
    <cellStyle name="Comma 2 10 2 2 2" xfId="4606"/>
    <cellStyle name="Comma 2 10 2 3" xfId="4607"/>
    <cellStyle name="Comma 2 10 2 4" xfId="4608"/>
    <cellStyle name="Comma 2 10 2 5" xfId="4609"/>
    <cellStyle name="Comma 2 10 3" xfId="4610"/>
    <cellStyle name="Comma 2 10 3 2" xfId="4611"/>
    <cellStyle name="Comma 2 10 3 2 2" xfId="4612"/>
    <cellStyle name="Comma 2 10 3 3" xfId="4613"/>
    <cellStyle name="Comma 2 10 3 4" xfId="4614"/>
    <cellStyle name="Comma 2 10 3 5" xfId="4615"/>
    <cellStyle name="Comma 2 10 4" xfId="4616"/>
    <cellStyle name="Comma 2 11" xfId="4617"/>
    <cellStyle name="Comma 2 11 2" xfId="4618"/>
    <cellStyle name="Comma 2 11 2 2" xfId="4619"/>
    <cellStyle name="Comma 2 11 2 2 2" xfId="4620"/>
    <cellStyle name="Comma 2 11 2 3" xfId="4621"/>
    <cellStyle name="Comma 2 11 2 4" xfId="4622"/>
    <cellStyle name="Comma 2 11 2 5" xfId="4623"/>
    <cellStyle name="Comma 2 11 2 6" xfId="4624"/>
    <cellStyle name="Comma 2 11 3" xfId="4625"/>
    <cellStyle name="Comma 2 12" xfId="4626"/>
    <cellStyle name="Comma 2 12 2" xfId="4627"/>
    <cellStyle name="Comma 2 12 3" xfId="4628"/>
    <cellStyle name="Comma 2 13" xfId="4629"/>
    <cellStyle name="Comma 2 13 2" xfId="4630"/>
    <cellStyle name="Comma 2 14" xfId="4631"/>
    <cellStyle name="Comma 2 14 2" xfId="4632"/>
    <cellStyle name="Comma 2 15" xfId="4633"/>
    <cellStyle name="Comma 2 15 2" xfId="4634"/>
    <cellStyle name="Comma 2 2" xfId="4635"/>
    <cellStyle name="Comma 2 2 2" xfId="4636"/>
    <cellStyle name="Comma 2 2 2 2" xfId="4637"/>
    <cellStyle name="Comma 2 2 2 2 2" xfId="4638"/>
    <cellStyle name="Comma 2 2 2 2 2 2" xfId="4639"/>
    <cellStyle name="Comma 2 2 2 2 2 2 2" xfId="4640"/>
    <cellStyle name="Comma 2 2 2 2 2 3" xfId="4641"/>
    <cellStyle name="Comma 2 2 2 2 2 4" xfId="4642"/>
    <cellStyle name="Comma 2 2 2 2 3" xfId="4643"/>
    <cellStyle name="Comma 2 2 2 2 3 2" xfId="4644"/>
    <cellStyle name="Comma 2 2 2 2 4" xfId="4645"/>
    <cellStyle name="Comma 2 2 2 2 5" xfId="4646"/>
    <cellStyle name="Comma 2 2 2 2 6" xfId="4647"/>
    <cellStyle name="Comma 2 2 2 3" xfId="4648"/>
    <cellStyle name="Comma 2 2 2 3 2" xfId="4649"/>
    <cellStyle name="Comma 2 2 2 3 2 2" xfId="4650"/>
    <cellStyle name="Comma 2 2 2 3 3" xfId="4651"/>
    <cellStyle name="Comma 2 2 2 3 4" xfId="4652"/>
    <cellStyle name="Comma 2 2 2 4" xfId="4653"/>
    <cellStyle name="Comma 2 2 2 4 2" xfId="4654"/>
    <cellStyle name="Comma 2 2 2 5" xfId="4655"/>
    <cellStyle name="Comma 2 2 2 5 2" xfId="4656"/>
    <cellStyle name="Comma 2 2 2 6" xfId="4657"/>
    <cellStyle name="Comma 2 2 2 7" xfId="4658"/>
    <cellStyle name="Comma 2 2 2 8" xfId="4659"/>
    <cellStyle name="Comma 2 2 3" xfId="4660"/>
    <cellStyle name="Comma 2 2 3 2" xfId="4661"/>
    <cellStyle name="Comma 2 2 3 3" xfId="4662"/>
    <cellStyle name="Comma 2 2 4" xfId="4663"/>
    <cellStyle name="Comma 2 2 5" xfId="4664"/>
    <cellStyle name="Comma 2 3" xfId="4665"/>
    <cellStyle name="Comma 2 3 2" xfId="4666"/>
    <cellStyle name="Comma 2 3 2 2" xfId="4667"/>
    <cellStyle name="Comma 2 3 2 2 2" xfId="4668"/>
    <cellStyle name="Comma 2 3 2 2 2 2" xfId="4669"/>
    <cellStyle name="Comma 2 3 2 2 2 2 2" xfId="4670"/>
    <cellStyle name="Comma 2 3 2 2 2 3" xfId="4671"/>
    <cellStyle name="Comma 2 3 2 2 3" xfId="4672"/>
    <cellStyle name="Comma 2 3 2 2 3 2" xfId="4673"/>
    <cellStyle name="Comma 2 3 2 2 4" xfId="4674"/>
    <cellStyle name="Comma 2 3 2 2 5" xfId="4675"/>
    <cellStyle name="Comma 2 3 2 2 6" xfId="4676"/>
    <cellStyle name="Comma 2 3 2 3" xfId="4677"/>
    <cellStyle name="Comma 2 3 2 3 2" xfId="4678"/>
    <cellStyle name="Comma 2 3 2 3 2 2" xfId="4679"/>
    <cellStyle name="Comma 2 3 2 3 3" xfId="4680"/>
    <cellStyle name="Comma 2 3 2 3 4" xfId="4681"/>
    <cellStyle name="Comma 2 3 2 4" xfId="4682"/>
    <cellStyle name="Comma 2 3 2 4 2" xfId="4683"/>
    <cellStyle name="Comma 2 3 2 5" xfId="4684"/>
    <cellStyle name="Comma 2 3 2 5 2" xfId="4685"/>
    <cellStyle name="Comma 2 3 2 6" xfId="4686"/>
    <cellStyle name="Comma 2 3 2 7" xfId="4687"/>
    <cellStyle name="Comma 2 3 2 8" xfId="4688"/>
    <cellStyle name="Comma 2 3 3" xfId="4689"/>
    <cellStyle name="Comma 2 3 3 2" xfId="4690"/>
    <cellStyle name="Comma 2 3 3 2 2" xfId="4691"/>
    <cellStyle name="Comma 2 3 3 2 2 2" xfId="4692"/>
    <cellStyle name="Comma 2 3 3 2 3" xfId="4693"/>
    <cellStyle name="Comma 2 3 3 3" xfId="4694"/>
    <cellStyle name="Comma 2 3 3 3 2" xfId="4695"/>
    <cellStyle name="Comma 2 3 3 4" xfId="4696"/>
    <cellStyle name="Comma 2 3 3 5" xfId="4697"/>
    <cellStyle name="Comma 2 3 3 6" xfId="4698"/>
    <cellStyle name="Comma 2 3 4" xfId="4699"/>
    <cellStyle name="Comma 2 3 4 2" xfId="4700"/>
    <cellStyle name="Comma 2 3 4 2 2" xfId="4701"/>
    <cellStyle name="Comma 2 3 4 3" xfId="4702"/>
    <cellStyle name="Comma 2 3 4 4" xfId="4703"/>
    <cellStyle name="Comma 2 3 5" xfId="4704"/>
    <cellStyle name="Comma 2 3 5 2" xfId="4705"/>
    <cellStyle name="Comma 2 3 6" xfId="4706"/>
    <cellStyle name="Comma 2 3 7" xfId="4707"/>
    <cellStyle name="Comma 2 3 8" xfId="4708"/>
    <cellStyle name="Comma 2 4" xfId="4709"/>
    <cellStyle name="Comma 2 4 2" xfId="4710"/>
    <cellStyle name="Comma 2 4 2 10" xfId="4711"/>
    <cellStyle name="Comma 2 4 2 2" xfId="4712"/>
    <cellStyle name="Comma 2 4 2 2 2" xfId="4713"/>
    <cellStyle name="Comma 2 4 2 2 2 2" xfId="4714"/>
    <cellStyle name="Comma 2 4 2 2 2 2 2" xfId="4715"/>
    <cellStyle name="Comma 2 4 2 2 2 2 2 2" xfId="4716"/>
    <cellStyle name="Comma 2 4 2 2 2 2 2 3" xfId="4717"/>
    <cellStyle name="Comma 2 4 2 2 2 2 3" xfId="4718"/>
    <cellStyle name="Comma 2 4 2 2 2 2 3 2" xfId="4719"/>
    <cellStyle name="Comma 2 4 2 2 2 2 4" xfId="4720"/>
    <cellStyle name="Comma 2 4 2 2 2 2 5" xfId="4721"/>
    <cellStyle name="Comma 2 4 2 2 2 3" xfId="4722"/>
    <cellStyle name="Comma 2 4 2 2 2 3 2" xfId="4723"/>
    <cellStyle name="Comma 2 4 2 2 2 3 3" xfId="4724"/>
    <cellStyle name="Comma 2 4 2 2 2 4" xfId="4725"/>
    <cellStyle name="Comma 2 4 2 2 2 4 2" xfId="4726"/>
    <cellStyle name="Comma 2 4 2 2 2 5" xfId="4727"/>
    <cellStyle name="Comma 2 4 2 2 2 6" xfId="4728"/>
    <cellStyle name="Comma 2 4 2 2 3" xfId="4729"/>
    <cellStyle name="Comma 2 4 2 2 3 2" xfId="4730"/>
    <cellStyle name="Comma 2 4 2 2 3 2 2" xfId="4731"/>
    <cellStyle name="Comma 2 4 2 2 3 2 2 2" xfId="4732"/>
    <cellStyle name="Comma 2 4 2 2 3 2 3" xfId="4733"/>
    <cellStyle name="Comma 2 4 2 2 3 2 4" xfId="4734"/>
    <cellStyle name="Comma 2 4 2 2 3 2 5" xfId="4735"/>
    <cellStyle name="Comma 2 4 2 2 3 3" xfId="4736"/>
    <cellStyle name="Comma 2 4 2 2 3 3 2" xfId="4737"/>
    <cellStyle name="Comma 2 4 2 2 3 4" xfId="4738"/>
    <cellStyle name="Comma 2 4 2 2 3 5" xfId="4739"/>
    <cellStyle name="Comma 2 4 2 2 3 6" xfId="4740"/>
    <cellStyle name="Comma 2 4 2 2 4" xfId="4741"/>
    <cellStyle name="Comma 2 4 2 2 4 2" xfId="4742"/>
    <cellStyle name="Comma 2 4 2 2 4 2 2" xfId="4743"/>
    <cellStyle name="Comma 2 4 2 2 4 3" xfId="4744"/>
    <cellStyle name="Comma 2 4 2 2 4 4" xfId="4745"/>
    <cellStyle name="Comma 2 4 2 2 4 5" xfId="4746"/>
    <cellStyle name="Comma 2 4 2 2 5" xfId="4747"/>
    <cellStyle name="Comma 2 4 2 2 5 2" xfId="4748"/>
    <cellStyle name="Comma 2 4 2 2 5 2 2" xfId="4749"/>
    <cellStyle name="Comma 2 4 2 2 5 3" xfId="4750"/>
    <cellStyle name="Comma 2 4 2 2 5 4" xfId="4751"/>
    <cellStyle name="Comma 2 4 2 2 5 5" xfId="4752"/>
    <cellStyle name="Comma 2 4 2 2 6" xfId="4753"/>
    <cellStyle name="Comma 2 4 2 2 6 2" xfId="4754"/>
    <cellStyle name="Comma 2 4 2 2 7" xfId="4755"/>
    <cellStyle name="Comma 2 4 2 2 8" xfId="4756"/>
    <cellStyle name="Comma 2 4 2 2 9" xfId="4757"/>
    <cellStyle name="Comma 2 4 2 3" xfId="4758"/>
    <cellStyle name="Comma 2 4 2 3 2" xfId="4759"/>
    <cellStyle name="Comma 2 4 2 3 2 2" xfId="4760"/>
    <cellStyle name="Comma 2 4 2 3 2 2 2" xfId="4761"/>
    <cellStyle name="Comma 2 4 2 3 2 2 3" xfId="4762"/>
    <cellStyle name="Comma 2 4 2 3 2 3" xfId="4763"/>
    <cellStyle name="Comma 2 4 2 3 2 3 2" xfId="4764"/>
    <cellStyle name="Comma 2 4 2 3 2 4" xfId="4765"/>
    <cellStyle name="Comma 2 4 2 3 2 5" xfId="4766"/>
    <cellStyle name="Comma 2 4 2 3 3" xfId="4767"/>
    <cellStyle name="Comma 2 4 2 3 3 2" xfId="4768"/>
    <cellStyle name="Comma 2 4 2 3 3 3" xfId="4769"/>
    <cellStyle name="Comma 2 4 2 3 4" xfId="4770"/>
    <cellStyle name="Comma 2 4 2 3 4 2" xfId="4771"/>
    <cellStyle name="Comma 2 4 2 3 5" xfId="4772"/>
    <cellStyle name="Comma 2 4 2 3 6" xfId="4773"/>
    <cellStyle name="Comma 2 4 2 4" xfId="4774"/>
    <cellStyle name="Comma 2 4 2 4 2" xfId="4775"/>
    <cellStyle name="Comma 2 4 2 4 2 2" xfId="4776"/>
    <cellStyle name="Comma 2 4 2 4 2 2 2" xfId="4777"/>
    <cellStyle name="Comma 2 4 2 4 2 3" xfId="4778"/>
    <cellStyle name="Comma 2 4 2 4 2 4" xfId="4779"/>
    <cellStyle name="Comma 2 4 2 4 2 5" xfId="4780"/>
    <cellStyle name="Comma 2 4 2 4 3" xfId="4781"/>
    <cellStyle name="Comma 2 4 2 4 3 2" xfId="4782"/>
    <cellStyle name="Comma 2 4 2 4 4" xfId="4783"/>
    <cellStyle name="Comma 2 4 2 4 5" xfId="4784"/>
    <cellStyle name="Comma 2 4 2 4 6" xfId="4785"/>
    <cellStyle name="Comma 2 4 2 5" xfId="4786"/>
    <cellStyle name="Comma 2 4 2 5 2" xfId="4787"/>
    <cellStyle name="Comma 2 4 2 5 2 2" xfId="4788"/>
    <cellStyle name="Comma 2 4 2 5 3" xfId="4789"/>
    <cellStyle name="Comma 2 4 2 5 4" xfId="4790"/>
    <cellStyle name="Comma 2 4 2 5 5" xfId="4791"/>
    <cellStyle name="Comma 2 4 2 6" xfId="4792"/>
    <cellStyle name="Comma 2 4 2 6 2" xfId="4793"/>
    <cellStyle name="Comma 2 4 2 6 2 2" xfId="4794"/>
    <cellStyle name="Comma 2 4 2 6 3" xfId="4795"/>
    <cellStyle name="Comma 2 4 2 6 4" xfId="4796"/>
    <cellStyle name="Comma 2 4 2 6 5" xfId="4797"/>
    <cellStyle name="Comma 2 4 2 7" xfId="4798"/>
    <cellStyle name="Comma 2 4 2 7 2" xfId="4799"/>
    <cellStyle name="Comma 2 4 2 8" xfId="4800"/>
    <cellStyle name="Comma 2 4 2 9" xfId="4801"/>
    <cellStyle name="Comma 2 4 3" xfId="4802"/>
    <cellStyle name="Comma 2 4 3 2" xfId="4803"/>
    <cellStyle name="Comma 2 4 3 2 2" xfId="4804"/>
    <cellStyle name="Comma 2 4 3 2 2 2" xfId="4805"/>
    <cellStyle name="Comma 2 4 3 2 2 2 2" xfId="4806"/>
    <cellStyle name="Comma 2 4 3 2 2 2 3" xfId="4807"/>
    <cellStyle name="Comma 2 4 3 2 2 3" xfId="4808"/>
    <cellStyle name="Comma 2 4 3 2 2 3 2" xfId="4809"/>
    <cellStyle name="Comma 2 4 3 2 2 4" xfId="4810"/>
    <cellStyle name="Comma 2 4 3 2 2 5" xfId="4811"/>
    <cellStyle name="Comma 2 4 3 2 3" xfId="4812"/>
    <cellStyle name="Comma 2 4 3 2 3 2" xfId="4813"/>
    <cellStyle name="Comma 2 4 3 2 3 3" xfId="4814"/>
    <cellStyle name="Comma 2 4 3 2 4" xfId="4815"/>
    <cellStyle name="Comma 2 4 3 2 4 2" xfId="4816"/>
    <cellStyle name="Comma 2 4 3 2 5" xfId="4817"/>
    <cellStyle name="Comma 2 4 3 2 6" xfId="4818"/>
    <cellStyle name="Comma 2 4 3 3" xfId="4819"/>
    <cellStyle name="Comma 2 4 3 3 2" xfId="4820"/>
    <cellStyle name="Comma 2 4 3 3 2 2" xfId="4821"/>
    <cellStyle name="Comma 2 4 3 3 2 2 2" xfId="4822"/>
    <cellStyle name="Comma 2 4 3 3 2 3" xfId="4823"/>
    <cellStyle name="Comma 2 4 3 3 2 4" xfId="4824"/>
    <cellStyle name="Comma 2 4 3 3 2 5" xfId="4825"/>
    <cellStyle name="Comma 2 4 3 3 3" xfId="4826"/>
    <cellStyle name="Comma 2 4 3 3 3 2" xfId="4827"/>
    <cellStyle name="Comma 2 4 3 3 4" xfId="4828"/>
    <cellStyle name="Comma 2 4 3 3 5" xfId="4829"/>
    <cellStyle name="Comma 2 4 3 3 6" xfId="4830"/>
    <cellStyle name="Comma 2 4 3 4" xfId="4831"/>
    <cellStyle name="Comma 2 4 3 4 2" xfId="4832"/>
    <cellStyle name="Comma 2 4 3 4 2 2" xfId="4833"/>
    <cellStyle name="Comma 2 4 3 4 3" xfId="4834"/>
    <cellStyle name="Comma 2 4 3 4 4" xfId="4835"/>
    <cellStyle name="Comma 2 4 3 4 5" xfId="4836"/>
    <cellStyle name="Comma 2 4 3 5" xfId="4837"/>
    <cellStyle name="Comma 2 4 3 5 2" xfId="4838"/>
    <cellStyle name="Comma 2 4 3 5 2 2" xfId="4839"/>
    <cellStyle name="Comma 2 4 3 5 3" xfId="4840"/>
    <cellStyle name="Comma 2 4 3 5 4" xfId="4841"/>
    <cellStyle name="Comma 2 4 3 5 5" xfId="4842"/>
    <cellStyle name="Comma 2 4 3 6" xfId="4843"/>
    <cellStyle name="Comma 2 4 3 6 2" xfId="4844"/>
    <cellStyle name="Comma 2 4 3 7" xfId="4845"/>
    <cellStyle name="Comma 2 4 3 8" xfId="4846"/>
    <cellStyle name="Comma 2 4 3 9" xfId="4847"/>
    <cellStyle name="Comma 2 4 4" xfId="4848"/>
    <cellStyle name="Comma 2 4 4 2" xfId="4849"/>
    <cellStyle name="Comma 2 4 4 2 2" xfId="4850"/>
    <cellStyle name="Comma 2 4 4 2 2 2" xfId="4851"/>
    <cellStyle name="Comma 2 4 4 2 2 3" xfId="4852"/>
    <cellStyle name="Comma 2 4 4 2 3" xfId="4853"/>
    <cellStyle name="Comma 2 4 4 2 3 2" xfId="4854"/>
    <cellStyle name="Comma 2 4 4 2 4" xfId="4855"/>
    <cellStyle name="Comma 2 4 4 2 5" xfId="4856"/>
    <cellStyle name="Comma 2 4 4 3" xfId="4857"/>
    <cellStyle name="Comma 2 4 4 3 2" xfId="4858"/>
    <cellStyle name="Comma 2 4 4 3 3" xfId="4859"/>
    <cellStyle name="Comma 2 4 4 4" xfId="4860"/>
    <cellStyle name="Comma 2 4 4 4 2" xfId="4861"/>
    <cellStyle name="Comma 2 4 4 5" xfId="4862"/>
    <cellStyle name="Comma 2 4 4 6" xfId="4863"/>
    <cellStyle name="Comma 2 4 5" xfId="4864"/>
    <cellStyle name="Comma 2 4 5 2" xfId="4865"/>
    <cellStyle name="Comma 2 4 5 2 2" xfId="4866"/>
    <cellStyle name="Comma 2 4 5 2 2 2" xfId="4867"/>
    <cellStyle name="Comma 2 4 5 2 3" xfId="4868"/>
    <cellStyle name="Comma 2 4 5 2 4" xfId="4869"/>
    <cellStyle name="Comma 2 4 5 2 5" xfId="4870"/>
    <cellStyle name="Comma 2 4 5 3" xfId="4871"/>
    <cellStyle name="Comma 2 4 5 3 2" xfId="4872"/>
    <cellStyle name="Comma 2 4 5 4" xfId="4873"/>
    <cellStyle name="Comma 2 4 5 5" xfId="4874"/>
    <cellStyle name="Comma 2 4 5 6" xfId="4875"/>
    <cellStyle name="Comma 2 4 6" xfId="4876"/>
    <cellStyle name="Comma 2 4 6 2" xfId="4877"/>
    <cellStyle name="Comma 2 4 6 2 2" xfId="4878"/>
    <cellStyle name="Comma 2 4 6 3" xfId="4879"/>
    <cellStyle name="Comma 2 4 6 4" xfId="4880"/>
    <cellStyle name="Comma 2 4 6 5" xfId="4881"/>
    <cellStyle name="Comma 2 4 7" xfId="4882"/>
    <cellStyle name="Comma 2 4 7 2" xfId="4883"/>
    <cellStyle name="Comma 2 4 7 2 2" xfId="4884"/>
    <cellStyle name="Comma 2 4 7 3" xfId="4885"/>
    <cellStyle name="Comma 2 4 7 4" xfId="4886"/>
    <cellStyle name="Comma 2 4 7 5" xfId="4887"/>
    <cellStyle name="Comma 2 4 8" xfId="4888"/>
    <cellStyle name="Comma 2 4 8 2" xfId="4889"/>
    <cellStyle name="Comma 2 4 8 2 2" xfId="4890"/>
    <cellStyle name="Comma 2 4 8 3" xfId="4891"/>
    <cellStyle name="Comma 2 4 8 4" xfId="4892"/>
    <cellStyle name="Comma 2 4 8 5" xfId="4893"/>
    <cellStyle name="Comma 2 4 9" xfId="4894"/>
    <cellStyle name="Comma 2 5" xfId="4895"/>
    <cellStyle name="Comma 2 5 2" xfId="4896"/>
    <cellStyle name="Comma 2 5 2 10" xfId="4897"/>
    <cellStyle name="Comma 2 5 2 2" xfId="4898"/>
    <cellStyle name="Comma 2 5 2 2 2" xfId="4899"/>
    <cellStyle name="Comma 2 5 2 2 2 2" xfId="4900"/>
    <cellStyle name="Comma 2 5 2 2 2 2 2" xfId="4901"/>
    <cellStyle name="Comma 2 5 2 2 2 2 2 2" xfId="4902"/>
    <cellStyle name="Comma 2 5 2 2 2 2 2 3" xfId="4903"/>
    <cellStyle name="Comma 2 5 2 2 2 2 3" xfId="4904"/>
    <cellStyle name="Comma 2 5 2 2 2 2 3 2" xfId="4905"/>
    <cellStyle name="Comma 2 5 2 2 2 2 4" xfId="4906"/>
    <cellStyle name="Comma 2 5 2 2 2 2 5" xfId="4907"/>
    <cellStyle name="Comma 2 5 2 2 2 3" xfId="4908"/>
    <cellStyle name="Comma 2 5 2 2 2 3 2" xfId="4909"/>
    <cellStyle name="Comma 2 5 2 2 2 3 3" xfId="4910"/>
    <cellStyle name="Comma 2 5 2 2 2 4" xfId="4911"/>
    <cellStyle name="Comma 2 5 2 2 2 4 2" xfId="4912"/>
    <cellStyle name="Comma 2 5 2 2 2 5" xfId="4913"/>
    <cellStyle name="Comma 2 5 2 2 2 6" xfId="4914"/>
    <cellStyle name="Comma 2 5 2 2 3" xfId="4915"/>
    <cellStyle name="Comma 2 5 2 2 3 2" xfId="4916"/>
    <cellStyle name="Comma 2 5 2 2 3 2 2" xfId="4917"/>
    <cellStyle name="Comma 2 5 2 2 3 2 2 2" xfId="4918"/>
    <cellStyle name="Comma 2 5 2 2 3 2 3" xfId="4919"/>
    <cellStyle name="Comma 2 5 2 2 3 2 4" xfId="4920"/>
    <cellStyle name="Comma 2 5 2 2 3 2 5" xfId="4921"/>
    <cellStyle name="Comma 2 5 2 2 3 3" xfId="4922"/>
    <cellStyle name="Comma 2 5 2 2 3 3 2" xfId="4923"/>
    <cellStyle name="Comma 2 5 2 2 3 4" xfId="4924"/>
    <cellStyle name="Comma 2 5 2 2 3 5" xfId="4925"/>
    <cellStyle name="Comma 2 5 2 2 3 6" xfId="4926"/>
    <cellStyle name="Comma 2 5 2 2 4" xfId="4927"/>
    <cellStyle name="Comma 2 5 2 2 4 2" xfId="4928"/>
    <cellStyle name="Comma 2 5 2 2 4 2 2" xfId="4929"/>
    <cellStyle name="Comma 2 5 2 2 4 3" xfId="4930"/>
    <cellStyle name="Comma 2 5 2 2 4 4" xfId="4931"/>
    <cellStyle name="Comma 2 5 2 2 4 5" xfId="4932"/>
    <cellStyle name="Comma 2 5 2 2 5" xfId="4933"/>
    <cellStyle name="Comma 2 5 2 2 5 2" xfId="4934"/>
    <cellStyle name="Comma 2 5 2 2 5 2 2" xfId="4935"/>
    <cellStyle name="Comma 2 5 2 2 5 3" xfId="4936"/>
    <cellStyle name="Comma 2 5 2 2 5 4" xfId="4937"/>
    <cellStyle name="Comma 2 5 2 2 5 5" xfId="4938"/>
    <cellStyle name="Comma 2 5 2 2 6" xfId="4939"/>
    <cellStyle name="Comma 2 5 2 2 6 2" xfId="4940"/>
    <cellStyle name="Comma 2 5 2 2 7" xfId="4941"/>
    <cellStyle name="Comma 2 5 2 2 8" xfId="4942"/>
    <cellStyle name="Comma 2 5 2 2 9" xfId="4943"/>
    <cellStyle name="Comma 2 5 2 3" xfId="4944"/>
    <cellStyle name="Comma 2 5 2 3 2" xfId="4945"/>
    <cellStyle name="Comma 2 5 2 3 2 2" xfId="4946"/>
    <cellStyle name="Comma 2 5 2 3 2 2 2" xfId="4947"/>
    <cellStyle name="Comma 2 5 2 3 2 2 3" xfId="4948"/>
    <cellStyle name="Comma 2 5 2 3 2 3" xfId="4949"/>
    <cellStyle name="Comma 2 5 2 3 2 3 2" xfId="4950"/>
    <cellStyle name="Comma 2 5 2 3 2 4" xfId="4951"/>
    <cellStyle name="Comma 2 5 2 3 2 5" xfId="4952"/>
    <cellStyle name="Comma 2 5 2 3 3" xfId="4953"/>
    <cellStyle name="Comma 2 5 2 3 3 2" xfId="4954"/>
    <cellStyle name="Comma 2 5 2 3 3 3" xfId="4955"/>
    <cellStyle name="Comma 2 5 2 3 4" xfId="4956"/>
    <cellStyle name="Comma 2 5 2 3 4 2" xfId="4957"/>
    <cellStyle name="Comma 2 5 2 3 5" xfId="4958"/>
    <cellStyle name="Comma 2 5 2 3 6" xfId="4959"/>
    <cellStyle name="Comma 2 5 2 4" xfId="4960"/>
    <cellStyle name="Comma 2 5 2 4 2" xfId="4961"/>
    <cellStyle name="Comma 2 5 2 4 2 2" xfId="4962"/>
    <cellStyle name="Comma 2 5 2 4 2 2 2" xfId="4963"/>
    <cellStyle name="Comma 2 5 2 4 2 3" xfId="4964"/>
    <cellStyle name="Comma 2 5 2 4 2 4" xfId="4965"/>
    <cellStyle name="Comma 2 5 2 4 2 5" xfId="4966"/>
    <cellStyle name="Comma 2 5 2 4 3" xfId="4967"/>
    <cellStyle name="Comma 2 5 2 4 3 2" xfId="4968"/>
    <cellStyle name="Comma 2 5 2 4 4" xfId="4969"/>
    <cellStyle name="Comma 2 5 2 4 5" xfId="4970"/>
    <cellStyle name="Comma 2 5 2 4 6" xfId="4971"/>
    <cellStyle name="Comma 2 5 2 5" xfId="4972"/>
    <cellStyle name="Comma 2 5 2 5 2" xfId="4973"/>
    <cellStyle name="Comma 2 5 2 5 2 2" xfId="4974"/>
    <cellStyle name="Comma 2 5 2 5 3" xfId="4975"/>
    <cellStyle name="Comma 2 5 2 5 4" xfId="4976"/>
    <cellStyle name="Comma 2 5 2 5 5" xfId="4977"/>
    <cellStyle name="Comma 2 5 2 6" xfId="4978"/>
    <cellStyle name="Comma 2 5 2 6 2" xfId="4979"/>
    <cellStyle name="Comma 2 5 2 6 2 2" xfId="4980"/>
    <cellStyle name="Comma 2 5 2 6 3" xfId="4981"/>
    <cellStyle name="Comma 2 5 2 6 4" xfId="4982"/>
    <cellStyle name="Comma 2 5 2 6 5" xfId="4983"/>
    <cellStyle name="Comma 2 5 2 7" xfId="4984"/>
    <cellStyle name="Comma 2 5 2 7 2" xfId="4985"/>
    <cellStyle name="Comma 2 5 2 8" xfId="4986"/>
    <cellStyle name="Comma 2 5 2 9" xfId="4987"/>
    <cellStyle name="Comma 2 5 3" xfId="4988"/>
    <cellStyle name="Comma 2 5 3 2" xfId="4989"/>
    <cellStyle name="Comma 2 5 3 2 2" xfId="4990"/>
    <cellStyle name="Comma 2 5 3 2 2 2" xfId="4991"/>
    <cellStyle name="Comma 2 5 3 2 2 2 2" xfId="4992"/>
    <cellStyle name="Comma 2 5 3 2 2 2 3" xfId="4993"/>
    <cellStyle name="Comma 2 5 3 2 2 3" xfId="4994"/>
    <cellStyle name="Comma 2 5 3 2 2 3 2" xfId="4995"/>
    <cellStyle name="Comma 2 5 3 2 2 4" xfId="4996"/>
    <cellStyle name="Comma 2 5 3 2 2 5" xfId="4997"/>
    <cellStyle name="Comma 2 5 3 2 3" xfId="4998"/>
    <cellStyle name="Comma 2 5 3 2 3 2" xfId="4999"/>
    <cellStyle name="Comma 2 5 3 2 3 3" xfId="5000"/>
    <cellStyle name="Comma 2 5 3 2 4" xfId="5001"/>
    <cellStyle name="Comma 2 5 3 2 4 2" xfId="5002"/>
    <cellStyle name="Comma 2 5 3 2 5" xfId="5003"/>
    <cellStyle name="Comma 2 5 3 2 6" xfId="5004"/>
    <cellStyle name="Comma 2 5 3 3" xfId="5005"/>
    <cellStyle name="Comma 2 5 3 3 2" xfId="5006"/>
    <cellStyle name="Comma 2 5 3 3 2 2" xfId="5007"/>
    <cellStyle name="Comma 2 5 3 3 2 2 2" xfId="5008"/>
    <cellStyle name="Comma 2 5 3 3 2 3" xfId="5009"/>
    <cellStyle name="Comma 2 5 3 3 2 4" xfId="5010"/>
    <cellStyle name="Comma 2 5 3 3 2 5" xfId="5011"/>
    <cellStyle name="Comma 2 5 3 3 3" xfId="5012"/>
    <cellStyle name="Comma 2 5 3 3 3 2" xfId="5013"/>
    <cellStyle name="Comma 2 5 3 3 4" xfId="5014"/>
    <cellStyle name="Comma 2 5 3 3 5" xfId="5015"/>
    <cellStyle name="Comma 2 5 3 3 6" xfId="5016"/>
    <cellStyle name="Comma 2 5 3 4" xfId="5017"/>
    <cellStyle name="Comma 2 5 3 4 2" xfId="5018"/>
    <cellStyle name="Comma 2 5 3 4 2 2" xfId="5019"/>
    <cellStyle name="Comma 2 5 3 4 3" xfId="5020"/>
    <cellStyle name="Comma 2 5 3 4 4" xfId="5021"/>
    <cellStyle name="Comma 2 5 3 4 5" xfId="5022"/>
    <cellStyle name="Comma 2 5 3 5" xfId="5023"/>
    <cellStyle name="Comma 2 5 3 5 2" xfId="5024"/>
    <cellStyle name="Comma 2 5 3 5 2 2" xfId="5025"/>
    <cellStyle name="Comma 2 5 3 5 3" xfId="5026"/>
    <cellStyle name="Comma 2 5 3 5 4" xfId="5027"/>
    <cellStyle name="Comma 2 5 3 5 5" xfId="5028"/>
    <cellStyle name="Comma 2 5 3 6" xfId="5029"/>
    <cellStyle name="Comma 2 5 3 6 2" xfId="5030"/>
    <cellStyle name="Comma 2 5 3 7" xfId="5031"/>
    <cellStyle name="Comma 2 5 3 8" xfId="5032"/>
    <cellStyle name="Comma 2 5 3 9" xfId="5033"/>
    <cellStyle name="Comma 2 5 4" xfId="5034"/>
    <cellStyle name="Comma 2 5 4 2" xfId="5035"/>
    <cellStyle name="Comma 2 5 4 2 2" xfId="5036"/>
    <cellStyle name="Comma 2 5 4 2 2 2" xfId="5037"/>
    <cellStyle name="Comma 2 5 4 2 2 3" xfId="5038"/>
    <cellStyle name="Comma 2 5 4 2 3" xfId="5039"/>
    <cellStyle name="Comma 2 5 4 2 3 2" xfId="5040"/>
    <cellStyle name="Comma 2 5 4 2 4" xfId="5041"/>
    <cellStyle name="Comma 2 5 4 2 5" xfId="5042"/>
    <cellStyle name="Comma 2 5 4 3" xfId="5043"/>
    <cellStyle name="Comma 2 5 4 3 2" xfId="5044"/>
    <cellStyle name="Comma 2 5 4 3 3" xfId="5045"/>
    <cellStyle name="Comma 2 5 4 4" xfId="5046"/>
    <cellStyle name="Comma 2 5 4 4 2" xfId="5047"/>
    <cellStyle name="Comma 2 5 4 5" xfId="5048"/>
    <cellStyle name="Comma 2 5 4 6" xfId="5049"/>
    <cellStyle name="Comma 2 5 5" xfId="5050"/>
    <cellStyle name="Comma 2 5 5 2" xfId="5051"/>
    <cellStyle name="Comma 2 5 5 2 2" xfId="5052"/>
    <cellStyle name="Comma 2 5 5 2 2 2" xfId="5053"/>
    <cellStyle name="Comma 2 5 5 2 3" xfId="5054"/>
    <cellStyle name="Comma 2 5 5 2 4" xfId="5055"/>
    <cellStyle name="Comma 2 5 5 2 5" xfId="5056"/>
    <cellStyle name="Comma 2 5 5 3" xfId="5057"/>
    <cellStyle name="Comma 2 5 5 3 2" xfId="5058"/>
    <cellStyle name="Comma 2 5 5 4" xfId="5059"/>
    <cellStyle name="Comma 2 5 5 5" xfId="5060"/>
    <cellStyle name="Comma 2 5 5 6" xfId="5061"/>
    <cellStyle name="Comma 2 5 6" xfId="5062"/>
    <cellStyle name="Comma 2 5 6 2" xfId="5063"/>
    <cellStyle name="Comma 2 5 6 2 2" xfId="5064"/>
    <cellStyle name="Comma 2 5 6 3" xfId="5065"/>
    <cellStyle name="Comma 2 5 6 4" xfId="5066"/>
    <cellStyle name="Comma 2 5 6 5" xfId="5067"/>
    <cellStyle name="Comma 2 5 7" xfId="5068"/>
    <cellStyle name="Comma 2 5 7 2" xfId="5069"/>
    <cellStyle name="Comma 2 5 7 2 2" xfId="5070"/>
    <cellStyle name="Comma 2 5 7 3" xfId="5071"/>
    <cellStyle name="Comma 2 5 7 4" xfId="5072"/>
    <cellStyle name="Comma 2 5 7 5" xfId="5073"/>
    <cellStyle name="Comma 2 5 8" xfId="5074"/>
    <cellStyle name="Comma 2 5 8 2" xfId="5075"/>
    <cellStyle name="Comma 2 5 8 2 2" xfId="5076"/>
    <cellStyle name="Comma 2 5 8 3" xfId="5077"/>
    <cellStyle name="Comma 2 5 8 4" xfId="5078"/>
    <cellStyle name="Comma 2 5 8 5" xfId="5079"/>
    <cellStyle name="Comma 2 5 9" xfId="5080"/>
    <cellStyle name="Comma 2 6" xfId="5081"/>
    <cellStyle name="Comma 2 6 2" xfId="5082"/>
    <cellStyle name="Comma 2 6 2 2" xfId="5083"/>
    <cellStyle name="Comma 2 6 2 2 2" xfId="5084"/>
    <cellStyle name="Comma 2 6 2 2 2 2" xfId="5085"/>
    <cellStyle name="Comma 2 6 2 2 2 2 2" xfId="5086"/>
    <cellStyle name="Comma 2 6 2 2 2 2 3" xfId="5087"/>
    <cellStyle name="Comma 2 6 2 2 2 3" xfId="5088"/>
    <cellStyle name="Comma 2 6 2 2 2 3 2" xfId="5089"/>
    <cellStyle name="Comma 2 6 2 2 2 4" xfId="5090"/>
    <cellStyle name="Comma 2 6 2 2 2 5" xfId="5091"/>
    <cellStyle name="Comma 2 6 2 2 3" xfId="5092"/>
    <cellStyle name="Comma 2 6 2 2 3 2" xfId="5093"/>
    <cellStyle name="Comma 2 6 2 2 3 3" xfId="5094"/>
    <cellStyle name="Comma 2 6 2 2 4" xfId="5095"/>
    <cellStyle name="Comma 2 6 2 2 4 2" xfId="5096"/>
    <cellStyle name="Comma 2 6 2 2 5" xfId="5097"/>
    <cellStyle name="Comma 2 6 2 2 6" xfId="5098"/>
    <cellStyle name="Comma 2 6 2 3" xfId="5099"/>
    <cellStyle name="Comma 2 6 2 3 2" xfId="5100"/>
    <cellStyle name="Comma 2 6 2 3 2 2" xfId="5101"/>
    <cellStyle name="Comma 2 6 2 3 2 2 2" xfId="5102"/>
    <cellStyle name="Comma 2 6 2 3 2 3" xfId="5103"/>
    <cellStyle name="Comma 2 6 2 3 2 4" xfId="5104"/>
    <cellStyle name="Comma 2 6 2 3 2 5" xfId="5105"/>
    <cellStyle name="Comma 2 6 2 3 3" xfId="5106"/>
    <cellStyle name="Comma 2 6 2 3 3 2" xfId="5107"/>
    <cellStyle name="Comma 2 6 2 3 4" xfId="5108"/>
    <cellStyle name="Comma 2 6 2 3 5" xfId="5109"/>
    <cellStyle name="Comma 2 6 2 3 6" xfId="5110"/>
    <cellStyle name="Comma 2 6 2 4" xfId="5111"/>
    <cellStyle name="Comma 2 6 2 4 2" xfId="5112"/>
    <cellStyle name="Comma 2 6 2 4 2 2" xfId="5113"/>
    <cellStyle name="Comma 2 6 2 4 3" xfId="5114"/>
    <cellStyle name="Comma 2 6 2 4 4" xfId="5115"/>
    <cellStyle name="Comma 2 6 2 4 5" xfId="5116"/>
    <cellStyle name="Comma 2 6 2 5" xfId="5117"/>
    <cellStyle name="Comma 2 6 2 5 2" xfId="5118"/>
    <cellStyle name="Comma 2 6 2 5 2 2" xfId="5119"/>
    <cellStyle name="Comma 2 6 2 5 3" xfId="5120"/>
    <cellStyle name="Comma 2 6 2 5 4" xfId="5121"/>
    <cellStyle name="Comma 2 6 2 5 5" xfId="5122"/>
    <cellStyle name="Comma 2 6 2 6" xfId="5123"/>
    <cellStyle name="Comma 2 6 2 6 2" xfId="5124"/>
    <cellStyle name="Comma 2 6 2 7" xfId="5125"/>
    <cellStyle name="Comma 2 6 2 8" xfId="5126"/>
    <cellStyle name="Comma 2 6 2 9" xfId="5127"/>
    <cellStyle name="Comma 2 6 3" xfId="5128"/>
    <cellStyle name="Comma 2 6 3 2" xfId="5129"/>
    <cellStyle name="Comma 2 6 3 2 2" xfId="5130"/>
    <cellStyle name="Comma 2 6 3 2 2 2" xfId="5131"/>
    <cellStyle name="Comma 2 6 3 2 2 3" xfId="5132"/>
    <cellStyle name="Comma 2 6 3 2 3" xfId="5133"/>
    <cellStyle name="Comma 2 6 3 2 3 2" xfId="5134"/>
    <cellStyle name="Comma 2 6 3 2 4" xfId="5135"/>
    <cellStyle name="Comma 2 6 3 2 5" xfId="5136"/>
    <cellStyle name="Comma 2 6 3 3" xfId="5137"/>
    <cellStyle name="Comma 2 6 3 3 2" xfId="5138"/>
    <cellStyle name="Comma 2 6 3 3 3" xfId="5139"/>
    <cellStyle name="Comma 2 6 3 4" xfId="5140"/>
    <cellStyle name="Comma 2 6 3 4 2" xfId="5141"/>
    <cellStyle name="Comma 2 6 3 5" xfId="5142"/>
    <cellStyle name="Comma 2 6 3 6" xfId="5143"/>
    <cellStyle name="Comma 2 6 4" xfId="5144"/>
    <cellStyle name="Comma 2 6 4 2" xfId="5145"/>
    <cellStyle name="Comma 2 6 4 2 2" xfId="5146"/>
    <cellStyle name="Comma 2 6 4 2 2 2" xfId="5147"/>
    <cellStyle name="Comma 2 6 4 2 3" xfId="5148"/>
    <cellStyle name="Comma 2 6 4 2 4" xfId="5149"/>
    <cellStyle name="Comma 2 6 4 2 5" xfId="5150"/>
    <cellStyle name="Comma 2 6 4 3" xfId="5151"/>
    <cellStyle name="Comma 2 6 4 3 2" xfId="5152"/>
    <cellStyle name="Comma 2 6 4 4" xfId="5153"/>
    <cellStyle name="Comma 2 6 4 5" xfId="5154"/>
    <cellStyle name="Comma 2 6 4 6" xfId="5155"/>
    <cellStyle name="Comma 2 6 5" xfId="5156"/>
    <cellStyle name="Comma 2 6 5 2" xfId="5157"/>
    <cellStyle name="Comma 2 6 5 2 2" xfId="5158"/>
    <cellStyle name="Comma 2 6 5 3" xfId="5159"/>
    <cellStyle name="Comma 2 6 5 4" xfId="5160"/>
    <cellStyle name="Comma 2 6 5 5" xfId="5161"/>
    <cellStyle name="Comma 2 6 6" xfId="5162"/>
    <cellStyle name="Comma 2 6 6 2" xfId="5163"/>
    <cellStyle name="Comma 2 6 6 2 2" xfId="5164"/>
    <cellStyle name="Comma 2 6 6 3" xfId="5165"/>
    <cellStyle name="Comma 2 6 6 4" xfId="5166"/>
    <cellStyle name="Comma 2 6 6 5" xfId="5167"/>
    <cellStyle name="Comma 2 6 7" xfId="5168"/>
    <cellStyle name="Comma 2 6 7 2" xfId="5169"/>
    <cellStyle name="Comma 2 6 7 2 2" xfId="5170"/>
    <cellStyle name="Comma 2 6 7 3" xfId="5171"/>
    <cellStyle name="Comma 2 6 7 4" xfId="5172"/>
    <cellStyle name="Comma 2 6 7 5" xfId="5173"/>
    <cellStyle name="Comma 2 6 8" xfId="5174"/>
    <cellStyle name="Comma 2 7" xfId="5175"/>
    <cellStyle name="Comma 2 7 2" xfId="5176"/>
    <cellStyle name="Comma 2 7 2 2" xfId="5177"/>
    <cellStyle name="Comma 2 7 2 2 2" xfId="5178"/>
    <cellStyle name="Comma 2 7 2 2 2 2" xfId="5179"/>
    <cellStyle name="Comma 2 7 2 2 2 3" xfId="5180"/>
    <cellStyle name="Comma 2 7 2 2 3" xfId="5181"/>
    <cellStyle name="Comma 2 7 2 2 3 2" xfId="5182"/>
    <cellStyle name="Comma 2 7 2 2 4" xfId="5183"/>
    <cellStyle name="Comma 2 7 2 2 5" xfId="5184"/>
    <cellStyle name="Comma 2 7 2 3" xfId="5185"/>
    <cellStyle name="Comma 2 7 2 3 2" xfId="5186"/>
    <cellStyle name="Comma 2 7 2 3 3" xfId="5187"/>
    <cellStyle name="Comma 2 7 2 4" xfId="5188"/>
    <cellStyle name="Comma 2 7 2 4 2" xfId="5189"/>
    <cellStyle name="Comma 2 7 2 5" xfId="5190"/>
    <cellStyle name="Comma 2 7 2 6" xfId="5191"/>
    <cellStyle name="Comma 2 7 3" xfId="5192"/>
    <cellStyle name="Comma 2 7 3 2" xfId="5193"/>
    <cellStyle name="Comma 2 7 3 2 2" xfId="5194"/>
    <cellStyle name="Comma 2 7 3 2 2 2" xfId="5195"/>
    <cellStyle name="Comma 2 7 3 2 3" xfId="5196"/>
    <cellStyle name="Comma 2 7 3 2 4" xfId="5197"/>
    <cellStyle name="Comma 2 7 3 2 5" xfId="5198"/>
    <cellStyle name="Comma 2 7 3 3" xfId="5199"/>
    <cellStyle name="Comma 2 7 3 3 2" xfId="5200"/>
    <cellStyle name="Comma 2 7 3 4" xfId="5201"/>
    <cellStyle name="Comma 2 7 3 5" xfId="5202"/>
    <cellStyle name="Comma 2 7 3 6" xfId="5203"/>
    <cellStyle name="Comma 2 7 4" xfId="5204"/>
    <cellStyle name="Comma 2 7 4 2" xfId="5205"/>
    <cellStyle name="Comma 2 7 4 2 2" xfId="5206"/>
    <cellStyle name="Comma 2 7 4 3" xfId="5207"/>
    <cellStyle name="Comma 2 7 4 4" xfId="5208"/>
    <cellStyle name="Comma 2 7 4 5" xfId="5209"/>
    <cellStyle name="Comma 2 7 5" xfId="5210"/>
    <cellStyle name="Comma 2 7 5 2" xfId="5211"/>
    <cellStyle name="Comma 2 7 5 2 2" xfId="5212"/>
    <cellStyle name="Comma 2 7 5 3" xfId="5213"/>
    <cellStyle name="Comma 2 7 5 4" xfId="5214"/>
    <cellStyle name="Comma 2 7 5 5" xfId="5215"/>
    <cellStyle name="Comma 2 7 6" xfId="5216"/>
    <cellStyle name="Comma 2 7 6 2" xfId="5217"/>
    <cellStyle name="Comma 2 7 6 2 2" xfId="5218"/>
    <cellStyle name="Comma 2 7 6 3" xfId="5219"/>
    <cellStyle name="Comma 2 7 6 4" xfId="5220"/>
    <cellStyle name="Comma 2 7 6 5" xfId="5221"/>
    <cellStyle name="Comma 2 7 7" xfId="5222"/>
    <cellStyle name="Comma 2 8" xfId="5223"/>
    <cellStyle name="Comma 2 8 2" xfId="5224"/>
    <cellStyle name="Comma 2 8 2 2" xfId="5225"/>
    <cellStyle name="Comma 2 8 2 2 2" xfId="5226"/>
    <cellStyle name="Comma 2 8 2 2 3" xfId="5227"/>
    <cellStyle name="Comma 2 8 2 3" xfId="5228"/>
    <cellStyle name="Comma 2 8 2 3 2" xfId="5229"/>
    <cellStyle name="Comma 2 8 2 4" xfId="5230"/>
    <cellStyle name="Comma 2 8 2 5" xfId="5231"/>
    <cellStyle name="Comma 2 8 3" xfId="5232"/>
    <cellStyle name="Comma 2 8 3 2" xfId="5233"/>
    <cellStyle name="Comma 2 8 3 2 2" xfId="5234"/>
    <cellStyle name="Comma 2 8 3 3" xfId="5235"/>
    <cellStyle name="Comma 2 8 3 4" xfId="5236"/>
    <cellStyle name="Comma 2 8 3 5" xfId="5237"/>
    <cellStyle name="Comma 2 8 4" xfId="5238"/>
    <cellStyle name="Comma 2 8 4 2" xfId="5239"/>
    <cellStyle name="Comma 2 8 4 2 2" xfId="5240"/>
    <cellStyle name="Comma 2 8 4 3" xfId="5241"/>
    <cellStyle name="Comma 2 8 4 4" xfId="5242"/>
    <cellStyle name="Comma 2 8 4 5" xfId="5243"/>
    <cellStyle name="Comma 2 8 5" xfId="5244"/>
    <cellStyle name="Comma 2 9" xfId="5245"/>
    <cellStyle name="Comma 2 9 2" xfId="5246"/>
    <cellStyle name="Comma 2 9 2 2" xfId="5247"/>
    <cellStyle name="Comma 2 9 2 2 2" xfId="5248"/>
    <cellStyle name="Comma 2 9 2 3" xfId="5249"/>
    <cellStyle name="Comma 2 9 2 4" xfId="5250"/>
    <cellStyle name="Comma 2 9 2 5" xfId="5251"/>
    <cellStyle name="Comma 2 9 3" xfId="5252"/>
    <cellStyle name="Comma 2 9 3 2" xfId="5253"/>
    <cellStyle name="Comma 2 9 3 2 2" xfId="5254"/>
    <cellStyle name="Comma 2 9 3 3" xfId="5255"/>
    <cellStyle name="Comma 2 9 3 4" xfId="5256"/>
    <cellStyle name="Comma 2 9 3 5" xfId="5257"/>
    <cellStyle name="Comma 2 9 4" xfId="5258"/>
    <cellStyle name="Comma 20" xfId="5259"/>
    <cellStyle name="Comma 20 2" xfId="5260"/>
    <cellStyle name="Comma 21" xfId="5261"/>
    <cellStyle name="Comma 21 2" xfId="5262"/>
    <cellStyle name="Comma 22" xfId="5263"/>
    <cellStyle name="Comma 23" xfId="5264"/>
    <cellStyle name="Comma 24" xfId="5265"/>
    <cellStyle name="Comma 25" xfId="5266"/>
    <cellStyle name="Comma 26" xfId="5267"/>
    <cellStyle name="Comma 27" xfId="5268"/>
    <cellStyle name="Comma 28" xfId="5269"/>
    <cellStyle name="Comma 29" xfId="5270"/>
    <cellStyle name="Comma 29 2" xfId="5271"/>
    <cellStyle name="Comma 3" xfId="5272"/>
    <cellStyle name="Comma 3 10" xfId="5273"/>
    <cellStyle name="Comma 3 11" xfId="5274"/>
    <cellStyle name="Comma 3 12" xfId="5275"/>
    <cellStyle name="Comma 3 2" xfId="5276"/>
    <cellStyle name="Comma 3 2 2" xfId="5277"/>
    <cellStyle name="Comma 3 2 2 2" xfId="5278"/>
    <cellStyle name="Comma 3 2 2 2 2" xfId="5279"/>
    <cellStyle name="Comma 3 2 2 2 2 2" xfId="5280"/>
    <cellStyle name="Comma 3 2 2 2 2 2 2" xfId="5281"/>
    <cellStyle name="Comma 3 2 2 2 2 2 2 2" xfId="5282"/>
    <cellStyle name="Comma 3 2 2 2 2 2 3" xfId="5283"/>
    <cellStyle name="Comma 3 2 2 2 2 3" xfId="5284"/>
    <cellStyle name="Comma 3 2 2 2 2 3 2" xfId="5285"/>
    <cellStyle name="Comma 3 2 2 2 2 4" xfId="5286"/>
    <cellStyle name="Comma 3 2 2 2 2 5" xfId="5287"/>
    <cellStyle name="Comma 3 2 2 2 3" xfId="5288"/>
    <cellStyle name="Comma 3 2 2 2 3 2" xfId="5289"/>
    <cellStyle name="Comma 3 2 2 2 3 2 2" xfId="5290"/>
    <cellStyle name="Comma 3 2 2 2 3 3" xfId="5291"/>
    <cellStyle name="Comma 3 2 2 2 4" xfId="5292"/>
    <cellStyle name="Comma 3 2 2 2 4 2" xfId="5293"/>
    <cellStyle name="Comma 3 2 2 2 5" xfId="5294"/>
    <cellStyle name="Comma 3 2 2 2 6" xfId="5295"/>
    <cellStyle name="Comma 3 2 2 2 7" xfId="5296"/>
    <cellStyle name="Comma 3 2 2 3" xfId="5297"/>
    <cellStyle name="Comma 3 2 2 3 2" xfId="5298"/>
    <cellStyle name="Comma 3 2 2 3 2 2" xfId="5299"/>
    <cellStyle name="Comma 3 2 2 3 2 2 2" xfId="5300"/>
    <cellStyle name="Comma 3 2 2 3 2 3" xfId="5301"/>
    <cellStyle name="Comma 3 2 2 3 3" xfId="5302"/>
    <cellStyle name="Comma 3 2 2 3 3 2" xfId="5303"/>
    <cellStyle name="Comma 3 2 2 3 4" xfId="5304"/>
    <cellStyle name="Comma 3 2 2 3 5" xfId="5305"/>
    <cellStyle name="Comma 3 2 2 4" xfId="5306"/>
    <cellStyle name="Comma 3 2 2 4 2" xfId="5307"/>
    <cellStyle name="Comma 3 2 2 4 2 2" xfId="5308"/>
    <cellStyle name="Comma 3 2 2 4 3" xfId="5309"/>
    <cellStyle name="Comma 3 2 2 5" xfId="5310"/>
    <cellStyle name="Comma 3 2 2 5 2" xfId="5311"/>
    <cellStyle name="Comma 3 2 2 6" xfId="5312"/>
    <cellStyle name="Comma 3 2 2 7" xfId="5313"/>
    <cellStyle name="Comma 3 2 2 8" xfId="5314"/>
    <cellStyle name="Comma 3 2 3" xfId="5315"/>
    <cellStyle name="Comma 3 2 3 2" xfId="5316"/>
    <cellStyle name="Comma 3 2 3 2 2" xfId="5317"/>
    <cellStyle name="Comma 3 2 3 2 2 2" xfId="5318"/>
    <cellStyle name="Comma 3 2 3 2 2 2 2" xfId="5319"/>
    <cellStyle name="Comma 3 2 3 2 2 3" xfId="5320"/>
    <cellStyle name="Comma 3 2 3 2 3" xfId="5321"/>
    <cellStyle name="Comma 3 2 3 2 3 2" xfId="5322"/>
    <cellStyle name="Comma 3 2 3 2 4" xfId="5323"/>
    <cellStyle name="Comma 3 2 3 2 5" xfId="5324"/>
    <cellStyle name="Comma 3 2 3 3" xfId="5325"/>
    <cellStyle name="Comma 3 2 3 3 2" xfId="5326"/>
    <cellStyle name="Comma 3 2 3 3 2 2" xfId="5327"/>
    <cellStyle name="Comma 3 2 3 3 3" xfId="5328"/>
    <cellStyle name="Comma 3 2 3 4" xfId="5329"/>
    <cellStyle name="Comma 3 2 3 4 2" xfId="5330"/>
    <cellStyle name="Comma 3 2 3 5" xfId="5331"/>
    <cellStyle name="Comma 3 2 3 6" xfId="5332"/>
    <cellStyle name="Comma 3 2 3 7" xfId="5333"/>
    <cellStyle name="Comma 3 2 4" xfId="5334"/>
    <cellStyle name="Comma 3 2 4 2" xfId="5335"/>
    <cellStyle name="Comma 3 2 4 2 2" xfId="5336"/>
    <cellStyle name="Comma 3 2 4 2 2 2" xfId="5337"/>
    <cellStyle name="Comma 3 2 4 2 2 2 2" xfId="5338"/>
    <cellStyle name="Comma 3 2 4 2 2 3" xfId="5339"/>
    <cellStyle name="Comma 3 2 4 2 3" xfId="5340"/>
    <cellStyle name="Comma 3 2 4 2 3 2" xfId="5341"/>
    <cellStyle name="Comma 3 2 4 2 4" xfId="5342"/>
    <cellStyle name="Comma 3 2 4 3" xfId="5343"/>
    <cellStyle name="Comma 3 2 4 3 2" xfId="5344"/>
    <cellStyle name="Comma 3 2 4 3 2 2" xfId="5345"/>
    <cellStyle name="Comma 3 2 4 3 3" xfId="5346"/>
    <cellStyle name="Comma 3 2 4 4" xfId="5347"/>
    <cellStyle name="Comma 3 2 4 4 2" xfId="5348"/>
    <cellStyle name="Comma 3 2 4 5" xfId="5349"/>
    <cellStyle name="Comma 3 2 4 6" xfId="5350"/>
    <cellStyle name="Comma 3 2 5" xfId="5351"/>
    <cellStyle name="Comma 3 2 5 2" xfId="5352"/>
    <cellStyle name="Comma 3 2 5 2 2" xfId="5353"/>
    <cellStyle name="Comma 3 2 5 2 2 2" xfId="5354"/>
    <cellStyle name="Comma 3 2 5 2 3" xfId="5355"/>
    <cellStyle name="Comma 3 2 5 3" xfId="5356"/>
    <cellStyle name="Comma 3 2 5 3 2" xfId="5357"/>
    <cellStyle name="Comma 3 2 5 4" xfId="5358"/>
    <cellStyle name="Comma 3 2 6" xfId="5359"/>
    <cellStyle name="Comma 3 2 6 2" xfId="5360"/>
    <cellStyle name="Comma 3 2 6 2 2" xfId="5361"/>
    <cellStyle name="Comma 3 2 6 3" xfId="5362"/>
    <cellStyle name="Comma 3 2 7" xfId="5363"/>
    <cellStyle name="Comma 3 2 7 2" xfId="5364"/>
    <cellStyle name="Comma 3 2 8" xfId="5365"/>
    <cellStyle name="Comma 3 2 9" xfId="5366"/>
    <cellStyle name="Comma 3 3" xfId="5367"/>
    <cellStyle name="Comma 3 3 2" xfId="5368"/>
    <cellStyle name="Comma 3 3 2 2" xfId="5369"/>
    <cellStyle name="Comma 3 3 2 2 2" xfId="5370"/>
    <cellStyle name="Comma 3 3 2 2 2 2" xfId="5371"/>
    <cellStyle name="Comma 3 3 2 2 2 2 2" xfId="5372"/>
    <cellStyle name="Comma 3 3 2 2 2 3" xfId="5373"/>
    <cellStyle name="Comma 3 3 2 2 2 4" xfId="5374"/>
    <cellStyle name="Comma 3 3 2 2 3" xfId="5375"/>
    <cellStyle name="Comma 3 3 2 2 3 2" xfId="5376"/>
    <cellStyle name="Comma 3 3 2 2 4" xfId="5377"/>
    <cellStyle name="Comma 3 3 2 2 5" xfId="5378"/>
    <cellStyle name="Comma 3 3 2 2 6" xfId="5379"/>
    <cellStyle name="Comma 3 3 2 3" xfId="5380"/>
    <cellStyle name="Comma 3 3 2 3 2" xfId="5381"/>
    <cellStyle name="Comma 3 3 2 3 2 2" xfId="5382"/>
    <cellStyle name="Comma 3 3 2 3 3" xfId="5383"/>
    <cellStyle name="Comma 3 3 2 3 4" xfId="5384"/>
    <cellStyle name="Comma 3 3 2 4" xfId="5385"/>
    <cellStyle name="Comma 3 3 2 4 2" xfId="5386"/>
    <cellStyle name="Comma 3 3 2 5" xfId="5387"/>
    <cellStyle name="Comma 3 3 2 6" xfId="5388"/>
    <cellStyle name="Comma 3 3 2 7" xfId="5389"/>
    <cellStyle name="Comma 3 3 3" xfId="5390"/>
    <cellStyle name="Comma 3 3 3 2" xfId="5391"/>
    <cellStyle name="Comma 3 3 3 2 2" xfId="5392"/>
    <cellStyle name="Comma 3 3 3 2 2 2" xfId="5393"/>
    <cellStyle name="Comma 3 3 3 2 3" xfId="5394"/>
    <cellStyle name="Comma 3 3 3 2 4" xfId="5395"/>
    <cellStyle name="Comma 3 3 3 3" xfId="5396"/>
    <cellStyle name="Comma 3 3 3 3 2" xfId="5397"/>
    <cellStyle name="Comma 3 3 3 4" xfId="5398"/>
    <cellStyle name="Comma 3 3 3 5" xfId="5399"/>
    <cellStyle name="Comma 3 3 3 6" xfId="5400"/>
    <cellStyle name="Comma 3 3 4" xfId="5401"/>
    <cellStyle name="Comma 3 3 4 2" xfId="5402"/>
    <cellStyle name="Comma 3 3 4 2 2" xfId="5403"/>
    <cellStyle name="Comma 3 3 4 3" xfId="5404"/>
    <cellStyle name="Comma 3 3 4 4" xfId="5405"/>
    <cellStyle name="Comma 3 3 5" xfId="5406"/>
    <cellStyle name="Comma 3 3 5 2" xfId="5407"/>
    <cellStyle name="Comma 3 3 6" xfId="5408"/>
    <cellStyle name="Comma 3 3 7" xfId="5409"/>
    <cellStyle name="Comma 3 3 8" xfId="5410"/>
    <cellStyle name="Comma 3 4" xfId="5411"/>
    <cellStyle name="Comma 3 4 2" xfId="5412"/>
    <cellStyle name="Comma 3 4 2 2" xfId="5413"/>
    <cellStyle name="Comma 3 4 2 2 2" xfId="5414"/>
    <cellStyle name="Comma 3 4 2 2 2 2" xfId="5415"/>
    <cellStyle name="Comma 3 4 2 2 2 3" xfId="5416"/>
    <cellStyle name="Comma 3 4 2 2 3" xfId="5417"/>
    <cellStyle name="Comma 3 4 2 2 4" xfId="5418"/>
    <cellStyle name="Comma 3 4 2 2 5" xfId="5419"/>
    <cellStyle name="Comma 3 4 2 3" xfId="5420"/>
    <cellStyle name="Comma 3 4 2 3 2" xfId="5421"/>
    <cellStyle name="Comma 3 4 2 3 3" xfId="5422"/>
    <cellStyle name="Comma 3 4 2 4" xfId="5423"/>
    <cellStyle name="Comma 3 4 2 5" xfId="5424"/>
    <cellStyle name="Comma 3 4 2 6" xfId="5425"/>
    <cellStyle name="Comma 3 4 3" xfId="5426"/>
    <cellStyle name="Comma 3 4 3 2" xfId="5427"/>
    <cellStyle name="Comma 3 4 3 2 2" xfId="5428"/>
    <cellStyle name="Comma 3 4 3 2 3" xfId="5429"/>
    <cellStyle name="Comma 3 4 3 3" xfId="5430"/>
    <cellStyle name="Comma 3 4 3 4" xfId="5431"/>
    <cellStyle name="Comma 3 4 3 5" xfId="5432"/>
    <cellStyle name="Comma 3 4 4" xfId="5433"/>
    <cellStyle name="Comma 3 4 4 2" xfId="5434"/>
    <cellStyle name="Comma 3 4 4 3" xfId="5435"/>
    <cellStyle name="Comma 3 4 5" xfId="5436"/>
    <cellStyle name="Comma 3 4 5 2" xfId="5437"/>
    <cellStyle name="Comma 3 4 6" xfId="5438"/>
    <cellStyle name="Comma 3 4 7" xfId="5439"/>
    <cellStyle name="Comma 3 4 8" xfId="5440"/>
    <cellStyle name="Comma 3 5" xfId="5441"/>
    <cellStyle name="Comma 3 5 2" xfId="5442"/>
    <cellStyle name="Comma 3 5 2 2" xfId="5443"/>
    <cellStyle name="Comma 3 5 2 2 2" xfId="5444"/>
    <cellStyle name="Comma 3 5 2 2 2 2" xfId="5445"/>
    <cellStyle name="Comma 3 5 2 2 3" xfId="5446"/>
    <cellStyle name="Comma 3 5 2 2 4" xfId="5447"/>
    <cellStyle name="Comma 3 5 2 3" xfId="5448"/>
    <cellStyle name="Comma 3 5 2 3 2" xfId="5449"/>
    <cellStyle name="Comma 3 5 2 4" xfId="5450"/>
    <cellStyle name="Comma 3 5 2 5" xfId="5451"/>
    <cellStyle name="Comma 3 5 2 6" xfId="5452"/>
    <cellStyle name="Comma 3 5 3" xfId="5453"/>
    <cellStyle name="Comma 3 5 3 2" xfId="5454"/>
    <cellStyle name="Comma 3 5 3 2 2" xfId="5455"/>
    <cellStyle name="Comma 3 5 3 3" xfId="5456"/>
    <cellStyle name="Comma 3 5 3 4" xfId="5457"/>
    <cellStyle name="Comma 3 5 4" xfId="5458"/>
    <cellStyle name="Comma 3 5 4 2" xfId="5459"/>
    <cellStyle name="Comma 3 5 5" xfId="5460"/>
    <cellStyle name="Comma 3 5 6" xfId="5461"/>
    <cellStyle name="Comma 3 5 7" xfId="5462"/>
    <cellStyle name="Comma 3 6" xfId="5463"/>
    <cellStyle name="Comma 3 6 2" xfId="5464"/>
    <cellStyle name="Comma 3 6 2 2" xfId="5465"/>
    <cellStyle name="Comma 3 6 2 2 2" xfId="5466"/>
    <cellStyle name="Comma 3 6 2 3" xfId="5467"/>
    <cellStyle name="Comma 3 6 2 4" xfId="5468"/>
    <cellStyle name="Comma 3 6 2 5" xfId="5469"/>
    <cellStyle name="Comma 3 6 3" xfId="5470"/>
    <cellStyle name="Comma 3 6 3 2" xfId="5471"/>
    <cellStyle name="Comma 3 6 4" xfId="5472"/>
    <cellStyle name="Comma 3 6 5" xfId="5473"/>
    <cellStyle name="Comma 3 6 6" xfId="5474"/>
    <cellStyle name="Comma 3 7" xfId="5475"/>
    <cellStyle name="Comma 3 7 2" xfId="5476"/>
    <cellStyle name="Comma 3 7 2 2" xfId="5477"/>
    <cellStyle name="Comma 3 7 3" xfId="5478"/>
    <cellStyle name="Comma 3 7 4" xfId="5479"/>
    <cellStyle name="Comma 3 7 5" xfId="5480"/>
    <cellStyle name="Comma 3 8" xfId="5481"/>
    <cellStyle name="Comma 3 8 2" xfId="5482"/>
    <cellStyle name="Comma 3 8 2 2" xfId="5483"/>
    <cellStyle name="Comma 3 8 3" xfId="5484"/>
    <cellStyle name="Comma 3 9" xfId="5485"/>
    <cellStyle name="Comma 3 9 2" xfId="5486"/>
    <cellStyle name="Comma 30" xfId="5487"/>
    <cellStyle name="Comma 30 2" xfId="5488"/>
    <cellStyle name="Comma 30 2 2" xfId="5489"/>
    <cellStyle name="Comma 30 2 2 2" xfId="5490"/>
    <cellStyle name="Comma 30 2 3" xfId="5491"/>
    <cellStyle name="Comma 30 3" xfId="5492"/>
    <cellStyle name="Comma 30 3 2" xfId="5493"/>
    <cellStyle name="Comma 30 4" xfId="5494"/>
    <cellStyle name="Comma 30 5" xfId="5495"/>
    <cellStyle name="Comma 31" xfId="5496"/>
    <cellStyle name="Comma 31 2" xfId="5497"/>
    <cellStyle name="Comma 32" xfId="5498"/>
    <cellStyle name="Comma 33" xfId="5499"/>
    <cellStyle name="Comma 33 2" xfId="5500"/>
    <cellStyle name="Comma 34" xfId="5501"/>
    <cellStyle name="Comma 34 2" xfId="5502"/>
    <cellStyle name="Comma 35" xfId="5503"/>
    <cellStyle name="Comma 35 2" xfId="5504"/>
    <cellStyle name="Comma 36" xfId="5505"/>
    <cellStyle name="Comma 36 2" xfId="5506"/>
    <cellStyle name="Comma 37" xfId="5507"/>
    <cellStyle name="Comma 37 2" xfId="5508"/>
    <cellStyle name="Comma 38" xfId="5509"/>
    <cellStyle name="Comma 39" xfId="5510"/>
    <cellStyle name="Comma 4" xfId="5511"/>
    <cellStyle name="Comma 4 10" xfId="5512"/>
    <cellStyle name="Comma 4 2" xfId="5513"/>
    <cellStyle name="Comma 4 2 2" xfId="5514"/>
    <cellStyle name="Comma 4 2 2 2" xfId="5515"/>
    <cellStyle name="Comma 4 2 2 2 2" xfId="5516"/>
    <cellStyle name="Comma 4 2 2 2 2 2" xfId="5517"/>
    <cellStyle name="Comma 4 2 2 2 3" xfId="5518"/>
    <cellStyle name="Comma 4 2 2 2 4" xfId="5519"/>
    <cellStyle name="Comma 4 2 2 2 5" xfId="5520"/>
    <cellStyle name="Comma 4 2 2 3" xfId="5521"/>
    <cellStyle name="Comma 4 2 2 3 2" xfId="5522"/>
    <cellStyle name="Comma 4 2 2 4" xfId="5523"/>
    <cellStyle name="Comma 4 2 2 4 2" xfId="5524"/>
    <cellStyle name="Comma 4 2 2 5" xfId="5525"/>
    <cellStyle name="Comma 4 2 2 6" xfId="5526"/>
    <cellStyle name="Comma 4 2 3" xfId="5527"/>
    <cellStyle name="Comma 4 2 3 2" xfId="5528"/>
    <cellStyle name="Comma 4 2 3 2 2" xfId="5529"/>
    <cellStyle name="Comma 4 2 3 3" xfId="5530"/>
    <cellStyle name="Comma 4 2 3 3 2" xfId="5531"/>
    <cellStyle name="Comma 4 2 3 4" xfId="5532"/>
    <cellStyle name="Comma 4 2 3 5" xfId="5533"/>
    <cellStyle name="Comma 4 2 4" xfId="5534"/>
    <cellStyle name="Comma 4 2 4 2" xfId="5535"/>
    <cellStyle name="Comma 4 2 4 3" xfId="5536"/>
    <cellStyle name="Comma 4 2 4 4" xfId="5537"/>
    <cellStyle name="Comma 4 2 5" xfId="5538"/>
    <cellStyle name="Comma 4 2 5 2" xfId="5539"/>
    <cellStyle name="Comma 4 2 6" xfId="5540"/>
    <cellStyle name="Comma 4 2 7" xfId="5541"/>
    <cellStyle name="Comma 4 2 8" xfId="5542"/>
    <cellStyle name="Comma 4 2 9" xfId="5543"/>
    <cellStyle name="Comma 4 3" xfId="5544"/>
    <cellStyle name="Comma 4 3 2" xfId="5545"/>
    <cellStyle name="Comma 4 3 2 2" xfId="5546"/>
    <cellStyle name="Comma 4 3 2 2 2" xfId="5547"/>
    <cellStyle name="Comma 4 3 2 2 2 2" xfId="5548"/>
    <cellStyle name="Comma 4 3 2 2 2 2 2" xfId="5549"/>
    <cellStyle name="Comma 4 3 2 2 2 3" xfId="5550"/>
    <cellStyle name="Comma 4 3 2 2 3" xfId="5551"/>
    <cellStyle name="Comma 4 3 2 2 3 2" xfId="5552"/>
    <cellStyle name="Comma 4 3 2 2 4" xfId="5553"/>
    <cellStyle name="Comma 4 3 2 2 5" xfId="5554"/>
    <cellStyle name="Comma 4 3 2 3" xfId="5555"/>
    <cellStyle name="Comma 4 3 2 3 2" xfId="5556"/>
    <cellStyle name="Comma 4 3 2 3 2 2" xfId="5557"/>
    <cellStyle name="Comma 4 3 2 3 3" xfId="5558"/>
    <cellStyle name="Comma 4 3 2 4" xfId="5559"/>
    <cellStyle name="Comma 4 3 2 4 2" xfId="5560"/>
    <cellStyle name="Comma 4 3 2 5" xfId="5561"/>
    <cellStyle name="Comma 4 3 2 6" xfId="5562"/>
    <cellStyle name="Comma 4 3 2 7" xfId="5563"/>
    <cellStyle name="Comma 4 3 3" xfId="5564"/>
    <cellStyle name="Comma 4 3 3 2" xfId="5565"/>
    <cellStyle name="Comma 4 3 3 2 2" xfId="5566"/>
    <cellStyle name="Comma 4 3 3 2 2 2" xfId="5567"/>
    <cellStyle name="Comma 4 3 3 2 3" xfId="5568"/>
    <cellStyle name="Comma 4 3 3 3" xfId="5569"/>
    <cellStyle name="Comma 4 3 3 3 2" xfId="5570"/>
    <cellStyle name="Comma 4 3 3 4" xfId="5571"/>
    <cellStyle name="Comma 4 3 3 5" xfId="5572"/>
    <cellStyle name="Comma 4 3 4" xfId="5573"/>
    <cellStyle name="Comma 4 3 4 2" xfId="5574"/>
    <cellStyle name="Comma 4 3 4 2 2" xfId="5575"/>
    <cellStyle name="Comma 4 3 4 3" xfId="5576"/>
    <cellStyle name="Comma 4 3 5" xfId="5577"/>
    <cellStyle name="Comma 4 3 5 2" xfId="5578"/>
    <cellStyle name="Comma 4 3 6" xfId="5579"/>
    <cellStyle name="Comma 4 3 7" xfId="5580"/>
    <cellStyle name="Comma 4 3 8" xfId="5581"/>
    <cellStyle name="Comma 4 4" xfId="5582"/>
    <cellStyle name="Comma 4 4 2" xfId="5583"/>
    <cellStyle name="Comma 4 4 2 2" xfId="5584"/>
    <cellStyle name="Comma 4 4 2 2 2" xfId="5585"/>
    <cellStyle name="Comma 4 4 2 2 2 2" xfId="5586"/>
    <cellStyle name="Comma 4 4 2 2 3" xfId="5587"/>
    <cellStyle name="Comma 4 4 2 2 4" xfId="5588"/>
    <cellStyle name="Comma 4 4 2 3" xfId="5589"/>
    <cellStyle name="Comma 4 4 2 3 2" xfId="5590"/>
    <cellStyle name="Comma 4 4 2 4" xfId="5591"/>
    <cellStyle name="Comma 4 4 2 5" xfId="5592"/>
    <cellStyle name="Comma 4 4 3" xfId="5593"/>
    <cellStyle name="Comma 4 4 3 2" xfId="5594"/>
    <cellStyle name="Comma 4 4 3 2 2" xfId="5595"/>
    <cellStyle name="Comma 4 4 3 3" xfId="5596"/>
    <cellStyle name="Comma 4 4 3 4" xfId="5597"/>
    <cellStyle name="Comma 4 4 4" xfId="5598"/>
    <cellStyle name="Comma 4 4 4 2" xfId="5599"/>
    <cellStyle name="Comma 4 4 5" xfId="5600"/>
    <cellStyle name="Comma 4 4 6" xfId="5601"/>
    <cellStyle name="Comma 4 4 7" xfId="5602"/>
    <cellStyle name="Comma 4 5" xfId="5603"/>
    <cellStyle name="Comma 4 5 2" xfId="5604"/>
    <cellStyle name="Comma 4 5 2 2" xfId="5605"/>
    <cellStyle name="Comma 4 5 2 2 2" xfId="5606"/>
    <cellStyle name="Comma 4 5 2 3" xfId="5607"/>
    <cellStyle name="Comma 4 5 2 4" xfId="5608"/>
    <cellStyle name="Comma 4 5 3" xfId="5609"/>
    <cellStyle name="Comma 4 5 3 2" xfId="5610"/>
    <cellStyle name="Comma 4 5 4" xfId="5611"/>
    <cellStyle name="Comma 4 5 5" xfId="5612"/>
    <cellStyle name="Comma 4 6" xfId="5613"/>
    <cellStyle name="Comma 4 6 2" xfId="5614"/>
    <cellStyle name="Comma 4 6 2 2" xfId="5615"/>
    <cellStyle name="Comma 4 6 3" xfId="5616"/>
    <cellStyle name="Comma 4 6 4" xfId="5617"/>
    <cellStyle name="Comma 4 7" xfId="5618"/>
    <cellStyle name="Comma 4 7 2" xfId="5619"/>
    <cellStyle name="Comma 4 8" xfId="5620"/>
    <cellStyle name="Comma 4 9" xfId="5621"/>
    <cellStyle name="Comma 4_183302" xfId="5622"/>
    <cellStyle name="Comma 40" xfId="5623"/>
    <cellStyle name="Comma 41" xfId="5624"/>
    <cellStyle name="Comma 42" xfId="5625"/>
    <cellStyle name="Comma 43" xfId="5626"/>
    <cellStyle name="Comma 44" xfId="5627"/>
    <cellStyle name="Comma 45" xfId="5628"/>
    <cellStyle name="Comma 46" xfId="5629"/>
    <cellStyle name="Comma 47" xfId="5630"/>
    <cellStyle name="Comma 48" xfId="5631"/>
    <cellStyle name="Comma 49" xfId="5632"/>
    <cellStyle name="Comma 5" xfId="5633"/>
    <cellStyle name="Comma 5 2" xfId="5634"/>
    <cellStyle name="Comma 5 2 2" xfId="5635"/>
    <cellStyle name="Comma 5 2 3" xfId="5636"/>
    <cellStyle name="Comma 5 3" xfId="5637"/>
    <cellStyle name="Comma 50" xfId="5638"/>
    <cellStyle name="Comma 50 2" xfId="5639"/>
    <cellStyle name="Comma 51" xfId="5640"/>
    <cellStyle name="Comma 52" xfId="5641"/>
    <cellStyle name="Comma 53" xfId="5642"/>
    <cellStyle name="Comma 54" xfId="5643"/>
    <cellStyle name="Comma 55" xfId="5644"/>
    <cellStyle name="Comma 56" xfId="5645"/>
    <cellStyle name="Comma 57" xfId="5646"/>
    <cellStyle name="Comma 58" xfId="5647"/>
    <cellStyle name="Comma 59" xfId="5648"/>
    <cellStyle name="Comma 6" xfId="5649"/>
    <cellStyle name="Comma 6 10" xfId="5650"/>
    <cellStyle name="Comma 6 10 2" xfId="5651"/>
    <cellStyle name="Comma 6 11" xfId="5652"/>
    <cellStyle name="Comma 6 12" xfId="5653"/>
    <cellStyle name="Comma 6 13" xfId="5654"/>
    <cellStyle name="Comma 6 2" xfId="5655"/>
    <cellStyle name="Comma 6 2 2" xfId="5656"/>
    <cellStyle name="Comma 6 2 2 2" xfId="5657"/>
    <cellStyle name="Comma 6 2 3" xfId="5658"/>
    <cellStyle name="Comma 6 2 3 2" xfId="5659"/>
    <cellStyle name="Comma 6 2 3 3" xfId="5660"/>
    <cellStyle name="Comma 6 2 3 4" xfId="5661"/>
    <cellStyle name="Comma 6 2 4" xfId="5662"/>
    <cellStyle name="Comma 6 2 4 2" xfId="5663"/>
    <cellStyle name="Comma 6 2 5" xfId="5664"/>
    <cellStyle name="Comma 6 2 6" xfId="5665"/>
    <cellStyle name="Comma 6 2 7" xfId="5666"/>
    <cellStyle name="Comma 6 3" xfId="5667"/>
    <cellStyle name="Comma 6 3 2" xfId="5668"/>
    <cellStyle name="Comma 6 3 2 2" xfId="5669"/>
    <cellStyle name="Comma 6 3 2 2 2" xfId="5670"/>
    <cellStyle name="Comma 6 3 2 2 2 2" xfId="5671"/>
    <cellStyle name="Comma 6 3 2 2 2 3" xfId="5672"/>
    <cellStyle name="Comma 6 3 2 2 3" xfId="5673"/>
    <cellStyle name="Comma 6 3 2 2 3 2" xfId="5674"/>
    <cellStyle name="Comma 6 3 2 2 4" xfId="5675"/>
    <cellStyle name="Comma 6 3 2 2 5" xfId="5676"/>
    <cellStyle name="Comma 6 3 2 3" xfId="5677"/>
    <cellStyle name="Comma 6 3 2 3 2" xfId="5678"/>
    <cellStyle name="Comma 6 3 2 3 3" xfId="5679"/>
    <cellStyle name="Comma 6 3 2 4" xfId="5680"/>
    <cellStyle name="Comma 6 3 2 4 2" xfId="5681"/>
    <cellStyle name="Comma 6 3 2 5" xfId="5682"/>
    <cellStyle name="Comma 6 3 2 6" xfId="5683"/>
    <cellStyle name="Comma 6 3 3" xfId="5684"/>
    <cellStyle name="Comma 6 3 3 2" xfId="5685"/>
    <cellStyle name="Comma 6 3 3 2 2" xfId="5686"/>
    <cellStyle name="Comma 6 3 3 2 2 2" xfId="5687"/>
    <cellStyle name="Comma 6 3 3 2 3" xfId="5688"/>
    <cellStyle name="Comma 6 3 3 2 4" xfId="5689"/>
    <cellStyle name="Comma 6 3 3 2 5" xfId="5690"/>
    <cellStyle name="Comma 6 3 3 3" xfId="5691"/>
    <cellStyle name="Comma 6 3 3 3 2" xfId="5692"/>
    <cellStyle name="Comma 6 3 3 4" xfId="5693"/>
    <cellStyle name="Comma 6 3 3 5" xfId="5694"/>
    <cellStyle name="Comma 6 3 3 6" xfId="5695"/>
    <cellStyle name="Comma 6 3 4" xfId="5696"/>
    <cellStyle name="Comma 6 3 4 2" xfId="5697"/>
    <cellStyle name="Comma 6 3 4 2 2" xfId="5698"/>
    <cellStyle name="Comma 6 3 4 3" xfId="5699"/>
    <cellStyle name="Comma 6 3 4 4" xfId="5700"/>
    <cellStyle name="Comma 6 3 4 5" xfId="5701"/>
    <cellStyle name="Comma 6 3 5" xfId="5702"/>
    <cellStyle name="Comma 6 3 5 2" xfId="5703"/>
    <cellStyle name="Comma 6 3 5 2 2" xfId="5704"/>
    <cellStyle name="Comma 6 3 5 3" xfId="5705"/>
    <cellStyle name="Comma 6 3 5 4" xfId="5706"/>
    <cellStyle name="Comma 6 3 5 5" xfId="5707"/>
    <cellStyle name="Comma 6 3 6" xfId="5708"/>
    <cellStyle name="Comma 6 3 6 2" xfId="5709"/>
    <cellStyle name="Comma 6 3 6 3" xfId="5710"/>
    <cellStyle name="Comma 6 3 7" xfId="5711"/>
    <cellStyle name="Comma 6 3 8" xfId="5712"/>
    <cellStyle name="Comma 6 3 9" xfId="5713"/>
    <cellStyle name="Comma 6 4" xfId="5714"/>
    <cellStyle name="Comma 6 4 2" xfId="5715"/>
    <cellStyle name="Comma 6 4 2 2" xfId="5716"/>
    <cellStyle name="Comma 6 4 2 2 2" xfId="5717"/>
    <cellStyle name="Comma 6 4 2 2 3" xfId="5718"/>
    <cellStyle name="Comma 6 4 2 3" xfId="5719"/>
    <cellStyle name="Comma 6 4 2 3 2" xfId="5720"/>
    <cellStyle name="Comma 6 4 2 4" xfId="5721"/>
    <cellStyle name="Comma 6 4 2 5" xfId="5722"/>
    <cellStyle name="Comma 6 4 3" xfId="5723"/>
    <cellStyle name="Comma 6 4 3 2" xfId="5724"/>
    <cellStyle name="Comma 6 4 3 3" xfId="5725"/>
    <cellStyle name="Comma 6 4 4" xfId="5726"/>
    <cellStyle name="Comma 6 4 4 2" xfId="5727"/>
    <cellStyle name="Comma 6 4 5" xfId="5728"/>
    <cellStyle name="Comma 6 4 6" xfId="5729"/>
    <cellStyle name="Comma 6 5" xfId="5730"/>
    <cellStyle name="Comma 6 5 2" xfId="5731"/>
    <cellStyle name="Comma 6 5 2 2" xfId="5732"/>
    <cellStyle name="Comma 6 5 2 2 2" xfId="5733"/>
    <cellStyle name="Comma 6 5 2 3" xfId="5734"/>
    <cellStyle name="Comma 6 5 2 4" xfId="5735"/>
    <cellStyle name="Comma 6 5 2 5" xfId="5736"/>
    <cellStyle name="Comma 6 5 3" xfId="5737"/>
    <cellStyle name="Comma 6 5 3 2" xfId="5738"/>
    <cellStyle name="Comma 6 5 4" xfId="5739"/>
    <cellStyle name="Comma 6 5 5" xfId="5740"/>
    <cellStyle name="Comma 6 5 6" xfId="5741"/>
    <cellStyle name="Comma 6 6" xfId="5742"/>
    <cellStyle name="Comma 6 6 2" xfId="5743"/>
    <cellStyle name="Comma 6 6 2 2" xfId="5744"/>
    <cellStyle name="Comma 6 6 3" xfId="5745"/>
    <cellStyle name="Comma 6 6 4" xfId="5746"/>
    <cellStyle name="Comma 6 6 5" xfId="5747"/>
    <cellStyle name="Comma 6 7" xfId="5748"/>
    <cellStyle name="Comma 6 7 2" xfId="5749"/>
    <cellStyle name="Comma 6 7 2 2" xfId="5750"/>
    <cellStyle name="Comma 6 7 3" xfId="5751"/>
    <cellStyle name="Comma 6 7 4" xfId="5752"/>
    <cellStyle name="Comma 6 7 5" xfId="5753"/>
    <cellStyle name="Comma 6 8" xfId="5754"/>
    <cellStyle name="Comma 6 8 2" xfId="5755"/>
    <cellStyle name="Comma 6 8 2 2" xfId="5756"/>
    <cellStyle name="Comma 6 8 3" xfId="5757"/>
    <cellStyle name="Comma 6 8 4" xfId="5758"/>
    <cellStyle name="Comma 6 8 5" xfId="5759"/>
    <cellStyle name="Comma 6 9" xfId="5760"/>
    <cellStyle name="Comma 6 9 2" xfId="5761"/>
    <cellStyle name="Comma 6 9 3" xfId="5762"/>
    <cellStyle name="Comma 60" xfId="5763"/>
    <cellStyle name="Comma 61" xfId="5764"/>
    <cellStyle name="Comma 62" xfId="5765"/>
    <cellStyle name="Comma 62 2" xfId="5766"/>
    <cellStyle name="Comma 62 2 2" xfId="5767"/>
    <cellStyle name="Comma 62 3" xfId="5768"/>
    <cellStyle name="Comma 63" xfId="5769"/>
    <cellStyle name="Comma 63 2" xfId="5770"/>
    <cellStyle name="Comma 63 2 2" xfId="5771"/>
    <cellStyle name="Comma 63 3" xfId="5772"/>
    <cellStyle name="Comma 64" xfId="5773"/>
    <cellStyle name="Comma 64 2" xfId="5774"/>
    <cellStyle name="Comma 64 2 2" xfId="5775"/>
    <cellStyle name="Comma 64 3" xfId="5776"/>
    <cellStyle name="Comma 65" xfId="5777"/>
    <cellStyle name="Comma 65 2" xfId="5778"/>
    <cellStyle name="Comma 66" xfId="5779"/>
    <cellStyle name="Comma 66 2" xfId="5780"/>
    <cellStyle name="Comma 67" xfId="5781"/>
    <cellStyle name="Comma 68" xfId="5782"/>
    <cellStyle name="Comma 69" xfId="5783"/>
    <cellStyle name="Comma 7" xfId="5784"/>
    <cellStyle name="Comma 7 10" xfId="5785"/>
    <cellStyle name="Comma 7 2" xfId="5786"/>
    <cellStyle name="Comma 7 2 2" xfId="5787"/>
    <cellStyle name="Comma 7 2 2 2" xfId="5788"/>
    <cellStyle name="Comma 7 2 2 2 2" xfId="5789"/>
    <cellStyle name="Comma 7 2 2 2 2 2" xfId="5790"/>
    <cellStyle name="Comma 7 2 2 2 3" xfId="5791"/>
    <cellStyle name="Comma 7 2 2 2 4" xfId="5792"/>
    <cellStyle name="Comma 7 2 2 2 5" xfId="5793"/>
    <cellStyle name="Comma 7 2 2 3" xfId="5794"/>
    <cellStyle name="Comma 7 2 2 3 2" xfId="5795"/>
    <cellStyle name="Comma 7 2 2 4" xfId="5796"/>
    <cellStyle name="Comma 7 2 2 4 2" xfId="5797"/>
    <cellStyle name="Comma 7 2 2 5" xfId="5798"/>
    <cellStyle name="Comma 7 2 2 6" xfId="5799"/>
    <cellStyle name="Comma 7 2 3" xfId="5800"/>
    <cellStyle name="Comma 7 2 3 2" xfId="5801"/>
    <cellStyle name="Comma 7 2 3 2 2" xfId="5802"/>
    <cellStyle name="Comma 7 2 3 3" xfId="5803"/>
    <cellStyle name="Comma 7 2 3 4" xfId="5804"/>
    <cellStyle name="Comma 7 2 3 5" xfId="5805"/>
    <cellStyle name="Comma 7 2 4" xfId="5806"/>
    <cellStyle name="Comma 7 2 4 2" xfId="5807"/>
    <cellStyle name="Comma 7 2 5" xfId="5808"/>
    <cellStyle name="Comma 7 2 5 2" xfId="5809"/>
    <cellStyle name="Comma 7 2 6" xfId="5810"/>
    <cellStyle name="Comma 7 2 7" xfId="5811"/>
    <cellStyle name="Comma 7 3" xfId="5812"/>
    <cellStyle name="Comma 7 3 2" xfId="5813"/>
    <cellStyle name="Comma 7 3 2 2" xfId="5814"/>
    <cellStyle name="Comma 7 3 2 2 2" xfId="5815"/>
    <cellStyle name="Comma 7 3 2 3" xfId="5816"/>
    <cellStyle name="Comma 7 3 2 4" xfId="5817"/>
    <cellStyle name="Comma 7 3 3" xfId="5818"/>
    <cellStyle name="Comma 7 3 3 2" xfId="5819"/>
    <cellStyle name="Comma 7 3 4" xfId="5820"/>
    <cellStyle name="Comma 7 3 5" xfId="5821"/>
    <cellStyle name="Comma 7 3 6" xfId="5822"/>
    <cellStyle name="Comma 7 4" xfId="5823"/>
    <cellStyle name="Comma 7 4 2" xfId="5824"/>
    <cellStyle name="Comma 7 4 2 2" xfId="5825"/>
    <cellStyle name="Comma 7 4 2 2 2" xfId="5826"/>
    <cellStyle name="Comma 7 4 2 3" xfId="5827"/>
    <cellStyle name="Comma 7 4 2 4" xfId="5828"/>
    <cellStyle name="Comma 7 4 3" xfId="5829"/>
    <cellStyle name="Comma 7 4 3 2" xfId="5830"/>
    <cellStyle name="Comma 7 4 4" xfId="5831"/>
    <cellStyle name="Comma 7 4 5" xfId="5832"/>
    <cellStyle name="Comma 7 5" xfId="5833"/>
    <cellStyle name="Comma 7 5 2" xfId="5834"/>
    <cellStyle name="Comma 7 5 2 2" xfId="5835"/>
    <cellStyle name="Comma 7 5 2 2 2" xfId="5836"/>
    <cellStyle name="Comma 7 5 2 3" xfId="5837"/>
    <cellStyle name="Comma 7 5 2 4" xfId="5838"/>
    <cellStyle name="Comma 7 5 3" xfId="5839"/>
    <cellStyle name="Comma 7 5 3 2" xfId="5840"/>
    <cellStyle name="Comma 7 5 4" xfId="5841"/>
    <cellStyle name="Comma 7 5 5" xfId="5842"/>
    <cellStyle name="Comma 7 6" xfId="5843"/>
    <cellStyle name="Comma 7 6 2" xfId="5844"/>
    <cellStyle name="Comma 7 6 2 2" xfId="5845"/>
    <cellStyle name="Comma 7 6 2 2 2" xfId="5846"/>
    <cellStyle name="Comma 7 6 2 3" xfId="5847"/>
    <cellStyle name="Comma 7 6 2 4" xfId="5848"/>
    <cellStyle name="Comma 7 6 3" xfId="5849"/>
    <cellStyle name="Comma 7 6 3 2" xfId="5850"/>
    <cellStyle name="Comma 7 6 4" xfId="5851"/>
    <cellStyle name="Comma 7 6 5" xfId="5852"/>
    <cellStyle name="Comma 7 7" xfId="5853"/>
    <cellStyle name="Comma 7 7 2" xfId="5854"/>
    <cellStyle name="Comma 7 7 2 2" xfId="5855"/>
    <cellStyle name="Comma 7 7 3" xfId="5856"/>
    <cellStyle name="Comma 7 7 4" xfId="5857"/>
    <cellStyle name="Comma 7 8" xfId="5858"/>
    <cellStyle name="Comma 7 8 2" xfId="5859"/>
    <cellStyle name="Comma 7 8 3" xfId="5860"/>
    <cellStyle name="Comma 7 9" xfId="5861"/>
    <cellStyle name="Comma 70" xfId="5862"/>
    <cellStyle name="Comma 71" xfId="5863"/>
    <cellStyle name="Comma 71 2" xfId="5864"/>
    <cellStyle name="Comma 72" xfId="5865"/>
    <cellStyle name="Comma 73" xfId="5866"/>
    <cellStyle name="Comma 73 2" xfId="5867"/>
    <cellStyle name="Comma 73 3" xfId="5868"/>
    <cellStyle name="Comma 74" xfId="5869"/>
    <cellStyle name="Comma 74 2" xfId="5870"/>
    <cellStyle name="Comma 74 3" xfId="5871"/>
    <cellStyle name="Comma 75" xfId="5872"/>
    <cellStyle name="Comma 76" xfId="5873"/>
    <cellStyle name="Comma 77" xfId="5874"/>
    <cellStyle name="Comma 78" xfId="5875"/>
    <cellStyle name="Comma 79" xfId="5876"/>
    <cellStyle name="Comma 8" xfId="5877"/>
    <cellStyle name="Comma 8 2" xfId="5878"/>
    <cellStyle name="Comma 8 2 2" xfId="5879"/>
    <cellStyle name="Comma 8 2 2 2" xfId="5880"/>
    <cellStyle name="Comma 8 2 2 2 2" xfId="5881"/>
    <cellStyle name="Comma 8 2 2 3" xfId="5882"/>
    <cellStyle name="Comma 8 2 2 3 2" xfId="5883"/>
    <cellStyle name="Comma 8 2 2 4" xfId="5884"/>
    <cellStyle name="Comma 8 2 2 5" xfId="5885"/>
    <cellStyle name="Comma 8 2 3" xfId="5886"/>
    <cellStyle name="Comma 8 2 3 2" xfId="5887"/>
    <cellStyle name="Comma 8 2 3 3" xfId="5888"/>
    <cellStyle name="Comma 8 2 3 4" xfId="5889"/>
    <cellStyle name="Comma 8 2 3 5" xfId="5890"/>
    <cellStyle name="Comma 8 2 4" xfId="5891"/>
    <cellStyle name="Comma 8 2 4 2" xfId="5892"/>
    <cellStyle name="Comma 8 2 5" xfId="5893"/>
    <cellStyle name="Comma 8 2 6" xfId="5894"/>
    <cellStyle name="Comma 8 2 7" xfId="5895"/>
    <cellStyle name="Comma 8 2 8" xfId="5896"/>
    <cellStyle name="Comma 8 3" xfId="5897"/>
    <cellStyle name="Comma 8 3 2" xfId="5898"/>
    <cellStyle name="Comma 8 3 2 2" xfId="5899"/>
    <cellStyle name="Comma 8 3 3" xfId="5900"/>
    <cellStyle name="Comma 8 3 3 2" xfId="5901"/>
    <cellStyle name="Comma 8 3 4" xfId="5902"/>
    <cellStyle name="Comma 8 3 5" xfId="5903"/>
    <cellStyle name="Comma 8 4" xfId="5904"/>
    <cellStyle name="Comma 8 4 2" xfId="5905"/>
    <cellStyle name="Comma 8 4 3" xfId="5906"/>
    <cellStyle name="Comma 8 4 3 2" xfId="5907"/>
    <cellStyle name="Comma 8 4 4" xfId="5908"/>
    <cellStyle name="Comma 8 4 5" xfId="5909"/>
    <cellStyle name="Comma 8 5" xfId="5910"/>
    <cellStyle name="Comma 8 5 2" xfId="5911"/>
    <cellStyle name="Comma 8 6" xfId="5912"/>
    <cellStyle name="Comma 8 7" xfId="5913"/>
    <cellStyle name="Comma 8 8" xfId="5914"/>
    <cellStyle name="Comma 8 9" xfId="5915"/>
    <cellStyle name="Comma 80" xfId="5916"/>
    <cellStyle name="Comma 81" xfId="5917"/>
    <cellStyle name="Comma 82" xfId="5918"/>
    <cellStyle name="Comma 83" xfId="5919"/>
    <cellStyle name="Comma 84" xfId="5920"/>
    <cellStyle name="Comma 85" xfId="5921"/>
    <cellStyle name="Comma 86" xfId="5922"/>
    <cellStyle name="Comma 87" xfId="5923"/>
    <cellStyle name="Comma 88" xfId="5924"/>
    <cellStyle name="Comma 89" xfId="5925"/>
    <cellStyle name="Comma 9" xfId="5926"/>
    <cellStyle name="Comma 9 10" xfId="5927"/>
    <cellStyle name="Comma 9 2" xfId="5928"/>
    <cellStyle name="Comma 9 2 2" xfId="5929"/>
    <cellStyle name="Comma 9 2 2 2" xfId="5930"/>
    <cellStyle name="Comma 9 2 2 2 2" xfId="5931"/>
    <cellStyle name="Comma 9 2 2 2 2 2" xfId="5932"/>
    <cellStyle name="Comma 9 2 2 2 2 2 2" xfId="5933"/>
    <cellStyle name="Comma 9 2 2 2 2 3" xfId="5934"/>
    <cellStyle name="Comma 9 2 2 2 3" xfId="5935"/>
    <cellStyle name="Comma 9 2 2 2 3 2" xfId="5936"/>
    <cellStyle name="Comma 9 2 2 2 4" xfId="5937"/>
    <cellStyle name="Comma 9 2 2 3" xfId="5938"/>
    <cellStyle name="Comma 9 2 2 3 2" xfId="5939"/>
    <cellStyle name="Comma 9 2 2 3 2 2" xfId="5940"/>
    <cellStyle name="Comma 9 2 2 3 3" xfId="5941"/>
    <cellStyle name="Comma 9 2 2 4" xfId="5942"/>
    <cellStyle name="Comma 9 2 2 4 2" xfId="5943"/>
    <cellStyle name="Comma 9 2 2 5" xfId="5944"/>
    <cellStyle name="Comma 9 2 2 6" xfId="5945"/>
    <cellStyle name="Comma 9 2 3" xfId="5946"/>
    <cellStyle name="Comma 9 2 3 2" xfId="5947"/>
    <cellStyle name="Comma 9 2 3 2 2" xfId="5948"/>
    <cellStyle name="Comma 9 2 3 2 2 2" xfId="5949"/>
    <cellStyle name="Comma 9 2 3 2 3" xfId="5950"/>
    <cellStyle name="Comma 9 2 3 3" xfId="5951"/>
    <cellStyle name="Comma 9 2 3 3 2" xfId="5952"/>
    <cellStyle name="Comma 9 2 3 4" xfId="5953"/>
    <cellStyle name="Comma 9 2 4" xfId="5954"/>
    <cellStyle name="Comma 9 2 4 2" xfId="5955"/>
    <cellStyle name="Comma 9 2 4 2 2" xfId="5956"/>
    <cellStyle name="Comma 9 2 4 3" xfId="5957"/>
    <cellStyle name="Comma 9 2 5" xfId="5958"/>
    <cellStyle name="Comma 9 2 5 2" xfId="5959"/>
    <cellStyle name="Comma 9 2 6" xfId="5960"/>
    <cellStyle name="Comma 9 2 7" xfId="5961"/>
    <cellStyle name="Comma 9 3" xfId="5962"/>
    <cellStyle name="Comma 9 3 2" xfId="5963"/>
    <cellStyle name="Comma 9 3 2 2" xfId="5964"/>
    <cellStyle name="Comma 9 3 2 2 2" xfId="5965"/>
    <cellStyle name="Comma 9 3 2 2 2 2" xfId="5966"/>
    <cellStyle name="Comma 9 3 2 2 3" xfId="5967"/>
    <cellStyle name="Comma 9 3 2 3" xfId="5968"/>
    <cellStyle name="Comma 9 3 2 3 2" xfId="5969"/>
    <cellStyle name="Comma 9 3 2 4" xfId="5970"/>
    <cellStyle name="Comma 9 3 3" xfId="5971"/>
    <cellStyle name="Comma 9 3 3 2" xfId="5972"/>
    <cellStyle name="Comma 9 3 3 2 2" xfId="5973"/>
    <cellStyle name="Comma 9 3 3 3" xfId="5974"/>
    <cellStyle name="Comma 9 3 4" xfId="5975"/>
    <cellStyle name="Comma 9 3 4 2" xfId="5976"/>
    <cellStyle name="Comma 9 3 5" xfId="5977"/>
    <cellStyle name="Comma 9 3 6" xfId="5978"/>
    <cellStyle name="Comma 9 4" xfId="5979"/>
    <cellStyle name="Comma 9 4 2" xfId="5980"/>
    <cellStyle name="Comma 9 4 2 2" xfId="5981"/>
    <cellStyle name="Comma 9 4 2 2 2" xfId="5982"/>
    <cellStyle name="Comma 9 4 2 3" xfId="5983"/>
    <cellStyle name="Comma 9 4 3" xfId="5984"/>
    <cellStyle name="Comma 9 4 3 2" xfId="5985"/>
    <cellStyle name="Comma 9 4 4" xfId="5986"/>
    <cellStyle name="Comma 9 5" xfId="5987"/>
    <cellStyle name="Comma 9 5 2" xfId="5988"/>
    <cellStyle name="Comma 9 5 2 2" xfId="5989"/>
    <cellStyle name="Comma 9 5 3" xfId="5990"/>
    <cellStyle name="Comma 9 6" xfId="5991"/>
    <cellStyle name="Comma 9 6 2" xfId="5992"/>
    <cellStyle name="Comma 9 7" xfId="5993"/>
    <cellStyle name="Comma 9 8" xfId="5994"/>
    <cellStyle name="Comma 9 9" xfId="5995"/>
    <cellStyle name="Comma 90" xfId="5996"/>
    <cellStyle name="Comma 91" xfId="5997"/>
    <cellStyle name="Comma 92" xfId="5998"/>
    <cellStyle name="Comma 93" xfId="5999"/>
    <cellStyle name="Comma 94" xfId="6000"/>
    <cellStyle name="Comma 95" xfId="6001"/>
    <cellStyle name="Comma 96" xfId="6002"/>
    <cellStyle name="Comma 97" xfId="6003"/>
    <cellStyle name="Comma 98" xfId="6004"/>
    <cellStyle name="Comma 99" xfId="6005"/>
    <cellStyle name="Comma0" xfId="6006"/>
    <cellStyle name="Comma0 2" xfId="6007"/>
    <cellStyle name="Comma0 2 2" xfId="6008"/>
    <cellStyle name="Comma0 2 2 2" xfId="6009"/>
    <cellStyle name="Comma0 2 3" xfId="6010"/>
    <cellStyle name="Comma0 2 4" xfId="6011"/>
    <cellStyle name="Comma0 3" xfId="6012"/>
    <cellStyle name="Comma0 3 2" xfId="6013"/>
    <cellStyle name="Comma0 3 2 2" xfId="6014"/>
    <cellStyle name="Comma0 3 3" xfId="6015"/>
    <cellStyle name="Comma0 3 4" xfId="6016"/>
    <cellStyle name="Comma0 4" xfId="6017"/>
    <cellStyle name="Comma0_SCH11 Not Done" xfId="6018"/>
    <cellStyle name="Currency [0] 2" xfId="6019"/>
    <cellStyle name="Currency [0] 2 2" xfId="6020"/>
    <cellStyle name="Currency [0] 2 2 2" xfId="6021"/>
    <cellStyle name="Currency [0] 2 2 2 2" xfId="6022"/>
    <cellStyle name="Currency [0] 2 2 3" xfId="6023"/>
    <cellStyle name="Currency [0] 2 2 4" xfId="6024"/>
    <cellStyle name="Currency [0] 2 3" xfId="6025"/>
    <cellStyle name="Currency [0] 2 3 2" xfId="6026"/>
    <cellStyle name="Currency [0] 2 4" xfId="6027"/>
    <cellStyle name="Currency [0] 2 4 2" xfId="6028"/>
    <cellStyle name="Currency [0] 2 5" xfId="6029"/>
    <cellStyle name="Currency [0] 2 6" xfId="6030"/>
    <cellStyle name="Currency [0] 3" xfId="6031"/>
    <cellStyle name="Currency [0] 3 2" xfId="6032"/>
    <cellStyle name="Currency [0] 3 2 2" xfId="6033"/>
    <cellStyle name="Currency [0] 3 3" xfId="6034"/>
    <cellStyle name="Currency [0] 3 4" xfId="6035"/>
    <cellStyle name="Currency [0] 4" xfId="6036"/>
    <cellStyle name="Currency [0] 4 2" xfId="6037"/>
    <cellStyle name="Currency [0] 5" xfId="6038"/>
    <cellStyle name="Currency [0] 5 2" xfId="6039"/>
    <cellStyle name="Currency [0] 6" xfId="6040"/>
    <cellStyle name="Currency 10" xfId="6041"/>
    <cellStyle name="Currency 10 2" xfId="6042"/>
    <cellStyle name="Currency 10 2 2" xfId="6043"/>
    <cellStyle name="Currency 10 2 3" xfId="6044"/>
    <cellStyle name="Currency 10 3" xfId="6045"/>
    <cellStyle name="Currency 10 3 2" xfId="6046"/>
    <cellStyle name="Currency 10 4" xfId="6047"/>
    <cellStyle name="Currency 10 5" xfId="6048"/>
    <cellStyle name="Currency 10 6" xfId="6049"/>
    <cellStyle name="Currency 100" xfId="6050"/>
    <cellStyle name="Currency 101" xfId="6051"/>
    <cellStyle name="Currency 102" xfId="6052"/>
    <cellStyle name="Currency 103" xfId="6053"/>
    <cellStyle name="Currency 104" xfId="6054"/>
    <cellStyle name="Currency 105" xfId="6055"/>
    <cellStyle name="Currency 106" xfId="6056"/>
    <cellStyle name="Currency 107" xfId="6057"/>
    <cellStyle name="Currency 108" xfId="6058"/>
    <cellStyle name="Currency 109" xfId="6059"/>
    <cellStyle name="Currency 11" xfId="6060"/>
    <cellStyle name="Currency 11 2" xfId="6061"/>
    <cellStyle name="Currency 11 2 2" xfId="6062"/>
    <cellStyle name="Currency 11 3" xfId="6063"/>
    <cellStyle name="Currency 11 3 2" xfId="6064"/>
    <cellStyle name="Currency 11 4" xfId="6065"/>
    <cellStyle name="Currency 11 5" xfId="6066"/>
    <cellStyle name="Currency 110" xfId="6067"/>
    <cellStyle name="Currency 111" xfId="6068"/>
    <cellStyle name="Currency 112" xfId="6069"/>
    <cellStyle name="Currency 113" xfId="6070"/>
    <cellStyle name="Currency 114" xfId="6071"/>
    <cellStyle name="Currency 115" xfId="6072"/>
    <cellStyle name="Currency 116" xfId="6073"/>
    <cellStyle name="Currency 117" xfId="6074"/>
    <cellStyle name="Currency 118" xfId="6075"/>
    <cellStyle name="Currency 119" xfId="6076"/>
    <cellStyle name="Currency 12" xfId="6077"/>
    <cellStyle name="Currency 12 2" xfId="6078"/>
    <cellStyle name="Currency 12 2 2" xfId="6079"/>
    <cellStyle name="Currency 12 3" xfId="6080"/>
    <cellStyle name="Currency 12 3 2" xfId="6081"/>
    <cellStyle name="Currency 12 4" xfId="6082"/>
    <cellStyle name="Currency 12 5" xfId="6083"/>
    <cellStyle name="Currency 120" xfId="6084"/>
    <cellStyle name="Currency 120 2" xfId="6085"/>
    <cellStyle name="Currency 120 3" xfId="6086"/>
    <cellStyle name="Currency 121" xfId="6087"/>
    <cellStyle name="Currency 121 2" xfId="6088"/>
    <cellStyle name="Currency 121 3" xfId="6089"/>
    <cellStyle name="Currency 122" xfId="6090"/>
    <cellStyle name="Currency 122 2" xfId="6091"/>
    <cellStyle name="Currency 123" xfId="6092"/>
    <cellStyle name="Currency 123 2" xfId="6093"/>
    <cellStyle name="Currency 124" xfId="6094"/>
    <cellStyle name="Currency 124 2" xfId="6095"/>
    <cellStyle name="Currency 125" xfId="6096"/>
    <cellStyle name="Currency 126" xfId="6097"/>
    <cellStyle name="Currency 127" xfId="6098"/>
    <cellStyle name="Currency 128" xfId="6099"/>
    <cellStyle name="Currency 129" xfId="6100"/>
    <cellStyle name="Currency 13" xfId="6101"/>
    <cellStyle name="Currency 13 2" xfId="6102"/>
    <cellStyle name="Currency 13 2 2" xfId="6103"/>
    <cellStyle name="Currency 13 3" xfId="6104"/>
    <cellStyle name="Currency 13 3 2" xfId="6105"/>
    <cellStyle name="Currency 13 4" xfId="6106"/>
    <cellStyle name="Currency 13 5" xfId="6107"/>
    <cellStyle name="Currency 130" xfId="6108"/>
    <cellStyle name="Currency 131" xfId="6109"/>
    <cellStyle name="Currency 132" xfId="6110"/>
    <cellStyle name="Currency 133" xfId="6111"/>
    <cellStyle name="Currency 134" xfId="6112"/>
    <cellStyle name="Currency 135" xfId="6113"/>
    <cellStyle name="Currency 136" xfId="6114"/>
    <cellStyle name="Currency 136 2" xfId="6115"/>
    <cellStyle name="Currency 137" xfId="6116"/>
    <cellStyle name="Currency 138" xfId="6117"/>
    <cellStyle name="Currency 139" xfId="6118"/>
    <cellStyle name="Currency 14" xfId="6119"/>
    <cellStyle name="Currency 14 2" xfId="6120"/>
    <cellStyle name="Currency 14 2 2" xfId="6121"/>
    <cellStyle name="Currency 14 3" xfId="6122"/>
    <cellStyle name="Currency 14 3 2" xfId="6123"/>
    <cellStyle name="Currency 14 4" xfId="6124"/>
    <cellStyle name="Currency 14 5" xfId="6125"/>
    <cellStyle name="Currency 140" xfId="6126"/>
    <cellStyle name="Currency 141" xfId="6127"/>
    <cellStyle name="Currency 142" xfId="6128"/>
    <cellStyle name="Currency 143" xfId="6129"/>
    <cellStyle name="Currency 144" xfId="6130"/>
    <cellStyle name="Currency 145" xfId="6131"/>
    <cellStyle name="Currency 146" xfId="6132"/>
    <cellStyle name="Currency 147" xfId="6133"/>
    <cellStyle name="Currency 148" xfId="6134"/>
    <cellStyle name="Currency 149" xfId="6135"/>
    <cellStyle name="Currency 15" xfId="6136"/>
    <cellStyle name="Currency 15 2" xfId="6137"/>
    <cellStyle name="Currency 15 2 2" xfId="6138"/>
    <cellStyle name="Currency 15 3" xfId="6139"/>
    <cellStyle name="Currency 15 3 2" xfId="6140"/>
    <cellStyle name="Currency 15 4" xfId="6141"/>
    <cellStyle name="Currency 15 5" xfId="6142"/>
    <cellStyle name="Currency 150" xfId="6143"/>
    <cellStyle name="Currency 150 2" xfId="6144"/>
    <cellStyle name="Currency 151" xfId="6145"/>
    <cellStyle name="Currency 152" xfId="6146"/>
    <cellStyle name="Currency 153" xfId="6147"/>
    <cellStyle name="Currency 154" xfId="6148"/>
    <cellStyle name="Currency 155" xfId="6149"/>
    <cellStyle name="Currency 156" xfId="6150"/>
    <cellStyle name="Currency 157" xfId="6151"/>
    <cellStyle name="Currency 158" xfId="6152"/>
    <cellStyle name="Currency 159" xfId="6153"/>
    <cellStyle name="Currency 16" xfId="6154"/>
    <cellStyle name="Currency 16 2" xfId="6155"/>
    <cellStyle name="Currency 16 2 2" xfId="6156"/>
    <cellStyle name="Currency 16 3" xfId="6157"/>
    <cellStyle name="Currency 16 3 2" xfId="6158"/>
    <cellStyle name="Currency 16 4" xfId="6159"/>
    <cellStyle name="Currency 16 5" xfId="6160"/>
    <cellStyle name="Currency 160" xfId="6161"/>
    <cellStyle name="Currency 161" xfId="6162"/>
    <cellStyle name="Currency 162" xfId="6163"/>
    <cellStyle name="Currency 163" xfId="6164"/>
    <cellStyle name="Currency 164" xfId="6165"/>
    <cellStyle name="Currency 165" xfId="6166"/>
    <cellStyle name="Currency 166" xfId="6167"/>
    <cellStyle name="Currency 167" xfId="6168"/>
    <cellStyle name="Currency 168" xfId="6169"/>
    <cellStyle name="Currency 169" xfId="6170"/>
    <cellStyle name="Currency 17" xfId="6171"/>
    <cellStyle name="Currency 17 2" xfId="6172"/>
    <cellStyle name="Currency 17 2 2" xfId="6173"/>
    <cellStyle name="Currency 17 3" xfId="6174"/>
    <cellStyle name="Currency 17 3 2" xfId="6175"/>
    <cellStyle name="Currency 17 4" xfId="6176"/>
    <cellStyle name="Currency 17 5" xfId="6177"/>
    <cellStyle name="Currency 170" xfId="6178"/>
    <cellStyle name="Currency 171" xfId="6179"/>
    <cellStyle name="Currency 172" xfId="6180"/>
    <cellStyle name="Currency 173" xfId="6181"/>
    <cellStyle name="Currency 174" xfId="6182"/>
    <cellStyle name="Currency 175" xfId="6183"/>
    <cellStyle name="Currency 18" xfId="6184"/>
    <cellStyle name="Currency 18 2" xfId="6185"/>
    <cellStyle name="Currency 18 2 2" xfId="6186"/>
    <cellStyle name="Currency 18 3" xfId="6187"/>
    <cellStyle name="Currency 18 3 2" xfId="6188"/>
    <cellStyle name="Currency 18 4" xfId="6189"/>
    <cellStyle name="Currency 18 5" xfId="6190"/>
    <cellStyle name="Currency 19" xfId="6191"/>
    <cellStyle name="Currency 19 2" xfId="6192"/>
    <cellStyle name="Currency 19 2 2" xfId="6193"/>
    <cellStyle name="Currency 19 3" xfId="6194"/>
    <cellStyle name="Currency 19 3 2" xfId="6195"/>
    <cellStyle name="Currency 19 4" xfId="6196"/>
    <cellStyle name="Currency 19 5" xfId="6197"/>
    <cellStyle name="Currency 2" xfId="6198"/>
    <cellStyle name="Currency 2 2" xfId="6199"/>
    <cellStyle name="Currency 2 2 2" xfId="6200"/>
    <cellStyle name="Currency 2 2 2 2" xfId="6201"/>
    <cellStyle name="Currency 2 2 3" xfId="6202"/>
    <cellStyle name="Currency 2 3" xfId="6203"/>
    <cellStyle name="Currency 2 3 2" xfId="6204"/>
    <cellStyle name="Currency 2 3 2 2" xfId="6205"/>
    <cellStyle name="Currency 2 3 3" xfId="6206"/>
    <cellStyle name="Currency 2 4" xfId="6207"/>
    <cellStyle name="Currency 20" xfId="6208"/>
    <cellStyle name="Currency 20 2" xfId="6209"/>
    <cellStyle name="Currency 20 2 2" xfId="6210"/>
    <cellStyle name="Currency 20 3" xfId="6211"/>
    <cellStyle name="Currency 20 3 2" xfId="6212"/>
    <cellStyle name="Currency 20 4" xfId="6213"/>
    <cellStyle name="Currency 20 5" xfId="6214"/>
    <cellStyle name="Currency 21" xfId="6215"/>
    <cellStyle name="Currency 21 2" xfId="6216"/>
    <cellStyle name="Currency 21 2 2" xfId="6217"/>
    <cellStyle name="Currency 21 3" xfId="6218"/>
    <cellStyle name="Currency 21 3 2" xfId="6219"/>
    <cellStyle name="Currency 21 4" xfId="6220"/>
    <cellStyle name="Currency 21 5" xfId="6221"/>
    <cellStyle name="Currency 22" xfId="6222"/>
    <cellStyle name="Currency 22 2" xfId="6223"/>
    <cellStyle name="Currency 22 2 2" xfId="6224"/>
    <cellStyle name="Currency 22 3" xfId="6225"/>
    <cellStyle name="Currency 22 3 2" xfId="6226"/>
    <cellStyle name="Currency 22 4" xfId="6227"/>
    <cellStyle name="Currency 22 5" xfId="6228"/>
    <cellStyle name="Currency 23" xfId="6229"/>
    <cellStyle name="Currency 23 2" xfId="6230"/>
    <cellStyle name="Currency 23 2 2" xfId="6231"/>
    <cellStyle name="Currency 23 3" xfId="6232"/>
    <cellStyle name="Currency 23 3 2" xfId="6233"/>
    <cellStyle name="Currency 23 4" xfId="6234"/>
    <cellStyle name="Currency 23 5" xfId="6235"/>
    <cellStyle name="Currency 24" xfId="6236"/>
    <cellStyle name="Currency 24 2" xfId="6237"/>
    <cellStyle name="Currency 24 2 2" xfId="6238"/>
    <cellStyle name="Currency 24 3" xfId="6239"/>
    <cellStyle name="Currency 24 3 2" xfId="6240"/>
    <cellStyle name="Currency 24 4" xfId="6241"/>
    <cellStyle name="Currency 24 5" xfId="6242"/>
    <cellStyle name="Currency 25" xfId="6243"/>
    <cellStyle name="Currency 25 2" xfId="6244"/>
    <cellStyle name="Currency 25 2 2" xfId="6245"/>
    <cellStyle name="Currency 25 3" xfId="6246"/>
    <cellStyle name="Currency 25 3 2" xfId="6247"/>
    <cellStyle name="Currency 25 4" xfId="6248"/>
    <cellStyle name="Currency 25 5" xfId="6249"/>
    <cellStyle name="Currency 26" xfId="6250"/>
    <cellStyle name="Currency 26 2" xfId="6251"/>
    <cellStyle name="Currency 26 2 2" xfId="6252"/>
    <cellStyle name="Currency 26 3" xfId="6253"/>
    <cellStyle name="Currency 26 3 2" xfId="6254"/>
    <cellStyle name="Currency 26 4" xfId="6255"/>
    <cellStyle name="Currency 26 5" xfId="6256"/>
    <cellStyle name="Currency 27" xfId="6257"/>
    <cellStyle name="Currency 27 2" xfId="6258"/>
    <cellStyle name="Currency 27 2 2" xfId="6259"/>
    <cellStyle name="Currency 27 2 2 2" xfId="6260"/>
    <cellStyle name="Currency 27 2 3" xfId="6261"/>
    <cellStyle name="Currency 27 2 4" xfId="6262"/>
    <cellStyle name="Currency 27 3" xfId="6263"/>
    <cellStyle name="Currency 27 3 2" xfId="6264"/>
    <cellStyle name="Currency 27 4" xfId="6265"/>
    <cellStyle name="Currency 27 4 2" xfId="6266"/>
    <cellStyle name="Currency 27 5" xfId="6267"/>
    <cellStyle name="Currency 27 6" xfId="6268"/>
    <cellStyle name="Currency 28" xfId="6269"/>
    <cellStyle name="Currency 28 2" xfId="6270"/>
    <cellStyle name="Currency 28 2 2" xfId="6271"/>
    <cellStyle name="Currency 28 3" xfId="6272"/>
    <cellStyle name="Currency 28 3 2" xfId="6273"/>
    <cellStyle name="Currency 28 4" xfId="6274"/>
    <cellStyle name="Currency 28 5" xfId="6275"/>
    <cellStyle name="Currency 29" xfId="6276"/>
    <cellStyle name="Currency 29 2" xfId="6277"/>
    <cellStyle name="Currency 29 2 2" xfId="6278"/>
    <cellStyle name="Currency 29 3" xfId="6279"/>
    <cellStyle name="Currency 29 3 2" xfId="6280"/>
    <cellStyle name="Currency 29 4" xfId="6281"/>
    <cellStyle name="Currency 29 5" xfId="6282"/>
    <cellStyle name="Currency 3" xfId="6283"/>
    <cellStyle name="Currency 3 2" xfId="6284"/>
    <cellStyle name="Currency 3 2 2" xfId="6285"/>
    <cellStyle name="Currency 3 2 2 2" xfId="6286"/>
    <cellStyle name="Currency 3 2 2 2 2" xfId="6287"/>
    <cellStyle name="Currency 3 2 2 3" xfId="6288"/>
    <cellStyle name="Currency 3 2 2 3 2" xfId="6289"/>
    <cellStyle name="Currency 3 2 2 4" xfId="6290"/>
    <cellStyle name="Currency 3 2 2 5" xfId="6291"/>
    <cellStyle name="Currency 3 2 2 6" xfId="6292"/>
    <cellStyle name="Currency 3 2 3" xfId="6293"/>
    <cellStyle name="Currency 3 2 3 2" xfId="6294"/>
    <cellStyle name="Currency 3 2 3 3" xfId="6295"/>
    <cellStyle name="Currency 3 2 3 4" xfId="6296"/>
    <cellStyle name="Currency 3 2 4" xfId="6297"/>
    <cellStyle name="Currency 3 2 5" xfId="6298"/>
    <cellStyle name="Currency 3 3" xfId="6299"/>
    <cellStyle name="Currency 3 3 2" xfId="6300"/>
    <cellStyle name="Currency 3 3 2 2" xfId="6301"/>
    <cellStyle name="Currency 3 3 3" xfId="6302"/>
    <cellStyle name="Currency 3 3 3 2" xfId="6303"/>
    <cellStyle name="Currency 3 3 4" xfId="6304"/>
    <cellStyle name="Currency 3 3 5" xfId="6305"/>
    <cellStyle name="Currency 3 4" xfId="6306"/>
    <cellStyle name="Currency 3 4 2" xfId="6307"/>
    <cellStyle name="Currency 3 4 3" xfId="6308"/>
    <cellStyle name="Currency 3 4 3 2" xfId="6309"/>
    <cellStyle name="Currency 3 4 4" xfId="6310"/>
    <cellStyle name="Currency 3 4 5" xfId="6311"/>
    <cellStyle name="Currency 3 5" xfId="6312"/>
    <cellStyle name="Currency 3 6" xfId="6313"/>
    <cellStyle name="Currency 30" xfId="6314"/>
    <cellStyle name="Currency 30 2" xfId="6315"/>
    <cellStyle name="Currency 30 2 2" xfId="6316"/>
    <cellStyle name="Currency 30 3" xfId="6317"/>
    <cellStyle name="Currency 30 3 2" xfId="6318"/>
    <cellStyle name="Currency 30 4" xfId="6319"/>
    <cellStyle name="Currency 30 5" xfId="6320"/>
    <cellStyle name="Currency 31" xfId="6321"/>
    <cellStyle name="Currency 31 2" xfId="6322"/>
    <cellStyle name="Currency 31 2 2" xfId="6323"/>
    <cellStyle name="Currency 31 3" xfId="6324"/>
    <cellStyle name="Currency 31 3 2" xfId="6325"/>
    <cellStyle name="Currency 31 4" xfId="6326"/>
    <cellStyle name="Currency 31 5" xfId="6327"/>
    <cellStyle name="Currency 32" xfId="6328"/>
    <cellStyle name="Currency 32 2" xfId="6329"/>
    <cellStyle name="Currency 32 2 2" xfId="6330"/>
    <cellStyle name="Currency 32 3" xfId="6331"/>
    <cellStyle name="Currency 32 3 2" xfId="6332"/>
    <cellStyle name="Currency 32 4" xfId="6333"/>
    <cellStyle name="Currency 32 5" xfId="6334"/>
    <cellStyle name="Currency 33" xfId="6335"/>
    <cellStyle name="Currency 34" xfId="6336"/>
    <cellStyle name="Currency 35" xfId="6337"/>
    <cellStyle name="Currency 36" xfId="6338"/>
    <cellStyle name="Currency 37" xfId="6339"/>
    <cellStyle name="Currency 38" xfId="6340"/>
    <cellStyle name="Currency 39" xfId="6341"/>
    <cellStyle name="Currency 4" xfId="6342"/>
    <cellStyle name="Currency 4 2" xfId="6343"/>
    <cellStyle name="Currency 4 2 2" xfId="6344"/>
    <cellStyle name="Currency 4 2 2 2" xfId="6345"/>
    <cellStyle name="Currency 4 2 2 2 2" xfId="6346"/>
    <cellStyle name="Currency 4 2 2 3" xfId="6347"/>
    <cellStyle name="Currency 4 2 2 4" xfId="6348"/>
    <cellStyle name="Currency 4 2 3" xfId="6349"/>
    <cellStyle name="Currency 4 2 3 2" xfId="6350"/>
    <cellStyle name="Currency 4 2 3 2 2" xfId="6351"/>
    <cellStyle name="Currency 4 2 3 3" xfId="6352"/>
    <cellStyle name="Currency 4 2 3 4" xfId="6353"/>
    <cellStyle name="Currency 4 2 4" xfId="6354"/>
    <cellStyle name="Currency 4 2 4 2" xfId="6355"/>
    <cellStyle name="Currency 4 2 4 3" xfId="6356"/>
    <cellStyle name="Currency 4 2 4 4" xfId="6357"/>
    <cellStyle name="Currency 4 2 5" xfId="6358"/>
    <cellStyle name="Currency 4 2 6" xfId="6359"/>
    <cellStyle name="Currency 4 3" xfId="6360"/>
    <cellStyle name="Currency 4 3 2" xfId="6361"/>
    <cellStyle name="Currency 4 3 2 2" xfId="6362"/>
    <cellStyle name="Currency 4 3 3" xfId="6363"/>
    <cellStyle name="Currency 4 3 4" xfId="6364"/>
    <cellStyle name="Currency 4 3 5" xfId="6365"/>
    <cellStyle name="Currency 4 4" xfId="6366"/>
    <cellStyle name="Currency 4 4 2" xfId="6367"/>
    <cellStyle name="Currency 4 4 2 2" xfId="6368"/>
    <cellStyle name="Currency 4 4 3" xfId="6369"/>
    <cellStyle name="Currency 4 4 4" xfId="6370"/>
    <cellStyle name="Currency 4 5" xfId="6371"/>
    <cellStyle name="Currency 4 6" xfId="6372"/>
    <cellStyle name="Currency 40" xfId="6373"/>
    <cellStyle name="Currency 41" xfId="6374"/>
    <cellStyle name="Currency 42" xfId="6375"/>
    <cellStyle name="Currency 43" xfId="6376"/>
    <cellStyle name="Currency 44" xfId="6377"/>
    <cellStyle name="Currency 45" xfId="6378"/>
    <cellStyle name="Currency 46" xfId="6379"/>
    <cellStyle name="Currency 47" xfId="6380"/>
    <cellStyle name="Currency 48" xfId="6381"/>
    <cellStyle name="Currency 49" xfId="6382"/>
    <cellStyle name="Currency 5" xfId="6383"/>
    <cellStyle name="Currency 5 2" xfId="6384"/>
    <cellStyle name="Currency 5 2 2" xfId="6385"/>
    <cellStyle name="Currency 5 2 2 2" xfId="6386"/>
    <cellStyle name="Currency 5 2 2 3" xfId="6387"/>
    <cellStyle name="Currency 5 2 2 4" xfId="6388"/>
    <cellStyle name="Currency 5 2 3" xfId="6389"/>
    <cellStyle name="Currency 5 2 3 2" xfId="6390"/>
    <cellStyle name="Currency 5 2 4" xfId="6391"/>
    <cellStyle name="Currency 5 2 5" xfId="6392"/>
    <cellStyle name="Currency 5 2 6" xfId="6393"/>
    <cellStyle name="Currency 5 2 7" xfId="6394"/>
    <cellStyle name="Currency 5 3" xfId="6395"/>
    <cellStyle name="Currency 5 3 2" xfId="6396"/>
    <cellStyle name="Currency 5 3 3" xfId="6397"/>
    <cellStyle name="Currency 5 3 4" xfId="6398"/>
    <cellStyle name="Currency 5 4" xfId="6399"/>
    <cellStyle name="Currency 5 4 2" xfId="6400"/>
    <cellStyle name="Currency 5 5" xfId="6401"/>
    <cellStyle name="Currency 5 6" xfId="6402"/>
    <cellStyle name="Currency 5 7" xfId="6403"/>
    <cellStyle name="Currency 5 8" xfId="6404"/>
    <cellStyle name="Currency 50" xfId="6405"/>
    <cellStyle name="Currency 51" xfId="6406"/>
    <cellStyle name="Currency 52" xfId="6407"/>
    <cellStyle name="Currency 53" xfId="6408"/>
    <cellStyle name="Currency 54" xfId="6409"/>
    <cellStyle name="Currency 55" xfId="6410"/>
    <cellStyle name="Currency 56" xfId="6411"/>
    <cellStyle name="Currency 56 2" xfId="6412"/>
    <cellStyle name="Currency 57" xfId="6413"/>
    <cellStyle name="Currency 57 2" xfId="6414"/>
    <cellStyle name="Currency 58" xfId="6415"/>
    <cellStyle name="Currency 59" xfId="6416"/>
    <cellStyle name="Currency 6" xfId="6417"/>
    <cellStyle name="Currency 6 2" xfId="6418"/>
    <cellStyle name="Currency 6 2 2" xfId="6419"/>
    <cellStyle name="Currency 6 2 2 2" xfId="6420"/>
    <cellStyle name="Currency 6 2 2 2 2" xfId="6421"/>
    <cellStyle name="Currency 6 2 2 2 3" xfId="6422"/>
    <cellStyle name="Currency 6 2 2 3" xfId="6423"/>
    <cellStyle name="Currency 6 2 2 3 2" xfId="6424"/>
    <cellStyle name="Currency 6 2 2 4" xfId="6425"/>
    <cellStyle name="Currency 6 2 2 5" xfId="6426"/>
    <cellStyle name="Currency 6 2 2 6" xfId="6427"/>
    <cellStyle name="Currency 6 2 3" xfId="6428"/>
    <cellStyle name="Currency 6 2 3 2" xfId="6429"/>
    <cellStyle name="Currency 6 2 3 3" xfId="6430"/>
    <cellStyle name="Currency 6 2 4" xfId="6431"/>
    <cellStyle name="Currency 6 2 4 2" xfId="6432"/>
    <cellStyle name="Currency 6 2 5" xfId="6433"/>
    <cellStyle name="Currency 6 3" xfId="6434"/>
    <cellStyle name="Currency 6 3 2" xfId="6435"/>
    <cellStyle name="Currency 6 3 2 2" xfId="6436"/>
    <cellStyle name="Currency 6 3 2 2 2" xfId="6437"/>
    <cellStyle name="Currency 6 3 2 3" xfId="6438"/>
    <cellStyle name="Currency 6 3 2 4" xfId="6439"/>
    <cellStyle name="Currency 6 3 2 5" xfId="6440"/>
    <cellStyle name="Currency 6 3 3" xfId="6441"/>
    <cellStyle name="Currency 6 3 3 2" xfId="6442"/>
    <cellStyle name="Currency 6 3 4" xfId="6443"/>
    <cellStyle name="Currency 6 3 5" xfId="6444"/>
    <cellStyle name="Currency 6 3 6" xfId="6445"/>
    <cellStyle name="Currency 6 3 7" xfId="6446"/>
    <cellStyle name="Currency 6 4" xfId="6447"/>
    <cellStyle name="Currency 6 4 2" xfId="6448"/>
    <cellStyle name="Currency 6 4 2 2" xfId="6449"/>
    <cellStyle name="Currency 6 4 3" xfId="6450"/>
    <cellStyle name="Currency 6 4 4" xfId="6451"/>
    <cellStyle name="Currency 6 4 5" xfId="6452"/>
    <cellStyle name="Currency 6 5" xfId="6453"/>
    <cellStyle name="Currency 6 5 2" xfId="6454"/>
    <cellStyle name="Currency 6 5 2 2" xfId="6455"/>
    <cellStyle name="Currency 6 5 3" xfId="6456"/>
    <cellStyle name="Currency 6 5 4" xfId="6457"/>
    <cellStyle name="Currency 6 5 5" xfId="6458"/>
    <cellStyle name="Currency 6 6" xfId="6459"/>
    <cellStyle name="Currency 6 6 2" xfId="6460"/>
    <cellStyle name="Currency 6 6 2 2" xfId="6461"/>
    <cellStyle name="Currency 6 6 3" xfId="6462"/>
    <cellStyle name="Currency 6 6 4" xfId="6463"/>
    <cellStyle name="Currency 6 6 5" xfId="6464"/>
    <cellStyle name="Currency 6 7" xfId="6465"/>
    <cellStyle name="Currency 60" xfId="6466"/>
    <cellStyle name="Currency 61" xfId="6467"/>
    <cellStyle name="Currency 62" xfId="6468"/>
    <cellStyle name="Currency 62 2" xfId="6469"/>
    <cellStyle name="Currency 63" xfId="6470"/>
    <cellStyle name="Currency 64" xfId="6471"/>
    <cellStyle name="Currency 65" xfId="6472"/>
    <cellStyle name="Currency 66" xfId="6473"/>
    <cellStyle name="Currency 67" xfId="6474"/>
    <cellStyle name="Currency 68" xfId="6475"/>
    <cellStyle name="Currency 69" xfId="6476"/>
    <cellStyle name="Currency 7" xfId="6477"/>
    <cellStyle name="Currency 7 2" xfId="6478"/>
    <cellStyle name="Currency 7 2 2" xfId="6479"/>
    <cellStyle name="Currency 7 2 2 2" xfId="6480"/>
    <cellStyle name="Currency 7 2 3" xfId="6481"/>
    <cellStyle name="Currency 7 2 4" xfId="6482"/>
    <cellStyle name="Currency 7 3" xfId="6483"/>
    <cellStyle name="Currency 7 3 2" xfId="6484"/>
    <cellStyle name="Currency 7 3 3" xfId="6485"/>
    <cellStyle name="Currency 7 3 4" xfId="6486"/>
    <cellStyle name="Currency 7 4" xfId="6487"/>
    <cellStyle name="Currency 7 4 2" xfId="6488"/>
    <cellStyle name="Currency 7 5" xfId="6489"/>
    <cellStyle name="Currency 7 6" xfId="6490"/>
    <cellStyle name="Currency 7 7" xfId="6491"/>
    <cellStyle name="Currency 7 8" xfId="6492"/>
    <cellStyle name="Currency 70" xfId="6493"/>
    <cellStyle name="Currency 71" xfId="6494"/>
    <cellStyle name="Currency 72" xfId="6495"/>
    <cellStyle name="Currency 73" xfId="6496"/>
    <cellStyle name="Currency 74" xfId="6497"/>
    <cellStyle name="Currency 75" xfId="6498"/>
    <cellStyle name="Currency 76" xfId="6499"/>
    <cellStyle name="Currency 77" xfId="6500"/>
    <cellStyle name="Currency 78" xfId="6501"/>
    <cellStyle name="Currency 79" xfId="6502"/>
    <cellStyle name="Currency 8" xfId="6503"/>
    <cellStyle name="Currency 8 2" xfId="6504"/>
    <cellStyle name="Currency 8 2 2" xfId="6505"/>
    <cellStyle name="Currency 8 2 2 2" xfId="6506"/>
    <cellStyle name="Currency 8 2 3" xfId="6507"/>
    <cellStyle name="Currency 8 2 3 2" xfId="6508"/>
    <cellStyle name="Currency 8 2 4" xfId="6509"/>
    <cellStyle name="Currency 8 2 5" xfId="6510"/>
    <cellStyle name="Currency 8 3" xfId="6511"/>
    <cellStyle name="Currency 8 3 2" xfId="6512"/>
    <cellStyle name="Currency 8 3 3" xfId="6513"/>
    <cellStyle name="Currency 8 4" xfId="6514"/>
    <cellStyle name="Currency 8 5" xfId="6515"/>
    <cellStyle name="Currency 8 6" xfId="6516"/>
    <cellStyle name="Currency 8 7" xfId="6517"/>
    <cellStyle name="Currency 80" xfId="6518"/>
    <cellStyle name="Currency 81" xfId="6519"/>
    <cellStyle name="Currency 82" xfId="6520"/>
    <cellStyle name="Currency 83" xfId="6521"/>
    <cellStyle name="Currency 84" xfId="6522"/>
    <cellStyle name="Currency 85" xfId="6523"/>
    <cellStyle name="Currency 86" xfId="6524"/>
    <cellStyle name="Currency 87" xfId="6525"/>
    <cellStyle name="Currency 88" xfId="6526"/>
    <cellStyle name="Currency 89" xfId="6527"/>
    <cellStyle name="Currency 9" xfId="6528"/>
    <cellStyle name="Currency 9 2" xfId="6529"/>
    <cellStyle name="Currency 9 2 2" xfId="6530"/>
    <cellStyle name="Currency 9 2 3" xfId="6531"/>
    <cellStyle name="Currency 9 3" xfId="6532"/>
    <cellStyle name="Currency 9 3 2" xfId="6533"/>
    <cellStyle name="Currency 9 4" xfId="6534"/>
    <cellStyle name="Currency 9 5" xfId="6535"/>
    <cellStyle name="Currency 9 6" xfId="6536"/>
    <cellStyle name="Currency 90" xfId="6537"/>
    <cellStyle name="Currency 91" xfId="6538"/>
    <cellStyle name="Currency 92" xfId="6539"/>
    <cellStyle name="Currency 93" xfId="6540"/>
    <cellStyle name="Currency 94" xfId="6541"/>
    <cellStyle name="Currency 95" xfId="6542"/>
    <cellStyle name="Currency 96" xfId="6543"/>
    <cellStyle name="Currency 97" xfId="6544"/>
    <cellStyle name="Currency 98" xfId="6545"/>
    <cellStyle name="Currency 99" xfId="6546"/>
    <cellStyle name="Currency0" xfId="6547"/>
    <cellStyle name="Currency0 2" xfId="6548"/>
    <cellStyle name="Currency0 2 2" xfId="6549"/>
    <cellStyle name="Currency0 2 3" xfId="6550"/>
    <cellStyle name="Currency0 3" xfId="6551"/>
    <cellStyle name="Currency0 3 2" xfId="6552"/>
    <cellStyle name="Currency0 3 3" xfId="6553"/>
    <cellStyle name="Custom - Style1" xfId="6554"/>
    <cellStyle name="Data   - Style2" xfId="6555"/>
    <cellStyle name="Date" xfId="6556"/>
    <cellStyle name="Date 2" xfId="6557"/>
    <cellStyle name="Date 2 2" xfId="6558"/>
    <cellStyle name="Date 2 3" xfId="6559"/>
    <cellStyle name="Date 3" xfId="6560"/>
    <cellStyle name="Date 3 2" xfId="6561"/>
    <cellStyle name="Date 3 3" xfId="6562"/>
    <cellStyle name="Eingabe" xfId="6563"/>
    <cellStyle name="Eingabe 2" xfId="6564"/>
    <cellStyle name="Euro" xfId="6565"/>
    <cellStyle name="Euro 2" xfId="6566"/>
    <cellStyle name="Euro 2 2" xfId="6567"/>
    <cellStyle name="Euro 2 2 2" xfId="6568"/>
    <cellStyle name="Euro 2 3" xfId="6569"/>
    <cellStyle name="Euro 3" xfId="6570"/>
    <cellStyle name="Euro 3 2" xfId="6571"/>
    <cellStyle name="Euro 3 3" xfId="6572"/>
    <cellStyle name="Explanatory Text 10" xfId="6573"/>
    <cellStyle name="Explanatory Text 11" xfId="6574"/>
    <cellStyle name="Explanatory Text 12" xfId="6575"/>
    <cellStyle name="Explanatory Text 13" xfId="6576"/>
    <cellStyle name="Explanatory Text 14" xfId="6577"/>
    <cellStyle name="Explanatory Text 15" xfId="6578"/>
    <cellStyle name="Explanatory Text 16" xfId="6579"/>
    <cellStyle name="Explanatory Text 17" xfId="6580"/>
    <cellStyle name="Explanatory Text 2" xfId="6581"/>
    <cellStyle name="Explanatory Text 2 2" xfId="6582"/>
    <cellStyle name="Explanatory Text 2 2 2" xfId="6583"/>
    <cellStyle name="Explanatory Text 2 3" xfId="6584"/>
    <cellStyle name="Explanatory Text 3" xfId="6585"/>
    <cellStyle name="Explanatory Text 3 2" xfId="6586"/>
    <cellStyle name="Explanatory Text 4" xfId="6587"/>
    <cellStyle name="Explanatory Text 5" xfId="6588"/>
    <cellStyle name="Explanatory Text 6" xfId="6589"/>
    <cellStyle name="Explanatory Text 7" xfId="6590"/>
    <cellStyle name="Explanatory Text 8" xfId="6591"/>
    <cellStyle name="Explanatory Text 9" xfId="6592"/>
    <cellStyle name="F2" xfId="6593"/>
    <cellStyle name="F2 2" xfId="6594"/>
    <cellStyle name="F2 2 2" xfId="6595"/>
    <cellStyle name="F2 3" xfId="6596"/>
    <cellStyle name="F2 3 2" xfId="6597"/>
    <cellStyle name="F2 4" xfId="6598"/>
    <cellStyle name="F2 5" xfId="6599"/>
    <cellStyle name="F2 6" xfId="6600"/>
    <cellStyle name="F2 7" xfId="6601"/>
    <cellStyle name="F2 8" xfId="6602"/>
    <cellStyle name="F2 9" xfId="6603"/>
    <cellStyle name="F2_Regenerated Revenues LGE Gas 2008-04 with Elec Gen-Seelye final version " xfId="6604"/>
    <cellStyle name="F3" xfId="6605"/>
    <cellStyle name="F3 2" xfId="6606"/>
    <cellStyle name="F3 2 2" xfId="6607"/>
    <cellStyle name="F3 3" xfId="6608"/>
    <cellStyle name="F3 3 2" xfId="6609"/>
    <cellStyle name="F3 4" xfId="6610"/>
    <cellStyle name="F3 5" xfId="6611"/>
    <cellStyle name="F3 6" xfId="6612"/>
    <cellStyle name="F3 7" xfId="6613"/>
    <cellStyle name="F3 8" xfId="6614"/>
    <cellStyle name="F3 9" xfId="6615"/>
    <cellStyle name="F3_Regenerated Revenues LGE Gas 2008-04 with Elec Gen-Seelye final version " xfId="6616"/>
    <cellStyle name="F4" xfId="6617"/>
    <cellStyle name="F4 2" xfId="6618"/>
    <cellStyle name="F4 2 2" xfId="6619"/>
    <cellStyle name="F4 3" xfId="6620"/>
    <cellStyle name="F4 3 2" xfId="6621"/>
    <cellStyle name="F4 4" xfId="6622"/>
    <cellStyle name="F4 5" xfId="6623"/>
    <cellStyle name="F4 6" xfId="6624"/>
    <cellStyle name="F4 7" xfId="6625"/>
    <cellStyle name="F4 8" xfId="6626"/>
    <cellStyle name="F4 9" xfId="6627"/>
    <cellStyle name="F4_Regenerated Revenues LGE Gas 2008-04 with Elec Gen-Seelye final version " xfId="6628"/>
    <cellStyle name="F5" xfId="6629"/>
    <cellStyle name="F5 2" xfId="6630"/>
    <cellStyle name="F5 2 2" xfId="6631"/>
    <cellStyle name="F5 3" xfId="6632"/>
    <cellStyle name="F5 3 2" xfId="6633"/>
    <cellStyle name="F5 4" xfId="6634"/>
    <cellStyle name="F5 5" xfId="6635"/>
    <cellStyle name="F5 6" xfId="6636"/>
    <cellStyle name="F5 7" xfId="6637"/>
    <cellStyle name="F5 8" xfId="6638"/>
    <cellStyle name="F5 9" xfId="6639"/>
    <cellStyle name="F5_Regenerated Revenues LGE Gas 2008-04 with Elec Gen-Seelye final version " xfId="6640"/>
    <cellStyle name="F6" xfId="6641"/>
    <cellStyle name="F6 10" xfId="6642"/>
    <cellStyle name="F6 10 2" xfId="6643"/>
    <cellStyle name="F6 11" xfId="6644"/>
    <cellStyle name="F6 2" xfId="6645"/>
    <cellStyle name="F6 2 2" xfId="6646"/>
    <cellStyle name="F6 2 2 2" xfId="6647"/>
    <cellStyle name="F6 3" xfId="6648"/>
    <cellStyle name="F6 3 2" xfId="6649"/>
    <cellStyle name="F6 4" xfId="6650"/>
    <cellStyle name="F6 5" xfId="6651"/>
    <cellStyle name="F6 6" xfId="6652"/>
    <cellStyle name="F6 7" xfId="6653"/>
    <cellStyle name="F6 8" xfId="6654"/>
    <cellStyle name="F6 9" xfId="6655"/>
    <cellStyle name="F6_Regenerated Revenues LGE Gas 2008-04 with Elec Gen-Seelye final version " xfId="6656"/>
    <cellStyle name="F7" xfId="6657"/>
    <cellStyle name="F7 2" xfId="6658"/>
    <cellStyle name="F7 2 2" xfId="6659"/>
    <cellStyle name="F7 3" xfId="6660"/>
    <cellStyle name="F7 3 2" xfId="6661"/>
    <cellStyle name="F7 4" xfId="6662"/>
    <cellStyle name="F7 5" xfId="6663"/>
    <cellStyle name="F7 6" xfId="6664"/>
    <cellStyle name="F7 7" xfId="6665"/>
    <cellStyle name="F7 8" xfId="6666"/>
    <cellStyle name="F7 9" xfId="6667"/>
    <cellStyle name="F7_Regenerated Revenues LGE Gas 2008-04 with Elec Gen-Seelye final version " xfId="6668"/>
    <cellStyle name="F8" xfId="6669"/>
    <cellStyle name="F8 2" xfId="6670"/>
    <cellStyle name="F8 2 2" xfId="6671"/>
    <cellStyle name="F8 3" xfId="6672"/>
    <cellStyle name="F8 3 2" xfId="6673"/>
    <cellStyle name="F8 4" xfId="6674"/>
    <cellStyle name="F8 5" xfId="6675"/>
    <cellStyle name="F8 6" xfId="6676"/>
    <cellStyle name="F8 7" xfId="6677"/>
    <cellStyle name="F8 8" xfId="6678"/>
    <cellStyle name="F8 9" xfId="6679"/>
    <cellStyle name="F8_Regenerated Revenues LGE Gas 2008-04 with Elec Gen-Seelye final version " xfId="6680"/>
    <cellStyle name="Fixed" xfId="6681"/>
    <cellStyle name="Fixed 2" xfId="6682"/>
    <cellStyle name="Fixed 2 2" xfId="6683"/>
    <cellStyle name="Fixed 2 3" xfId="6684"/>
    <cellStyle name="Fixed 3" xfId="6685"/>
    <cellStyle name="Fixed 3 2" xfId="6686"/>
    <cellStyle name="Fixed 3 3" xfId="6687"/>
    <cellStyle name="Good 10" xfId="6688"/>
    <cellStyle name="Good 11" xfId="6689"/>
    <cellStyle name="Good 12" xfId="6690"/>
    <cellStyle name="Good 13" xfId="6691"/>
    <cellStyle name="Good 14" xfId="6692"/>
    <cellStyle name="Good 15" xfId="6693"/>
    <cellStyle name="Good 16" xfId="6694"/>
    <cellStyle name="Good 17" xfId="6695"/>
    <cellStyle name="Good 17 2" xfId="6696"/>
    <cellStyle name="Good 2" xfId="6697"/>
    <cellStyle name="Good 2 2" xfId="6698"/>
    <cellStyle name="Good 2 2 2" xfId="6699"/>
    <cellStyle name="Good 2 3" xfId="6700"/>
    <cellStyle name="Good 3" xfId="6701"/>
    <cellStyle name="Good 3 2" xfId="6702"/>
    <cellStyle name="Good 4" xfId="6703"/>
    <cellStyle name="Good 5" xfId="6704"/>
    <cellStyle name="Good 6" xfId="6705"/>
    <cellStyle name="Good 7" xfId="6706"/>
    <cellStyle name="Good 8" xfId="6707"/>
    <cellStyle name="Good 9" xfId="6708"/>
    <cellStyle name="Heading 1 10" xfId="6709"/>
    <cellStyle name="Heading 1 11" xfId="6710"/>
    <cellStyle name="Heading 1 12" xfId="6711"/>
    <cellStyle name="Heading 1 13" xfId="6712"/>
    <cellStyle name="Heading 1 14" xfId="6713"/>
    <cellStyle name="Heading 1 15" xfId="6714"/>
    <cellStyle name="Heading 1 16" xfId="6715"/>
    <cellStyle name="Heading 1 17" xfId="6716"/>
    <cellStyle name="Heading 1 17 2" xfId="6717"/>
    <cellStyle name="Heading 1 17 3" xfId="6718"/>
    <cellStyle name="Heading 1 17 4" xfId="6719"/>
    <cellStyle name="Heading 1 2" xfId="6720"/>
    <cellStyle name="Heading 1 2 2" xfId="6721"/>
    <cellStyle name="Heading 1 2 2 2" xfId="6722"/>
    <cellStyle name="Heading 1 3" xfId="6723"/>
    <cellStyle name="Heading 1 3 2" xfId="6724"/>
    <cellStyle name="Heading 1 3 2 2" xfId="6725"/>
    <cellStyle name="Heading 1 4" xfId="6726"/>
    <cellStyle name="Heading 1 5" xfId="6727"/>
    <cellStyle name="Heading 1 6" xfId="6728"/>
    <cellStyle name="Heading 1 7" xfId="6729"/>
    <cellStyle name="Heading 1 8" xfId="6730"/>
    <cellStyle name="Heading 1 9" xfId="6731"/>
    <cellStyle name="Heading 2 10" xfId="6732"/>
    <cellStyle name="Heading 2 11" xfId="6733"/>
    <cellStyle name="Heading 2 12" xfId="6734"/>
    <cellStyle name="Heading 2 13" xfId="6735"/>
    <cellStyle name="Heading 2 14" xfId="6736"/>
    <cellStyle name="Heading 2 15" xfId="6737"/>
    <cellStyle name="Heading 2 16" xfId="6738"/>
    <cellStyle name="Heading 2 17" xfId="6739"/>
    <cellStyle name="Heading 2 17 2" xfId="6740"/>
    <cellStyle name="Heading 2 17 3" xfId="6741"/>
    <cellStyle name="Heading 2 17 4" xfId="6742"/>
    <cellStyle name="Heading 2 2" xfId="6743"/>
    <cellStyle name="Heading 2 2 2" xfId="6744"/>
    <cellStyle name="Heading 2 2 2 2" xfId="6745"/>
    <cellStyle name="Heading 2 3" xfId="6746"/>
    <cellStyle name="Heading 2 3 2" xfId="6747"/>
    <cellStyle name="Heading 2 3 2 2" xfId="6748"/>
    <cellStyle name="Heading 2 4" xfId="6749"/>
    <cellStyle name="Heading 2 5" xfId="6750"/>
    <cellStyle name="Heading 2 6" xfId="6751"/>
    <cellStyle name="Heading 2 7" xfId="6752"/>
    <cellStyle name="Heading 2 8" xfId="6753"/>
    <cellStyle name="Heading 2 9" xfId="6754"/>
    <cellStyle name="Heading 3 10" xfId="6755"/>
    <cellStyle name="Heading 3 11" xfId="6756"/>
    <cellStyle name="Heading 3 12" xfId="6757"/>
    <cellStyle name="Heading 3 13" xfId="6758"/>
    <cellStyle name="Heading 3 14" xfId="6759"/>
    <cellStyle name="Heading 3 15" xfId="6760"/>
    <cellStyle name="Heading 3 16" xfId="6761"/>
    <cellStyle name="Heading 3 17" xfId="6762"/>
    <cellStyle name="Heading 3 17 2" xfId="6763"/>
    <cellStyle name="Heading 3 2" xfId="6764"/>
    <cellStyle name="Heading 3 2 2" xfId="6765"/>
    <cellStyle name="Heading 3 2 2 2" xfId="6766"/>
    <cellStyle name="Heading 3 2 3" xfId="6767"/>
    <cellStyle name="Heading 3 2 4" xfId="6768"/>
    <cellStyle name="Heading 3 3" xfId="6769"/>
    <cellStyle name="Heading 3 3 2" xfId="6770"/>
    <cellStyle name="Heading 3 4" xfId="6771"/>
    <cellStyle name="Heading 3 4 2" xfId="6772"/>
    <cellStyle name="Heading 3 5" xfId="6773"/>
    <cellStyle name="Heading 3 5 2" xfId="6774"/>
    <cellStyle name="Heading 3 6" xfId="6775"/>
    <cellStyle name="Heading 3 7" xfId="6776"/>
    <cellStyle name="Heading 3 8" xfId="6777"/>
    <cellStyle name="Heading 3 9" xfId="6778"/>
    <cellStyle name="Heading 4 10" xfId="6779"/>
    <cellStyle name="Heading 4 11" xfId="6780"/>
    <cellStyle name="Heading 4 12" xfId="6781"/>
    <cellStyle name="Heading 4 13" xfId="6782"/>
    <cellStyle name="Heading 4 14" xfId="6783"/>
    <cellStyle name="Heading 4 15" xfId="6784"/>
    <cellStyle name="Heading 4 16" xfId="6785"/>
    <cellStyle name="Heading 4 17" xfId="6786"/>
    <cellStyle name="Heading 4 17 2" xfId="6787"/>
    <cellStyle name="Heading 4 2" xfId="6788"/>
    <cellStyle name="Heading 4 2 2" xfId="6789"/>
    <cellStyle name="Heading 4 2 2 2" xfId="6790"/>
    <cellStyle name="Heading 4 2 3" xfId="6791"/>
    <cellStyle name="Heading 4 3" xfId="6792"/>
    <cellStyle name="Heading 4 3 2" xfId="6793"/>
    <cellStyle name="Heading 4 4" xfId="6794"/>
    <cellStyle name="Heading 4 5" xfId="6795"/>
    <cellStyle name="Heading 4 6" xfId="6796"/>
    <cellStyle name="Heading 4 7" xfId="6797"/>
    <cellStyle name="Heading 4 8" xfId="6798"/>
    <cellStyle name="Heading 4 9" xfId="6799"/>
    <cellStyle name="Hyperlink 2" xfId="6800"/>
    <cellStyle name="Input 10" xfId="6801"/>
    <cellStyle name="Input 10 10" xfId="6802"/>
    <cellStyle name="Input 10 11" xfId="6803"/>
    <cellStyle name="Input 10 12" xfId="6804"/>
    <cellStyle name="Input 10 2" xfId="6805"/>
    <cellStyle name="Input 10 2 2" xfId="6806"/>
    <cellStyle name="Input 10 2 2 2" xfId="6807"/>
    <cellStyle name="Input 10 2 3" xfId="6808"/>
    <cellStyle name="Input 10 2 3 2" xfId="6809"/>
    <cellStyle name="Input 10 2 4" xfId="6810"/>
    <cellStyle name="Input 10 2 4 2" xfId="6811"/>
    <cellStyle name="Input 10 2 5" xfId="6812"/>
    <cellStyle name="Input 10 2 5 2" xfId="6813"/>
    <cellStyle name="Input 10 2 6" xfId="6814"/>
    <cellStyle name="Input 10 2 6 2" xfId="6815"/>
    <cellStyle name="Input 10 2 7" xfId="6816"/>
    <cellStyle name="Input 10 2 7 2" xfId="6817"/>
    <cellStyle name="Input 10 2 8" xfId="6818"/>
    <cellStyle name="Input 10 2 8 2" xfId="6819"/>
    <cellStyle name="Input 10 2 9" xfId="6820"/>
    <cellStyle name="Input 10 3" xfId="6821"/>
    <cellStyle name="Input 10 3 2" xfId="6822"/>
    <cellStyle name="Input 10 4" xfId="6823"/>
    <cellStyle name="Input 10 4 2" xfId="6824"/>
    <cellStyle name="Input 10 5" xfId="6825"/>
    <cellStyle name="Input 10 5 2" xfId="6826"/>
    <cellStyle name="Input 10 6" xfId="6827"/>
    <cellStyle name="Input 10 6 2" xfId="6828"/>
    <cellStyle name="Input 10 7" xfId="6829"/>
    <cellStyle name="Input 10 7 2" xfId="6830"/>
    <cellStyle name="Input 10 8" xfId="6831"/>
    <cellStyle name="Input 10 8 2" xfId="6832"/>
    <cellStyle name="Input 10 9" xfId="6833"/>
    <cellStyle name="Input 10 9 2" xfId="6834"/>
    <cellStyle name="Input 11" xfId="6835"/>
    <cellStyle name="Input 11 10" xfId="6836"/>
    <cellStyle name="Input 11 11" xfId="6837"/>
    <cellStyle name="Input 11 12" xfId="6838"/>
    <cellStyle name="Input 11 2" xfId="6839"/>
    <cellStyle name="Input 11 2 2" xfId="6840"/>
    <cellStyle name="Input 11 2 2 2" xfId="6841"/>
    <cellStyle name="Input 11 2 3" xfId="6842"/>
    <cellStyle name="Input 11 2 3 2" xfId="6843"/>
    <cellStyle name="Input 11 2 4" xfId="6844"/>
    <cellStyle name="Input 11 2 4 2" xfId="6845"/>
    <cellStyle name="Input 11 2 5" xfId="6846"/>
    <cellStyle name="Input 11 2 5 2" xfId="6847"/>
    <cellStyle name="Input 11 2 6" xfId="6848"/>
    <cellStyle name="Input 11 2 6 2" xfId="6849"/>
    <cellStyle name="Input 11 2 7" xfId="6850"/>
    <cellStyle name="Input 11 2 7 2" xfId="6851"/>
    <cellStyle name="Input 11 2 8" xfId="6852"/>
    <cellStyle name="Input 11 2 8 2" xfId="6853"/>
    <cellStyle name="Input 11 2 9" xfId="6854"/>
    <cellStyle name="Input 11 3" xfId="6855"/>
    <cellStyle name="Input 11 3 2" xfId="6856"/>
    <cellStyle name="Input 11 4" xfId="6857"/>
    <cellStyle name="Input 11 4 2" xfId="6858"/>
    <cellStyle name="Input 11 5" xfId="6859"/>
    <cellStyle name="Input 11 5 2" xfId="6860"/>
    <cellStyle name="Input 11 6" xfId="6861"/>
    <cellStyle name="Input 11 6 2" xfId="6862"/>
    <cellStyle name="Input 11 7" xfId="6863"/>
    <cellStyle name="Input 11 7 2" xfId="6864"/>
    <cellStyle name="Input 11 8" xfId="6865"/>
    <cellStyle name="Input 11 8 2" xfId="6866"/>
    <cellStyle name="Input 11 9" xfId="6867"/>
    <cellStyle name="Input 11 9 2" xfId="6868"/>
    <cellStyle name="Input 12" xfId="6869"/>
    <cellStyle name="Input 12 10" xfId="6870"/>
    <cellStyle name="Input 12 11" xfId="6871"/>
    <cellStyle name="Input 12 12" xfId="6872"/>
    <cellStyle name="Input 12 2" xfId="6873"/>
    <cellStyle name="Input 12 2 2" xfId="6874"/>
    <cellStyle name="Input 12 2 2 2" xfId="6875"/>
    <cellStyle name="Input 12 2 3" xfId="6876"/>
    <cellStyle name="Input 12 2 3 2" xfId="6877"/>
    <cellStyle name="Input 12 2 4" xfId="6878"/>
    <cellStyle name="Input 12 2 4 2" xfId="6879"/>
    <cellStyle name="Input 12 2 5" xfId="6880"/>
    <cellStyle name="Input 12 2 5 2" xfId="6881"/>
    <cellStyle name="Input 12 2 6" xfId="6882"/>
    <cellStyle name="Input 12 2 6 2" xfId="6883"/>
    <cellStyle name="Input 12 2 7" xfId="6884"/>
    <cellStyle name="Input 12 2 7 2" xfId="6885"/>
    <cellStyle name="Input 12 2 8" xfId="6886"/>
    <cellStyle name="Input 12 2 8 2" xfId="6887"/>
    <cellStyle name="Input 12 2 9" xfId="6888"/>
    <cellStyle name="Input 12 3" xfId="6889"/>
    <cellStyle name="Input 12 3 2" xfId="6890"/>
    <cellStyle name="Input 12 4" xfId="6891"/>
    <cellStyle name="Input 12 4 2" xfId="6892"/>
    <cellStyle name="Input 12 5" xfId="6893"/>
    <cellStyle name="Input 12 5 2" xfId="6894"/>
    <cellStyle name="Input 12 6" xfId="6895"/>
    <cellStyle name="Input 12 6 2" xfId="6896"/>
    <cellStyle name="Input 12 7" xfId="6897"/>
    <cellStyle name="Input 12 7 2" xfId="6898"/>
    <cellStyle name="Input 12 8" xfId="6899"/>
    <cellStyle name="Input 12 8 2" xfId="6900"/>
    <cellStyle name="Input 12 9" xfId="6901"/>
    <cellStyle name="Input 12 9 2" xfId="6902"/>
    <cellStyle name="Input 13" xfId="6903"/>
    <cellStyle name="Input 13 10" xfId="6904"/>
    <cellStyle name="Input 13 11" xfId="6905"/>
    <cellStyle name="Input 13 12" xfId="6906"/>
    <cellStyle name="Input 13 2" xfId="6907"/>
    <cellStyle name="Input 13 2 2" xfId="6908"/>
    <cellStyle name="Input 13 2 2 2" xfId="6909"/>
    <cellStyle name="Input 13 2 3" xfId="6910"/>
    <cellStyle name="Input 13 2 3 2" xfId="6911"/>
    <cellStyle name="Input 13 2 4" xfId="6912"/>
    <cellStyle name="Input 13 2 4 2" xfId="6913"/>
    <cellStyle name="Input 13 2 5" xfId="6914"/>
    <cellStyle name="Input 13 2 5 2" xfId="6915"/>
    <cellStyle name="Input 13 2 6" xfId="6916"/>
    <cellStyle name="Input 13 2 6 2" xfId="6917"/>
    <cellStyle name="Input 13 2 7" xfId="6918"/>
    <cellStyle name="Input 13 2 7 2" xfId="6919"/>
    <cellStyle name="Input 13 2 8" xfId="6920"/>
    <cellStyle name="Input 13 2 8 2" xfId="6921"/>
    <cellStyle name="Input 13 2 9" xfId="6922"/>
    <cellStyle name="Input 13 3" xfId="6923"/>
    <cellStyle name="Input 13 3 2" xfId="6924"/>
    <cellStyle name="Input 13 4" xfId="6925"/>
    <cellStyle name="Input 13 4 2" xfId="6926"/>
    <cellStyle name="Input 13 5" xfId="6927"/>
    <cellStyle name="Input 13 5 2" xfId="6928"/>
    <cellStyle name="Input 13 6" xfId="6929"/>
    <cellStyle name="Input 13 6 2" xfId="6930"/>
    <cellStyle name="Input 13 7" xfId="6931"/>
    <cellStyle name="Input 13 7 2" xfId="6932"/>
    <cellStyle name="Input 13 8" xfId="6933"/>
    <cellStyle name="Input 13 8 2" xfId="6934"/>
    <cellStyle name="Input 13 9" xfId="6935"/>
    <cellStyle name="Input 13 9 2" xfId="6936"/>
    <cellStyle name="Input 14" xfId="6937"/>
    <cellStyle name="Input 14 10" xfId="6938"/>
    <cellStyle name="Input 14 11" xfId="6939"/>
    <cellStyle name="Input 14 12" xfId="6940"/>
    <cellStyle name="Input 14 2" xfId="6941"/>
    <cellStyle name="Input 14 2 2" xfId="6942"/>
    <cellStyle name="Input 14 2 2 2" xfId="6943"/>
    <cellStyle name="Input 14 2 3" xfId="6944"/>
    <cellStyle name="Input 14 2 3 2" xfId="6945"/>
    <cellStyle name="Input 14 2 4" xfId="6946"/>
    <cellStyle name="Input 14 2 4 2" xfId="6947"/>
    <cellStyle name="Input 14 2 5" xfId="6948"/>
    <cellStyle name="Input 14 2 5 2" xfId="6949"/>
    <cellStyle name="Input 14 2 6" xfId="6950"/>
    <cellStyle name="Input 14 2 6 2" xfId="6951"/>
    <cellStyle name="Input 14 2 7" xfId="6952"/>
    <cellStyle name="Input 14 2 7 2" xfId="6953"/>
    <cellStyle name="Input 14 2 8" xfId="6954"/>
    <cellStyle name="Input 14 2 8 2" xfId="6955"/>
    <cellStyle name="Input 14 2 9" xfId="6956"/>
    <cellStyle name="Input 14 3" xfId="6957"/>
    <cellStyle name="Input 14 3 2" xfId="6958"/>
    <cellStyle name="Input 14 4" xfId="6959"/>
    <cellStyle name="Input 14 4 2" xfId="6960"/>
    <cellStyle name="Input 14 5" xfId="6961"/>
    <cellStyle name="Input 14 5 2" xfId="6962"/>
    <cellStyle name="Input 14 6" xfId="6963"/>
    <cellStyle name="Input 14 6 2" xfId="6964"/>
    <cellStyle name="Input 14 7" xfId="6965"/>
    <cellStyle name="Input 14 7 2" xfId="6966"/>
    <cellStyle name="Input 14 8" xfId="6967"/>
    <cellStyle name="Input 14 8 2" xfId="6968"/>
    <cellStyle name="Input 14 9" xfId="6969"/>
    <cellStyle name="Input 14 9 2" xfId="6970"/>
    <cellStyle name="Input 15" xfId="6971"/>
    <cellStyle name="Input 15 10" xfId="6972"/>
    <cellStyle name="Input 15 11" xfId="6973"/>
    <cellStyle name="Input 15 12" xfId="6974"/>
    <cellStyle name="Input 15 2" xfId="6975"/>
    <cellStyle name="Input 15 2 2" xfId="6976"/>
    <cellStyle name="Input 15 2 2 2" xfId="6977"/>
    <cellStyle name="Input 15 2 3" xfId="6978"/>
    <cellStyle name="Input 15 2 3 2" xfId="6979"/>
    <cellStyle name="Input 15 2 4" xfId="6980"/>
    <cellStyle name="Input 15 2 4 2" xfId="6981"/>
    <cellStyle name="Input 15 2 5" xfId="6982"/>
    <cellStyle name="Input 15 2 5 2" xfId="6983"/>
    <cellStyle name="Input 15 2 6" xfId="6984"/>
    <cellStyle name="Input 15 2 6 2" xfId="6985"/>
    <cellStyle name="Input 15 2 7" xfId="6986"/>
    <cellStyle name="Input 15 2 7 2" xfId="6987"/>
    <cellStyle name="Input 15 2 8" xfId="6988"/>
    <cellStyle name="Input 15 2 8 2" xfId="6989"/>
    <cellStyle name="Input 15 2 9" xfId="6990"/>
    <cellStyle name="Input 15 3" xfId="6991"/>
    <cellStyle name="Input 15 3 2" xfId="6992"/>
    <cellStyle name="Input 15 4" xfId="6993"/>
    <cellStyle name="Input 15 4 2" xfId="6994"/>
    <cellStyle name="Input 15 5" xfId="6995"/>
    <cellStyle name="Input 15 5 2" xfId="6996"/>
    <cellStyle name="Input 15 6" xfId="6997"/>
    <cellStyle name="Input 15 6 2" xfId="6998"/>
    <cellStyle name="Input 15 7" xfId="6999"/>
    <cellStyle name="Input 15 7 2" xfId="7000"/>
    <cellStyle name="Input 15 8" xfId="7001"/>
    <cellStyle name="Input 15 8 2" xfId="7002"/>
    <cellStyle name="Input 15 9" xfId="7003"/>
    <cellStyle name="Input 15 9 2" xfId="7004"/>
    <cellStyle name="Input 16" xfId="7005"/>
    <cellStyle name="Input 16 10" xfId="7006"/>
    <cellStyle name="Input 16 11" xfId="7007"/>
    <cellStyle name="Input 16 12" xfId="7008"/>
    <cellStyle name="Input 16 2" xfId="7009"/>
    <cellStyle name="Input 16 2 2" xfId="7010"/>
    <cellStyle name="Input 16 2 2 2" xfId="7011"/>
    <cellStyle name="Input 16 2 3" xfId="7012"/>
    <cellStyle name="Input 16 2 3 2" xfId="7013"/>
    <cellStyle name="Input 16 2 4" xfId="7014"/>
    <cellStyle name="Input 16 2 4 2" xfId="7015"/>
    <cellStyle name="Input 16 2 5" xfId="7016"/>
    <cellStyle name="Input 16 2 5 2" xfId="7017"/>
    <cellStyle name="Input 16 2 6" xfId="7018"/>
    <cellStyle name="Input 16 2 6 2" xfId="7019"/>
    <cellStyle name="Input 16 2 7" xfId="7020"/>
    <cellStyle name="Input 16 2 7 2" xfId="7021"/>
    <cellStyle name="Input 16 2 8" xfId="7022"/>
    <cellStyle name="Input 16 2 8 2" xfId="7023"/>
    <cellStyle name="Input 16 2 9" xfId="7024"/>
    <cellStyle name="Input 16 3" xfId="7025"/>
    <cellStyle name="Input 16 3 2" xfId="7026"/>
    <cellStyle name="Input 16 4" xfId="7027"/>
    <cellStyle name="Input 16 4 2" xfId="7028"/>
    <cellStyle name="Input 16 5" xfId="7029"/>
    <cellStyle name="Input 16 5 2" xfId="7030"/>
    <cellStyle name="Input 16 6" xfId="7031"/>
    <cellStyle name="Input 16 6 2" xfId="7032"/>
    <cellStyle name="Input 16 7" xfId="7033"/>
    <cellStyle name="Input 16 7 2" xfId="7034"/>
    <cellStyle name="Input 16 8" xfId="7035"/>
    <cellStyle name="Input 16 8 2" xfId="7036"/>
    <cellStyle name="Input 16 9" xfId="7037"/>
    <cellStyle name="Input 16 9 2" xfId="7038"/>
    <cellStyle name="Input 17" xfId="7039"/>
    <cellStyle name="Input 17 10" xfId="7040"/>
    <cellStyle name="Input 17 11" xfId="7041"/>
    <cellStyle name="Input 17 2" xfId="7042"/>
    <cellStyle name="Input 17 2 2" xfId="7043"/>
    <cellStyle name="Input 17 2 2 2" xfId="7044"/>
    <cellStyle name="Input 17 2 3" xfId="7045"/>
    <cellStyle name="Input 17 2 3 2" xfId="7046"/>
    <cellStyle name="Input 17 2 4" xfId="7047"/>
    <cellStyle name="Input 17 2 4 2" xfId="7048"/>
    <cellStyle name="Input 17 2 5" xfId="7049"/>
    <cellStyle name="Input 17 2 5 2" xfId="7050"/>
    <cellStyle name="Input 17 2 6" xfId="7051"/>
    <cellStyle name="Input 17 2 6 2" xfId="7052"/>
    <cellStyle name="Input 17 2 7" xfId="7053"/>
    <cellStyle name="Input 17 2 7 2" xfId="7054"/>
    <cellStyle name="Input 17 2 8" xfId="7055"/>
    <cellStyle name="Input 17 2 8 2" xfId="7056"/>
    <cellStyle name="Input 17 2 9" xfId="7057"/>
    <cellStyle name="Input 17 3" xfId="7058"/>
    <cellStyle name="Input 17 3 2" xfId="7059"/>
    <cellStyle name="Input 17 4" xfId="7060"/>
    <cellStyle name="Input 17 4 2" xfId="7061"/>
    <cellStyle name="Input 17 5" xfId="7062"/>
    <cellStyle name="Input 17 5 2" xfId="7063"/>
    <cellStyle name="Input 17 6" xfId="7064"/>
    <cellStyle name="Input 17 6 2" xfId="7065"/>
    <cellStyle name="Input 17 7" xfId="7066"/>
    <cellStyle name="Input 17 7 2" xfId="7067"/>
    <cellStyle name="Input 17 8" xfId="7068"/>
    <cellStyle name="Input 17 8 2" xfId="7069"/>
    <cellStyle name="Input 17 9" xfId="7070"/>
    <cellStyle name="Input 17 9 2" xfId="7071"/>
    <cellStyle name="Input 18" xfId="7072"/>
    <cellStyle name="Input 18 10" xfId="7073"/>
    <cellStyle name="Input 18 2" xfId="7074"/>
    <cellStyle name="Input 18 2 2" xfId="7075"/>
    <cellStyle name="Input 18 2 2 2" xfId="7076"/>
    <cellStyle name="Input 18 2 3" xfId="7077"/>
    <cellStyle name="Input 18 2 3 2" xfId="7078"/>
    <cellStyle name="Input 18 2 4" xfId="7079"/>
    <cellStyle name="Input 18 2 4 2" xfId="7080"/>
    <cellStyle name="Input 18 2 5" xfId="7081"/>
    <cellStyle name="Input 18 2 5 2" xfId="7082"/>
    <cellStyle name="Input 18 2 6" xfId="7083"/>
    <cellStyle name="Input 18 2 6 2" xfId="7084"/>
    <cellStyle name="Input 18 2 7" xfId="7085"/>
    <cellStyle name="Input 18 2 7 2" xfId="7086"/>
    <cellStyle name="Input 18 2 8" xfId="7087"/>
    <cellStyle name="Input 18 2 8 2" xfId="7088"/>
    <cellStyle name="Input 18 2 9" xfId="7089"/>
    <cellStyle name="Input 18 3" xfId="7090"/>
    <cellStyle name="Input 18 3 2" xfId="7091"/>
    <cellStyle name="Input 18 4" xfId="7092"/>
    <cellStyle name="Input 18 4 2" xfId="7093"/>
    <cellStyle name="Input 18 5" xfId="7094"/>
    <cellStyle name="Input 18 5 2" xfId="7095"/>
    <cellStyle name="Input 18 6" xfId="7096"/>
    <cellStyle name="Input 18 6 2" xfId="7097"/>
    <cellStyle name="Input 18 7" xfId="7098"/>
    <cellStyle name="Input 18 7 2" xfId="7099"/>
    <cellStyle name="Input 18 8" xfId="7100"/>
    <cellStyle name="Input 18 8 2" xfId="7101"/>
    <cellStyle name="Input 18 9" xfId="7102"/>
    <cellStyle name="Input 18 9 2" xfId="7103"/>
    <cellStyle name="Input 19" xfId="7104"/>
    <cellStyle name="Input 19 10" xfId="7105"/>
    <cellStyle name="Input 19 2" xfId="7106"/>
    <cellStyle name="Input 19 2 2" xfId="7107"/>
    <cellStyle name="Input 19 2 2 2" xfId="7108"/>
    <cellStyle name="Input 19 2 3" xfId="7109"/>
    <cellStyle name="Input 19 2 3 2" xfId="7110"/>
    <cellStyle name="Input 19 2 4" xfId="7111"/>
    <cellStyle name="Input 19 2 4 2" xfId="7112"/>
    <cellStyle name="Input 19 2 5" xfId="7113"/>
    <cellStyle name="Input 19 2 5 2" xfId="7114"/>
    <cellStyle name="Input 19 2 6" xfId="7115"/>
    <cellStyle name="Input 19 2 6 2" xfId="7116"/>
    <cellStyle name="Input 19 2 7" xfId="7117"/>
    <cellStyle name="Input 19 2 7 2" xfId="7118"/>
    <cellStyle name="Input 19 2 8" xfId="7119"/>
    <cellStyle name="Input 19 2 8 2" xfId="7120"/>
    <cellStyle name="Input 19 2 9" xfId="7121"/>
    <cellStyle name="Input 19 3" xfId="7122"/>
    <cellStyle name="Input 19 3 2" xfId="7123"/>
    <cellStyle name="Input 19 4" xfId="7124"/>
    <cellStyle name="Input 19 4 2" xfId="7125"/>
    <cellStyle name="Input 19 5" xfId="7126"/>
    <cellStyle name="Input 19 5 2" xfId="7127"/>
    <cellStyle name="Input 19 6" xfId="7128"/>
    <cellStyle name="Input 19 6 2" xfId="7129"/>
    <cellStyle name="Input 19 7" xfId="7130"/>
    <cellStyle name="Input 19 7 2" xfId="7131"/>
    <cellStyle name="Input 19 8" xfId="7132"/>
    <cellStyle name="Input 19 8 2" xfId="7133"/>
    <cellStyle name="Input 19 9" xfId="7134"/>
    <cellStyle name="Input 19 9 2" xfId="7135"/>
    <cellStyle name="Input 2" xfId="7136"/>
    <cellStyle name="Input 2 10" xfId="7137"/>
    <cellStyle name="Input 2 2" xfId="7138"/>
    <cellStyle name="Input 2 2 10" xfId="7139"/>
    <cellStyle name="Input 2 2 11" xfId="7140"/>
    <cellStyle name="Input 2 2 2" xfId="7141"/>
    <cellStyle name="Input 2 2 2 2" xfId="7142"/>
    <cellStyle name="Input 2 2 3" xfId="7143"/>
    <cellStyle name="Input 2 2 3 2" xfId="7144"/>
    <cellStyle name="Input 2 2 4" xfId="7145"/>
    <cellStyle name="Input 2 2 4 2" xfId="7146"/>
    <cellStyle name="Input 2 2 5" xfId="7147"/>
    <cellStyle name="Input 2 2 5 2" xfId="7148"/>
    <cellStyle name="Input 2 2 6" xfId="7149"/>
    <cellStyle name="Input 2 2 6 2" xfId="7150"/>
    <cellStyle name="Input 2 2 7" xfId="7151"/>
    <cellStyle name="Input 2 2 7 2" xfId="7152"/>
    <cellStyle name="Input 2 2 8" xfId="7153"/>
    <cellStyle name="Input 2 2 8 2" xfId="7154"/>
    <cellStyle name="Input 2 2 9" xfId="7155"/>
    <cellStyle name="Input 2 3" xfId="7156"/>
    <cellStyle name="Input 2 3 2" xfId="7157"/>
    <cellStyle name="Input 2 4" xfId="7158"/>
    <cellStyle name="Input 2 4 2" xfId="7159"/>
    <cellStyle name="Input 2 5" xfId="7160"/>
    <cellStyle name="Input 2 5 2" xfId="7161"/>
    <cellStyle name="Input 2 6" xfId="7162"/>
    <cellStyle name="Input 2 6 2" xfId="7163"/>
    <cellStyle name="Input 2 7" xfId="7164"/>
    <cellStyle name="Input 2 7 2" xfId="7165"/>
    <cellStyle name="Input 2 8" xfId="7166"/>
    <cellStyle name="Input 2 8 2" xfId="7167"/>
    <cellStyle name="Input 2 9" xfId="7168"/>
    <cellStyle name="Input 20" xfId="7169"/>
    <cellStyle name="Input 20 10" xfId="7170"/>
    <cellStyle name="Input 20 2" xfId="7171"/>
    <cellStyle name="Input 20 2 2" xfId="7172"/>
    <cellStyle name="Input 20 2 2 2" xfId="7173"/>
    <cellStyle name="Input 20 2 3" xfId="7174"/>
    <cellStyle name="Input 20 2 3 2" xfId="7175"/>
    <cellStyle name="Input 20 2 4" xfId="7176"/>
    <cellStyle name="Input 20 2 4 2" xfId="7177"/>
    <cellStyle name="Input 20 2 5" xfId="7178"/>
    <cellStyle name="Input 20 2 5 2" xfId="7179"/>
    <cellStyle name="Input 20 2 6" xfId="7180"/>
    <cellStyle name="Input 20 2 6 2" xfId="7181"/>
    <cellStyle name="Input 20 2 7" xfId="7182"/>
    <cellStyle name="Input 20 2 7 2" xfId="7183"/>
    <cellStyle name="Input 20 2 8" xfId="7184"/>
    <cellStyle name="Input 20 2 8 2" xfId="7185"/>
    <cellStyle name="Input 20 2 9" xfId="7186"/>
    <cellStyle name="Input 20 3" xfId="7187"/>
    <cellStyle name="Input 20 3 2" xfId="7188"/>
    <cellStyle name="Input 20 4" xfId="7189"/>
    <cellStyle name="Input 20 4 2" xfId="7190"/>
    <cellStyle name="Input 20 5" xfId="7191"/>
    <cellStyle name="Input 20 5 2" xfId="7192"/>
    <cellStyle name="Input 20 6" xfId="7193"/>
    <cellStyle name="Input 20 6 2" xfId="7194"/>
    <cellStyle name="Input 20 7" xfId="7195"/>
    <cellStyle name="Input 20 7 2" xfId="7196"/>
    <cellStyle name="Input 20 8" xfId="7197"/>
    <cellStyle name="Input 20 8 2" xfId="7198"/>
    <cellStyle name="Input 20 9" xfId="7199"/>
    <cellStyle name="Input 20 9 2" xfId="7200"/>
    <cellStyle name="Input 21" xfId="7201"/>
    <cellStyle name="Input 21 10" xfId="7202"/>
    <cellStyle name="Input 21 2" xfId="7203"/>
    <cellStyle name="Input 21 2 2" xfId="7204"/>
    <cellStyle name="Input 21 2 2 2" xfId="7205"/>
    <cellStyle name="Input 21 2 3" xfId="7206"/>
    <cellStyle name="Input 21 2 3 2" xfId="7207"/>
    <cellStyle name="Input 21 2 4" xfId="7208"/>
    <cellStyle name="Input 21 2 4 2" xfId="7209"/>
    <cellStyle name="Input 21 2 5" xfId="7210"/>
    <cellStyle name="Input 21 2 5 2" xfId="7211"/>
    <cellStyle name="Input 21 2 6" xfId="7212"/>
    <cellStyle name="Input 21 2 6 2" xfId="7213"/>
    <cellStyle name="Input 21 2 7" xfId="7214"/>
    <cellStyle name="Input 21 2 7 2" xfId="7215"/>
    <cellStyle name="Input 21 2 8" xfId="7216"/>
    <cellStyle name="Input 21 2 8 2" xfId="7217"/>
    <cellStyle name="Input 21 2 9" xfId="7218"/>
    <cellStyle name="Input 21 3" xfId="7219"/>
    <cellStyle name="Input 21 3 2" xfId="7220"/>
    <cellStyle name="Input 21 4" xfId="7221"/>
    <cellStyle name="Input 21 4 2" xfId="7222"/>
    <cellStyle name="Input 21 5" xfId="7223"/>
    <cellStyle name="Input 21 5 2" xfId="7224"/>
    <cellStyle name="Input 21 6" xfId="7225"/>
    <cellStyle name="Input 21 6 2" xfId="7226"/>
    <cellStyle name="Input 21 7" xfId="7227"/>
    <cellStyle name="Input 21 7 2" xfId="7228"/>
    <cellStyle name="Input 21 8" xfId="7229"/>
    <cellStyle name="Input 21 8 2" xfId="7230"/>
    <cellStyle name="Input 21 9" xfId="7231"/>
    <cellStyle name="Input 21 9 2" xfId="7232"/>
    <cellStyle name="Input 22" xfId="7233"/>
    <cellStyle name="Input 22 2" xfId="7234"/>
    <cellStyle name="Input 22 2 2" xfId="7235"/>
    <cellStyle name="Input 22 3" xfId="7236"/>
    <cellStyle name="Input 22 3 2" xfId="7237"/>
    <cellStyle name="Input 22 4" xfId="7238"/>
    <cellStyle name="Input 22 4 2" xfId="7239"/>
    <cellStyle name="Input 22 5" xfId="7240"/>
    <cellStyle name="Input 22 5 2" xfId="7241"/>
    <cellStyle name="Input 22 6" xfId="7242"/>
    <cellStyle name="Input 22 6 2" xfId="7243"/>
    <cellStyle name="Input 22 7" xfId="7244"/>
    <cellStyle name="Input 22 7 2" xfId="7245"/>
    <cellStyle name="Input 22 8" xfId="7246"/>
    <cellStyle name="Input 22 8 2" xfId="7247"/>
    <cellStyle name="Input 22 9" xfId="7248"/>
    <cellStyle name="Input 23" xfId="7249"/>
    <cellStyle name="Input 3" xfId="7250"/>
    <cellStyle name="Input 3 10" xfId="7251"/>
    <cellStyle name="Input 3 11" xfId="7252"/>
    <cellStyle name="Input 3 2" xfId="7253"/>
    <cellStyle name="Input 3 2 10" xfId="7254"/>
    <cellStyle name="Input 3 2 2" xfId="7255"/>
    <cellStyle name="Input 3 2 2 2" xfId="7256"/>
    <cellStyle name="Input 3 2 3" xfId="7257"/>
    <cellStyle name="Input 3 2 3 2" xfId="7258"/>
    <cellStyle name="Input 3 2 4" xfId="7259"/>
    <cellStyle name="Input 3 2 4 2" xfId="7260"/>
    <cellStyle name="Input 3 2 5" xfId="7261"/>
    <cellStyle name="Input 3 2 5 2" xfId="7262"/>
    <cellStyle name="Input 3 2 6" xfId="7263"/>
    <cellStyle name="Input 3 2 6 2" xfId="7264"/>
    <cellStyle name="Input 3 2 7" xfId="7265"/>
    <cellStyle name="Input 3 2 7 2" xfId="7266"/>
    <cellStyle name="Input 3 2 8" xfId="7267"/>
    <cellStyle name="Input 3 2 8 2" xfId="7268"/>
    <cellStyle name="Input 3 2 9" xfId="7269"/>
    <cellStyle name="Input 3 3" xfId="7270"/>
    <cellStyle name="Input 3 3 2" xfId="7271"/>
    <cellStyle name="Input 3 4" xfId="7272"/>
    <cellStyle name="Input 3 4 2" xfId="7273"/>
    <cellStyle name="Input 3 5" xfId="7274"/>
    <cellStyle name="Input 3 5 2" xfId="7275"/>
    <cellStyle name="Input 3 6" xfId="7276"/>
    <cellStyle name="Input 3 6 2" xfId="7277"/>
    <cellStyle name="Input 3 7" xfId="7278"/>
    <cellStyle name="Input 3 7 2" xfId="7279"/>
    <cellStyle name="Input 3 8" xfId="7280"/>
    <cellStyle name="Input 3 8 2" xfId="7281"/>
    <cellStyle name="Input 3 9" xfId="7282"/>
    <cellStyle name="Input 3 9 2" xfId="7283"/>
    <cellStyle name="Input 4" xfId="7284"/>
    <cellStyle name="Input 4 10" xfId="7285"/>
    <cellStyle name="Input 4 11" xfId="7286"/>
    <cellStyle name="Input 4 12" xfId="7287"/>
    <cellStyle name="Input 4 2" xfId="7288"/>
    <cellStyle name="Input 4 2 2" xfId="7289"/>
    <cellStyle name="Input 4 2 2 2" xfId="7290"/>
    <cellStyle name="Input 4 2 3" xfId="7291"/>
    <cellStyle name="Input 4 2 3 2" xfId="7292"/>
    <cellStyle name="Input 4 2 4" xfId="7293"/>
    <cellStyle name="Input 4 2 4 2" xfId="7294"/>
    <cellStyle name="Input 4 2 5" xfId="7295"/>
    <cellStyle name="Input 4 2 5 2" xfId="7296"/>
    <cellStyle name="Input 4 2 6" xfId="7297"/>
    <cellStyle name="Input 4 2 6 2" xfId="7298"/>
    <cellStyle name="Input 4 2 7" xfId="7299"/>
    <cellStyle name="Input 4 2 7 2" xfId="7300"/>
    <cellStyle name="Input 4 2 8" xfId="7301"/>
    <cellStyle name="Input 4 2 8 2" xfId="7302"/>
    <cellStyle name="Input 4 2 9" xfId="7303"/>
    <cellStyle name="Input 4 3" xfId="7304"/>
    <cellStyle name="Input 4 3 2" xfId="7305"/>
    <cellStyle name="Input 4 4" xfId="7306"/>
    <cellStyle name="Input 4 4 2" xfId="7307"/>
    <cellStyle name="Input 4 5" xfId="7308"/>
    <cellStyle name="Input 4 5 2" xfId="7309"/>
    <cellStyle name="Input 4 6" xfId="7310"/>
    <cellStyle name="Input 4 6 2" xfId="7311"/>
    <cellStyle name="Input 4 7" xfId="7312"/>
    <cellStyle name="Input 4 7 2" xfId="7313"/>
    <cellStyle name="Input 4 8" xfId="7314"/>
    <cellStyle name="Input 4 8 2" xfId="7315"/>
    <cellStyle name="Input 4 9" xfId="7316"/>
    <cellStyle name="Input 4 9 2" xfId="7317"/>
    <cellStyle name="Input 5" xfId="7318"/>
    <cellStyle name="Input 5 10" xfId="7319"/>
    <cellStyle name="Input 5 11" xfId="7320"/>
    <cellStyle name="Input 5 12" xfId="7321"/>
    <cellStyle name="Input 5 2" xfId="7322"/>
    <cellStyle name="Input 5 2 2" xfId="7323"/>
    <cellStyle name="Input 5 2 2 2" xfId="7324"/>
    <cellStyle name="Input 5 2 3" xfId="7325"/>
    <cellStyle name="Input 5 2 3 2" xfId="7326"/>
    <cellStyle name="Input 5 2 4" xfId="7327"/>
    <cellStyle name="Input 5 2 4 2" xfId="7328"/>
    <cellStyle name="Input 5 2 5" xfId="7329"/>
    <cellStyle name="Input 5 2 5 2" xfId="7330"/>
    <cellStyle name="Input 5 2 6" xfId="7331"/>
    <cellStyle name="Input 5 2 6 2" xfId="7332"/>
    <cellStyle name="Input 5 2 7" xfId="7333"/>
    <cellStyle name="Input 5 2 7 2" xfId="7334"/>
    <cellStyle name="Input 5 2 8" xfId="7335"/>
    <cellStyle name="Input 5 2 8 2" xfId="7336"/>
    <cellStyle name="Input 5 2 9" xfId="7337"/>
    <cellStyle name="Input 5 3" xfId="7338"/>
    <cellStyle name="Input 5 3 2" xfId="7339"/>
    <cellStyle name="Input 5 4" xfId="7340"/>
    <cellStyle name="Input 5 4 2" xfId="7341"/>
    <cellStyle name="Input 5 5" xfId="7342"/>
    <cellStyle name="Input 5 5 2" xfId="7343"/>
    <cellStyle name="Input 5 6" xfId="7344"/>
    <cellStyle name="Input 5 6 2" xfId="7345"/>
    <cellStyle name="Input 5 7" xfId="7346"/>
    <cellStyle name="Input 5 7 2" xfId="7347"/>
    <cellStyle name="Input 5 8" xfId="7348"/>
    <cellStyle name="Input 5 8 2" xfId="7349"/>
    <cellStyle name="Input 5 9" xfId="7350"/>
    <cellStyle name="Input 5 9 2" xfId="7351"/>
    <cellStyle name="Input 6" xfId="7352"/>
    <cellStyle name="Input 6 10" xfId="7353"/>
    <cellStyle name="Input 6 11" xfId="7354"/>
    <cellStyle name="Input 6 12" xfId="7355"/>
    <cellStyle name="Input 6 2" xfId="7356"/>
    <cellStyle name="Input 6 2 2" xfId="7357"/>
    <cellStyle name="Input 6 2 2 2" xfId="7358"/>
    <cellStyle name="Input 6 2 3" xfId="7359"/>
    <cellStyle name="Input 6 2 3 2" xfId="7360"/>
    <cellStyle name="Input 6 2 4" xfId="7361"/>
    <cellStyle name="Input 6 2 4 2" xfId="7362"/>
    <cellStyle name="Input 6 2 5" xfId="7363"/>
    <cellStyle name="Input 6 2 5 2" xfId="7364"/>
    <cellStyle name="Input 6 2 6" xfId="7365"/>
    <cellStyle name="Input 6 2 6 2" xfId="7366"/>
    <cellStyle name="Input 6 2 7" xfId="7367"/>
    <cellStyle name="Input 6 2 7 2" xfId="7368"/>
    <cellStyle name="Input 6 2 8" xfId="7369"/>
    <cellStyle name="Input 6 2 8 2" xfId="7370"/>
    <cellStyle name="Input 6 2 9" xfId="7371"/>
    <cellStyle name="Input 6 3" xfId="7372"/>
    <cellStyle name="Input 6 3 2" xfId="7373"/>
    <cellStyle name="Input 6 4" xfId="7374"/>
    <cellStyle name="Input 6 4 2" xfId="7375"/>
    <cellStyle name="Input 6 5" xfId="7376"/>
    <cellStyle name="Input 6 5 2" xfId="7377"/>
    <cellStyle name="Input 6 6" xfId="7378"/>
    <cellStyle name="Input 6 6 2" xfId="7379"/>
    <cellStyle name="Input 6 7" xfId="7380"/>
    <cellStyle name="Input 6 7 2" xfId="7381"/>
    <cellStyle name="Input 6 8" xfId="7382"/>
    <cellStyle name="Input 6 8 2" xfId="7383"/>
    <cellStyle name="Input 6 9" xfId="7384"/>
    <cellStyle name="Input 6 9 2" xfId="7385"/>
    <cellStyle name="Input 7" xfId="7386"/>
    <cellStyle name="Input 7 10" xfId="7387"/>
    <cellStyle name="Input 7 11" xfId="7388"/>
    <cellStyle name="Input 7 12" xfId="7389"/>
    <cellStyle name="Input 7 2" xfId="7390"/>
    <cellStyle name="Input 7 2 2" xfId="7391"/>
    <cellStyle name="Input 7 2 2 2" xfId="7392"/>
    <cellStyle name="Input 7 2 3" xfId="7393"/>
    <cellStyle name="Input 7 2 3 2" xfId="7394"/>
    <cellStyle name="Input 7 2 4" xfId="7395"/>
    <cellStyle name="Input 7 2 4 2" xfId="7396"/>
    <cellStyle name="Input 7 2 5" xfId="7397"/>
    <cellStyle name="Input 7 2 5 2" xfId="7398"/>
    <cellStyle name="Input 7 2 6" xfId="7399"/>
    <cellStyle name="Input 7 2 6 2" xfId="7400"/>
    <cellStyle name="Input 7 2 7" xfId="7401"/>
    <cellStyle name="Input 7 2 7 2" xfId="7402"/>
    <cellStyle name="Input 7 2 8" xfId="7403"/>
    <cellStyle name="Input 7 2 8 2" xfId="7404"/>
    <cellStyle name="Input 7 2 9" xfId="7405"/>
    <cellStyle name="Input 7 3" xfId="7406"/>
    <cellStyle name="Input 7 3 2" xfId="7407"/>
    <cellStyle name="Input 7 4" xfId="7408"/>
    <cellStyle name="Input 7 4 2" xfId="7409"/>
    <cellStyle name="Input 7 5" xfId="7410"/>
    <cellStyle name="Input 7 5 2" xfId="7411"/>
    <cellStyle name="Input 7 6" xfId="7412"/>
    <cellStyle name="Input 7 6 2" xfId="7413"/>
    <cellStyle name="Input 7 7" xfId="7414"/>
    <cellStyle name="Input 7 7 2" xfId="7415"/>
    <cellStyle name="Input 7 8" xfId="7416"/>
    <cellStyle name="Input 7 8 2" xfId="7417"/>
    <cellStyle name="Input 7 9" xfId="7418"/>
    <cellStyle name="Input 7 9 2" xfId="7419"/>
    <cellStyle name="Input 8" xfId="7420"/>
    <cellStyle name="Input 8 10" xfId="7421"/>
    <cellStyle name="Input 8 11" xfId="7422"/>
    <cellStyle name="Input 8 12" xfId="7423"/>
    <cellStyle name="Input 8 2" xfId="7424"/>
    <cellStyle name="Input 8 2 2" xfId="7425"/>
    <cellStyle name="Input 8 2 2 2" xfId="7426"/>
    <cellStyle name="Input 8 2 3" xfId="7427"/>
    <cellStyle name="Input 8 2 3 2" xfId="7428"/>
    <cellStyle name="Input 8 2 4" xfId="7429"/>
    <cellStyle name="Input 8 2 4 2" xfId="7430"/>
    <cellStyle name="Input 8 2 5" xfId="7431"/>
    <cellStyle name="Input 8 2 5 2" xfId="7432"/>
    <cellStyle name="Input 8 2 6" xfId="7433"/>
    <cellStyle name="Input 8 2 6 2" xfId="7434"/>
    <cellStyle name="Input 8 2 7" xfId="7435"/>
    <cellStyle name="Input 8 2 7 2" xfId="7436"/>
    <cellStyle name="Input 8 2 8" xfId="7437"/>
    <cellStyle name="Input 8 2 8 2" xfId="7438"/>
    <cellStyle name="Input 8 2 9" xfId="7439"/>
    <cellStyle name="Input 8 3" xfId="7440"/>
    <cellStyle name="Input 8 3 2" xfId="7441"/>
    <cellStyle name="Input 8 4" xfId="7442"/>
    <cellStyle name="Input 8 4 2" xfId="7443"/>
    <cellStyle name="Input 8 5" xfId="7444"/>
    <cellStyle name="Input 8 5 2" xfId="7445"/>
    <cellStyle name="Input 8 6" xfId="7446"/>
    <cellStyle name="Input 8 6 2" xfId="7447"/>
    <cellStyle name="Input 8 7" xfId="7448"/>
    <cellStyle name="Input 8 7 2" xfId="7449"/>
    <cellStyle name="Input 8 8" xfId="7450"/>
    <cellStyle name="Input 8 8 2" xfId="7451"/>
    <cellStyle name="Input 8 9" xfId="7452"/>
    <cellStyle name="Input 8 9 2" xfId="7453"/>
    <cellStyle name="Input 9" xfId="7454"/>
    <cellStyle name="Input 9 10" xfId="7455"/>
    <cellStyle name="Input 9 11" xfId="7456"/>
    <cellStyle name="Input 9 12" xfId="7457"/>
    <cellStyle name="Input 9 2" xfId="7458"/>
    <cellStyle name="Input 9 2 2" xfId="7459"/>
    <cellStyle name="Input 9 2 2 2" xfId="7460"/>
    <cellStyle name="Input 9 2 3" xfId="7461"/>
    <cellStyle name="Input 9 2 3 2" xfId="7462"/>
    <cellStyle name="Input 9 2 4" xfId="7463"/>
    <cellStyle name="Input 9 2 4 2" xfId="7464"/>
    <cellStyle name="Input 9 2 5" xfId="7465"/>
    <cellStyle name="Input 9 2 5 2" xfId="7466"/>
    <cellStyle name="Input 9 2 6" xfId="7467"/>
    <cellStyle name="Input 9 2 6 2" xfId="7468"/>
    <cellStyle name="Input 9 2 7" xfId="7469"/>
    <cellStyle name="Input 9 2 7 2" xfId="7470"/>
    <cellStyle name="Input 9 2 8" xfId="7471"/>
    <cellStyle name="Input 9 2 8 2" xfId="7472"/>
    <cellStyle name="Input 9 2 9" xfId="7473"/>
    <cellStyle name="Input 9 3" xfId="7474"/>
    <cellStyle name="Input 9 3 2" xfId="7475"/>
    <cellStyle name="Input 9 4" xfId="7476"/>
    <cellStyle name="Input 9 4 2" xfId="7477"/>
    <cellStyle name="Input 9 5" xfId="7478"/>
    <cellStyle name="Input 9 5 2" xfId="7479"/>
    <cellStyle name="Input 9 6" xfId="7480"/>
    <cellStyle name="Input 9 6 2" xfId="7481"/>
    <cellStyle name="Input 9 7" xfId="7482"/>
    <cellStyle name="Input 9 7 2" xfId="7483"/>
    <cellStyle name="Input 9 8" xfId="7484"/>
    <cellStyle name="Input 9 8 2" xfId="7485"/>
    <cellStyle name="Input 9 9" xfId="7486"/>
    <cellStyle name="Input 9 9 2" xfId="7487"/>
    <cellStyle name="Labels - Style3" xfId="7488"/>
    <cellStyle name="LineItemPrompt" xfId="7489"/>
    <cellStyle name="LineItemPrompt 2" xfId="7490"/>
    <cellStyle name="LineItemPrompt 2 2" xfId="7491"/>
    <cellStyle name="LineItemPrompt 2 3" xfId="7492"/>
    <cellStyle name="LineItemPrompt 3" xfId="7493"/>
    <cellStyle name="LineItemPrompt 4" xfId="7494"/>
    <cellStyle name="LineItemValue" xfId="7495"/>
    <cellStyle name="LineItemValue 2" xfId="7496"/>
    <cellStyle name="LineItemValue 2 2" xfId="7497"/>
    <cellStyle name="LineItemValue 2 3" xfId="7498"/>
    <cellStyle name="LineItemValue 3" xfId="7499"/>
    <cellStyle name="LineItemValue 4" xfId="7500"/>
    <cellStyle name="LineItemValue 5" xfId="7501"/>
    <cellStyle name="Linked Cell 10" xfId="7502"/>
    <cellStyle name="Linked Cell 11" xfId="7503"/>
    <cellStyle name="Linked Cell 12" xfId="7504"/>
    <cellStyle name="Linked Cell 13" xfId="7505"/>
    <cellStyle name="Linked Cell 14" xfId="7506"/>
    <cellStyle name="Linked Cell 15" xfId="7507"/>
    <cellStyle name="Linked Cell 16" xfId="7508"/>
    <cellStyle name="Linked Cell 17" xfId="7509"/>
    <cellStyle name="Linked Cell 17 2" xfId="7510"/>
    <cellStyle name="Linked Cell 2" xfId="7511"/>
    <cellStyle name="Linked Cell 2 2" xfId="7512"/>
    <cellStyle name="Linked Cell 2 2 2" xfId="7513"/>
    <cellStyle name="Linked Cell 2 3" xfId="7514"/>
    <cellStyle name="Linked Cell 3" xfId="7515"/>
    <cellStyle name="Linked Cell 3 2" xfId="7516"/>
    <cellStyle name="Linked Cell 4" xfId="7517"/>
    <cellStyle name="Linked Cell 5" xfId="7518"/>
    <cellStyle name="Linked Cell 6" xfId="7519"/>
    <cellStyle name="Linked Cell 7" xfId="7520"/>
    <cellStyle name="Linked Cell 8" xfId="7521"/>
    <cellStyle name="Linked Cell 9" xfId="7522"/>
    <cellStyle name="Milliers [0]_EDYAN" xfId="7523"/>
    <cellStyle name="Milliers_EDYAN" xfId="7524"/>
    <cellStyle name="Monétaire [0]_EDYAN" xfId="7525"/>
    <cellStyle name="Monétaire_EDYAN" xfId="7526"/>
    <cellStyle name="Neutral 10" xfId="7527"/>
    <cellStyle name="Neutral 11" xfId="7528"/>
    <cellStyle name="Neutral 12" xfId="7529"/>
    <cellStyle name="Neutral 13" xfId="7530"/>
    <cellStyle name="Neutral 14" xfId="7531"/>
    <cellStyle name="Neutral 15" xfId="7532"/>
    <cellStyle name="Neutral 16" xfId="7533"/>
    <cellStyle name="Neutral 17" xfId="7534"/>
    <cellStyle name="Neutral 17 2" xfId="7535"/>
    <cellStyle name="Neutral 2" xfId="7536"/>
    <cellStyle name="Neutral 2 2" xfId="7537"/>
    <cellStyle name="Neutral 2 2 2" xfId="7538"/>
    <cellStyle name="Neutral 2 3" xfId="7539"/>
    <cellStyle name="Neutral 3" xfId="7540"/>
    <cellStyle name="Neutral 3 2" xfId="7541"/>
    <cellStyle name="Neutral 4" xfId="7542"/>
    <cellStyle name="Neutral 5" xfId="7543"/>
    <cellStyle name="Neutral 6" xfId="7544"/>
    <cellStyle name="Neutral 7" xfId="7545"/>
    <cellStyle name="Neutral 8" xfId="7546"/>
    <cellStyle name="Neutral 9" xfId="7547"/>
    <cellStyle name="Normal" xfId="0" builtinId="0"/>
    <cellStyle name="Normal - Style1" xfId="7548"/>
    <cellStyle name="Normal - Style1 2" xfId="7549"/>
    <cellStyle name="Normal - Style2" xfId="7550"/>
    <cellStyle name="Normal - Style3" xfId="7551"/>
    <cellStyle name="Normal - Style4" xfId="7552"/>
    <cellStyle name="Normal - Style5" xfId="7553"/>
    <cellStyle name="Normal - Style6" xfId="7554"/>
    <cellStyle name="Normal - Style7" xfId="7555"/>
    <cellStyle name="Normal - Style8" xfId="7556"/>
    <cellStyle name="Normal 10" xfId="7557"/>
    <cellStyle name="Normal 10 2" xfId="7558"/>
    <cellStyle name="Normal 10 2 2" xfId="7559"/>
    <cellStyle name="Normal 10 3" xfId="7560"/>
    <cellStyle name="Normal 10 4" xfId="7561"/>
    <cellStyle name="Normal 11" xfId="7562"/>
    <cellStyle name="Normal 11 2" xfId="7563"/>
    <cellStyle name="Normal 11 2 2" xfId="7564"/>
    <cellStyle name="Normal 11 3" xfId="7565"/>
    <cellStyle name="Normal 12" xfId="7566"/>
    <cellStyle name="Normal 12 2" xfId="7567"/>
    <cellStyle name="Normal 12 2 2" xfId="7568"/>
    <cellStyle name="Normal 12 2 2 2" xfId="7569"/>
    <cellStyle name="Normal 12 2 2 2 2" xfId="7570"/>
    <cellStyle name="Normal 12 2 2 2 2 2" xfId="7571"/>
    <cellStyle name="Normal 12 2 2 2 2 2 2" xfId="7572"/>
    <cellStyle name="Normal 12 2 2 2 2 3" xfId="7573"/>
    <cellStyle name="Normal 12 2 2 2 3" xfId="7574"/>
    <cellStyle name="Normal 12 2 2 2 3 2" xfId="7575"/>
    <cellStyle name="Normal 12 2 2 2 4" xfId="7576"/>
    <cellStyle name="Normal 12 2 2 2 5" xfId="7577"/>
    <cellStyle name="Normal 12 2 2 3" xfId="7578"/>
    <cellStyle name="Normal 12 2 2 3 2" xfId="7579"/>
    <cellStyle name="Normal 12 2 2 3 2 2" xfId="7580"/>
    <cellStyle name="Normal 12 2 2 3 3" xfId="7581"/>
    <cellStyle name="Normal 12 2 2 4" xfId="7582"/>
    <cellStyle name="Normal 12 2 2 4 2" xfId="7583"/>
    <cellStyle name="Normal 12 2 2 5" xfId="7584"/>
    <cellStyle name="Normal 12 2 2 6" xfId="7585"/>
    <cellStyle name="Normal 12 2 3" xfId="7586"/>
    <cellStyle name="Normal 12 2 3 2" xfId="7587"/>
    <cellStyle name="Normal 12 2 3 2 2" xfId="7588"/>
    <cellStyle name="Normal 12 2 3 2 2 2" xfId="7589"/>
    <cellStyle name="Normal 12 2 3 2 3" xfId="7590"/>
    <cellStyle name="Normal 12 2 3 3" xfId="7591"/>
    <cellStyle name="Normal 12 2 3 3 2" xfId="7592"/>
    <cellStyle name="Normal 12 2 3 4" xfId="7593"/>
    <cellStyle name="Normal 12 2 3 5" xfId="7594"/>
    <cellStyle name="Normal 12 2 4" xfId="7595"/>
    <cellStyle name="Normal 12 2 4 2" xfId="7596"/>
    <cellStyle name="Normal 12 2 4 2 2" xfId="7597"/>
    <cellStyle name="Normal 12 2 4 3" xfId="7598"/>
    <cellStyle name="Normal 12 2 5" xfId="7599"/>
    <cellStyle name="Normal 12 2 5 2" xfId="7600"/>
    <cellStyle name="Normal 12 2 6" xfId="7601"/>
    <cellStyle name="Normal 12 2 7" xfId="7602"/>
    <cellStyle name="Normal 12 3" xfId="7603"/>
    <cellStyle name="Normal 12 3 2" xfId="7604"/>
    <cellStyle name="Normal 12 3 2 2" xfId="7605"/>
    <cellStyle name="Normal 12 3 2 2 2" xfId="7606"/>
    <cellStyle name="Normal 12 3 2 2 2 2" xfId="7607"/>
    <cellStyle name="Normal 12 3 2 2 3" xfId="7608"/>
    <cellStyle name="Normal 12 3 2 3" xfId="7609"/>
    <cellStyle name="Normal 12 3 2 3 2" xfId="7610"/>
    <cellStyle name="Normal 12 3 2 4" xfId="7611"/>
    <cellStyle name="Normal 12 3 3" xfId="7612"/>
    <cellStyle name="Normal 12 3 3 2" xfId="7613"/>
    <cellStyle name="Normal 12 3 3 2 2" xfId="7614"/>
    <cellStyle name="Normal 12 3 3 3" xfId="7615"/>
    <cellStyle name="Normal 12 3 4" xfId="7616"/>
    <cellStyle name="Normal 12 3 4 2" xfId="7617"/>
    <cellStyle name="Normal 12 3 5" xfId="7618"/>
    <cellStyle name="Normal 12 3 6" xfId="7619"/>
    <cellStyle name="Normal 12 4" xfId="7620"/>
    <cellStyle name="Normal 12 4 2" xfId="7621"/>
    <cellStyle name="Normal 12 4 2 2" xfId="7622"/>
    <cellStyle name="Normal 12 4 2 2 2" xfId="7623"/>
    <cellStyle name="Normal 12 4 2 3" xfId="7624"/>
    <cellStyle name="Normal 12 4 3" xfId="7625"/>
    <cellStyle name="Normal 12 4 3 2" xfId="7626"/>
    <cellStyle name="Normal 12 4 4" xfId="7627"/>
    <cellStyle name="Normal 12 5" xfId="7628"/>
    <cellStyle name="Normal 12 5 2" xfId="7629"/>
    <cellStyle name="Normal 12 5 2 2" xfId="7630"/>
    <cellStyle name="Normal 12 5 3" xfId="7631"/>
    <cellStyle name="Normal 12 6" xfId="7632"/>
    <cellStyle name="Normal 12 6 2" xfId="7633"/>
    <cellStyle name="Normal 12 7" xfId="7634"/>
    <cellStyle name="Normal 12 8" xfId="7635"/>
    <cellStyle name="Normal 13" xfId="7636"/>
    <cellStyle name="Normal 13 2" xfId="7637"/>
    <cellStyle name="Normal 13 2 2" xfId="7638"/>
    <cellStyle name="Normal 13 2 2 2" xfId="7639"/>
    <cellStyle name="Normal 13 2 3" xfId="7640"/>
    <cellStyle name="Normal 13 2 4" xfId="7641"/>
    <cellStyle name="Normal 13 3" xfId="7642"/>
    <cellStyle name="Normal 13 3 2" xfId="7643"/>
    <cellStyle name="Normal 13 4" xfId="7644"/>
    <cellStyle name="Normal 13 5" xfId="7645"/>
    <cellStyle name="Normal 14" xfId="7646"/>
    <cellStyle name="Normal 14 2" xfId="7647"/>
    <cellStyle name="Normal 14 2 2" xfId="7648"/>
    <cellStyle name="Normal 14 2 2 2" xfId="7649"/>
    <cellStyle name="Normal 14 2 2 2 2" xfId="7650"/>
    <cellStyle name="Normal 14 2 2 3" xfId="7651"/>
    <cellStyle name="Normal 14 2 2 4" xfId="7652"/>
    <cellStyle name="Normal 14 2 3" xfId="7653"/>
    <cellStyle name="Normal 14 2 3 2" xfId="7654"/>
    <cellStyle name="Normal 14 2 4" xfId="7655"/>
    <cellStyle name="Normal 14 2 4 2" xfId="7656"/>
    <cellStyle name="Normal 14 2 5" xfId="7657"/>
    <cellStyle name="Normal 14 2 6" xfId="7658"/>
    <cellStyle name="Normal 14 2 7" xfId="7659"/>
    <cellStyle name="Normal 14 3" xfId="7660"/>
    <cellStyle name="Normal 14 3 2" xfId="7661"/>
    <cellStyle name="Normal 14 3 2 2" xfId="7662"/>
    <cellStyle name="Normal 14 3 3" xfId="7663"/>
    <cellStyle name="Normal 14 3 4" xfId="7664"/>
    <cellStyle name="Normal 14 4" xfId="7665"/>
    <cellStyle name="Normal 14 4 2" xfId="7666"/>
    <cellStyle name="Normal 14 4 3" xfId="7667"/>
    <cellStyle name="Normal 14 4 4" xfId="7668"/>
    <cellStyle name="Normal 14 5" xfId="7669"/>
    <cellStyle name="Normal 15" xfId="7670"/>
    <cellStyle name="Normal 15 2" xfId="7671"/>
    <cellStyle name="Normal 15 2 10" xfId="7672"/>
    <cellStyle name="Normal 15 2 11" xfId="7673"/>
    <cellStyle name="Normal 15 2 2" xfId="7674"/>
    <cellStyle name="Normal 15 2 2 2" xfId="7675"/>
    <cellStyle name="Normal 15 2 2 2 2" xfId="7676"/>
    <cellStyle name="Normal 15 2 2 2 2 2" xfId="7677"/>
    <cellStyle name="Normal 15 2 2 2 2 3" xfId="7678"/>
    <cellStyle name="Normal 15 2 2 2 3" xfId="7679"/>
    <cellStyle name="Normal 15 2 2 2 3 2" xfId="7680"/>
    <cellStyle name="Normal 15 2 2 2 4" xfId="7681"/>
    <cellStyle name="Normal 15 2 2 2 5" xfId="7682"/>
    <cellStyle name="Normal 15 2 2 2 6" xfId="7683"/>
    <cellStyle name="Normal 15 2 2 3" xfId="7684"/>
    <cellStyle name="Normal 15 2 2 3 2" xfId="7685"/>
    <cellStyle name="Normal 15 2 2 3 3" xfId="7686"/>
    <cellStyle name="Normal 15 2 2 4" xfId="7687"/>
    <cellStyle name="Normal 15 2 2 4 2" xfId="7688"/>
    <cellStyle name="Normal 15 2 2 5" xfId="7689"/>
    <cellStyle name="Normal 15 2 2 6" xfId="7690"/>
    <cellStyle name="Normal 15 2 2 7" xfId="7691"/>
    <cellStyle name="Normal 15 2 3" xfId="7692"/>
    <cellStyle name="Normal 15 2 3 2" xfId="7693"/>
    <cellStyle name="Normal 15 2 3 2 2" xfId="7694"/>
    <cellStyle name="Normal 15 2 3 2 2 2" xfId="7695"/>
    <cellStyle name="Normal 15 2 3 2 3" xfId="7696"/>
    <cellStyle name="Normal 15 2 3 2 4" xfId="7697"/>
    <cellStyle name="Normal 15 2 3 2 5" xfId="7698"/>
    <cellStyle name="Normal 15 2 3 2 6" xfId="7699"/>
    <cellStyle name="Normal 15 2 3 3" xfId="7700"/>
    <cellStyle name="Normal 15 2 3 3 2" xfId="7701"/>
    <cellStyle name="Normal 15 2 3 4" xfId="7702"/>
    <cellStyle name="Normal 15 2 3 5" xfId="7703"/>
    <cellStyle name="Normal 15 2 3 6" xfId="7704"/>
    <cellStyle name="Normal 15 2 3 7" xfId="7705"/>
    <cellStyle name="Normal 15 2 4" xfId="7706"/>
    <cellStyle name="Normal 15 2 4 2" xfId="7707"/>
    <cellStyle name="Normal 15 2 4 2 2" xfId="7708"/>
    <cellStyle name="Normal 15 2 4 3" xfId="7709"/>
    <cellStyle name="Normal 15 2 4 4" xfId="7710"/>
    <cellStyle name="Normal 15 2 4 5" xfId="7711"/>
    <cellStyle name="Normal 15 2 4 6" xfId="7712"/>
    <cellStyle name="Normal 15 2 5" xfId="7713"/>
    <cellStyle name="Normal 15 2 5 2" xfId="7714"/>
    <cellStyle name="Normal 15 2 5 2 2" xfId="7715"/>
    <cellStyle name="Normal 15 2 5 3" xfId="7716"/>
    <cellStyle name="Normal 15 2 5 4" xfId="7717"/>
    <cellStyle name="Normal 15 2 5 5" xfId="7718"/>
    <cellStyle name="Normal 15 2 6" xfId="7719"/>
    <cellStyle name="Normal 15 2 6 2" xfId="7720"/>
    <cellStyle name="Normal 15 2 7" xfId="7721"/>
    <cellStyle name="Normal 15 2 8" xfId="7722"/>
    <cellStyle name="Normal 15 2 9" xfId="7723"/>
    <cellStyle name="Normal 15 3" xfId="7724"/>
    <cellStyle name="Normal 15 3 2" xfId="7725"/>
    <cellStyle name="Normal 15 3 2 2" xfId="7726"/>
    <cellStyle name="Normal 15 3 2 2 2" xfId="7727"/>
    <cellStyle name="Normal 15 3 2 2 3" xfId="7728"/>
    <cellStyle name="Normal 15 3 2 3" xfId="7729"/>
    <cellStyle name="Normal 15 3 2 3 2" xfId="7730"/>
    <cellStyle name="Normal 15 3 2 4" xfId="7731"/>
    <cellStyle name="Normal 15 3 2 5" xfId="7732"/>
    <cellStyle name="Normal 15 3 2 6" xfId="7733"/>
    <cellStyle name="Normal 15 3 3" xfId="7734"/>
    <cellStyle name="Normal 15 3 3 2" xfId="7735"/>
    <cellStyle name="Normal 15 3 3 3" xfId="7736"/>
    <cellStyle name="Normal 15 3 4" xfId="7737"/>
    <cellStyle name="Normal 15 3 4 2" xfId="7738"/>
    <cellStyle name="Normal 15 3 5" xfId="7739"/>
    <cellStyle name="Normal 15 3 6" xfId="7740"/>
    <cellStyle name="Normal 15 3 7" xfId="7741"/>
    <cellStyle name="Normal 15 4" xfId="7742"/>
    <cellStyle name="Normal 15 4 2" xfId="7743"/>
    <cellStyle name="Normal 15 4 2 2" xfId="7744"/>
    <cellStyle name="Normal 15 4 2 2 2" xfId="7745"/>
    <cellStyle name="Normal 15 4 2 3" xfId="7746"/>
    <cellStyle name="Normal 15 4 2 4" xfId="7747"/>
    <cellStyle name="Normal 15 4 2 5" xfId="7748"/>
    <cellStyle name="Normal 15 4 2 6" xfId="7749"/>
    <cellStyle name="Normal 15 4 3" xfId="7750"/>
    <cellStyle name="Normal 15 4 3 2" xfId="7751"/>
    <cellStyle name="Normal 15 4 4" xfId="7752"/>
    <cellStyle name="Normal 15 4 5" xfId="7753"/>
    <cellStyle name="Normal 15 4 6" xfId="7754"/>
    <cellStyle name="Normal 15 4 7" xfId="7755"/>
    <cellStyle name="Normal 15 5" xfId="7756"/>
    <cellStyle name="Normal 15 5 2" xfId="7757"/>
    <cellStyle name="Normal 15 5 2 2" xfId="7758"/>
    <cellStyle name="Normal 15 5 2 3" xfId="7759"/>
    <cellStyle name="Normal 15 5 3" xfId="7760"/>
    <cellStyle name="Normal 15 5 4" xfId="7761"/>
    <cellStyle name="Normal 15 5 5" xfId="7762"/>
    <cellStyle name="Normal 15 6" xfId="7763"/>
    <cellStyle name="Normal 15 6 2" xfId="7764"/>
    <cellStyle name="Normal 15 6 2 2" xfId="7765"/>
    <cellStyle name="Normal 15 6 3" xfId="7766"/>
    <cellStyle name="Normal 15 6 4" xfId="7767"/>
    <cellStyle name="Normal 15 6 5" xfId="7768"/>
    <cellStyle name="Normal 15 7" xfId="7769"/>
    <cellStyle name="Normal 15 7 2" xfId="7770"/>
    <cellStyle name="Normal 15 7 2 2" xfId="7771"/>
    <cellStyle name="Normal 15 7 3" xfId="7772"/>
    <cellStyle name="Normal 15 7 4" xfId="7773"/>
    <cellStyle name="Normal 15 7 5" xfId="7774"/>
    <cellStyle name="Normal 15 8" xfId="7775"/>
    <cellStyle name="Normal 16" xfId="7776"/>
    <cellStyle name="Normal 16 2" xfId="7777"/>
    <cellStyle name="Normal 16 2 2" xfId="7778"/>
    <cellStyle name="Normal 16 2 2 2" xfId="7779"/>
    <cellStyle name="Normal 16 2 3" xfId="7780"/>
    <cellStyle name="Normal 16 2 4" xfId="7781"/>
    <cellStyle name="Normal 16 3" xfId="7782"/>
    <cellStyle name="Normal 16 3 2" xfId="7783"/>
    <cellStyle name="Normal 16 4" xfId="7784"/>
    <cellStyle name="Normal 16 5" xfId="7785"/>
    <cellStyle name="Normal 17" xfId="7786"/>
    <cellStyle name="Normal 17 2" xfId="7787"/>
    <cellStyle name="Normal 17 2 2" xfId="7788"/>
    <cellStyle name="Normal 17 2 2 2" xfId="7789"/>
    <cellStyle name="Normal 17 2 2 2 2" xfId="7790"/>
    <cellStyle name="Normal 17 2 2 2 3" xfId="7791"/>
    <cellStyle name="Normal 17 2 2 3" xfId="7792"/>
    <cellStyle name="Normal 17 2 2 3 2" xfId="7793"/>
    <cellStyle name="Normal 17 2 2 4" xfId="7794"/>
    <cellStyle name="Normal 17 2 2 5" xfId="7795"/>
    <cellStyle name="Normal 17 2 2 6" xfId="7796"/>
    <cellStyle name="Normal 17 2 3" xfId="7797"/>
    <cellStyle name="Normal 17 2 3 2" xfId="7798"/>
    <cellStyle name="Normal 17 2 3 3" xfId="7799"/>
    <cellStyle name="Normal 17 2 4" xfId="7800"/>
    <cellStyle name="Normal 17 2 4 2" xfId="7801"/>
    <cellStyle name="Normal 17 2 5" xfId="7802"/>
    <cellStyle name="Normal 17 2 6" xfId="7803"/>
    <cellStyle name="Normal 17 2 7" xfId="7804"/>
    <cellStyle name="Normal 17 2 8" xfId="7805"/>
    <cellStyle name="Normal 17 3" xfId="7806"/>
    <cellStyle name="Normal 17 3 2" xfId="7807"/>
    <cellStyle name="Normal 17 3 2 2" xfId="7808"/>
    <cellStyle name="Normal 17 3 2 2 2" xfId="7809"/>
    <cellStyle name="Normal 17 3 2 3" xfId="7810"/>
    <cellStyle name="Normal 17 3 2 4" xfId="7811"/>
    <cellStyle name="Normal 17 3 2 5" xfId="7812"/>
    <cellStyle name="Normal 17 3 3" xfId="7813"/>
    <cellStyle name="Normal 17 3 3 2" xfId="7814"/>
    <cellStyle name="Normal 17 3 4" xfId="7815"/>
    <cellStyle name="Normal 17 3 5" xfId="7816"/>
    <cellStyle name="Normal 17 3 6" xfId="7817"/>
    <cellStyle name="Normal 17 3 7" xfId="7818"/>
    <cellStyle name="Normal 17 4" xfId="7819"/>
    <cellStyle name="Normal 17 4 2" xfId="7820"/>
    <cellStyle name="Normal 17 4 2 2" xfId="7821"/>
    <cellStyle name="Normal 17 4 3" xfId="7822"/>
    <cellStyle name="Normal 17 4 4" xfId="7823"/>
    <cellStyle name="Normal 17 4 5" xfId="7824"/>
    <cellStyle name="Normal 17 5" xfId="7825"/>
    <cellStyle name="Normal 17 5 2" xfId="7826"/>
    <cellStyle name="Normal 17 5 2 2" xfId="7827"/>
    <cellStyle name="Normal 17 5 3" xfId="7828"/>
    <cellStyle name="Normal 17 5 4" xfId="7829"/>
    <cellStyle name="Normal 17 5 5" xfId="7830"/>
    <cellStyle name="Normal 17 6" xfId="7831"/>
    <cellStyle name="Normal 17 6 2" xfId="7832"/>
    <cellStyle name="Normal 17 6 2 2" xfId="7833"/>
    <cellStyle name="Normal 17 6 3" xfId="7834"/>
    <cellStyle name="Normal 17 6 4" xfId="7835"/>
    <cellStyle name="Normal 17 6 5" xfId="7836"/>
    <cellStyle name="Normal 17 7" xfId="7837"/>
    <cellStyle name="Normal 18" xfId="7838"/>
    <cellStyle name="Normal 18 2" xfId="7839"/>
    <cellStyle name="Normal 18 2 2" xfId="7840"/>
    <cellStyle name="Normal 18 2 2 2" xfId="7841"/>
    <cellStyle name="Normal 18 2 2 3" xfId="7842"/>
    <cellStyle name="Normal 18 2 3" xfId="7843"/>
    <cellStyle name="Normal 18 2 4" xfId="7844"/>
    <cellStyle name="Normal 18 2 5" xfId="7845"/>
    <cellStyle name="Normal 18 2 6" xfId="7846"/>
    <cellStyle name="Normal 18 2 7" xfId="7847"/>
    <cellStyle name="Normal 18 3" xfId="7848"/>
    <cellStyle name="Normal 18 3 2" xfId="7849"/>
    <cellStyle name="Normal 18 3 2 2" xfId="7850"/>
    <cellStyle name="Normal 18 3 3" xfId="7851"/>
    <cellStyle name="Normal 18 3 4" xfId="7852"/>
    <cellStyle name="Normal 18 3 5" xfId="7853"/>
    <cellStyle name="Normal 18 3 6" xfId="7854"/>
    <cellStyle name="Normal 18 4" xfId="7855"/>
    <cellStyle name="Normal 19" xfId="7856"/>
    <cellStyle name="Normal 19 2" xfId="7857"/>
    <cellStyle name="Normal 19 2 2" xfId="7858"/>
    <cellStyle name="Normal 19 2 2 2" xfId="7859"/>
    <cellStyle name="Normal 19 2 3" xfId="7860"/>
    <cellStyle name="Normal 19 2 4" xfId="7861"/>
    <cellStyle name="Normal 19 3" xfId="7862"/>
    <cellStyle name="Normal 19 3 2" xfId="7863"/>
    <cellStyle name="Normal 19 4" xfId="7864"/>
    <cellStyle name="Normal 19 5" xfId="7865"/>
    <cellStyle name="Normal 2" xfId="7866"/>
    <cellStyle name="Normal 2 10" xfId="7867"/>
    <cellStyle name="Normal 2 10 2" xfId="7868"/>
    <cellStyle name="Normal 2 10 2 2" xfId="7869"/>
    <cellStyle name="Normal 2 10 3" xfId="7870"/>
    <cellStyle name="Normal 2 11" xfId="7871"/>
    <cellStyle name="Normal 2 11 2" xfId="7872"/>
    <cellStyle name="Normal 2 11 2 2" xfId="7873"/>
    <cellStyle name="Normal 2 11 3" xfId="7874"/>
    <cellStyle name="Normal 2 12" xfId="7875"/>
    <cellStyle name="Normal 2 12 2" xfId="7876"/>
    <cellStyle name="Normal 2 13" xfId="7877"/>
    <cellStyle name="Normal 2 14" xfId="7878"/>
    <cellStyle name="Normal 2 15" xfId="7879"/>
    <cellStyle name="Normal 2 16" xfId="7880"/>
    <cellStyle name="Normal 2 17" xfId="7881"/>
    <cellStyle name="Normal 2 18" xfId="7882"/>
    <cellStyle name="Normal 2 18 2" xfId="7883"/>
    <cellStyle name="Normal 2 18 2 2" xfId="7884"/>
    <cellStyle name="Normal 2 18 3" xfId="7885"/>
    <cellStyle name="Normal 2 18 4" xfId="7886"/>
    <cellStyle name="Normal 2 19" xfId="7887"/>
    <cellStyle name="Normal 2 19 2" xfId="7888"/>
    <cellStyle name="Normal 2 2" xfId="7889"/>
    <cellStyle name="Normal 2 2 2" xfId="7890"/>
    <cellStyle name="Normal 2 2 2 2" xfId="7891"/>
    <cellStyle name="Normal 2 2 2 2 2" xfId="7892"/>
    <cellStyle name="Normal 2 2 2 3" xfId="7893"/>
    <cellStyle name="Normal 2 2 2 3 2" xfId="7894"/>
    <cellStyle name="Normal 2 2 2 4" xfId="7895"/>
    <cellStyle name="Normal 2 2 2 4 2" xfId="7896"/>
    <cellStyle name="Normal 2 2 2 5" xfId="7897"/>
    <cellStyle name="Normal 2 2 3" xfId="7898"/>
    <cellStyle name="Normal 2 2 3 2" xfId="7899"/>
    <cellStyle name="Normal 2 2 3 3" xfId="7900"/>
    <cellStyle name="Normal 2 2 4" xfId="7901"/>
    <cellStyle name="Normal 2 2 4 2" xfId="7902"/>
    <cellStyle name="Normal 2 2 4 2 2" xfId="7903"/>
    <cellStyle name="Normal 2 2 4 2 2 2" xfId="7904"/>
    <cellStyle name="Normal 2 2 4 2 2 2 2" xfId="7905"/>
    <cellStyle name="Normal 2 2 4 2 2 3" xfId="7906"/>
    <cellStyle name="Normal 2 2 4 2 2 4" xfId="7907"/>
    <cellStyle name="Normal 2 2 4 2 3" xfId="7908"/>
    <cellStyle name="Normal 2 2 4 2 3 2" xfId="7909"/>
    <cellStyle name="Normal 2 2 4 2 4" xfId="7910"/>
    <cellStyle name="Normal 2 2 4 2 5" xfId="7911"/>
    <cellStyle name="Normal 2 2 4 3" xfId="7912"/>
    <cellStyle name="Normal 2 2 4 3 2" xfId="7913"/>
    <cellStyle name="Normal 2 2 4 3 2 2" xfId="7914"/>
    <cellStyle name="Normal 2 2 4 3 3" xfId="7915"/>
    <cellStyle name="Normal 2 2 4 3 4" xfId="7916"/>
    <cellStyle name="Normal 2 2 4 4" xfId="7917"/>
    <cellStyle name="Normal 2 2 4 4 2" xfId="7918"/>
    <cellStyle name="Normal 2 2 4 5" xfId="7919"/>
    <cellStyle name="Normal 2 2 4 5 2" xfId="7920"/>
    <cellStyle name="Normal 2 2 4 6" xfId="7921"/>
    <cellStyle name="Normal 2 2 4 7" xfId="7922"/>
    <cellStyle name="Normal 2 2 5" xfId="7923"/>
    <cellStyle name="Normal 2 2 5 2" xfId="7924"/>
    <cellStyle name="Normal 2 2 5 2 2" xfId="7925"/>
    <cellStyle name="Normal 2 2 5 2 3" xfId="7926"/>
    <cellStyle name="Normal 2 2 5 3" xfId="7927"/>
    <cellStyle name="Normal 2 2 5 4" xfId="7928"/>
    <cellStyle name="Normal 2 2 5 5" xfId="7929"/>
    <cellStyle name="Normal 2 2 5 6" xfId="7930"/>
    <cellStyle name="Normal 2 2 6" xfId="7931"/>
    <cellStyle name="Normal 2 2 6 2" xfId="7932"/>
    <cellStyle name="Normal 2 2 6 2 2" xfId="7933"/>
    <cellStyle name="Normal 2 2 6 3" xfId="7934"/>
    <cellStyle name="Normal 2 2 6 4" xfId="7935"/>
    <cellStyle name="Normal 2 2 6 5" xfId="7936"/>
    <cellStyle name="Normal 2 2 7" xfId="7937"/>
    <cellStyle name="Normal 2 2 8" xfId="7938"/>
    <cellStyle name="Normal 2 2 8 2" xfId="7939"/>
    <cellStyle name="Normal 2 2 8 3" xfId="7940"/>
    <cellStyle name="Normal 2 20" xfId="7941"/>
    <cellStyle name="Normal 2 20 2" xfId="7942"/>
    <cellStyle name="Normal 2 20 3" xfId="7943"/>
    <cellStyle name="Normal 2 21" xfId="7944"/>
    <cellStyle name="Normal 2 21 2" xfId="7945"/>
    <cellStyle name="Normal 2 22" xfId="7946"/>
    <cellStyle name="Normal 2 3" xfId="7947"/>
    <cellStyle name="Normal 2 3 2" xfId="7948"/>
    <cellStyle name="Normal 2 3 2 2" xfId="7949"/>
    <cellStyle name="Normal 2 3 2 3" xfId="7950"/>
    <cellStyle name="Normal 2 3 3" xfId="7951"/>
    <cellStyle name="Normal 2 3 4" xfId="7952"/>
    <cellStyle name="Normal 2 3 4 2" xfId="7953"/>
    <cellStyle name="Normal 2 3 4 2 2" xfId="7954"/>
    <cellStyle name="Normal 2 3 4 3" xfId="7955"/>
    <cellStyle name="Normal 2 3 4 4" xfId="7956"/>
    <cellStyle name="Normal 2 3 4 5" xfId="7957"/>
    <cellStyle name="Normal 2 3 5" xfId="7958"/>
    <cellStyle name="Normal 2 3 5 2" xfId="7959"/>
    <cellStyle name="Normal 2 3 5 2 2" xfId="7960"/>
    <cellStyle name="Normal 2 3 5 3" xfId="7961"/>
    <cellStyle name="Normal 2 3 5 4" xfId="7962"/>
    <cellStyle name="Normal 2 3 5 5" xfId="7963"/>
    <cellStyle name="Normal 2 3 6" xfId="7964"/>
    <cellStyle name="Normal 2 3 6 2" xfId="7965"/>
    <cellStyle name="Normal 2 4" xfId="7966"/>
    <cellStyle name="Normal 2 4 2" xfId="7967"/>
    <cellStyle name="Normal 2 4 2 2" xfId="7968"/>
    <cellStyle name="Normal 2 4 2 3" xfId="7969"/>
    <cellStyle name="Normal 2 4 3" xfId="7970"/>
    <cellStyle name="Normal 2 4 3 2" xfId="7971"/>
    <cellStyle name="Normal 2 4 4" xfId="7972"/>
    <cellStyle name="Normal 2 4 4 2" xfId="7973"/>
    <cellStyle name="Normal 2 4 5" xfId="7974"/>
    <cellStyle name="Normal 2 41" xfId="7975"/>
    <cellStyle name="Normal 2 43" xfId="7976"/>
    <cellStyle name="Normal 2 5" xfId="7977"/>
    <cellStyle name="Normal 2 5 2" xfId="7978"/>
    <cellStyle name="Normal 2 5 2 2" xfId="7979"/>
    <cellStyle name="Normal 2 5 2 2 2" xfId="7980"/>
    <cellStyle name="Normal 2 5 2 2 2 2" xfId="7981"/>
    <cellStyle name="Normal 2 5 2 2 3" xfId="7982"/>
    <cellStyle name="Normal 2 5 2 2 4" xfId="7983"/>
    <cellStyle name="Normal 2 5 2 3" xfId="7984"/>
    <cellStyle name="Normal 2 5 2 3 2" xfId="7985"/>
    <cellStyle name="Normal 2 5 2 3 2 2" xfId="7986"/>
    <cellStyle name="Normal 2 5 2 3 3" xfId="7987"/>
    <cellStyle name="Normal 2 5 2 3 4" xfId="7988"/>
    <cellStyle name="Normal 2 5 2 4" xfId="7989"/>
    <cellStyle name="Normal 2 5 2 4 2" xfId="7990"/>
    <cellStyle name="Normal 2 5 2 5" xfId="7991"/>
    <cellStyle name="Normal 2 5 2 6" xfId="7992"/>
    <cellStyle name="Normal 2 5 2 7" xfId="7993"/>
    <cellStyle name="Normal 2 5 3" xfId="7994"/>
    <cellStyle name="Normal 2 5 3 2" xfId="7995"/>
    <cellStyle name="Normal 2 5 3 2 2" xfId="7996"/>
    <cellStyle name="Normal 2 5 3 3" xfId="7997"/>
    <cellStyle name="Normal 2 5 3 4" xfId="7998"/>
    <cellStyle name="Normal 2 5 4" xfId="7999"/>
    <cellStyle name="Normal 2 5 4 2" xfId="8000"/>
    <cellStyle name="Normal 2 5 4 2 2" xfId="8001"/>
    <cellStyle name="Normal 2 5 4 3" xfId="8002"/>
    <cellStyle name="Normal 2 5 4 4" xfId="8003"/>
    <cellStyle name="Normal 2 5 5" xfId="8004"/>
    <cellStyle name="Normal 2 5 6" xfId="8005"/>
    <cellStyle name="Normal 2 6" xfId="8006"/>
    <cellStyle name="Normal 2 6 2" xfId="8007"/>
    <cellStyle name="Normal 2 6 2 2" xfId="8008"/>
    <cellStyle name="Normal 2 6 3" xfId="8009"/>
    <cellStyle name="Normal 2 6 4" xfId="8010"/>
    <cellStyle name="Normal 2 7" xfId="8011"/>
    <cellStyle name="Normal 2 7 2" xfId="8012"/>
    <cellStyle name="Normal 2 7 2 2" xfId="8013"/>
    <cellStyle name="Normal 2 7 2 2 2" xfId="8014"/>
    <cellStyle name="Normal 2 7 2 2 3" xfId="8015"/>
    <cellStyle name="Normal 2 7 2 3" xfId="8016"/>
    <cellStyle name="Normal 2 7 2 3 2" xfId="8017"/>
    <cellStyle name="Normal 2 7 2 4" xfId="8018"/>
    <cellStyle name="Normal 2 7 2 5" xfId="8019"/>
    <cellStyle name="Normal 2 7 3" xfId="8020"/>
    <cellStyle name="Normal 2 7 3 2" xfId="8021"/>
    <cellStyle name="Normal 2 7 3 2 2" xfId="8022"/>
    <cellStyle name="Normal 2 7 3 3" xfId="8023"/>
    <cellStyle name="Normal 2 7 3 4" xfId="8024"/>
    <cellStyle name="Normal 2 7 3 5" xfId="8025"/>
    <cellStyle name="Normal 2 7 4" xfId="8026"/>
    <cellStyle name="Normal 2 7 4 2" xfId="8027"/>
    <cellStyle name="Normal 2 7 4 2 2" xfId="8028"/>
    <cellStyle name="Normal 2 7 4 3" xfId="8029"/>
    <cellStyle name="Normal 2 7 4 4" xfId="8030"/>
    <cellStyle name="Normal 2 7 4 5" xfId="8031"/>
    <cellStyle name="Normal 2 7 5" xfId="8032"/>
    <cellStyle name="Normal 2 8" xfId="8033"/>
    <cellStyle name="Normal 2 8 2" xfId="8034"/>
    <cellStyle name="Normal 2 8 2 2" xfId="8035"/>
    <cellStyle name="Normal 2 8 2 2 2" xfId="8036"/>
    <cellStyle name="Normal 2 8 2 3" xfId="8037"/>
    <cellStyle name="Normal 2 8 2 4" xfId="8038"/>
    <cellStyle name="Normal 2 8 2 5" xfId="8039"/>
    <cellStyle name="Normal 2 8 3" xfId="8040"/>
    <cellStyle name="Normal 2 8 3 2" xfId="8041"/>
    <cellStyle name="Normal 2 8 3 2 2" xfId="8042"/>
    <cellStyle name="Normal 2 8 3 3" xfId="8043"/>
    <cellStyle name="Normal 2 8 3 4" xfId="8044"/>
    <cellStyle name="Normal 2 8 3 5" xfId="8045"/>
    <cellStyle name="Normal 2 8 4" xfId="8046"/>
    <cellStyle name="Normal 2 9" xfId="8047"/>
    <cellStyle name="Normal 2 9 2" xfId="8048"/>
    <cellStyle name="Normal 2 9 2 2" xfId="8049"/>
    <cellStyle name="Normal 2 9 2 2 2" xfId="8050"/>
    <cellStyle name="Normal 2 9 2 3" xfId="8051"/>
    <cellStyle name="Normal 2 9 2 4" xfId="8052"/>
    <cellStyle name="Normal 2 9 2 5" xfId="8053"/>
    <cellStyle name="Normal 2 9 3" xfId="8054"/>
    <cellStyle name="Normal 2_183302" xfId="8055"/>
    <cellStyle name="Normal 20" xfId="8056"/>
    <cellStyle name="Normal 20 2" xfId="8057"/>
    <cellStyle name="Normal 20 2 2" xfId="8058"/>
    <cellStyle name="Normal 20 2 2 2" xfId="8059"/>
    <cellStyle name="Normal 20 2 3" xfId="8060"/>
    <cellStyle name="Normal 20 2 4" xfId="8061"/>
    <cellStyle name="Normal 20 2 5" xfId="8062"/>
    <cellStyle name="Normal 20 3" xfId="8063"/>
    <cellStyle name="Normal 20 3 2" xfId="8064"/>
    <cellStyle name="Normal 20 3 3" xfId="8065"/>
    <cellStyle name="Normal 20 3 4" xfId="8066"/>
    <cellStyle name="Normal 20 4" xfId="8067"/>
    <cellStyle name="Normal 21" xfId="8068"/>
    <cellStyle name="Normal 21 2" xfId="8069"/>
    <cellStyle name="Normal 21 2 2" xfId="8070"/>
    <cellStyle name="Normal 21 3" xfId="8071"/>
    <cellStyle name="Normal 22" xfId="8072"/>
    <cellStyle name="Normal 22 2" xfId="8073"/>
    <cellStyle name="Normal 22 2 2" xfId="8074"/>
    <cellStyle name="Normal 22 2 3" xfId="8075"/>
    <cellStyle name="Normal 22 2 4" xfId="8076"/>
    <cellStyle name="Normal 22 2 5" xfId="8077"/>
    <cellStyle name="Normal 22 3" xfId="8078"/>
    <cellStyle name="Normal 22 4" xfId="8079"/>
    <cellStyle name="Normal 23" xfId="8080"/>
    <cellStyle name="Normal 23 2" xfId="8081"/>
    <cellStyle name="Normal 23 2 2" xfId="8082"/>
    <cellStyle name="Normal 23 2 2 2" xfId="8083"/>
    <cellStyle name="Normal 23 2 3" xfId="8084"/>
    <cellStyle name="Normal 23 2 4" xfId="8085"/>
    <cellStyle name="Normal 23 2 5" xfId="8086"/>
    <cellStyle name="Normal 23 3" xfId="8087"/>
    <cellStyle name="Normal 23 3 2" xfId="8088"/>
    <cellStyle name="Normal 23 3 3" xfId="8089"/>
    <cellStyle name="Normal 23 4" xfId="8090"/>
    <cellStyle name="Normal 23 5" xfId="8091"/>
    <cellStyle name="Normal 24" xfId="8092"/>
    <cellStyle name="Normal 24 2" xfId="8093"/>
    <cellStyle name="Normal 24 2 2" xfId="8094"/>
    <cellStyle name="Normal 24 3" xfId="8095"/>
    <cellStyle name="Normal 24 4" xfId="8096"/>
    <cellStyle name="Normal 25" xfId="8097"/>
    <cellStyle name="Normal 25 2" xfId="8098"/>
    <cellStyle name="Normal 26" xfId="8099"/>
    <cellStyle name="Normal 26 2" xfId="8100"/>
    <cellStyle name="Normal 26 2 2" xfId="8101"/>
    <cellStyle name="Normal 26 3" xfId="8102"/>
    <cellStyle name="Normal 26 3 2" xfId="8103"/>
    <cellStyle name="Normal 26 3 3" xfId="8104"/>
    <cellStyle name="Normal 26 4" xfId="8105"/>
    <cellStyle name="Normal 26 4 2" xfId="8106"/>
    <cellStyle name="Normal 26 4 3" xfId="8107"/>
    <cellStyle name="Normal 26 5" xfId="8108"/>
    <cellStyle name="Normal 26 5 2" xfId="8109"/>
    <cellStyle name="Normal 26 6" xfId="8110"/>
    <cellStyle name="Normal 26 7" xfId="8111"/>
    <cellStyle name="Normal 26 8" xfId="8112"/>
    <cellStyle name="Normal 27" xfId="8113"/>
    <cellStyle name="Normal 27 2" xfId="8114"/>
    <cellStyle name="Normal 27 2 2" xfId="8115"/>
    <cellStyle name="Normal 27 2 2 2" xfId="8116"/>
    <cellStyle name="Normal 27 2 2 3" xfId="8117"/>
    <cellStyle name="Normal 27 2 3" xfId="8118"/>
    <cellStyle name="Normal 27 2 4" xfId="8119"/>
    <cellStyle name="Normal 27 3" xfId="8120"/>
    <cellStyle name="Normal 27 3 2" xfId="8121"/>
    <cellStyle name="Normal 27 3 3" xfId="8122"/>
    <cellStyle name="Normal 27 4" xfId="8123"/>
    <cellStyle name="Normal 27 5" xfId="8124"/>
    <cellStyle name="Normal 28" xfId="8125"/>
    <cellStyle name="Normal 28 2" xfId="8126"/>
    <cellStyle name="Normal 28 2 2" xfId="8127"/>
    <cellStyle name="Normal 28 2 2 2" xfId="8128"/>
    <cellStyle name="Normal 28 2 3" xfId="8129"/>
    <cellStyle name="Normal 28 2 3 2" xfId="8130"/>
    <cellStyle name="Normal 28 2 4" xfId="8131"/>
    <cellStyle name="Normal 28 3" xfId="8132"/>
    <cellStyle name="Normal 28 3 2" xfId="8133"/>
    <cellStyle name="Normal 28 4" xfId="8134"/>
    <cellStyle name="Normal 28 4 2" xfId="8135"/>
    <cellStyle name="Normal 28 4 3" xfId="8136"/>
    <cellStyle name="Normal 28 5" xfId="8137"/>
    <cellStyle name="Normal 28 5 2" xfId="8138"/>
    <cellStyle name="Normal 28 6" xfId="8139"/>
    <cellStyle name="Normal 28 7" xfId="8140"/>
    <cellStyle name="Normal 28 8" xfId="8141"/>
    <cellStyle name="Normal 29" xfId="8142"/>
    <cellStyle name="Normal 29 2" xfId="8143"/>
    <cellStyle name="Normal 29 2 2" xfId="8144"/>
    <cellStyle name="Normal 29 2 3" xfId="8145"/>
    <cellStyle name="Normal 29 2 4" xfId="8146"/>
    <cellStyle name="Normal 29 3" xfId="8147"/>
    <cellStyle name="Normal 29 3 2" xfId="8148"/>
    <cellStyle name="Normal 29 4" xfId="8149"/>
    <cellStyle name="Normal 29 5" xfId="8150"/>
    <cellStyle name="Normal 29 6" xfId="8151"/>
    <cellStyle name="Normal 3" xfId="8152"/>
    <cellStyle name="Normal 3 10" xfId="8153"/>
    <cellStyle name="Normal 3 11" xfId="8154"/>
    <cellStyle name="Normal 3 12" xfId="8155"/>
    <cellStyle name="Normal 3 13" xfId="8156"/>
    <cellStyle name="Normal 3 14" xfId="8157"/>
    <cellStyle name="Normal 3 15" xfId="8158"/>
    <cellStyle name="Normal 3 16" xfId="8159"/>
    <cellStyle name="Normal 3 17" xfId="8160"/>
    <cellStyle name="Normal 3 17 2" xfId="8161"/>
    <cellStyle name="Normal 3 17 2 2" xfId="8162"/>
    <cellStyle name="Normal 3 17 3" xfId="8163"/>
    <cellStyle name="Normal 3 18" xfId="8164"/>
    <cellStyle name="Normal 3 18 2" xfId="8165"/>
    <cellStyle name="Normal 3 18 2 2" xfId="8166"/>
    <cellStyle name="Normal 3 18 2 3" xfId="8167"/>
    <cellStyle name="Normal 3 18 3" xfId="8168"/>
    <cellStyle name="Normal 3 18 3 2" xfId="8169"/>
    <cellStyle name="Normal 3 18 4" xfId="8170"/>
    <cellStyle name="Normal 3 18 5" xfId="8171"/>
    <cellStyle name="Normal 3 18 6" xfId="8172"/>
    <cellStyle name="Normal 3 19" xfId="8173"/>
    <cellStyle name="Normal 3 19 2" xfId="8174"/>
    <cellStyle name="Normal 3 19 3" xfId="8175"/>
    <cellStyle name="Normal 3 2" xfId="8176"/>
    <cellStyle name="Normal 3 2 2" xfId="8177"/>
    <cellStyle name="Normal 3 2 2 2" xfId="8178"/>
    <cellStyle name="Normal 3 2 2 3" xfId="8179"/>
    <cellStyle name="Normal 3 2 3" xfId="8180"/>
    <cellStyle name="Normal 3 2 3 2" xfId="8181"/>
    <cellStyle name="Normal 3 2 4" xfId="8182"/>
    <cellStyle name="Normal 3 2 4 2" xfId="8183"/>
    <cellStyle name="Normal 3 2 4 3" xfId="8184"/>
    <cellStyle name="Normal 3 2 4 4" xfId="8185"/>
    <cellStyle name="Normal 3 20" xfId="8186"/>
    <cellStyle name="Normal 3 20 2" xfId="8187"/>
    <cellStyle name="Normal 3 20 3" xfId="8188"/>
    <cellStyle name="Normal 3 21" xfId="8189"/>
    <cellStyle name="Normal 3 22" xfId="8190"/>
    <cellStyle name="Normal 3 23" xfId="8191"/>
    <cellStyle name="Normal 3 3" xfId="8192"/>
    <cellStyle name="Normal 3 3 2" xfId="8193"/>
    <cellStyle name="Normal 3 3 2 2" xfId="8194"/>
    <cellStyle name="Normal 3 3 2 2 2" xfId="8195"/>
    <cellStyle name="Normal 3 3 2 3" xfId="8196"/>
    <cellStyle name="Normal 3 3 3" xfId="8197"/>
    <cellStyle name="Normal 3 3 3 2" xfId="8198"/>
    <cellStyle name="Normal 3 3 4" xfId="8199"/>
    <cellStyle name="Normal 3 3 5" xfId="8200"/>
    <cellStyle name="Normal 3 4" xfId="8201"/>
    <cellStyle name="Normal 3 4 2" xfId="8202"/>
    <cellStyle name="Normal 3 4 3" xfId="8203"/>
    <cellStyle name="Normal 3 4 3 2" xfId="8204"/>
    <cellStyle name="Normal 3 4 4" xfId="8205"/>
    <cellStyle name="Normal 3 4 5" xfId="8206"/>
    <cellStyle name="Normal 3 5" xfId="8207"/>
    <cellStyle name="Normal 3 5 2" xfId="8208"/>
    <cellStyle name="Normal 3 6" xfId="8209"/>
    <cellStyle name="Normal 3 7" xfId="8210"/>
    <cellStyle name="Normal 3 8" xfId="8211"/>
    <cellStyle name="Normal 3 9" xfId="8212"/>
    <cellStyle name="Normal 3_183302" xfId="8213"/>
    <cellStyle name="Normal 30" xfId="8214"/>
    <cellStyle name="Normal 30 2" xfId="8215"/>
    <cellStyle name="Normal 30 2 2" xfId="8216"/>
    <cellStyle name="Normal 30 2 3" xfId="8217"/>
    <cellStyle name="Normal 30 2 4" xfId="8218"/>
    <cellStyle name="Normal 30 3" xfId="8219"/>
    <cellStyle name="Normal 30 3 2" xfId="8220"/>
    <cellStyle name="Normal 30 4" xfId="8221"/>
    <cellStyle name="Normal 30 5" xfId="8222"/>
    <cellStyle name="Normal 30 6" xfId="8223"/>
    <cellStyle name="Normal 30 7" xfId="8224"/>
    <cellStyle name="Normal 31" xfId="8225"/>
    <cellStyle name="Normal 31 2" xfId="8226"/>
    <cellStyle name="Normal 31 2 2" xfId="8227"/>
    <cellStyle name="Normal 31 2 3" xfId="8228"/>
    <cellStyle name="Normal 31 2 4" xfId="8229"/>
    <cellStyle name="Normal 31 3" xfId="8230"/>
    <cellStyle name="Normal 31 3 2" xfId="8231"/>
    <cellStyle name="Normal 31 4" xfId="8232"/>
    <cellStyle name="Normal 31 5" xfId="8233"/>
    <cellStyle name="Normal 31 6" xfId="8234"/>
    <cellStyle name="Normal 31 7" xfId="8235"/>
    <cellStyle name="Normal 32" xfId="8236"/>
    <cellStyle name="Normal 32 2" xfId="8237"/>
    <cellStyle name="Normal 32 2 2" xfId="8238"/>
    <cellStyle name="Normal 32 2 3" xfId="8239"/>
    <cellStyle name="Normal 32 2 4" xfId="8240"/>
    <cellStyle name="Normal 32 3" xfId="8241"/>
    <cellStyle name="Normal 32 3 2" xfId="8242"/>
    <cellStyle name="Normal 32 4" xfId="8243"/>
    <cellStyle name="Normal 32 5" xfId="8244"/>
    <cellStyle name="Normal 32 6" xfId="8245"/>
    <cellStyle name="Normal 32 7" xfId="8246"/>
    <cellStyle name="Normal 33" xfId="8247"/>
    <cellStyle name="Normal 33 2" xfId="8248"/>
    <cellStyle name="Normal 33 2 2" xfId="8249"/>
    <cellStyle name="Normal 33 2 3" xfId="8250"/>
    <cellStyle name="Normal 33 2 4" xfId="8251"/>
    <cellStyle name="Normal 33 3" xfId="8252"/>
    <cellStyle name="Normal 33 4" xfId="8253"/>
    <cellStyle name="Normal 33 5" xfId="8254"/>
    <cellStyle name="Normal 33 6" xfId="8255"/>
    <cellStyle name="Normal 34" xfId="8256"/>
    <cellStyle name="Normal 34 2" xfId="8257"/>
    <cellStyle name="Normal 34 2 2" xfId="8258"/>
    <cellStyle name="Normal 34 3" xfId="8259"/>
    <cellStyle name="Normal 34 4" xfId="8260"/>
    <cellStyle name="Normal 34 4 2" xfId="8261"/>
    <cellStyle name="Normal 34 4 3" xfId="8262"/>
    <cellStyle name="Normal 34 5" xfId="8263"/>
    <cellStyle name="Normal 34 6" xfId="8264"/>
    <cellStyle name="Normal 34 7" xfId="8265"/>
    <cellStyle name="Normal 35" xfId="8266"/>
    <cellStyle name="Normal 35 2" xfId="8267"/>
    <cellStyle name="Normal 35 2 2" xfId="8268"/>
    <cellStyle name="Normal 35 2 3" xfId="8269"/>
    <cellStyle name="Normal 35 3" xfId="8270"/>
    <cellStyle name="Normal 35 4" xfId="8271"/>
    <cellStyle name="Normal 35 5" xfId="8272"/>
    <cellStyle name="Normal 36" xfId="8273"/>
    <cellStyle name="Normal 36 2" xfId="8274"/>
    <cellStyle name="Normal 36 2 2" xfId="8275"/>
    <cellStyle name="Normal 36 2 3" xfId="8276"/>
    <cellStyle name="Normal 36 3" xfId="8277"/>
    <cellStyle name="Normal 36 4" xfId="8278"/>
    <cellStyle name="Normal 36 5" xfId="8279"/>
    <cellStyle name="Normal 37" xfId="8280"/>
    <cellStyle name="Normal 37 2" xfId="8281"/>
    <cellStyle name="Normal 37 2 2" xfId="8282"/>
    <cellStyle name="Normal 37 3" xfId="8283"/>
    <cellStyle name="Normal 37 4" xfId="8284"/>
    <cellStyle name="Normal 37 5" xfId="8285"/>
    <cellStyle name="Normal 38" xfId="8286"/>
    <cellStyle name="Normal 38 2" xfId="8287"/>
    <cellStyle name="Normal 38 2 2" xfId="8288"/>
    <cellStyle name="Normal 38 3" xfId="8289"/>
    <cellStyle name="Normal 38 4" xfId="8290"/>
    <cellStyle name="Normal 38 5" xfId="8291"/>
    <cellStyle name="Normal 39" xfId="8292"/>
    <cellStyle name="Normal 39 2" xfId="8293"/>
    <cellStyle name="Normal 39 3" xfId="8294"/>
    <cellStyle name="Normal 4" xfId="8295"/>
    <cellStyle name="Normal 4 10" xfId="8296"/>
    <cellStyle name="Normal 4 11" xfId="8297"/>
    <cellStyle name="Normal 4 2" xfId="8298"/>
    <cellStyle name="Normal 4 2 10" xfId="8299"/>
    <cellStyle name="Normal 4 2 10 2" xfId="8300"/>
    <cellStyle name="Normal 4 2 10 2 2" xfId="8301"/>
    <cellStyle name="Normal 4 2 10 3" xfId="8302"/>
    <cellStyle name="Normal 4 2 10 4" xfId="8303"/>
    <cellStyle name="Normal 4 2 10 5" xfId="8304"/>
    <cellStyle name="Normal 4 2 11" xfId="8305"/>
    <cellStyle name="Normal 4 2 2" xfId="8306"/>
    <cellStyle name="Normal 4 2 2 10" xfId="8307"/>
    <cellStyle name="Normal 4 2 2 11" xfId="8308"/>
    <cellStyle name="Normal 4 2 2 2" xfId="8309"/>
    <cellStyle name="Normal 4 2 2 2 10" xfId="8310"/>
    <cellStyle name="Normal 4 2 2 2 2" xfId="8311"/>
    <cellStyle name="Normal 4 2 2 2 2 2" xfId="8312"/>
    <cellStyle name="Normal 4 2 2 2 2 2 2" xfId="8313"/>
    <cellStyle name="Normal 4 2 2 2 2 2 2 2" xfId="8314"/>
    <cellStyle name="Normal 4 2 2 2 2 2 2 2 2" xfId="8315"/>
    <cellStyle name="Normal 4 2 2 2 2 2 2 2 3" xfId="8316"/>
    <cellStyle name="Normal 4 2 2 2 2 2 2 3" xfId="8317"/>
    <cellStyle name="Normal 4 2 2 2 2 2 2 3 2" xfId="8318"/>
    <cellStyle name="Normal 4 2 2 2 2 2 2 4" xfId="8319"/>
    <cellStyle name="Normal 4 2 2 2 2 2 2 5" xfId="8320"/>
    <cellStyle name="Normal 4 2 2 2 2 2 3" xfId="8321"/>
    <cellStyle name="Normal 4 2 2 2 2 2 3 2" xfId="8322"/>
    <cellStyle name="Normal 4 2 2 2 2 2 3 3" xfId="8323"/>
    <cellStyle name="Normal 4 2 2 2 2 2 4" xfId="8324"/>
    <cellStyle name="Normal 4 2 2 2 2 2 4 2" xfId="8325"/>
    <cellStyle name="Normal 4 2 2 2 2 2 5" xfId="8326"/>
    <cellStyle name="Normal 4 2 2 2 2 2 6" xfId="8327"/>
    <cellStyle name="Normal 4 2 2 2 2 3" xfId="8328"/>
    <cellStyle name="Normal 4 2 2 2 2 3 2" xfId="8329"/>
    <cellStyle name="Normal 4 2 2 2 2 3 2 2" xfId="8330"/>
    <cellStyle name="Normal 4 2 2 2 2 3 2 2 2" xfId="8331"/>
    <cellStyle name="Normal 4 2 2 2 2 3 2 3" xfId="8332"/>
    <cellStyle name="Normal 4 2 2 2 2 3 2 4" xfId="8333"/>
    <cellStyle name="Normal 4 2 2 2 2 3 2 5" xfId="8334"/>
    <cellStyle name="Normal 4 2 2 2 2 3 3" xfId="8335"/>
    <cellStyle name="Normal 4 2 2 2 2 3 3 2" xfId="8336"/>
    <cellStyle name="Normal 4 2 2 2 2 3 4" xfId="8337"/>
    <cellStyle name="Normal 4 2 2 2 2 3 5" xfId="8338"/>
    <cellStyle name="Normal 4 2 2 2 2 3 6" xfId="8339"/>
    <cellStyle name="Normal 4 2 2 2 2 4" xfId="8340"/>
    <cellStyle name="Normal 4 2 2 2 2 4 2" xfId="8341"/>
    <cellStyle name="Normal 4 2 2 2 2 4 2 2" xfId="8342"/>
    <cellStyle name="Normal 4 2 2 2 2 4 3" xfId="8343"/>
    <cellStyle name="Normal 4 2 2 2 2 4 4" xfId="8344"/>
    <cellStyle name="Normal 4 2 2 2 2 4 5" xfId="8345"/>
    <cellStyle name="Normal 4 2 2 2 2 5" xfId="8346"/>
    <cellStyle name="Normal 4 2 2 2 2 5 2" xfId="8347"/>
    <cellStyle name="Normal 4 2 2 2 2 5 2 2" xfId="8348"/>
    <cellStyle name="Normal 4 2 2 2 2 5 3" xfId="8349"/>
    <cellStyle name="Normal 4 2 2 2 2 5 4" xfId="8350"/>
    <cellStyle name="Normal 4 2 2 2 2 5 5" xfId="8351"/>
    <cellStyle name="Normal 4 2 2 2 2 6" xfId="8352"/>
    <cellStyle name="Normal 4 2 2 2 2 6 2" xfId="8353"/>
    <cellStyle name="Normal 4 2 2 2 2 7" xfId="8354"/>
    <cellStyle name="Normal 4 2 2 2 2 8" xfId="8355"/>
    <cellStyle name="Normal 4 2 2 2 2 9" xfId="8356"/>
    <cellStyle name="Normal 4 2 2 2 3" xfId="8357"/>
    <cellStyle name="Normal 4 2 2 2 3 2" xfId="8358"/>
    <cellStyle name="Normal 4 2 2 2 3 2 2" xfId="8359"/>
    <cellStyle name="Normal 4 2 2 2 3 2 2 2" xfId="8360"/>
    <cellStyle name="Normal 4 2 2 2 3 2 2 3" xfId="8361"/>
    <cellStyle name="Normal 4 2 2 2 3 2 3" xfId="8362"/>
    <cellStyle name="Normal 4 2 2 2 3 2 3 2" xfId="8363"/>
    <cellStyle name="Normal 4 2 2 2 3 2 4" xfId="8364"/>
    <cellStyle name="Normal 4 2 2 2 3 2 5" xfId="8365"/>
    <cellStyle name="Normal 4 2 2 2 3 3" xfId="8366"/>
    <cellStyle name="Normal 4 2 2 2 3 3 2" xfId="8367"/>
    <cellStyle name="Normal 4 2 2 2 3 3 3" xfId="8368"/>
    <cellStyle name="Normal 4 2 2 2 3 4" xfId="8369"/>
    <cellStyle name="Normal 4 2 2 2 3 4 2" xfId="8370"/>
    <cellStyle name="Normal 4 2 2 2 3 5" xfId="8371"/>
    <cellStyle name="Normal 4 2 2 2 3 6" xfId="8372"/>
    <cellStyle name="Normal 4 2 2 2 4" xfId="8373"/>
    <cellStyle name="Normal 4 2 2 2 4 2" xfId="8374"/>
    <cellStyle name="Normal 4 2 2 2 4 2 2" xfId="8375"/>
    <cellStyle name="Normal 4 2 2 2 4 2 2 2" xfId="8376"/>
    <cellStyle name="Normal 4 2 2 2 4 2 3" xfId="8377"/>
    <cellStyle name="Normal 4 2 2 2 4 2 4" xfId="8378"/>
    <cellStyle name="Normal 4 2 2 2 4 2 5" xfId="8379"/>
    <cellStyle name="Normal 4 2 2 2 4 3" xfId="8380"/>
    <cellStyle name="Normal 4 2 2 2 4 3 2" xfId="8381"/>
    <cellStyle name="Normal 4 2 2 2 4 4" xfId="8382"/>
    <cellStyle name="Normal 4 2 2 2 4 5" xfId="8383"/>
    <cellStyle name="Normal 4 2 2 2 4 6" xfId="8384"/>
    <cellStyle name="Normal 4 2 2 2 5" xfId="8385"/>
    <cellStyle name="Normal 4 2 2 2 5 2" xfId="8386"/>
    <cellStyle name="Normal 4 2 2 2 5 2 2" xfId="8387"/>
    <cellStyle name="Normal 4 2 2 2 5 3" xfId="8388"/>
    <cellStyle name="Normal 4 2 2 2 5 4" xfId="8389"/>
    <cellStyle name="Normal 4 2 2 2 5 5" xfId="8390"/>
    <cellStyle name="Normal 4 2 2 2 6" xfId="8391"/>
    <cellStyle name="Normal 4 2 2 2 6 2" xfId="8392"/>
    <cellStyle name="Normal 4 2 2 2 6 2 2" xfId="8393"/>
    <cellStyle name="Normal 4 2 2 2 6 3" xfId="8394"/>
    <cellStyle name="Normal 4 2 2 2 6 4" xfId="8395"/>
    <cellStyle name="Normal 4 2 2 2 6 5" xfId="8396"/>
    <cellStyle name="Normal 4 2 2 2 7" xfId="8397"/>
    <cellStyle name="Normal 4 2 2 2 7 2" xfId="8398"/>
    <cellStyle name="Normal 4 2 2 2 8" xfId="8399"/>
    <cellStyle name="Normal 4 2 2 2 9" xfId="8400"/>
    <cellStyle name="Normal 4 2 2 3" xfId="8401"/>
    <cellStyle name="Normal 4 2 2 3 2" xfId="8402"/>
    <cellStyle name="Normal 4 2 2 3 2 2" xfId="8403"/>
    <cellStyle name="Normal 4 2 2 3 2 2 2" xfId="8404"/>
    <cellStyle name="Normal 4 2 2 3 2 2 2 2" xfId="8405"/>
    <cellStyle name="Normal 4 2 2 3 2 2 2 3" xfId="8406"/>
    <cellStyle name="Normal 4 2 2 3 2 2 3" xfId="8407"/>
    <cellStyle name="Normal 4 2 2 3 2 2 3 2" xfId="8408"/>
    <cellStyle name="Normal 4 2 2 3 2 2 4" xfId="8409"/>
    <cellStyle name="Normal 4 2 2 3 2 2 5" xfId="8410"/>
    <cellStyle name="Normal 4 2 2 3 2 3" xfId="8411"/>
    <cellStyle name="Normal 4 2 2 3 2 3 2" xfId="8412"/>
    <cellStyle name="Normal 4 2 2 3 2 3 3" xfId="8413"/>
    <cellStyle name="Normal 4 2 2 3 2 4" xfId="8414"/>
    <cellStyle name="Normal 4 2 2 3 2 4 2" xfId="8415"/>
    <cellStyle name="Normal 4 2 2 3 2 5" xfId="8416"/>
    <cellStyle name="Normal 4 2 2 3 2 6" xfId="8417"/>
    <cellStyle name="Normal 4 2 2 3 3" xfId="8418"/>
    <cellStyle name="Normal 4 2 2 3 3 2" xfId="8419"/>
    <cellStyle name="Normal 4 2 2 3 3 2 2" xfId="8420"/>
    <cellStyle name="Normal 4 2 2 3 3 2 2 2" xfId="8421"/>
    <cellStyle name="Normal 4 2 2 3 3 2 3" xfId="8422"/>
    <cellStyle name="Normal 4 2 2 3 3 2 4" xfId="8423"/>
    <cellStyle name="Normal 4 2 2 3 3 2 5" xfId="8424"/>
    <cellStyle name="Normal 4 2 2 3 3 3" xfId="8425"/>
    <cellStyle name="Normal 4 2 2 3 3 3 2" xfId="8426"/>
    <cellStyle name="Normal 4 2 2 3 3 4" xfId="8427"/>
    <cellStyle name="Normal 4 2 2 3 3 5" xfId="8428"/>
    <cellStyle name="Normal 4 2 2 3 3 6" xfId="8429"/>
    <cellStyle name="Normal 4 2 2 3 4" xfId="8430"/>
    <cellStyle name="Normal 4 2 2 3 4 2" xfId="8431"/>
    <cellStyle name="Normal 4 2 2 3 4 2 2" xfId="8432"/>
    <cellStyle name="Normal 4 2 2 3 4 3" xfId="8433"/>
    <cellStyle name="Normal 4 2 2 3 4 4" xfId="8434"/>
    <cellStyle name="Normal 4 2 2 3 4 5" xfId="8435"/>
    <cellStyle name="Normal 4 2 2 3 5" xfId="8436"/>
    <cellStyle name="Normal 4 2 2 3 5 2" xfId="8437"/>
    <cellStyle name="Normal 4 2 2 3 5 2 2" xfId="8438"/>
    <cellStyle name="Normal 4 2 2 3 5 3" xfId="8439"/>
    <cellStyle name="Normal 4 2 2 3 5 4" xfId="8440"/>
    <cellStyle name="Normal 4 2 2 3 5 5" xfId="8441"/>
    <cellStyle name="Normal 4 2 2 3 6" xfId="8442"/>
    <cellStyle name="Normal 4 2 2 3 6 2" xfId="8443"/>
    <cellStyle name="Normal 4 2 2 3 7" xfId="8444"/>
    <cellStyle name="Normal 4 2 2 3 8" xfId="8445"/>
    <cellStyle name="Normal 4 2 2 3 9" xfId="8446"/>
    <cellStyle name="Normal 4 2 2 4" xfId="8447"/>
    <cellStyle name="Normal 4 2 2 4 2" xfId="8448"/>
    <cellStyle name="Normal 4 2 2 4 2 2" xfId="8449"/>
    <cellStyle name="Normal 4 2 2 4 2 2 2" xfId="8450"/>
    <cellStyle name="Normal 4 2 2 4 2 2 3" xfId="8451"/>
    <cellStyle name="Normal 4 2 2 4 2 3" xfId="8452"/>
    <cellStyle name="Normal 4 2 2 4 2 3 2" xfId="8453"/>
    <cellStyle name="Normal 4 2 2 4 2 4" xfId="8454"/>
    <cellStyle name="Normal 4 2 2 4 2 5" xfId="8455"/>
    <cellStyle name="Normal 4 2 2 4 3" xfId="8456"/>
    <cellStyle name="Normal 4 2 2 4 3 2" xfId="8457"/>
    <cellStyle name="Normal 4 2 2 4 3 3" xfId="8458"/>
    <cellStyle name="Normal 4 2 2 4 4" xfId="8459"/>
    <cellStyle name="Normal 4 2 2 4 4 2" xfId="8460"/>
    <cellStyle name="Normal 4 2 2 4 5" xfId="8461"/>
    <cellStyle name="Normal 4 2 2 4 6" xfId="8462"/>
    <cellStyle name="Normal 4 2 2 5" xfId="8463"/>
    <cellStyle name="Normal 4 2 2 5 2" xfId="8464"/>
    <cellStyle name="Normal 4 2 2 5 2 2" xfId="8465"/>
    <cellStyle name="Normal 4 2 2 5 2 2 2" xfId="8466"/>
    <cellStyle name="Normal 4 2 2 5 2 3" xfId="8467"/>
    <cellStyle name="Normal 4 2 2 5 2 4" xfId="8468"/>
    <cellStyle name="Normal 4 2 2 5 2 5" xfId="8469"/>
    <cellStyle name="Normal 4 2 2 5 3" xfId="8470"/>
    <cellStyle name="Normal 4 2 2 5 3 2" xfId="8471"/>
    <cellStyle name="Normal 4 2 2 5 4" xfId="8472"/>
    <cellStyle name="Normal 4 2 2 5 5" xfId="8473"/>
    <cellStyle name="Normal 4 2 2 5 6" xfId="8474"/>
    <cellStyle name="Normal 4 2 2 6" xfId="8475"/>
    <cellStyle name="Normal 4 2 2 6 2" xfId="8476"/>
    <cellStyle name="Normal 4 2 2 6 2 2" xfId="8477"/>
    <cellStyle name="Normal 4 2 2 6 3" xfId="8478"/>
    <cellStyle name="Normal 4 2 2 6 4" xfId="8479"/>
    <cellStyle name="Normal 4 2 2 6 5" xfId="8480"/>
    <cellStyle name="Normal 4 2 2 7" xfId="8481"/>
    <cellStyle name="Normal 4 2 2 7 2" xfId="8482"/>
    <cellStyle name="Normal 4 2 2 7 2 2" xfId="8483"/>
    <cellStyle name="Normal 4 2 2 7 3" xfId="8484"/>
    <cellStyle name="Normal 4 2 2 7 4" xfId="8485"/>
    <cellStyle name="Normal 4 2 2 7 5" xfId="8486"/>
    <cellStyle name="Normal 4 2 2 8" xfId="8487"/>
    <cellStyle name="Normal 4 2 2 8 2" xfId="8488"/>
    <cellStyle name="Normal 4 2 2 9" xfId="8489"/>
    <cellStyle name="Normal 4 2 3" xfId="8490"/>
    <cellStyle name="Normal 4 2 3 10" xfId="8491"/>
    <cellStyle name="Normal 4 2 3 11" xfId="8492"/>
    <cellStyle name="Normal 4 2 3 2" xfId="8493"/>
    <cellStyle name="Normal 4 2 3 2 10" xfId="8494"/>
    <cellStyle name="Normal 4 2 3 2 2" xfId="8495"/>
    <cellStyle name="Normal 4 2 3 2 2 2" xfId="8496"/>
    <cellStyle name="Normal 4 2 3 2 2 2 2" xfId="8497"/>
    <cellStyle name="Normal 4 2 3 2 2 2 2 2" xfId="8498"/>
    <cellStyle name="Normal 4 2 3 2 2 2 2 2 2" xfId="8499"/>
    <cellStyle name="Normal 4 2 3 2 2 2 2 2 3" xfId="8500"/>
    <cellStyle name="Normal 4 2 3 2 2 2 2 3" xfId="8501"/>
    <cellStyle name="Normal 4 2 3 2 2 2 2 3 2" xfId="8502"/>
    <cellStyle name="Normal 4 2 3 2 2 2 2 4" xfId="8503"/>
    <cellStyle name="Normal 4 2 3 2 2 2 2 5" xfId="8504"/>
    <cellStyle name="Normal 4 2 3 2 2 2 3" xfId="8505"/>
    <cellStyle name="Normal 4 2 3 2 2 2 3 2" xfId="8506"/>
    <cellStyle name="Normal 4 2 3 2 2 2 3 3" xfId="8507"/>
    <cellStyle name="Normal 4 2 3 2 2 2 4" xfId="8508"/>
    <cellStyle name="Normal 4 2 3 2 2 2 4 2" xfId="8509"/>
    <cellStyle name="Normal 4 2 3 2 2 2 5" xfId="8510"/>
    <cellStyle name="Normal 4 2 3 2 2 2 6" xfId="8511"/>
    <cellStyle name="Normal 4 2 3 2 2 3" xfId="8512"/>
    <cellStyle name="Normal 4 2 3 2 2 3 2" xfId="8513"/>
    <cellStyle name="Normal 4 2 3 2 2 3 2 2" xfId="8514"/>
    <cellStyle name="Normal 4 2 3 2 2 3 2 2 2" xfId="8515"/>
    <cellStyle name="Normal 4 2 3 2 2 3 2 3" xfId="8516"/>
    <cellStyle name="Normal 4 2 3 2 2 3 2 4" xfId="8517"/>
    <cellStyle name="Normal 4 2 3 2 2 3 2 5" xfId="8518"/>
    <cellStyle name="Normal 4 2 3 2 2 3 3" xfId="8519"/>
    <cellStyle name="Normal 4 2 3 2 2 3 3 2" xfId="8520"/>
    <cellStyle name="Normal 4 2 3 2 2 3 4" xfId="8521"/>
    <cellStyle name="Normal 4 2 3 2 2 3 5" xfId="8522"/>
    <cellStyle name="Normal 4 2 3 2 2 3 6" xfId="8523"/>
    <cellStyle name="Normal 4 2 3 2 2 4" xfId="8524"/>
    <cellStyle name="Normal 4 2 3 2 2 4 2" xfId="8525"/>
    <cellStyle name="Normal 4 2 3 2 2 4 2 2" xfId="8526"/>
    <cellStyle name="Normal 4 2 3 2 2 4 3" xfId="8527"/>
    <cellStyle name="Normal 4 2 3 2 2 4 4" xfId="8528"/>
    <cellStyle name="Normal 4 2 3 2 2 4 5" xfId="8529"/>
    <cellStyle name="Normal 4 2 3 2 2 5" xfId="8530"/>
    <cellStyle name="Normal 4 2 3 2 2 5 2" xfId="8531"/>
    <cellStyle name="Normal 4 2 3 2 2 5 2 2" xfId="8532"/>
    <cellStyle name="Normal 4 2 3 2 2 5 3" xfId="8533"/>
    <cellStyle name="Normal 4 2 3 2 2 5 4" xfId="8534"/>
    <cellStyle name="Normal 4 2 3 2 2 5 5" xfId="8535"/>
    <cellStyle name="Normal 4 2 3 2 2 6" xfId="8536"/>
    <cellStyle name="Normal 4 2 3 2 2 6 2" xfId="8537"/>
    <cellStyle name="Normal 4 2 3 2 2 7" xfId="8538"/>
    <cellStyle name="Normal 4 2 3 2 2 8" xfId="8539"/>
    <cellStyle name="Normal 4 2 3 2 2 9" xfId="8540"/>
    <cellStyle name="Normal 4 2 3 2 3" xfId="8541"/>
    <cellStyle name="Normal 4 2 3 2 3 2" xfId="8542"/>
    <cellStyle name="Normal 4 2 3 2 3 2 2" xfId="8543"/>
    <cellStyle name="Normal 4 2 3 2 3 2 2 2" xfId="8544"/>
    <cellStyle name="Normal 4 2 3 2 3 2 2 3" xfId="8545"/>
    <cellStyle name="Normal 4 2 3 2 3 2 3" xfId="8546"/>
    <cellStyle name="Normal 4 2 3 2 3 2 3 2" xfId="8547"/>
    <cellStyle name="Normal 4 2 3 2 3 2 4" xfId="8548"/>
    <cellStyle name="Normal 4 2 3 2 3 2 5" xfId="8549"/>
    <cellStyle name="Normal 4 2 3 2 3 3" xfId="8550"/>
    <cellStyle name="Normal 4 2 3 2 3 3 2" xfId="8551"/>
    <cellStyle name="Normal 4 2 3 2 3 3 3" xfId="8552"/>
    <cellStyle name="Normal 4 2 3 2 3 4" xfId="8553"/>
    <cellStyle name="Normal 4 2 3 2 3 4 2" xfId="8554"/>
    <cellStyle name="Normal 4 2 3 2 3 5" xfId="8555"/>
    <cellStyle name="Normal 4 2 3 2 3 6" xfId="8556"/>
    <cellStyle name="Normal 4 2 3 2 4" xfId="8557"/>
    <cellStyle name="Normal 4 2 3 2 4 2" xfId="8558"/>
    <cellStyle name="Normal 4 2 3 2 4 2 2" xfId="8559"/>
    <cellStyle name="Normal 4 2 3 2 4 2 2 2" xfId="8560"/>
    <cellStyle name="Normal 4 2 3 2 4 2 3" xfId="8561"/>
    <cellStyle name="Normal 4 2 3 2 4 2 4" xfId="8562"/>
    <cellStyle name="Normal 4 2 3 2 4 2 5" xfId="8563"/>
    <cellStyle name="Normal 4 2 3 2 4 3" xfId="8564"/>
    <cellStyle name="Normal 4 2 3 2 4 3 2" xfId="8565"/>
    <cellStyle name="Normal 4 2 3 2 4 4" xfId="8566"/>
    <cellStyle name="Normal 4 2 3 2 4 5" xfId="8567"/>
    <cellStyle name="Normal 4 2 3 2 4 6" xfId="8568"/>
    <cellStyle name="Normal 4 2 3 2 5" xfId="8569"/>
    <cellStyle name="Normal 4 2 3 2 5 2" xfId="8570"/>
    <cellStyle name="Normal 4 2 3 2 5 2 2" xfId="8571"/>
    <cellStyle name="Normal 4 2 3 2 5 3" xfId="8572"/>
    <cellStyle name="Normal 4 2 3 2 5 4" xfId="8573"/>
    <cellStyle name="Normal 4 2 3 2 5 5" xfId="8574"/>
    <cellStyle name="Normal 4 2 3 2 6" xfId="8575"/>
    <cellStyle name="Normal 4 2 3 2 6 2" xfId="8576"/>
    <cellStyle name="Normal 4 2 3 2 6 2 2" xfId="8577"/>
    <cellStyle name="Normal 4 2 3 2 6 3" xfId="8578"/>
    <cellStyle name="Normal 4 2 3 2 6 4" xfId="8579"/>
    <cellStyle name="Normal 4 2 3 2 6 5" xfId="8580"/>
    <cellStyle name="Normal 4 2 3 2 7" xfId="8581"/>
    <cellStyle name="Normal 4 2 3 2 7 2" xfId="8582"/>
    <cellStyle name="Normal 4 2 3 2 8" xfId="8583"/>
    <cellStyle name="Normal 4 2 3 2 9" xfId="8584"/>
    <cellStyle name="Normal 4 2 3 3" xfId="8585"/>
    <cellStyle name="Normal 4 2 3 3 2" xfId="8586"/>
    <cellStyle name="Normal 4 2 3 3 2 2" xfId="8587"/>
    <cellStyle name="Normal 4 2 3 3 2 2 2" xfId="8588"/>
    <cellStyle name="Normal 4 2 3 3 2 2 2 2" xfId="8589"/>
    <cellStyle name="Normal 4 2 3 3 2 2 2 3" xfId="8590"/>
    <cellStyle name="Normal 4 2 3 3 2 2 3" xfId="8591"/>
    <cellStyle name="Normal 4 2 3 3 2 2 3 2" xfId="8592"/>
    <cellStyle name="Normal 4 2 3 3 2 2 4" xfId="8593"/>
    <cellStyle name="Normal 4 2 3 3 2 2 5" xfId="8594"/>
    <cellStyle name="Normal 4 2 3 3 2 3" xfId="8595"/>
    <cellStyle name="Normal 4 2 3 3 2 3 2" xfId="8596"/>
    <cellStyle name="Normal 4 2 3 3 2 3 3" xfId="8597"/>
    <cellStyle name="Normal 4 2 3 3 2 4" xfId="8598"/>
    <cellStyle name="Normal 4 2 3 3 2 4 2" xfId="8599"/>
    <cellStyle name="Normal 4 2 3 3 2 5" xfId="8600"/>
    <cellStyle name="Normal 4 2 3 3 2 6" xfId="8601"/>
    <cellStyle name="Normal 4 2 3 3 3" xfId="8602"/>
    <cellStyle name="Normal 4 2 3 3 3 2" xfId="8603"/>
    <cellStyle name="Normal 4 2 3 3 3 2 2" xfId="8604"/>
    <cellStyle name="Normal 4 2 3 3 3 2 2 2" xfId="8605"/>
    <cellStyle name="Normal 4 2 3 3 3 2 3" xfId="8606"/>
    <cellStyle name="Normal 4 2 3 3 3 2 4" xfId="8607"/>
    <cellStyle name="Normal 4 2 3 3 3 2 5" xfId="8608"/>
    <cellStyle name="Normal 4 2 3 3 3 3" xfId="8609"/>
    <cellStyle name="Normal 4 2 3 3 3 3 2" xfId="8610"/>
    <cellStyle name="Normal 4 2 3 3 3 4" xfId="8611"/>
    <cellStyle name="Normal 4 2 3 3 3 5" xfId="8612"/>
    <cellStyle name="Normal 4 2 3 3 3 6" xfId="8613"/>
    <cellStyle name="Normal 4 2 3 3 4" xfId="8614"/>
    <cellStyle name="Normal 4 2 3 3 4 2" xfId="8615"/>
    <cellStyle name="Normal 4 2 3 3 4 2 2" xfId="8616"/>
    <cellStyle name="Normal 4 2 3 3 4 3" xfId="8617"/>
    <cellStyle name="Normal 4 2 3 3 4 4" xfId="8618"/>
    <cellStyle name="Normal 4 2 3 3 4 5" xfId="8619"/>
    <cellStyle name="Normal 4 2 3 3 5" xfId="8620"/>
    <cellStyle name="Normal 4 2 3 3 5 2" xfId="8621"/>
    <cellStyle name="Normal 4 2 3 3 5 2 2" xfId="8622"/>
    <cellStyle name="Normal 4 2 3 3 5 3" xfId="8623"/>
    <cellStyle name="Normal 4 2 3 3 5 4" xfId="8624"/>
    <cellStyle name="Normal 4 2 3 3 5 5" xfId="8625"/>
    <cellStyle name="Normal 4 2 3 3 6" xfId="8626"/>
    <cellStyle name="Normal 4 2 3 3 6 2" xfId="8627"/>
    <cellStyle name="Normal 4 2 3 3 7" xfId="8628"/>
    <cellStyle name="Normal 4 2 3 3 8" xfId="8629"/>
    <cellStyle name="Normal 4 2 3 3 9" xfId="8630"/>
    <cellStyle name="Normal 4 2 3 4" xfId="8631"/>
    <cellStyle name="Normal 4 2 3 4 2" xfId="8632"/>
    <cellStyle name="Normal 4 2 3 4 2 2" xfId="8633"/>
    <cellStyle name="Normal 4 2 3 4 2 2 2" xfId="8634"/>
    <cellStyle name="Normal 4 2 3 4 2 2 3" xfId="8635"/>
    <cellStyle name="Normal 4 2 3 4 2 3" xfId="8636"/>
    <cellStyle name="Normal 4 2 3 4 2 3 2" xfId="8637"/>
    <cellStyle name="Normal 4 2 3 4 2 4" xfId="8638"/>
    <cellStyle name="Normal 4 2 3 4 2 5" xfId="8639"/>
    <cellStyle name="Normal 4 2 3 4 3" xfId="8640"/>
    <cellStyle name="Normal 4 2 3 4 3 2" xfId="8641"/>
    <cellStyle name="Normal 4 2 3 4 3 3" xfId="8642"/>
    <cellStyle name="Normal 4 2 3 4 4" xfId="8643"/>
    <cellStyle name="Normal 4 2 3 4 4 2" xfId="8644"/>
    <cellStyle name="Normal 4 2 3 4 5" xfId="8645"/>
    <cellStyle name="Normal 4 2 3 4 6" xfId="8646"/>
    <cellStyle name="Normal 4 2 3 5" xfId="8647"/>
    <cellStyle name="Normal 4 2 3 5 2" xfId="8648"/>
    <cellStyle name="Normal 4 2 3 5 2 2" xfId="8649"/>
    <cellStyle name="Normal 4 2 3 5 2 2 2" xfId="8650"/>
    <cellStyle name="Normal 4 2 3 5 2 3" xfId="8651"/>
    <cellStyle name="Normal 4 2 3 5 2 4" xfId="8652"/>
    <cellStyle name="Normal 4 2 3 5 2 5" xfId="8653"/>
    <cellStyle name="Normal 4 2 3 5 3" xfId="8654"/>
    <cellStyle name="Normal 4 2 3 5 3 2" xfId="8655"/>
    <cellStyle name="Normal 4 2 3 5 4" xfId="8656"/>
    <cellStyle name="Normal 4 2 3 5 5" xfId="8657"/>
    <cellStyle name="Normal 4 2 3 5 6" xfId="8658"/>
    <cellStyle name="Normal 4 2 3 6" xfId="8659"/>
    <cellStyle name="Normal 4 2 3 6 2" xfId="8660"/>
    <cellStyle name="Normal 4 2 3 6 2 2" xfId="8661"/>
    <cellStyle name="Normal 4 2 3 6 3" xfId="8662"/>
    <cellStyle name="Normal 4 2 3 6 4" xfId="8663"/>
    <cellStyle name="Normal 4 2 3 6 5" xfId="8664"/>
    <cellStyle name="Normal 4 2 3 7" xfId="8665"/>
    <cellStyle name="Normal 4 2 3 7 2" xfId="8666"/>
    <cellStyle name="Normal 4 2 3 7 2 2" xfId="8667"/>
    <cellStyle name="Normal 4 2 3 7 3" xfId="8668"/>
    <cellStyle name="Normal 4 2 3 7 4" xfId="8669"/>
    <cellStyle name="Normal 4 2 3 7 5" xfId="8670"/>
    <cellStyle name="Normal 4 2 3 8" xfId="8671"/>
    <cellStyle name="Normal 4 2 3 8 2" xfId="8672"/>
    <cellStyle name="Normal 4 2 3 9" xfId="8673"/>
    <cellStyle name="Normal 4 2 4" xfId="8674"/>
    <cellStyle name="Normal 4 2 4 10" xfId="8675"/>
    <cellStyle name="Normal 4 2 4 2" xfId="8676"/>
    <cellStyle name="Normal 4 2 4 2 2" xfId="8677"/>
    <cellStyle name="Normal 4 2 4 2 2 2" xfId="8678"/>
    <cellStyle name="Normal 4 2 4 2 2 2 2" xfId="8679"/>
    <cellStyle name="Normal 4 2 4 2 2 2 2 2" xfId="8680"/>
    <cellStyle name="Normal 4 2 4 2 2 2 2 3" xfId="8681"/>
    <cellStyle name="Normal 4 2 4 2 2 2 3" xfId="8682"/>
    <cellStyle name="Normal 4 2 4 2 2 2 3 2" xfId="8683"/>
    <cellStyle name="Normal 4 2 4 2 2 2 4" xfId="8684"/>
    <cellStyle name="Normal 4 2 4 2 2 2 5" xfId="8685"/>
    <cellStyle name="Normal 4 2 4 2 2 3" xfId="8686"/>
    <cellStyle name="Normal 4 2 4 2 2 3 2" xfId="8687"/>
    <cellStyle name="Normal 4 2 4 2 2 3 3" xfId="8688"/>
    <cellStyle name="Normal 4 2 4 2 2 4" xfId="8689"/>
    <cellStyle name="Normal 4 2 4 2 2 4 2" xfId="8690"/>
    <cellStyle name="Normal 4 2 4 2 2 5" xfId="8691"/>
    <cellStyle name="Normal 4 2 4 2 2 6" xfId="8692"/>
    <cellStyle name="Normal 4 2 4 2 3" xfId="8693"/>
    <cellStyle name="Normal 4 2 4 2 3 2" xfId="8694"/>
    <cellStyle name="Normal 4 2 4 2 3 2 2" xfId="8695"/>
    <cellStyle name="Normal 4 2 4 2 3 2 2 2" xfId="8696"/>
    <cellStyle name="Normal 4 2 4 2 3 2 3" xfId="8697"/>
    <cellStyle name="Normal 4 2 4 2 3 2 4" xfId="8698"/>
    <cellStyle name="Normal 4 2 4 2 3 2 5" xfId="8699"/>
    <cellStyle name="Normal 4 2 4 2 3 3" xfId="8700"/>
    <cellStyle name="Normal 4 2 4 2 3 3 2" xfId="8701"/>
    <cellStyle name="Normal 4 2 4 2 3 4" xfId="8702"/>
    <cellStyle name="Normal 4 2 4 2 3 5" xfId="8703"/>
    <cellStyle name="Normal 4 2 4 2 3 6" xfId="8704"/>
    <cellStyle name="Normal 4 2 4 2 4" xfId="8705"/>
    <cellStyle name="Normal 4 2 4 2 4 2" xfId="8706"/>
    <cellStyle name="Normal 4 2 4 2 4 2 2" xfId="8707"/>
    <cellStyle name="Normal 4 2 4 2 4 3" xfId="8708"/>
    <cellStyle name="Normal 4 2 4 2 4 4" xfId="8709"/>
    <cellStyle name="Normal 4 2 4 2 4 5" xfId="8710"/>
    <cellStyle name="Normal 4 2 4 2 5" xfId="8711"/>
    <cellStyle name="Normal 4 2 4 2 5 2" xfId="8712"/>
    <cellStyle name="Normal 4 2 4 2 5 2 2" xfId="8713"/>
    <cellStyle name="Normal 4 2 4 2 5 3" xfId="8714"/>
    <cellStyle name="Normal 4 2 4 2 5 4" xfId="8715"/>
    <cellStyle name="Normal 4 2 4 2 5 5" xfId="8716"/>
    <cellStyle name="Normal 4 2 4 2 6" xfId="8717"/>
    <cellStyle name="Normal 4 2 4 2 6 2" xfId="8718"/>
    <cellStyle name="Normal 4 2 4 2 7" xfId="8719"/>
    <cellStyle name="Normal 4 2 4 2 8" xfId="8720"/>
    <cellStyle name="Normal 4 2 4 2 9" xfId="8721"/>
    <cellStyle name="Normal 4 2 4 3" xfId="8722"/>
    <cellStyle name="Normal 4 2 4 3 2" xfId="8723"/>
    <cellStyle name="Normal 4 2 4 3 2 2" xfId="8724"/>
    <cellStyle name="Normal 4 2 4 3 2 2 2" xfId="8725"/>
    <cellStyle name="Normal 4 2 4 3 2 2 3" xfId="8726"/>
    <cellStyle name="Normal 4 2 4 3 2 3" xfId="8727"/>
    <cellStyle name="Normal 4 2 4 3 2 3 2" xfId="8728"/>
    <cellStyle name="Normal 4 2 4 3 2 4" xfId="8729"/>
    <cellStyle name="Normal 4 2 4 3 2 5" xfId="8730"/>
    <cellStyle name="Normal 4 2 4 3 3" xfId="8731"/>
    <cellStyle name="Normal 4 2 4 3 3 2" xfId="8732"/>
    <cellStyle name="Normal 4 2 4 3 3 3" xfId="8733"/>
    <cellStyle name="Normal 4 2 4 3 4" xfId="8734"/>
    <cellStyle name="Normal 4 2 4 3 4 2" xfId="8735"/>
    <cellStyle name="Normal 4 2 4 3 5" xfId="8736"/>
    <cellStyle name="Normal 4 2 4 3 6" xfId="8737"/>
    <cellStyle name="Normal 4 2 4 4" xfId="8738"/>
    <cellStyle name="Normal 4 2 4 4 2" xfId="8739"/>
    <cellStyle name="Normal 4 2 4 4 2 2" xfId="8740"/>
    <cellStyle name="Normal 4 2 4 4 2 2 2" xfId="8741"/>
    <cellStyle name="Normal 4 2 4 4 2 3" xfId="8742"/>
    <cellStyle name="Normal 4 2 4 4 2 4" xfId="8743"/>
    <cellStyle name="Normal 4 2 4 4 2 5" xfId="8744"/>
    <cellStyle name="Normal 4 2 4 4 3" xfId="8745"/>
    <cellStyle name="Normal 4 2 4 4 3 2" xfId="8746"/>
    <cellStyle name="Normal 4 2 4 4 4" xfId="8747"/>
    <cellStyle name="Normal 4 2 4 4 5" xfId="8748"/>
    <cellStyle name="Normal 4 2 4 4 6" xfId="8749"/>
    <cellStyle name="Normal 4 2 4 5" xfId="8750"/>
    <cellStyle name="Normal 4 2 4 5 2" xfId="8751"/>
    <cellStyle name="Normal 4 2 4 5 2 2" xfId="8752"/>
    <cellStyle name="Normal 4 2 4 5 3" xfId="8753"/>
    <cellStyle name="Normal 4 2 4 5 4" xfId="8754"/>
    <cellStyle name="Normal 4 2 4 5 5" xfId="8755"/>
    <cellStyle name="Normal 4 2 4 6" xfId="8756"/>
    <cellStyle name="Normal 4 2 4 6 2" xfId="8757"/>
    <cellStyle name="Normal 4 2 4 6 2 2" xfId="8758"/>
    <cellStyle name="Normal 4 2 4 6 3" xfId="8759"/>
    <cellStyle name="Normal 4 2 4 6 4" xfId="8760"/>
    <cellStyle name="Normal 4 2 4 6 5" xfId="8761"/>
    <cellStyle name="Normal 4 2 4 7" xfId="8762"/>
    <cellStyle name="Normal 4 2 4 7 2" xfId="8763"/>
    <cellStyle name="Normal 4 2 4 8" xfId="8764"/>
    <cellStyle name="Normal 4 2 4 9" xfId="8765"/>
    <cellStyle name="Normal 4 2 5" xfId="8766"/>
    <cellStyle name="Normal 4 2 5 2" xfId="8767"/>
    <cellStyle name="Normal 4 2 5 2 2" xfId="8768"/>
    <cellStyle name="Normal 4 2 5 2 2 2" xfId="8769"/>
    <cellStyle name="Normal 4 2 5 2 2 2 2" xfId="8770"/>
    <cellStyle name="Normal 4 2 5 2 2 2 3" xfId="8771"/>
    <cellStyle name="Normal 4 2 5 2 2 3" xfId="8772"/>
    <cellStyle name="Normal 4 2 5 2 2 3 2" xfId="8773"/>
    <cellStyle name="Normal 4 2 5 2 2 4" xfId="8774"/>
    <cellStyle name="Normal 4 2 5 2 2 5" xfId="8775"/>
    <cellStyle name="Normal 4 2 5 2 3" xfId="8776"/>
    <cellStyle name="Normal 4 2 5 2 3 2" xfId="8777"/>
    <cellStyle name="Normal 4 2 5 2 3 3" xfId="8778"/>
    <cellStyle name="Normal 4 2 5 2 4" xfId="8779"/>
    <cellStyle name="Normal 4 2 5 2 4 2" xfId="8780"/>
    <cellStyle name="Normal 4 2 5 2 5" xfId="8781"/>
    <cellStyle name="Normal 4 2 5 2 6" xfId="8782"/>
    <cellStyle name="Normal 4 2 5 3" xfId="8783"/>
    <cellStyle name="Normal 4 2 5 3 2" xfId="8784"/>
    <cellStyle name="Normal 4 2 5 3 2 2" xfId="8785"/>
    <cellStyle name="Normal 4 2 5 3 2 2 2" xfId="8786"/>
    <cellStyle name="Normal 4 2 5 3 2 3" xfId="8787"/>
    <cellStyle name="Normal 4 2 5 3 2 4" xfId="8788"/>
    <cellStyle name="Normal 4 2 5 3 2 5" xfId="8789"/>
    <cellStyle name="Normal 4 2 5 3 3" xfId="8790"/>
    <cellStyle name="Normal 4 2 5 3 3 2" xfId="8791"/>
    <cellStyle name="Normal 4 2 5 3 4" xfId="8792"/>
    <cellStyle name="Normal 4 2 5 3 5" xfId="8793"/>
    <cellStyle name="Normal 4 2 5 3 6" xfId="8794"/>
    <cellStyle name="Normal 4 2 5 4" xfId="8795"/>
    <cellStyle name="Normal 4 2 5 4 2" xfId="8796"/>
    <cellStyle name="Normal 4 2 5 4 2 2" xfId="8797"/>
    <cellStyle name="Normal 4 2 5 4 3" xfId="8798"/>
    <cellStyle name="Normal 4 2 5 4 4" xfId="8799"/>
    <cellStyle name="Normal 4 2 5 4 5" xfId="8800"/>
    <cellStyle name="Normal 4 2 5 5" xfId="8801"/>
    <cellStyle name="Normal 4 2 5 5 2" xfId="8802"/>
    <cellStyle name="Normal 4 2 5 5 2 2" xfId="8803"/>
    <cellStyle name="Normal 4 2 5 5 3" xfId="8804"/>
    <cellStyle name="Normal 4 2 5 5 4" xfId="8805"/>
    <cellStyle name="Normal 4 2 5 5 5" xfId="8806"/>
    <cellStyle name="Normal 4 2 5 6" xfId="8807"/>
    <cellStyle name="Normal 4 2 5 6 2" xfId="8808"/>
    <cellStyle name="Normal 4 2 5 7" xfId="8809"/>
    <cellStyle name="Normal 4 2 5 8" xfId="8810"/>
    <cellStyle name="Normal 4 2 5 9" xfId="8811"/>
    <cellStyle name="Normal 4 2 6" xfId="8812"/>
    <cellStyle name="Normal 4 2 6 2" xfId="8813"/>
    <cellStyle name="Normal 4 2 6 2 2" xfId="8814"/>
    <cellStyle name="Normal 4 2 6 2 2 2" xfId="8815"/>
    <cellStyle name="Normal 4 2 6 2 2 3" xfId="8816"/>
    <cellStyle name="Normal 4 2 6 2 3" xfId="8817"/>
    <cellStyle name="Normal 4 2 6 2 3 2" xfId="8818"/>
    <cellStyle name="Normal 4 2 6 2 4" xfId="8819"/>
    <cellStyle name="Normal 4 2 6 2 5" xfId="8820"/>
    <cellStyle name="Normal 4 2 6 3" xfId="8821"/>
    <cellStyle name="Normal 4 2 6 3 2" xfId="8822"/>
    <cellStyle name="Normal 4 2 6 3 3" xfId="8823"/>
    <cellStyle name="Normal 4 2 6 4" xfId="8824"/>
    <cellStyle name="Normal 4 2 6 4 2" xfId="8825"/>
    <cellStyle name="Normal 4 2 6 5" xfId="8826"/>
    <cellStyle name="Normal 4 2 6 6" xfId="8827"/>
    <cellStyle name="Normal 4 2 7" xfId="8828"/>
    <cellStyle name="Normal 4 2 7 2" xfId="8829"/>
    <cellStyle name="Normal 4 2 7 2 2" xfId="8830"/>
    <cellStyle name="Normal 4 2 7 2 2 2" xfId="8831"/>
    <cellStyle name="Normal 4 2 7 2 3" xfId="8832"/>
    <cellStyle name="Normal 4 2 7 2 4" xfId="8833"/>
    <cellStyle name="Normal 4 2 7 2 5" xfId="8834"/>
    <cellStyle name="Normal 4 2 7 3" xfId="8835"/>
    <cellStyle name="Normal 4 2 7 3 2" xfId="8836"/>
    <cellStyle name="Normal 4 2 7 4" xfId="8837"/>
    <cellStyle name="Normal 4 2 7 5" xfId="8838"/>
    <cellStyle name="Normal 4 2 7 6" xfId="8839"/>
    <cellStyle name="Normal 4 2 8" xfId="8840"/>
    <cellStyle name="Normal 4 2 8 2" xfId="8841"/>
    <cellStyle name="Normal 4 2 8 2 2" xfId="8842"/>
    <cellStyle name="Normal 4 2 8 3" xfId="8843"/>
    <cellStyle name="Normal 4 2 8 4" xfId="8844"/>
    <cellStyle name="Normal 4 2 8 5" xfId="8845"/>
    <cellStyle name="Normal 4 2 9" xfId="8846"/>
    <cellStyle name="Normal 4 2 9 2" xfId="8847"/>
    <cellStyle name="Normal 4 2 9 2 2" xfId="8848"/>
    <cellStyle name="Normal 4 2 9 3" xfId="8849"/>
    <cellStyle name="Normal 4 2 9 4" xfId="8850"/>
    <cellStyle name="Normal 4 2 9 5" xfId="8851"/>
    <cellStyle name="Normal 4 3" xfId="8852"/>
    <cellStyle name="Normal 4 3 2" xfId="8853"/>
    <cellStyle name="Normal 4 3 2 2" xfId="8854"/>
    <cellStyle name="Normal 4 3 2 2 2" xfId="8855"/>
    <cellStyle name="Normal 4 3 2 2 2 2" xfId="8856"/>
    <cellStyle name="Normal 4 3 2 2 3" xfId="8857"/>
    <cellStyle name="Normal 4 3 2 3" xfId="8858"/>
    <cellStyle name="Normal 4 3 2 3 2" xfId="8859"/>
    <cellStyle name="Normal 4 3 2 4" xfId="8860"/>
    <cellStyle name="Normal 4 3 2 5" xfId="8861"/>
    <cellStyle name="Normal 4 3 3" xfId="8862"/>
    <cellStyle name="Normal 4 3 3 2" xfId="8863"/>
    <cellStyle name="Normal 4 3 3 2 2" xfId="8864"/>
    <cellStyle name="Normal 4 3 3 3" xfId="8865"/>
    <cellStyle name="Normal 4 3 4" xfId="8866"/>
    <cellStyle name="Normal 4 3 4 2" xfId="8867"/>
    <cellStyle name="Normal 4 3 5" xfId="8868"/>
    <cellStyle name="Normal 4 3 6" xfId="8869"/>
    <cellStyle name="Normal 4 4" xfId="8870"/>
    <cellStyle name="Normal 4 4 2" xfId="8871"/>
    <cellStyle name="Normal 4 4 2 2" xfId="8872"/>
    <cellStyle name="Normal 4 4 2 2 2" xfId="8873"/>
    <cellStyle name="Normal 4 4 2 2 3" xfId="8874"/>
    <cellStyle name="Normal 4 4 2 3" xfId="8875"/>
    <cellStyle name="Normal 4 4 2 4" xfId="8876"/>
    <cellStyle name="Normal 4 4 3" xfId="8877"/>
    <cellStyle name="Normal 4 4 3 2" xfId="8878"/>
    <cellStyle name="Normal 4 4 3 3" xfId="8879"/>
    <cellStyle name="Normal 4 4 4" xfId="8880"/>
    <cellStyle name="Normal 4 4 5" xfId="8881"/>
    <cellStyle name="Normal 4 4 6" xfId="8882"/>
    <cellStyle name="Normal 4 4 7" xfId="8883"/>
    <cellStyle name="Normal 4 5" xfId="8884"/>
    <cellStyle name="Normal 4 5 2" xfId="8885"/>
    <cellStyle name="Normal 4 5 2 2" xfId="8886"/>
    <cellStyle name="Normal 4 5 2 3" xfId="8887"/>
    <cellStyle name="Normal 4 5 3" xfId="8888"/>
    <cellStyle name="Normal 4 5 4" xfId="8889"/>
    <cellStyle name="Normal 4 6" xfId="8890"/>
    <cellStyle name="Normal 4 6 2" xfId="8891"/>
    <cellStyle name="Normal 4 6 3" xfId="8892"/>
    <cellStyle name="Normal 4 7" xfId="8893"/>
    <cellStyle name="Normal 4 7 2" xfId="8894"/>
    <cellStyle name="Normal 4 8" xfId="8895"/>
    <cellStyle name="Normal 4 9" xfId="8896"/>
    <cellStyle name="Normal 4_183302" xfId="8897"/>
    <cellStyle name="Normal 40" xfId="8898"/>
    <cellStyle name="Normal 40 2" xfId="8899"/>
    <cellStyle name="Normal 41" xfId="8900"/>
    <cellStyle name="Normal 41 2" xfId="8901"/>
    <cellStyle name="Normal 42" xfId="8902"/>
    <cellStyle name="Normal 42 2" xfId="8903"/>
    <cellStyle name="Normal 42 3" xfId="8904"/>
    <cellStyle name="Normal 42 4" xfId="8905"/>
    <cellStyle name="Normal 43" xfId="8906"/>
    <cellStyle name="Normal 43 2" xfId="8907"/>
    <cellStyle name="Normal 43 3" xfId="8908"/>
    <cellStyle name="Normal 44" xfId="8909"/>
    <cellStyle name="Normal 44 2" xfId="8910"/>
    <cellStyle name="Normal 44 3" xfId="8911"/>
    <cellStyle name="Normal 45" xfId="8912"/>
    <cellStyle name="Normal 45 2" xfId="8913"/>
    <cellStyle name="Normal 45 3" xfId="8914"/>
    <cellStyle name="Normal 46" xfId="8915"/>
    <cellStyle name="Normal 46 2" xfId="8916"/>
    <cellStyle name="Normal 46 2 2" xfId="8917"/>
    <cellStyle name="Normal 46 3" xfId="8918"/>
    <cellStyle name="Normal 47" xfId="8919"/>
    <cellStyle name="Normal 47 2" xfId="8920"/>
    <cellStyle name="Normal 47 3" xfId="8921"/>
    <cellStyle name="Normal 48" xfId="8922"/>
    <cellStyle name="Normal 48 2" xfId="8923"/>
    <cellStyle name="Normal 48 3" xfId="8924"/>
    <cellStyle name="Normal 49" xfId="8925"/>
    <cellStyle name="Normal 49 2" xfId="8926"/>
    <cellStyle name="Normal 49 3" xfId="8927"/>
    <cellStyle name="Normal 5" xfId="8928"/>
    <cellStyle name="Normal 5 10" xfId="8929"/>
    <cellStyle name="Normal 5 10 2" xfId="8930"/>
    <cellStyle name="Normal 5 10 2 2" xfId="8931"/>
    <cellStyle name="Normal 5 10 2 2 2" xfId="8932"/>
    <cellStyle name="Normal 5 10 2 3" xfId="8933"/>
    <cellStyle name="Normal 5 10 3" xfId="8934"/>
    <cellStyle name="Normal 5 10 3 2" xfId="8935"/>
    <cellStyle name="Normal 5 10 4" xfId="8936"/>
    <cellStyle name="Normal 5 11" xfId="8937"/>
    <cellStyle name="Normal 5 11 2" xfId="8938"/>
    <cellStyle name="Normal 5 11 2 2" xfId="8939"/>
    <cellStyle name="Normal 5 11 3" xfId="8940"/>
    <cellStyle name="Normal 5 12" xfId="8941"/>
    <cellStyle name="Normal 5 12 2" xfId="8942"/>
    <cellStyle name="Normal 5 13" xfId="8943"/>
    <cellStyle name="Normal 5 2" xfId="8944"/>
    <cellStyle name="Normal 5 2 10" xfId="8945"/>
    <cellStyle name="Normal 5 2 11" xfId="8946"/>
    <cellStyle name="Normal 5 2 2" xfId="8947"/>
    <cellStyle name="Normal 5 2 2 2" xfId="8948"/>
    <cellStyle name="Normal 5 2 2 2 2" xfId="8949"/>
    <cellStyle name="Normal 5 2 2 2 2 2" xfId="8950"/>
    <cellStyle name="Normal 5 2 2 2 2 2 2" xfId="8951"/>
    <cellStyle name="Normal 5 2 2 2 2 2 2 2" xfId="8952"/>
    <cellStyle name="Normal 5 2 2 2 2 2 2 2 2" xfId="8953"/>
    <cellStyle name="Normal 5 2 2 2 2 2 2 3" xfId="8954"/>
    <cellStyle name="Normal 5 2 2 2 2 2 3" xfId="8955"/>
    <cellStyle name="Normal 5 2 2 2 2 2 3 2" xfId="8956"/>
    <cellStyle name="Normal 5 2 2 2 2 2 4" xfId="8957"/>
    <cellStyle name="Normal 5 2 2 2 2 3" xfId="8958"/>
    <cellStyle name="Normal 5 2 2 2 2 3 2" xfId="8959"/>
    <cellStyle name="Normal 5 2 2 2 2 3 2 2" xfId="8960"/>
    <cellStyle name="Normal 5 2 2 2 2 3 3" xfId="8961"/>
    <cellStyle name="Normal 5 2 2 2 2 4" xfId="8962"/>
    <cellStyle name="Normal 5 2 2 2 2 4 2" xfId="8963"/>
    <cellStyle name="Normal 5 2 2 2 2 5" xfId="8964"/>
    <cellStyle name="Normal 5 2 2 2 2 6" xfId="8965"/>
    <cellStyle name="Normal 5 2 2 2 3" xfId="8966"/>
    <cellStyle name="Normal 5 2 2 2 3 2" xfId="8967"/>
    <cellStyle name="Normal 5 2 2 2 3 2 2" xfId="8968"/>
    <cellStyle name="Normal 5 2 2 2 3 2 2 2" xfId="8969"/>
    <cellStyle name="Normal 5 2 2 2 3 2 3" xfId="8970"/>
    <cellStyle name="Normal 5 2 2 2 3 3" xfId="8971"/>
    <cellStyle name="Normal 5 2 2 2 3 3 2" xfId="8972"/>
    <cellStyle name="Normal 5 2 2 2 3 4" xfId="8973"/>
    <cellStyle name="Normal 5 2 2 2 4" xfId="8974"/>
    <cellStyle name="Normal 5 2 2 2 4 2" xfId="8975"/>
    <cellStyle name="Normal 5 2 2 2 4 2 2" xfId="8976"/>
    <cellStyle name="Normal 5 2 2 2 4 3" xfId="8977"/>
    <cellStyle name="Normal 5 2 2 2 5" xfId="8978"/>
    <cellStyle name="Normal 5 2 2 2 5 2" xfId="8979"/>
    <cellStyle name="Normal 5 2 2 2 6" xfId="8980"/>
    <cellStyle name="Normal 5 2 2 2 7" xfId="8981"/>
    <cellStyle name="Normal 5 2 2 3" xfId="8982"/>
    <cellStyle name="Normal 5 2 2 3 2" xfId="8983"/>
    <cellStyle name="Normal 5 2 2 3 2 2" xfId="8984"/>
    <cellStyle name="Normal 5 2 2 3 2 2 2" xfId="8985"/>
    <cellStyle name="Normal 5 2 2 3 2 2 2 2" xfId="8986"/>
    <cellStyle name="Normal 5 2 2 3 2 2 3" xfId="8987"/>
    <cellStyle name="Normal 5 2 2 3 2 3" xfId="8988"/>
    <cellStyle name="Normal 5 2 2 3 2 3 2" xfId="8989"/>
    <cellStyle name="Normal 5 2 2 3 2 4" xfId="8990"/>
    <cellStyle name="Normal 5 2 2 3 3" xfId="8991"/>
    <cellStyle name="Normal 5 2 2 3 3 2" xfId="8992"/>
    <cellStyle name="Normal 5 2 2 3 3 2 2" xfId="8993"/>
    <cellStyle name="Normal 5 2 2 3 3 3" xfId="8994"/>
    <cellStyle name="Normal 5 2 2 3 4" xfId="8995"/>
    <cellStyle name="Normal 5 2 2 3 4 2" xfId="8996"/>
    <cellStyle name="Normal 5 2 2 3 5" xfId="8997"/>
    <cellStyle name="Normal 5 2 2 3 6" xfId="8998"/>
    <cellStyle name="Normal 5 2 2 4" xfId="8999"/>
    <cellStyle name="Normal 5 2 2 4 2" xfId="9000"/>
    <cellStyle name="Normal 5 2 2 4 2 2" xfId="9001"/>
    <cellStyle name="Normal 5 2 2 4 2 2 2" xfId="9002"/>
    <cellStyle name="Normal 5 2 2 4 2 2 2 2" xfId="9003"/>
    <cellStyle name="Normal 5 2 2 4 2 2 3" xfId="9004"/>
    <cellStyle name="Normal 5 2 2 4 2 3" xfId="9005"/>
    <cellStyle name="Normal 5 2 2 4 2 3 2" xfId="9006"/>
    <cellStyle name="Normal 5 2 2 4 2 4" xfId="9007"/>
    <cellStyle name="Normal 5 2 2 4 3" xfId="9008"/>
    <cellStyle name="Normal 5 2 2 4 3 2" xfId="9009"/>
    <cellStyle name="Normal 5 2 2 4 3 2 2" xfId="9010"/>
    <cellStyle name="Normal 5 2 2 4 3 3" xfId="9011"/>
    <cellStyle name="Normal 5 2 2 4 4" xfId="9012"/>
    <cellStyle name="Normal 5 2 2 4 4 2" xfId="9013"/>
    <cellStyle name="Normal 5 2 2 4 5" xfId="9014"/>
    <cellStyle name="Normal 5 2 2 5" xfId="9015"/>
    <cellStyle name="Normal 5 2 2 5 2" xfId="9016"/>
    <cellStyle name="Normal 5 2 2 5 2 2" xfId="9017"/>
    <cellStyle name="Normal 5 2 2 5 2 2 2" xfId="9018"/>
    <cellStyle name="Normal 5 2 2 5 2 3" xfId="9019"/>
    <cellStyle name="Normal 5 2 2 5 3" xfId="9020"/>
    <cellStyle name="Normal 5 2 2 5 3 2" xfId="9021"/>
    <cellStyle name="Normal 5 2 2 5 4" xfId="9022"/>
    <cellStyle name="Normal 5 2 2 6" xfId="9023"/>
    <cellStyle name="Normal 5 2 2 6 2" xfId="9024"/>
    <cellStyle name="Normal 5 2 2 6 2 2" xfId="9025"/>
    <cellStyle name="Normal 5 2 2 6 3" xfId="9026"/>
    <cellStyle name="Normal 5 2 2 7" xfId="9027"/>
    <cellStyle name="Normal 5 2 2 7 2" xfId="9028"/>
    <cellStyle name="Normal 5 2 2 8" xfId="9029"/>
    <cellStyle name="Normal 5 2 2 9" xfId="9030"/>
    <cellStyle name="Normal 5 2 3" xfId="9031"/>
    <cellStyle name="Normal 5 2 3 2" xfId="9032"/>
    <cellStyle name="Normal 5 2 3 2 2" xfId="9033"/>
    <cellStyle name="Normal 5 2 3 2 2 2" xfId="9034"/>
    <cellStyle name="Normal 5 2 3 2 2 2 2" xfId="9035"/>
    <cellStyle name="Normal 5 2 3 2 2 2 2 2" xfId="9036"/>
    <cellStyle name="Normal 5 2 3 2 2 2 3" xfId="9037"/>
    <cellStyle name="Normal 5 2 3 2 2 3" xfId="9038"/>
    <cellStyle name="Normal 5 2 3 2 2 3 2" xfId="9039"/>
    <cellStyle name="Normal 5 2 3 2 2 4" xfId="9040"/>
    <cellStyle name="Normal 5 2 3 2 3" xfId="9041"/>
    <cellStyle name="Normal 5 2 3 2 3 2" xfId="9042"/>
    <cellStyle name="Normal 5 2 3 2 3 2 2" xfId="9043"/>
    <cellStyle name="Normal 5 2 3 2 3 3" xfId="9044"/>
    <cellStyle name="Normal 5 2 3 2 4" xfId="9045"/>
    <cellStyle name="Normal 5 2 3 2 4 2" xfId="9046"/>
    <cellStyle name="Normal 5 2 3 2 5" xfId="9047"/>
    <cellStyle name="Normal 5 2 3 3" xfId="9048"/>
    <cellStyle name="Normal 5 2 3 3 2" xfId="9049"/>
    <cellStyle name="Normal 5 2 3 3 2 2" xfId="9050"/>
    <cellStyle name="Normal 5 2 3 3 2 2 2" xfId="9051"/>
    <cellStyle name="Normal 5 2 3 3 2 3" xfId="9052"/>
    <cellStyle name="Normal 5 2 3 3 3" xfId="9053"/>
    <cellStyle name="Normal 5 2 3 3 3 2" xfId="9054"/>
    <cellStyle name="Normal 5 2 3 3 4" xfId="9055"/>
    <cellStyle name="Normal 5 2 3 4" xfId="9056"/>
    <cellStyle name="Normal 5 2 3 4 2" xfId="9057"/>
    <cellStyle name="Normal 5 2 3 4 2 2" xfId="9058"/>
    <cellStyle name="Normal 5 2 3 4 3" xfId="9059"/>
    <cellStyle name="Normal 5 2 3 5" xfId="9060"/>
    <cellStyle name="Normal 5 2 3 5 2" xfId="9061"/>
    <cellStyle name="Normal 5 2 3 6" xfId="9062"/>
    <cellStyle name="Normal 5 2 3 7" xfId="9063"/>
    <cellStyle name="Normal 5 2 4" xfId="9064"/>
    <cellStyle name="Normal 5 2 4 2" xfId="9065"/>
    <cellStyle name="Normal 5 2 4 2 2" xfId="9066"/>
    <cellStyle name="Normal 5 2 4 2 2 2" xfId="9067"/>
    <cellStyle name="Normal 5 2 4 2 2 2 2" xfId="9068"/>
    <cellStyle name="Normal 5 2 4 2 2 3" xfId="9069"/>
    <cellStyle name="Normal 5 2 4 2 3" xfId="9070"/>
    <cellStyle name="Normal 5 2 4 2 3 2" xfId="9071"/>
    <cellStyle name="Normal 5 2 4 2 4" xfId="9072"/>
    <cellStyle name="Normal 5 2 4 2 5" xfId="9073"/>
    <cellStyle name="Normal 5 2 4 3" xfId="9074"/>
    <cellStyle name="Normal 5 2 4 3 2" xfId="9075"/>
    <cellStyle name="Normal 5 2 4 3 2 2" xfId="9076"/>
    <cellStyle name="Normal 5 2 4 3 3" xfId="9077"/>
    <cellStyle name="Normal 5 2 4 4" xfId="9078"/>
    <cellStyle name="Normal 5 2 4 4 2" xfId="9079"/>
    <cellStyle name="Normal 5 2 4 5" xfId="9080"/>
    <cellStyle name="Normal 5 2 4 6" xfId="9081"/>
    <cellStyle name="Normal 5 2 5" xfId="9082"/>
    <cellStyle name="Normal 5 2 5 2" xfId="9083"/>
    <cellStyle name="Normal 5 2 5 2 2" xfId="9084"/>
    <cellStyle name="Normal 5 2 5 2 2 2" xfId="9085"/>
    <cellStyle name="Normal 5 2 5 2 2 2 2" xfId="9086"/>
    <cellStyle name="Normal 5 2 5 2 2 3" xfId="9087"/>
    <cellStyle name="Normal 5 2 5 2 3" xfId="9088"/>
    <cellStyle name="Normal 5 2 5 2 3 2" xfId="9089"/>
    <cellStyle name="Normal 5 2 5 2 4" xfId="9090"/>
    <cellStyle name="Normal 5 2 5 3" xfId="9091"/>
    <cellStyle name="Normal 5 2 5 3 2" xfId="9092"/>
    <cellStyle name="Normal 5 2 5 3 2 2" xfId="9093"/>
    <cellStyle name="Normal 5 2 5 3 3" xfId="9094"/>
    <cellStyle name="Normal 5 2 5 4" xfId="9095"/>
    <cellStyle name="Normal 5 2 5 4 2" xfId="9096"/>
    <cellStyle name="Normal 5 2 5 5" xfId="9097"/>
    <cellStyle name="Normal 5 2 5 6" xfId="9098"/>
    <cellStyle name="Normal 5 2 6" xfId="9099"/>
    <cellStyle name="Normal 5 2 6 2" xfId="9100"/>
    <cellStyle name="Normal 5 2 6 2 2" xfId="9101"/>
    <cellStyle name="Normal 5 2 6 2 2 2" xfId="9102"/>
    <cellStyle name="Normal 5 2 6 2 3" xfId="9103"/>
    <cellStyle name="Normal 5 2 6 3" xfId="9104"/>
    <cellStyle name="Normal 5 2 6 3 2" xfId="9105"/>
    <cellStyle name="Normal 5 2 6 4" xfId="9106"/>
    <cellStyle name="Normal 5 2 7" xfId="9107"/>
    <cellStyle name="Normal 5 2 7 2" xfId="9108"/>
    <cellStyle name="Normal 5 2 7 2 2" xfId="9109"/>
    <cellStyle name="Normal 5 2 7 3" xfId="9110"/>
    <cellStyle name="Normal 5 2 8" xfId="9111"/>
    <cellStyle name="Normal 5 2 8 2" xfId="9112"/>
    <cellStyle name="Normal 5 2 9" xfId="9113"/>
    <cellStyle name="Normal 5 3" xfId="9114"/>
    <cellStyle name="Normal 5 3 10" xfId="9115"/>
    <cellStyle name="Normal 5 3 11" xfId="9116"/>
    <cellStyle name="Normal 5 3 2" xfId="9117"/>
    <cellStyle name="Normal 5 3 2 2" xfId="9118"/>
    <cellStyle name="Normal 5 3 2 2 2" xfId="9119"/>
    <cellStyle name="Normal 5 3 2 2 2 2" xfId="9120"/>
    <cellStyle name="Normal 5 3 2 2 2 2 2" xfId="9121"/>
    <cellStyle name="Normal 5 3 2 2 2 2 2 2" xfId="9122"/>
    <cellStyle name="Normal 5 3 2 2 2 2 2 2 2" xfId="9123"/>
    <cellStyle name="Normal 5 3 2 2 2 2 2 3" xfId="9124"/>
    <cellStyle name="Normal 5 3 2 2 2 2 3" xfId="9125"/>
    <cellStyle name="Normal 5 3 2 2 2 2 3 2" xfId="9126"/>
    <cellStyle name="Normal 5 3 2 2 2 2 4" xfId="9127"/>
    <cellStyle name="Normal 5 3 2 2 2 3" xfId="9128"/>
    <cellStyle name="Normal 5 3 2 2 2 3 2" xfId="9129"/>
    <cellStyle name="Normal 5 3 2 2 2 3 2 2" xfId="9130"/>
    <cellStyle name="Normal 5 3 2 2 2 3 3" xfId="9131"/>
    <cellStyle name="Normal 5 3 2 2 2 4" xfId="9132"/>
    <cellStyle name="Normal 5 3 2 2 2 4 2" xfId="9133"/>
    <cellStyle name="Normal 5 3 2 2 2 5" xfId="9134"/>
    <cellStyle name="Normal 5 3 2 2 3" xfId="9135"/>
    <cellStyle name="Normal 5 3 2 2 3 2" xfId="9136"/>
    <cellStyle name="Normal 5 3 2 2 3 2 2" xfId="9137"/>
    <cellStyle name="Normal 5 3 2 2 3 2 2 2" xfId="9138"/>
    <cellStyle name="Normal 5 3 2 2 3 2 3" xfId="9139"/>
    <cellStyle name="Normal 5 3 2 2 3 3" xfId="9140"/>
    <cellStyle name="Normal 5 3 2 2 3 3 2" xfId="9141"/>
    <cellStyle name="Normal 5 3 2 2 3 4" xfId="9142"/>
    <cellStyle name="Normal 5 3 2 2 4" xfId="9143"/>
    <cellStyle name="Normal 5 3 2 2 4 2" xfId="9144"/>
    <cellStyle name="Normal 5 3 2 2 4 2 2" xfId="9145"/>
    <cellStyle name="Normal 5 3 2 2 4 3" xfId="9146"/>
    <cellStyle name="Normal 5 3 2 2 5" xfId="9147"/>
    <cellStyle name="Normal 5 3 2 2 5 2" xfId="9148"/>
    <cellStyle name="Normal 5 3 2 2 6" xfId="9149"/>
    <cellStyle name="Normal 5 3 2 3" xfId="9150"/>
    <cellStyle name="Normal 5 3 2 3 2" xfId="9151"/>
    <cellStyle name="Normal 5 3 2 3 2 2" xfId="9152"/>
    <cellStyle name="Normal 5 3 2 3 2 2 2" xfId="9153"/>
    <cellStyle name="Normal 5 3 2 3 2 2 2 2" xfId="9154"/>
    <cellStyle name="Normal 5 3 2 3 2 2 3" xfId="9155"/>
    <cellStyle name="Normal 5 3 2 3 2 3" xfId="9156"/>
    <cellStyle name="Normal 5 3 2 3 2 3 2" xfId="9157"/>
    <cellStyle name="Normal 5 3 2 3 2 4" xfId="9158"/>
    <cellStyle name="Normal 5 3 2 3 3" xfId="9159"/>
    <cellStyle name="Normal 5 3 2 3 3 2" xfId="9160"/>
    <cellStyle name="Normal 5 3 2 3 3 2 2" xfId="9161"/>
    <cellStyle name="Normal 5 3 2 3 3 3" xfId="9162"/>
    <cellStyle name="Normal 5 3 2 3 4" xfId="9163"/>
    <cellStyle name="Normal 5 3 2 3 4 2" xfId="9164"/>
    <cellStyle name="Normal 5 3 2 3 5" xfId="9165"/>
    <cellStyle name="Normal 5 3 2 4" xfId="9166"/>
    <cellStyle name="Normal 5 3 2 4 2" xfId="9167"/>
    <cellStyle name="Normal 5 3 2 4 2 2" xfId="9168"/>
    <cellStyle name="Normal 5 3 2 4 2 2 2" xfId="9169"/>
    <cellStyle name="Normal 5 3 2 4 2 2 2 2" xfId="9170"/>
    <cellStyle name="Normal 5 3 2 4 2 2 3" xfId="9171"/>
    <cellStyle name="Normal 5 3 2 4 2 3" xfId="9172"/>
    <cellStyle name="Normal 5 3 2 4 2 3 2" xfId="9173"/>
    <cellStyle name="Normal 5 3 2 4 2 4" xfId="9174"/>
    <cellStyle name="Normal 5 3 2 4 3" xfId="9175"/>
    <cellStyle name="Normal 5 3 2 4 3 2" xfId="9176"/>
    <cellStyle name="Normal 5 3 2 4 3 2 2" xfId="9177"/>
    <cellStyle name="Normal 5 3 2 4 3 3" xfId="9178"/>
    <cellStyle name="Normal 5 3 2 4 4" xfId="9179"/>
    <cellStyle name="Normal 5 3 2 4 4 2" xfId="9180"/>
    <cellStyle name="Normal 5 3 2 4 5" xfId="9181"/>
    <cellStyle name="Normal 5 3 2 5" xfId="9182"/>
    <cellStyle name="Normal 5 3 2 5 2" xfId="9183"/>
    <cellStyle name="Normal 5 3 2 5 2 2" xfId="9184"/>
    <cellStyle name="Normal 5 3 2 5 2 2 2" xfId="9185"/>
    <cellStyle name="Normal 5 3 2 5 2 3" xfId="9186"/>
    <cellStyle name="Normal 5 3 2 5 3" xfId="9187"/>
    <cellStyle name="Normal 5 3 2 5 3 2" xfId="9188"/>
    <cellStyle name="Normal 5 3 2 5 4" xfId="9189"/>
    <cellStyle name="Normal 5 3 2 6" xfId="9190"/>
    <cellStyle name="Normal 5 3 2 6 2" xfId="9191"/>
    <cellStyle name="Normal 5 3 2 6 2 2" xfId="9192"/>
    <cellStyle name="Normal 5 3 2 6 3" xfId="9193"/>
    <cellStyle name="Normal 5 3 2 7" xfId="9194"/>
    <cellStyle name="Normal 5 3 2 7 2" xfId="9195"/>
    <cellStyle name="Normal 5 3 2 8" xfId="9196"/>
    <cellStyle name="Normal 5 3 3" xfId="9197"/>
    <cellStyle name="Normal 5 3 3 2" xfId="9198"/>
    <cellStyle name="Normal 5 3 3 2 2" xfId="9199"/>
    <cellStyle name="Normal 5 3 3 2 2 2" xfId="9200"/>
    <cellStyle name="Normal 5 3 3 2 2 2 2" xfId="9201"/>
    <cellStyle name="Normal 5 3 3 2 2 2 2 2" xfId="9202"/>
    <cellStyle name="Normal 5 3 3 2 2 2 3" xfId="9203"/>
    <cellStyle name="Normal 5 3 3 2 2 3" xfId="9204"/>
    <cellStyle name="Normal 5 3 3 2 2 3 2" xfId="9205"/>
    <cellStyle name="Normal 5 3 3 2 2 4" xfId="9206"/>
    <cellStyle name="Normal 5 3 3 2 3" xfId="9207"/>
    <cellStyle name="Normal 5 3 3 2 3 2" xfId="9208"/>
    <cellStyle name="Normal 5 3 3 2 3 2 2" xfId="9209"/>
    <cellStyle name="Normal 5 3 3 2 3 3" xfId="9210"/>
    <cellStyle name="Normal 5 3 3 2 4" xfId="9211"/>
    <cellStyle name="Normal 5 3 3 2 4 2" xfId="9212"/>
    <cellStyle name="Normal 5 3 3 2 5" xfId="9213"/>
    <cellStyle name="Normal 5 3 3 3" xfId="9214"/>
    <cellStyle name="Normal 5 3 3 3 2" xfId="9215"/>
    <cellStyle name="Normal 5 3 3 3 2 2" xfId="9216"/>
    <cellStyle name="Normal 5 3 3 3 2 2 2" xfId="9217"/>
    <cellStyle name="Normal 5 3 3 3 2 3" xfId="9218"/>
    <cellStyle name="Normal 5 3 3 3 3" xfId="9219"/>
    <cellStyle name="Normal 5 3 3 3 3 2" xfId="9220"/>
    <cellStyle name="Normal 5 3 3 3 4" xfId="9221"/>
    <cellStyle name="Normal 5 3 3 4" xfId="9222"/>
    <cellStyle name="Normal 5 3 3 4 2" xfId="9223"/>
    <cellStyle name="Normal 5 3 3 4 2 2" xfId="9224"/>
    <cellStyle name="Normal 5 3 3 4 3" xfId="9225"/>
    <cellStyle name="Normal 5 3 3 5" xfId="9226"/>
    <cellStyle name="Normal 5 3 3 5 2" xfId="9227"/>
    <cellStyle name="Normal 5 3 3 6" xfId="9228"/>
    <cellStyle name="Normal 5 3 4" xfId="9229"/>
    <cellStyle name="Normal 5 3 4 2" xfId="9230"/>
    <cellStyle name="Normal 5 3 4 2 2" xfId="9231"/>
    <cellStyle name="Normal 5 3 4 2 2 2" xfId="9232"/>
    <cellStyle name="Normal 5 3 4 2 2 2 2" xfId="9233"/>
    <cellStyle name="Normal 5 3 4 2 2 3" xfId="9234"/>
    <cellStyle name="Normal 5 3 4 2 3" xfId="9235"/>
    <cellStyle name="Normal 5 3 4 2 3 2" xfId="9236"/>
    <cellStyle name="Normal 5 3 4 2 4" xfId="9237"/>
    <cellStyle name="Normal 5 3 4 3" xfId="9238"/>
    <cellStyle name="Normal 5 3 4 3 2" xfId="9239"/>
    <cellStyle name="Normal 5 3 4 3 2 2" xfId="9240"/>
    <cellStyle name="Normal 5 3 4 3 3" xfId="9241"/>
    <cellStyle name="Normal 5 3 4 4" xfId="9242"/>
    <cellStyle name="Normal 5 3 4 4 2" xfId="9243"/>
    <cellStyle name="Normal 5 3 4 5" xfId="9244"/>
    <cellStyle name="Normal 5 3 5" xfId="9245"/>
    <cellStyle name="Normal 5 3 5 2" xfId="9246"/>
    <cellStyle name="Normal 5 3 5 2 2" xfId="9247"/>
    <cellStyle name="Normal 5 3 5 2 2 2" xfId="9248"/>
    <cellStyle name="Normal 5 3 5 2 2 2 2" xfId="9249"/>
    <cellStyle name="Normal 5 3 5 2 2 3" xfId="9250"/>
    <cellStyle name="Normal 5 3 5 2 3" xfId="9251"/>
    <cellStyle name="Normal 5 3 5 2 3 2" xfId="9252"/>
    <cellStyle name="Normal 5 3 5 2 4" xfId="9253"/>
    <cellStyle name="Normal 5 3 5 3" xfId="9254"/>
    <cellStyle name="Normal 5 3 5 3 2" xfId="9255"/>
    <cellStyle name="Normal 5 3 5 3 2 2" xfId="9256"/>
    <cellStyle name="Normal 5 3 5 3 3" xfId="9257"/>
    <cellStyle name="Normal 5 3 5 4" xfId="9258"/>
    <cellStyle name="Normal 5 3 5 4 2" xfId="9259"/>
    <cellStyle name="Normal 5 3 5 5" xfId="9260"/>
    <cellStyle name="Normal 5 3 6" xfId="9261"/>
    <cellStyle name="Normal 5 3 6 2" xfId="9262"/>
    <cellStyle name="Normal 5 3 6 2 2" xfId="9263"/>
    <cellStyle name="Normal 5 3 6 2 2 2" xfId="9264"/>
    <cellStyle name="Normal 5 3 6 2 3" xfId="9265"/>
    <cellStyle name="Normal 5 3 6 3" xfId="9266"/>
    <cellStyle name="Normal 5 3 6 3 2" xfId="9267"/>
    <cellStyle name="Normal 5 3 6 4" xfId="9268"/>
    <cellStyle name="Normal 5 3 7" xfId="9269"/>
    <cellStyle name="Normal 5 3 7 2" xfId="9270"/>
    <cellStyle name="Normal 5 3 7 2 2" xfId="9271"/>
    <cellStyle name="Normal 5 3 7 3" xfId="9272"/>
    <cellStyle name="Normal 5 3 8" xfId="9273"/>
    <cellStyle name="Normal 5 3 8 2" xfId="9274"/>
    <cellStyle name="Normal 5 3 9" xfId="9275"/>
    <cellStyle name="Normal 5 4" xfId="9276"/>
    <cellStyle name="Normal 5 4 10" xfId="9277"/>
    <cellStyle name="Normal 5 4 2" xfId="9278"/>
    <cellStyle name="Normal 5 4 2 2" xfId="9279"/>
    <cellStyle name="Normal 5 4 2 2 2" xfId="9280"/>
    <cellStyle name="Normal 5 4 2 2 2 2" xfId="9281"/>
    <cellStyle name="Normal 5 4 2 2 2 2 2" xfId="9282"/>
    <cellStyle name="Normal 5 4 2 2 2 2 2 2" xfId="9283"/>
    <cellStyle name="Normal 5 4 2 2 2 2 3" xfId="9284"/>
    <cellStyle name="Normal 5 4 2 2 2 3" xfId="9285"/>
    <cellStyle name="Normal 5 4 2 2 2 3 2" xfId="9286"/>
    <cellStyle name="Normal 5 4 2 2 2 4" xfId="9287"/>
    <cellStyle name="Normal 5 4 2 2 3" xfId="9288"/>
    <cellStyle name="Normal 5 4 2 2 3 2" xfId="9289"/>
    <cellStyle name="Normal 5 4 2 2 3 2 2" xfId="9290"/>
    <cellStyle name="Normal 5 4 2 2 3 3" xfId="9291"/>
    <cellStyle name="Normal 5 4 2 2 4" xfId="9292"/>
    <cellStyle name="Normal 5 4 2 2 4 2" xfId="9293"/>
    <cellStyle name="Normal 5 4 2 2 5" xfId="9294"/>
    <cellStyle name="Normal 5 4 2 2 6" xfId="9295"/>
    <cellStyle name="Normal 5 4 2 3" xfId="9296"/>
    <cellStyle name="Normal 5 4 2 3 2" xfId="9297"/>
    <cellStyle name="Normal 5 4 2 3 2 2" xfId="9298"/>
    <cellStyle name="Normal 5 4 2 3 2 2 2" xfId="9299"/>
    <cellStyle name="Normal 5 4 2 3 2 2 2 2" xfId="9300"/>
    <cellStyle name="Normal 5 4 2 3 2 2 3" xfId="9301"/>
    <cellStyle name="Normal 5 4 2 3 2 3" xfId="9302"/>
    <cellStyle name="Normal 5 4 2 3 2 3 2" xfId="9303"/>
    <cellStyle name="Normal 5 4 2 3 2 4" xfId="9304"/>
    <cellStyle name="Normal 5 4 2 3 3" xfId="9305"/>
    <cellStyle name="Normal 5 4 2 3 3 2" xfId="9306"/>
    <cellStyle name="Normal 5 4 2 3 3 2 2" xfId="9307"/>
    <cellStyle name="Normal 5 4 2 3 3 3" xfId="9308"/>
    <cellStyle name="Normal 5 4 2 3 4" xfId="9309"/>
    <cellStyle name="Normal 5 4 2 3 4 2" xfId="9310"/>
    <cellStyle name="Normal 5 4 2 3 5" xfId="9311"/>
    <cellStyle name="Normal 5 4 2 4" xfId="9312"/>
    <cellStyle name="Normal 5 4 2 4 2" xfId="9313"/>
    <cellStyle name="Normal 5 4 2 4 2 2" xfId="9314"/>
    <cellStyle name="Normal 5 4 2 4 2 2 2" xfId="9315"/>
    <cellStyle name="Normal 5 4 2 4 2 3" xfId="9316"/>
    <cellStyle name="Normal 5 4 2 4 3" xfId="9317"/>
    <cellStyle name="Normal 5 4 2 4 3 2" xfId="9318"/>
    <cellStyle name="Normal 5 4 2 4 4" xfId="9319"/>
    <cellStyle name="Normal 5 4 2 5" xfId="9320"/>
    <cellStyle name="Normal 5 4 2 5 2" xfId="9321"/>
    <cellStyle name="Normal 5 4 2 5 2 2" xfId="9322"/>
    <cellStyle name="Normal 5 4 2 5 3" xfId="9323"/>
    <cellStyle name="Normal 5 4 2 6" xfId="9324"/>
    <cellStyle name="Normal 5 4 2 6 2" xfId="9325"/>
    <cellStyle name="Normal 5 4 2 7" xfId="9326"/>
    <cellStyle name="Normal 5 4 2 8" xfId="9327"/>
    <cellStyle name="Normal 5 4 3" xfId="9328"/>
    <cellStyle name="Normal 5 4 3 2" xfId="9329"/>
    <cellStyle name="Normal 5 4 3 2 2" xfId="9330"/>
    <cellStyle name="Normal 5 4 3 2 2 2" xfId="9331"/>
    <cellStyle name="Normal 5 4 3 2 2 2 2" xfId="9332"/>
    <cellStyle name="Normal 5 4 3 2 2 2 2 2" xfId="9333"/>
    <cellStyle name="Normal 5 4 3 2 2 2 3" xfId="9334"/>
    <cellStyle name="Normal 5 4 3 2 2 3" xfId="9335"/>
    <cellStyle name="Normal 5 4 3 2 2 3 2" xfId="9336"/>
    <cellStyle name="Normal 5 4 3 2 2 4" xfId="9337"/>
    <cellStyle name="Normal 5 4 3 2 3" xfId="9338"/>
    <cellStyle name="Normal 5 4 3 2 3 2" xfId="9339"/>
    <cellStyle name="Normal 5 4 3 2 3 2 2" xfId="9340"/>
    <cellStyle name="Normal 5 4 3 2 3 3" xfId="9341"/>
    <cellStyle name="Normal 5 4 3 2 4" xfId="9342"/>
    <cellStyle name="Normal 5 4 3 2 4 2" xfId="9343"/>
    <cellStyle name="Normal 5 4 3 2 5" xfId="9344"/>
    <cellStyle name="Normal 5 4 3 3" xfId="9345"/>
    <cellStyle name="Normal 5 4 3 3 2" xfId="9346"/>
    <cellStyle name="Normal 5 4 3 3 2 2" xfId="9347"/>
    <cellStyle name="Normal 5 4 3 3 2 2 2" xfId="9348"/>
    <cellStyle name="Normal 5 4 3 3 2 3" xfId="9349"/>
    <cellStyle name="Normal 5 4 3 3 3" xfId="9350"/>
    <cellStyle name="Normal 5 4 3 3 3 2" xfId="9351"/>
    <cellStyle name="Normal 5 4 3 3 4" xfId="9352"/>
    <cellStyle name="Normal 5 4 3 4" xfId="9353"/>
    <cellStyle name="Normal 5 4 3 4 2" xfId="9354"/>
    <cellStyle name="Normal 5 4 3 4 2 2" xfId="9355"/>
    <cellStyle name="Normal 5 4 3 4 3" xfId="9356"/>
    <cellStyle name="Normal 5 4 3 5" xfId="9357"/>
    <cellStyle name="Normal 5 4 3 5 2" xfId="9358"/>
    <cellStyle name="Normal 5 4 3 6" xfId="9359"/>
    <cellStyle name="Normal 5 4 3 7" xfId="9360"/>
    <cellStyle name="Normal 5 4 4" xfId="9361"/>
    <cellStyle name="Normal 5 4 4 2" xfId="9362"/>
    <cellStyle name="Normal 5 4 4 2 2" xfId="9363"/>
    <cellStyle name="Normal 5 4 4 2 2 2" xfId="9364"/>
    <cellStyle name="Normal 5 4 4 2 2 2 2" xfId="9365"/>
    <cellStyle name="Normal 5 4 4 2 2 3" xfId="9366"/>
    <cellStyle name="Normal 5 4 4 2 3" xfId="9367"/>
    <cellStyle name="Normal 5 4 4 2 3 2" xfId="9368"/>
    <cellStyle name="Normal 5 4 4 2 4" xfId="9369"/>
    <cellStyle name="Normal 5 4 4 3" xfId="9370"/>
    <cellStyle name="Normal 5 4 4 3 2" xfId="9371"/>
    <cellStyle name="Normal 5 4 4 3 2 2" xfId="9372"/>
    <cellStyle name="Normal 5 4 4 3 3" xfId="9373"/>
    <cellStyle name="Normal 5 4 4 4" xfId="9374"/>
    <cellStyle name="Normal 5 4 4 4 2" xfId="9375"/>
    <cellStyle name="Normal 5 4 4 5" xfId="9376"/>
    <cellStyle name="Normal 5 4 5" xfId="9377"/>
    <cellStyle name="Normal 5 4 5 2" xfId="9378"/>
    <cellStyle name="Normal 5 4 5 2 2" xfId="9379"/>
    <cellStyle name="Normal 5 4 5 2 2 2" xfId="9380"/>
    <cellStyle name="Normal 5 4 5 2 2 2 2" xfId="9381"/>
    <cellStyle name="Normal 5 4 5 2 2 3" xfId="9382"/>
    <cellStyle name="Normal 5 4 5 2 3" xfId="9383"/>
    <cellStyle name="Normal 5 4 5 2 3 2" xfId="9384"/>
    <cellStyle name="Normal 5 4 5 2 4" xfId="9385"/>
    <cellStyle name="Normal 5 4 5 3" xfId="9386"/>
    <cellStyle name="Normal 5 4 5 3 2" xfId="9387"/>
    <cellStyle name="Normal 5 4 5 3 2 2" xfId="9388"/>
    <cellStyle name="Normal 5 4 5 3 3" xfId="9389"/>
    <cellStyle name="Normal 5 4 5 4" xfId="9390"/>
    <cellStyle name="Normal 5 4 5 4 2" xfId="9391"/>
    <cellStyle name="Normal 5 4 5 5" xfId="9392"/>
    <cellStyle name="Normal 5 4 6" xfId="9393"/>
    <cellStyle name="Normal 5 4 6 2" xfId="9394"/>
    <cellStyle name="Normal 5 4 6 2 2" xfId="9395"/>
    <cellStyle name="Normal 5 4 6 2 2 2" xfId="9396"/>
    <cellStyle name="Normal 5 4 6 2 3" xfId="9397"/>
    <cellStyle name="Normal 5 4 6 3" xfId="9398"/>
    <cellStyle name="Normal 5 4 6 3 2" xfId="9399"/>
    <cellStyle name="Normal 5 4 6 4" xfId="9400"/>
    <cellStyle name="Normal 5 4 7" xfId="9401"/>
    <cellStyle name="Normal 5 4 7 2" xfId="9402"/>
    <cellStyle name="Normal 5 4 7 2 2" xfId="9403"/>
    <cellStyle name="Normal 5 4 7 3" xfId="9404"/>
    <cellStyle name="Normal 5 4 8" xfId="9405"/>
    <cellStyle name="Normal 5 4 8 2" xfId="9406"/>
    <cellStyle name="Normal 5 4 9" xfId="9407"/>
    <cellStyle name="Normal 5 5" xfId="9408"/>
    <cellStyle name="Normal 5 5 2" xfId="9409"/>
    <cellStyle name="Normal 5 5 2 2" xfId="9410"/>
    <cellStyle name="Normal 5 5 2 2 2" xfId="9411"/>
    <cellStyle name="Normal 5 5 2 2 2 2" xfId="9412"/>
    <cellStyle name="Normal 5 5 2 2 2 2 2" xfId="9413"/>
    <cellStyle name="Normal 5 5 2 2 2 3" xfId="9414"/>
    <cellStyle name="Normal 5 5 2 2 3" xfId="9415"/>
    <cellStyle name="Normal 5 5 2 2 3 2" xfId="9416"/>
    <cellStyle name="Normal 5 5 2 2 4" xfId="9417"/>
    <cellStyle name="Normal 5 5 2 3" xfId="9418"/>
    <cellStyle name="Normal 5 5 2 3 2" xfId="9419"/>
    <cellStyle name="Normal 5 5 2 3 2 2" xfId="9420"/>
    <cellStyle name="Normal 5 5 2 3 3" xfId="9421"/>
    <cellStyle name="Normal 5 5 2 4" xfId="9422"/>
    <cellStyle name="Normal 5 5 2 4 2" xfId="9423"/>
    <cellStyle name="Normal 5 5 2 5" xfId="9424"/>
    <cellStyle name="Normal 5 5 3" xfId="9425"/>
    <cellStyle name="Normal 5 5 3 2" xfId="9426"/>
    <cellStyle name="Normal 5 5 3 2 2" xfId="9427"/>
    <cellStyle name="Normal 5 5 3 2 2 2" xfId="9428"/>
    <cellStyle name="Normal 5 5 3 2 2 2 2" xfId="9429"/>
    <cellStyle name="Normal 5 5 3 2 2 3" xfId="9430"/>
    <cellStyle name="Normal 5 5 3 2 3" xfId="9431"/>
    <cellStyle name="Normal 5 5 3 2 3 2" xfId="9432"/>
    <cellStyle name="Normal 5 5 3 2 4" xfId="9433"/>
    <cellStyle name="Normal 5 5 3 3" xfId="9434"/>
    <cellStyle name="Normal 5 5 3 3 2" xfId="9435"/>
    <cellStyle name="Normal 5 5 3 3 2 2" xfId="9436"/>
    <cellStyle name="Normal 5 5 3 3 3" xfId="9437"/>
    <cellStyle name="Normal 5 5 3 4" xfId="9438"/>
    <cellStyle name="Normal 5 5 3 4 2" xfId="9439"/>
    <cellStyle name="Normal 5 5 3 5" xfId="9440"/>
    <cellStyle name="Normal 5 5 4" xfId="9441"/>
    <cellStyle name="Normal 5 5 4 2" xfId="9442"/>
    <cellStyle name="Normal 5 5 4 2 2" xfId="9443"/>
    <cellStyle name="Normal 5 5 4 2 2 2" xfId="9444"/>
    <cellStyle name="Normal 5 5 4 2 3" xfId="9445"/>
    <cellStyle name="Normal 5 5 4 3" xfId="9446"/>
    <cellStyle name="Normal 5 5 4 3 2" xfId="9447"/>
    <cellStyle name="Normal 5 5 4 4" xfId="9448"/>
    <cellStyle name="Normal 5 5 5" xfId="9449"/>
    <cellStyle name="Normal 5 5 5 2" xfId="9450"/>
    <cellStyle name="Normal 5 5 5 2 2" xfId="9451"/>
    <cellStyle name="Normal 5 5 5 3" xfId="9452"/>
    <cellStyle name="Normal 5 5 6" xfId="9453"/>
    <cellStyle name="Normal 5 5 6 2" xfId="9454"/>
    <cellStyle name="Normal 5 5 7" xfId="9455"/>
    <cellStyle name="Normal 5 6" xfId="9456"/>
    <cellStyle name="Normal 5 6 2" xfId="9457"/>
    <cellStyle name="Normal 5 6 2 2" xfId="9458"/>
    <cellStyle name="Normal 5 6 2 2 2" xfId="9459"/>
    <cellStyle name="Normal 5 6 2 2 2 2" xfId="9460"/>
    <cellStyle name="Normal 5 6 2 2 2 2 2" xfId="9461"/>
    <cellStyle name="Normal 5 6 2 2 2 3" xfId="9462"/>
    <cellStyle name="Normal 5 6 2 2 3" xfId="9463"/>
    <cellStyle name="Normal 5 6 2 2 3 2" xfId="9464"/>
    <cellStyle name="Normal 5 6 2 2 4" xfId="9465"/>
    <cellStyle name="Normal 5 6 2 3" xfId="9466"/>
    <cellStyle name="Normal 5 6 2 3 2" xfId="9467"/>
    <cellStyle name="Normal 5 6 2 3 2 2" xfId="9468"/>
    <cellStyle name="Normal 5 6 2 3 3" xfId="9469"/>
    <cellStyle name="Normal 5 6 2 4" xfId="9470"/>
    <cellStyle name="Normal 5 6 2 4 2" xfId="9471"/>
    <cellStyle name="Normal 5 6 2 5" xfId="9472"/>
    <cellStyle name="Normal 5 6 3" xfId="9473"/>
    <cellStyle name="Normal 5 6 3 2" xfId="9474"/>
    <cellStyle name="Normal 5 6 3 2 2" xfId="9475"/>
    <cellStyle name="Normal 5 6 3 2 2 2" xfId="9476"/>
    <cellStyle name="Normal 5 6 3 2 3" xfId="9477"/>
    <cellStyle name="Normal 5 6 3 3" xfId="9478"/>
    <cellStyle name="Normal 5 6 3 3 2" xfId="9479"/>
    <cellStyle name="Normal 5 6 3 4" xfId="9480"/>
    <cellStyle name="Normal 5 6 4" xfId="9481"/>
    <cellStyle name="Normal 5 6 4 2" xfId="9482"/>
    <cellStyle name="Normal 5 6 4 2 2" xfId="9483"/>
    <cellStyle name="Normal 5 6 4 3" xfId="9484"/>
    <cellStyle name="Normal 5 6 5" xfId="9485"/>
    <cellStyle name="Normal 5 6 5 2" xfId="9486"/>
    <cellStyle name="Normal 5 6 6" xfId="9487"/>
    <cellStyle name="Normal 5 7" xfId="9488"/>
    <cellStyle name="Normal 5 7 2" xfId="9489"/>
    <cellStyle name="Normal 5 7 2 2" xfId="9490"/>
    <cellStyle name="Normal 5 7 2 2 2" xfId="9491"/>
    <cellStyle name="Normal 5 7 2 2 2 2" xfId="9492"/>
    <cellStyle name="Normal 5 7 2 2 3" xfId="9493"/>
    <cellStyle name="Normal 5 7 2 3" xfId="9494"/>
    <cellStyle name="Normal 5 7 2 3 2" xfId="9495"/>
    <cellStyle name="Normal 5 7 2 4" xfId="9496"/>
    <cellStyle name="Normal 5 7 3" xfId="9497"/>
    <cellStyle name="Normal 5 7 3 2" xfId="9498"/>
    <cellStyle name="Normal 5 7 3 2 2" xfId="9499"/>
    <cellStyle name="Normal 5 7 3 3" xfId="9500"/>
    <cellStyle name="Normal 5 7 4" xfId="9501"/>
    <cellStyle name="Normal 5 7 4 2" xfId="9502"/>
    <cellStyle name="Normal 5 7 5" xfId="9503"/>
    <cellStyle name="Normal 5 8" xfId="9504"/>
    <cellStyle name="Normal 5 8 2" xfId="9505"/>
    <cellStyle name="Normal 5 8 2 2" xfId="9506"/>
    <cellStyle name="Normal 5 8 2 2 2" xfId="9507"/>
    <cellStyle name="Normal 5 8 2 2 2 2" xfId="9508"/>
    <cellStyle name="Normal 5 8 2 2 3" xfId="9509"/>
    <cellStyle name="Normal 5 8 2 3" xfId="9510"/>
    <cellStyle name="Normal 5 8 2 3 2" xfId="9511"/>
    <cellStyle name="Normal 5 8 2 4" xfId="9512"/>
    <cellStyle name="Normal 5 8 3" xfId="9513"/>
    <cellStyle name="Normal 5 8 3 2" xfId="9514"/>
    <cellStyle name="Normal 5 8 3 2 2" xfId="9515"/>
    <cellStyle name="Normal 5 8 3 3" xfId="9516"/>
    <cellStyle name="Normal 5 8 4" xfId="9517"/>
    <cellStyle name="Normal 5 8 4 2" xfId="9518"/>
    <cellStyle name="Normal 5 8 5" xfId="9519"/>
    <cellStyle name="Normal 5 9" xfId="9520"/>
    <cellStyle name="Normal 5 9 2" xfId="9521"/>
    <cellStyle name="Normal 5 9 2 2" xfId="9522"/>
    <cellStyle name="Normal 5 9 2 2 2" xfId="9523"/>
    <cellStyle name="Normal 5 9 2 3" xfId="9524"/>
    <cellStyle name="Normal 5 9 3" xfId="9525"/>
    <cellStyle name="Normal 5 9 3 2" xfId="9526"/>
    <cellStyle name="Normal 5 9 4" xfId="9527"/>
    <cellStyle name="Normal 5_183302" xfId="9528"/>
    <cellStyle name="Normal 50" xfId="9529"/>
    <cellStyle name="Normal 50 2" xfId="9530"/>
    <cellStyle name="Normal 50 3" xfId="9531"/>
    <cellStyle name="Normal 51" xfId="9532"/>
    <cellStyle name="Normal 51 2" xfId="9533"/>
    <cellStyle name="Normal 51 3" xfId="9534"/>
    <cellStyle name="Normal 52" xfId="9535"/>
    <cellStyle name="Normal 52 2" xfId="9536"/>
    <cellStyle name="Normal 52 3" xfId="9537"/>
    <cellStyle name="Normal 53" xfId="9538"/>
    <cellStyle name="Normal 53 2" xfId="9539"/>
    <cellStyle name="Normal 53 3" xfId="9540"/>
    <cellStyle name="Normal 54" xfId="9541"/>
    <cellStyle name="Normal 54 2" xfId="9542"/>
    <cellStyle name="Normal 54 3" xfId="9543"/>
    <cellStyle name="Normal 55" xfId="9544"/>
    <cellStyle name="Normal 55 2" xfId="9545"/>
    <cellStyle name="Normal 55 3" xfId="9546"/>
    <cellStyle name="Normal 56" xfId="9547"/>
    <cellStyle name="Normal 56 2" xfId="9548"/>
    <cellStyle name="Normal 57" xfId="9549"/>
    <cellStyle name="Normal 57 2" xfId="9550"/>
    <cellStyle name="Normal 58" xfId="9551"/>
    <cellStyle name="Normal 58 2" xfId="9552"/>
    <cellStyle name="Normal 59" xfId="9553"/>
    <cellStyle name="Normal 6" xfId="9554"/>
    <cellStyle name="Normal 6 10" xfId="9555"/>
    <cellStyle name="Normal 6 11" xfId="9556"/>
    <cellStyle name="Normal 6 2" xfId="9557"/>
    <cellStyle name="Normal 6 2 2" xfId="9558"/>
    <cellStyle name="Normal 6 2 2 2" xfId="9559"/>
    <cellStyle name="Normal 6 2 2 2 2" xfId="9560"/>
    <cellStyle name="Normal 6 2 2 2 2 2" xfId="9561"/>
    <cellStyle name="Normal 6 2 2 2 2 2 2" xfId="9562"/>
    <cellStyle name="Normal 6 2 2 2 2 3" xfId="9563"/>
    <cellStyle name="Normal 6 2 2 2 3" xfId="9564"/>
    <cellStyle name="Normal 6 2 2 2 3 2" xfId="9565"/>
    <cellStyle name="Normal 6 2 2 2 4" xfId="9566"/>
    <cellStyle name="Normal 6 2 2 2 5" xfId="9567"/>
    <cellStyle name="Normal 6 2 2 3" xfId="9568"/>
    <cellStyle name="Normal 6 2 2 3 2" xfId="9569"/>
    <cellStyle name="Normal 6 2 2 3 2 2" xfId="9570"/>
    <cellStyle name="Normal 6 2 2 3 3" xfId="9571"/>
    <cellStyle name="Normal 6 2 2 4" xfId="9572"/>
    <cellStyle name="Normal 6 2 2 4 2" xfId="9573"/>
    <cellStyle name="Normal 6 2 2 5" xfId="9574"/>
    <cellStyle name="Normal 6 2 2 6" xfId="9575"/>
    <cellStyle name="Normal 6 2 3" xfId="9576"/>
    <cellStyle name="Normal 6 2 3 2" xfId="9577"/>
    <cellStyle name="Normal 6 2 3 2 2" xfId="9578"/>
    <cellStyle name="Normal 6 2 3 2 2 2" xfId="9579"/>
    <cellStyle name="Normal 6 2 3 2 3" xfId="9580"/>
    <cellStyle name="Normal 6 2 3 3" xfId="9581"/>
    <cellStyle name="Normal 6 2 3 3 2" xfId="9582"/>
    <cellStyle name="Normal 6 2 3 4" xfId="9583"/>
    <cellStyle name="Normal 6 2 3 5" xfId="9584"/>
    <cellStyle name="Normal 6 2 4" xfId="9585"/>
    <cellStyle name="Normal 6 2 4 2" xfId="9586"/>
    <cellStyle name="Normal 6 2 4 2 2" xfId="9587"/>
    <cellStyle name="Normal 6 2 4 3" xfId="9588"/>
    <cellStyle name="Normal 6 2 5" xfId="9589"/>
    <cellStyle name="Normal 6 2 5 2" xfId="9590"/>
    <cellStyle name="Normal 6 2 6" xfId="9591"/>
    <cellStyle name="Normal 6 2 7" xfId="9592"/>
    <cellStyle name="Normal 6 2 8" xfId="9593"/>
    <cellStyle name="Normal 6 3" xfId="9594"/>
    <cellStyle name="Normal 6 3 2" xfId="9595"/>
    <cellStyle name="Normal 6 3 2 2" xfId="9596"/>
    <cellStyle name="Normal 6 3 2 2 2" xfId="9597"/>
    <cellStyle name="Normal 6 3 2 2 2 2" xfId="9598"/>
    <cellStyle name="Normal 6 3 2 2 3" xfId="9599"/>
    <cellStyle name="Normal 6 3 2 3" xfId="9600"/>
    <cellStyle name="Normal 6 3 2 3 2" xfId="9601"/>
    <cellStyle name="Normal 6 3 2 4" xfId="9602"/>
    <cellStyle name="Normal 6 3 2 5" xfId="9603"/>
    <cellStyle name="Normal 6 3 3" xfId="9604"/>
    <cellStyle name="Normal 6 3 3 2" xfId="9605"/>
    <cellStyle name="Normal 6 3 3 2 2" xfId="9606"/>
    <cellStyle name="Normal 6 3 3 3" xfId="9607"/>
    <cellStyle name="Normal 6 3 4" xfId="9608"/>
    <cellStyle name="Normal 6 3 4 2" xfId="9609"/>
    <cellStyle name="Normal 6 3 5" xfId="9610"/>
    <cellStyle name="Normal 6 3 6" xfId="9611"/>
    <cellStyle name="Normal 6 3 7" xfId="9612"/>
    <cellStyle name="Normal 6 4" xfId="9613"/>
    <cellStyle name="Normal 6 4 2" xfId="9614"/>
    <cellStyle name="Normal 6 4 2 2" xfId="9615"/>
    <cellStyle name="Normal 6 4 2 2 2" xfId="9616"/>
    <cellStyle name="Normal 6 4 2 2 3" xfId="9617"/>
    <cellStyle name="Normal 6 4 2 3" xfId="9618"/>
    <cellStyle name="Normal 6 4 2 3 2" xfId="9619"/>
    <cellStyle name="Normal 6 4 2 4" xfId="9620"/>
    <cellStyle name="Normal 6 4 2 5" xfId="9621"/>
    <cellStyle name="Normal 6 4 2 6" xfId="9622"/>
    <cellStyle name="Normal 6 4 3" xfId="9623"/>
    <cellStyle name="Normal 6 4 3 2" xfId="9624"/>
    <cellStyle name="Normal 6 4 3 3" xfId="9625"/>
    <cellStyle name="Normal 6 4 4" xfId="9626"/>
    <cellStyle name="Normal 6 4 4 2" xfId="9627"/>
    <cellStyle name="Normal 6 4 4 3" xfId="9628"/>
    <cellStyle name="Normal 6 4 5" xfId="9629"/>
    <cellStyle name="Normal 6 4 5 2" xfId="9630"/>
    <cellStyle name="Normal 6 4 6" xfId="9631"/>
    <cellStyle name="Normal 6 4 7" xfId="9632"/>
    <cellStyle name="Normal 6 4 8" xfId="9633"/>
    <cellStyle name="Normal 6 5" xfId="9634"/>
    <cellStyle name="Normal 6 5 2" xfId="9635"/>
    <cellStyle name="Normal 6 5 2 2" xfId="9636"/>
    <cellStyle name="Normal 6 5 2 2 2" xfId="9637"/>
    <cellStyle name="Normal 6 5 2 3" xfId="9638"/>
    <cellStyle name="Normal 6 5 3" xfId="9639"/>
    <cellStyle name="Normal 6 5 3 2" xfId="9640"/>
    <cellStyle name="Normal 6 5 4" xfId="9641"/>
    <cellStyle name="Normal 6 5 5" xfId="9642"/>
    <cellStyle name="Normal 6 5 6" xfId="9643"/>
    <cellStyle name="Normal 6 6" xfId="9644"/>
    <cellStyle name="Normal 6 6 2" xfId="9645"/>
    <cellStyle name="Normal 6 6 2 2" xfId="9646"/>
    <cellStyle name="Normal 6 6 3" xfId="9647"/>
    <cellStyle name="Normal 6 6 4" xfId="9648"/>
    <cellStyle name="Normal 6 6 5" xfId="9649"/>
    <cellStyle name="Normal 6 7" xfId="9650"/>
    <cellStyle name="Normal 6 7 2" xfId="9651"/>
    <cellStyle name="Normal 6 7 3" xfId="9652"/>
    <cellStyle name="Normal 6 8" xfId="9653"/>
    <cellStyle name="Normal 6 8 2" xfId="9654"/>
    <cellStyle name="Normal 6 8 3" xfId="9655"/>
    <cellStyle name="Normal 6 9" xfId="9656"/>
    <cellStyle name="Normal 6_183302" xfId="9657"/>
    <cellStyle name="Normal 60" xfId="9658"/>
    <cellStyle name="Normal 61" xfId="9659"/>
    <cellStyle name="Normal 62" xfId="9660"/>
    <cellStyle name="Normal 63" xfId="9661"/>
    <cellStyle name="Normal 64" xfId="9662"/>
    <cellStyle name="Normal 65" xfId="9663"/>
    <cellStyle name="Normal 66" xfId="9664"/>
    <cellStyle name="Normal 67" xfId="9665"/>
    <cellStyle name="Normal 68" xfId="9666"/>
    <cellStyle name="Normal 69" xfId="9667"/>
    <cellStyle name="Normal 7" xfId="9668"/>
    <cellStyle name="Normal 7 10" xfId="9669"/>
    <cellStyle name="Normal 7 11" xfId="9670"/>
    <cellStyle name="Normal 7 2" xfId="9671"/>
    <cellStyle name="Normal 7 2 2" xfId="9672"/>
    <cellStyle name="Normal 7 2 2 2" xfId="9673"/>
    <cellStyle name="Normal 7 2 2 2 2" xfId="9674"/>
    <cellStyle name="Normal 7 2 2 2 2 2" xfId="9675"/>
    <cellStyle name="Normal 7 2 2 2 2 2 2" xfId="9676"/>
    <cellStyle name="Normal 7 2 2 2 2 2 2 2" xfId="9677"/>
    <cellStyle name="Normal 7 2 2 2 2 2 3" xfId="9678"/>
    <cellStyle name="Normal 7 2 2 2 2 3" xfId="9679"/>
    <cellStyle name="Normal 7 2 2 2 2 3 2" xfId="9680"/>
    <cellStyle name="Normal 7 2 2 2 2 4" xfId="9681"/>
    <cellStyle name="Normal 7 2 2 2 3" xfId="9682"/>
    <cellStyle name="Normal 7 2 2 2 3 2" xfId="9683"/>
    <cellStyle name="Normal 7 2 2 2 3 2 2" xfId="9684"/>
    <cellStyle name="Normal 7 2 2 2 3 3" xfId="9685"/>
    <cellStyle name="Normal 7 2 2 2 4" xfId="9686"/>
    <cellStyle name="Normal 7 2 2 2 4 2" xfId="9687"/>
    <cellStyle name="Normal 7 2 2 2 5" xfId="9688"/>
    <cellStyle name="Normal 7 2 2 2 6" xfId="9689"/>
    <cellStyle name="Normal 7 2 2 3" xfId="9690"/>
    <cellStyle name="Normal 7 2 2 3 2" xfId="9691"/>
    <cellStyle name="Normal 7 2 2 3 2 2" xfId="9692"/>
    <cellStyle name="Normal 7 2 2 3 2 2 2" xfId="9693"/>
    <cellStyle name="Normal 7 2 2 3 2 3" xfId="9694"/>
    <cellStyle name="Normal 7 2 2 3 3" xfId="9695"/>
    <cellStyle name="Normal 7 2 2 3 3 2" xfId="9696"/>
    <cellStyle name="Normal 7 2 2 3 4" xfId="9697"/>
    <cellStyle name="Normal 7 2 2 4" xfId="9698"/>
    <cellStyle name="Normal 7 2 2 4 2" xfId="9699"/>
    <cellStyle name="Normal 7 2 2 4 2 2" xfId="9700"/>
    <cellStyle name="Normal 7 2 2 4 3" xfId="9701"/>
    <cellStyle name="Normal 7 2 2 5" xfId="9702"/>
    <cellStyle name="Normal 7 2 2 5 2" xfId="9703"/>
    <cellStyle name="Normal 7 2 2 6" xfId="9704"/>
    <cellStyle name="Normal 7 2 2 7" xfId="9705"/>
    <cellStyle name="Normal 7 2 3" xfId="9706"/>
    <cellStyle name="Normal 7 2 3 2" xfId="9707"/>
    <cellStyle name="Normal 7 2 3 2 2" xfId="9708"/>
    <cellStyle name="Normal 7 2 3 2 2 2" xfId="9709"/>
    <cellStyle name="Normal 7 2 3 2 2 2 2" xfId="9710"/>
    <cellStyle name="Normal 7 2 3 2 2 3" xfId="9711"/>
    <cellStyle name="Normal 7 2 3 2 3" xfId="9712"/>
    <cellStyle name="Normal 7 2 3 2 3 2" xfId="9713"/>
    <cellStyle name="Normal 7 2 3 2 4" xfId="9714"/>
    <cellStyle name="Normal 7 2 3 3" xfId="9715"/>
    <cellStyle name="Normal 7 2 3 3 2" xfId="9716"/>
    <cellStyle name="Normal 7 2 3 3 2 2" xfId="9717"/>
    <cellStyle name="Normal 7 2 3 3 3" xfId="9718"/>
    <cellStyle name="Normal 7 2 3 4" xfId="9719"/>
    <cellStyle name="Normal 7 2 3 4 2" xfId="9720"/>
    <cellStyle name="Normal 7 2 3 5" xfId="9721"/>
    <cellStyle name="Normal 7 2 3 6" xfId="9722"/>
    <cellStyle name="Normal 7 2 4" xfId="9723"/>
    <cellStyle name="Normal 7 2 4 2" xfId="9724"/>
    <cellStyle name="Normal 7 2 4 2 2" xfId="9725"/>
    <cellStyle name="Normal 7 2 4 2 2 2" xfId="9726"/>
    <cellStyle name="Normal 7 2 4 2 2 2 2" xfId="9727"/>
    <cellStyle name="Normal 7 2 4 2 2 3" xfId="9728"/>
    <cellStyle name="Normal 7 2 4 2 3" xfId="9729"/>
    <cellStyle name="Normal 7 2 4 2 3 2" xfId="9730"/>
    <cellStyle name="Normal 7 2 4 2 4" xfId="9731"/>
    <cellStyle name="Normal 7 2 4 3" xfId="9732"/>
    <cellStyle name="Normal 7 2 4 3 2" xfId="9733"/>
    <cellStyle name="Normal 7 2 4 3 2 2" xfId="9734"/>
    <cellStyle name="Normal 7 2 4 3 3" xfId="9735"/>
    <cellStyle name="Normal 7 2 4 4" xfId="9736"/>
    <cellStyle name="Normal 7 2 4 4 2" xfId="9737"/>
    <cellStyle name="Normal 7 2 4 5" xfId="9738"/>
    <cellStyle name="Normal 7 2 5" xfId="9739"/>
    <cellStyle name="Normal 7 2 5 2" xfId="9740"/>
    <cellStyle name="Normal 7 2 5 2 2" xfId="9741"/>
    <cellStyle name="Normal 7 2 5 2 2 2" xfId="9742"/>
    <cellStyle name="Normal 7 2 5 2 3" xfId="9743"/>
    <cellStyle name="Normal 7 2 5 3" xfId="9744"/>
    <cellStyle name="Normal 7 2 5 3 2" xfId="9745"/>
    <cellStyle name="Normal 7 2 5 4" xfId="9746"/>
    <cellStyle name="Normal 7 2 6" xfId="9747"/>
    <cellStyle name="Normal 7 2 6 2" xfId="9748"/>
    <cellStyle name="Normal 7 2 6 2 2" xfId="9749"/>
    <cellStyle name="Normal 7 2 6 3" xfId="9750"/>
    <cellStyle name="Normal 7 2 7" xfId="9751"/>
    <cellStyle name="Normal 7 2 7 2" xfId="9752"/>
    <cellStyle name="Normal 7 2 8" xfId="9753"/>
    <cellStyle name="Normal 7 2 9" xfId="9754"/>
    <cellStyle name="Normal 7 3" xfId="9755"/>
    <cellStyle name="Normal 7 3 2" xfId="9756"/>
    <cellStyle name="Normal 7 3 2 2" xfId="9757"/>
    <cellStyle name="Normal 7 3 2 2 2" xfId="9758"/>
    <cellStyle name="Normal 7 3 2 2 2 2" xfId="9759"/>
    <cellStyle name="Normal 7 3 2 2 2 2 2" xfId="9760"/>
    <cellStyle name="Normal 7 3 2 2 2 3" xfId="9761"/>
    <cellStyle name="Normal 7 3 2 2 3" xfId="9762"/>
    <cellStyle name="Normal 7 3 2 2 3 2" xfId="9763"/>
    <cellStyle name="Normal 7 3 2 2 4" xfId="9764"/>
    <cellStyle name="Normal 7 3 2 3" xfId="9765"/>
    <cellStyle name="Normal 7 3 2 3 2" xfId="9766"/>
    <cellStyle name="Normal 7 3 2 3 2 2" xfId="9767"/>
    <cellStyle name="Normal 7 3 2 3 3" xfId="9768"/>
    <cellStyle name="Normal 7 3 2 4" xfId="9769"/>
    <cellStyle name="Normal 7 3 2 4 2" xfId="9770"/>
    <cellStyle name="Normal 7 3 2 5" xfId="9771"/>
    <cellStyle name="Normal 7 3 2 6" xfId="9772"/>
    <cellStyle name="Normal 7 3 3" xfId="9773"/>
    <cellStyle name="Normal 7 3 3 2" xfId="9774"/>
    <cellStyle name="Normal 7 3 3 2 2" xfId="9775"/>
    <cellStyle name="Normal 7 3 3 2 2 2" xfId="9776"/>
    <cellStyle name="Normal 7 3 3 2 3" xfId="9777"/>
    <cellStyle name="Normal 7 3 3 3" xfId="9778"/>
    <cellStyle name="Normal 7 3 3 3 2" xfId="9779"/>
    <cellStyle name="Normal 7 3 3 4" xfId="9780"/>
    <cellStyle name="Normal 7 3 4" xfId="9781"/>
    <cellStyle name="Normal 7 3 4 2" xfId="9782"/>
    <cellStyle name="Normal 7 3 4 2 2" xfId="9783"/>
    <cellStyle name="Normal 7 3 4 3" xfId="9784"/>
    <cellStyle name="Normal 7 3 5" xfId="9785"/>
    <cellStyle name="Normal 7 3 5 2" xfId="9786"/>
    <cellStyle name="Normal 7 3 6" xfId="9787"/>
    <cellStyle name="Normal 7 3 7" xfId="9788"/>
    <cellStyle name="Normal 7 4" xfId="9789"/>
    <cellStyle name="Normal 7 4 2" xfId="9790"/>
    <cellStyle name="Normal 7 4 2 2" xfId="9791"/>
    <cellStyle name="Normal 7 4 2 2 2" xfId="9792"/>
    <cellStyle name="Normal 7 4 2 2 2 2" xfId="9793"/>
    <cellStyle name="Normal 7 4 2 2 3" xfId="9794"/>
    <cellStyle name="Normal 7 4 2 3" xfId="9795"/>
    <cellStyle name="Normal 7 4 2 3 2" xfId="9796"/>
    <cellStyle name="Normal 7 4 2 4" xfId="9797"/>
    <cellStyle name="Normal 7 4 2 5" xfId="9798"/>
    <cellStyle name="Normal 7 4 3" xfId="9799"/>
    <cellStyle name="Normal 7 4 3 2" xfId="9800"/>
    <cellStyle name="Normal 7 4 3 2 2" xfId="9801"/>
    <cellStyle name="Normal 7 4 3 3" xfId="9802"/>
    <cellStyle name="Normal 7 4 4" xfId="9803"/>
    <cellStyle name="Normal 7 4 4 2" xfId="9804"/>
    <cellStyle name="Normal 7 4 5" xfId="9805"/>
    <cellStyle name="Normal 7 4 6" xfId="9806"/>
    <cellStyle name="Normal 7 4 7" xfId="9807"/>
    <cellStyle name="Normal 7 5" xfId="9808"/>
    <cellStyle name="Normal 7 5 2" xfId="9809"/>
    <cellStyle name="Normal 7 5 2 2" xfId="9810"/>
    <cellStyle name="Normal 7 5 2 2 2" xfId="9811"/>
    <cellStyle name="Normal 7 5 2 2 2 2" xfId="9812"/>
    <cellStyle name="Normal 7 5 2 2 3" xfId="9813"/>
    <cellStyle name="Normal 7 5 2 3" xfId="9814"/>
    <cellStyle name="Normal 7 5 2 3 2" xfId="9815"/>
    <cellStyle name="Normal 7 5 2 4" xfId="9816"/>
    <cellStyle name="Normal 7 5 3" xfId="9817"/>
    <cellStyle name="Normal 7 5 3 2" xfId="9818"/>
    <cellStyle name="Normal 7 5 3 2 2" xfId="9819"/>
    <cellStyle name="Normal 7 5 3 3" xfId="9820"/>
    <cellStyle name="Normal 7 5 4" xfId="9821"/>
    <cellStyle name="Normal 7 5 4 2" xfId="9822"/>
    <cellStyle name="Normal 7 5 5" xfId="9823"/>
    <cellStyle name="Normal 7 5 6" xfId="9824"/>
    <cellStyle name="Normal 7 6" xfId="9825"/>
    <cellStyle name="Normal 7 6 2" xfId="9826"/>
    <cellStyle name="Normal 7 6 2 2" xfId="9827"/>
    <cellStyle name="Normal 7 6 2 2 2" xfId="9828"/>
    <cellStyle name="Normal 7 6 2 3" xfId="9829"/>
    <cellStyle name="Normal 7 6 3" xfId="9830"/>
    <cellStyle name="Normal 7 6 3 2" xfId="9831"/>
    <cellStyle name="Normal 7 6 4" xfId="9832"/>
    <cellStyle name="Normal 7 7" xfId="9833"/>
    <cellStyle name="Normal 7 7 2" xfId="9834"/>
    <cellStyle name="Normal 7 7 2 2" xfId="9835"/>
    <cellStyle name="Normal 7 7 3" xfId="9836"/>
    <cellStyle name="Normal 7 8" xfId="9837"/>
    <cellStyle name="Normal 7 8 2" xfId="9838"/>
    <cellStyle name="Normal 7 8 2 2" xfId="9839"/>
    <cellStyle name="Normal 7 8 3" xfId="9840"/>
    <cellStyle name="Normal 7 9" xfId="9841"/>
    <cellStyle name="Normal 7 9 2" xfId="9842"/>
    <cellStyle name="Normal 7_183302" xfId="9843"/>
    <cellStyle name="Normal 70" xfId="9844"/>
    <cellStyle name="Normal 71" xfId="9845"/>
    <cellStyle name="Normal 72" xfId="9846"/>
    <cellStyle name="Normal 73" xfId="9847"/>
    <cellStyle name="Normal 74" xfId="9848"/>
    <cellStyle name="Normal 75" xfId="9849"/>
    <cellStyle name="Normal 76" xfId="9850"/>
    <cellStyle name="Normal 77" xfId="9851"/>
    <cellStyle name="Normal 78" xfId="9852"/>
    <cellStyle name="Normal 79" xfId="9853"/>
    <cellStyle name="Normal 8" xfId="9854"/>
    <cellStyle name="Normal 8 2" xfId="9855"/>
    <cellStyle name="Normal 8 2 2" xfId="9856"/>
    <cellStyle name="Normal 8 2 2 2" xfId="9857"/>
    <cellStyle name="Normal 8 2 2 2 2" xfId="9858"/>
    <cellStyle name="Normal 8 2 2 2 2 2" xfId="9859"/>
    <cellStyle name="Normal 8 2 2 2 2 2 2" xfId="9860"/>
    <cellStyle name="Normal 8 2 2 2 2 3" xfId="9861"/>
    <cellStyle name="Normal 8 2 2 2 3" xfId="9862"/>
    <cellStyle name="Normal 8 2 2 2 3 2" xfId="9863"/>
    <cellStyle name="Normal 8 2 2 2 4" xfId="9864"/>
    <cellStyle name="Normal 8 2 2 2 5" xfId="9865"/>
    <cellStyle name="Normal 8 2 2 3" xfId="9866"/>
    <cellStyle name="Normal 8 2 2 3 2" xfId="9867"/>
    <cellStyle name="Normal 8 2 2 3 2 2" xfId="9868"/>
    <cellStyle name="Normal 8 2 2 3 3" xfId="9869"/>
    <cellStyle name="Normal 8 2 2 4" xfId="9870"/>
    <cellStyle name="Normal 8 2 2 4 2" xfId="9871"/>
    <cellStyle name="Normal 8 2 2 5" xfId="9872"/>
    <cellStyle name="Normal 8 2 2 6" xfId="9873"/>
    <cellStyle name="Normal 8 2 3" xfId="9874"/>
    <cellStyle name="Normal 8 2 3 2" xfId="9875"/>
    <cellStyle name="Normal 8 2 3 2 2" xfId="9876"/>
    <cellStyle name="Normal 8 2 3 2 2 2" xfId="9877"/>
    <cellStyle name="Normal 8 2 3 2 3" xfId="9878"/>
    <cellStyle name="Normal 8 2 3 3" xfId="9879"/>
    <cellStyle name="Normal 8 2 3 3 2" xfId="9880"/>
    <cellStyle name="Normal 8 2 3 4" xfId="9881"/>
    <cellStyle name="Normal 8 2 3 5" xfId="9882"/>
    <cellStyle name="Normal 8 2 4" xfId="9883"/>
    <cellStyle name="Normal 8 2 4 2" xfId="9884"/>
    <cellStyle name="Normal 8 2 4 2 2" xfId="9885"/>
    <cellStyle name="Normal 8 2 4 3" xfId="9886"/>
    <cellStyle name="Normal 8 2 5" xfId="9887"/>
    <cellStyle name="Normal 8 2 5 2" xfId="9888"/>
    <cellStyle name="Normal 8 2 6" xfId="9889"/>
    <cellStyle name="Normal 8 2 7" xfId="9890"/>
    <cellStyle name="Normal 8 2 8" xfId="9891"/>
    <cellStyle name="Normal 8 3" xfId="9892"/>
    <cellStyle name="Normal 8 3 2" xfId="9893"/>
    <cellStyle name="Normal 8 3 2 2" xfId="9894"/>
    <cellStyle name="Normal 8 3 2 2 2" xfId="9895"/>
    <cellStyle name="Normal 8 3 2 2 2 2" xfId="9896"/>
    <cellStyle name="Normal 8 3 2 2 3" xfId="9897"/>
    <cellStyle name="Normal 8 3 2 3" xfId="9898"/>
    <cellStyle name="Normal 8 3 2 3 2" xfId="9899"/>
    <cellStyle name="Normal 8 3 2 4" xfId="9900"/>
    <cellStyle name="Normal 8 3 2 5" xfId="9901"/>
    <cellStyle name="Normal 8 3 3" xfId="9902"/>
    <cellStyle name="Normal 8 3 3 2" xfId="9903"/>
    <cellStyle name="Normal 8 3 3 2 2" xfId="9904"/>
    <cellStyle name="Normal 8 3 3 3" xfId="9905"/>
    <cellStyle name="Normal 8 3 4" xfId="9906"/>
    <cellStyle name="Normal 8 3 4 2" xfId="9907"/>
    <cellStyle name="Normal 8 3 5" xfId="9908"/>
    <cellStyle name="Normal 8 3 6" xfId="9909"/>
    <cellStyle name="Normal 8 4" xfId="9910"/>
    <cellStyle name="Normal 8 4 2" xfId="9911"/>
    <cellStyle name="Normal 8 4 2 2" xfId="9912"/>
    <cellStyle name="Normal 8 4 2 2 2" xfId="9913"/>
    <cellStyle name="Normal 8 4 2 3" xfId="9914"/>
    <cellStyle name="Normal 8 4 3" xfId="9915"/>
    <cellStyle name="Normal 8 4 3 2" xfId="9916"/>
    <cellStyle name="Normal 8 4 4" xfId="9917"/>
    <cellStyle name="Normal 8 4 5" xfId="9918"/>
    <cellStyle name="Normal 8 5" xfId="9919"/>
    <cellStyle name="Normal 8 5 2" xfId="9920"/>
    <cellStyle name="Normal 8 5 2 2" xfId="9921"/>
    <cellStyle name="Normal 8 5 3" xfId="9922"/>
    <cellStyle name="Normal 8 6" xfId="9923"/>
    <cellStyle name="Normal 8 6 2" xfId="9924"/>
    <cellStyle name="Normal 8 7" xfId="9925"/>
    <cellStyle name="Normal 8 8" xfId="9926"/>
    <cellStyle name="Normal 8_183302" xfId="9927"/>
    <cellStyle name="Normal 80" xfId="9928"/>
    <cellStyle name="Normal 81" xfId="9929"/>
    <cellStyle name="Normal 82" xfId="9930"/>
    <cellStyle name="Normal 83" xfId="9931"/>
    <cellStyle name="Normal 84" xfId="9932"/>
    <cellStyle name="Normal 9" xfId="9933"/>
    <cellStyle name="Normal 9 2" xfId="9934"/>
    <cellStyle name="Normal 9 2 2" xfId="9935"/>
    <cellStyle name="Normal 9 2 2 2" xfId="9936"/>
    <cellStyle name="Normal 9 2 2 2 2" xfId="9937"/>
    <cellStyle name="Normal 9 2 2 2 2 2" xfId="9938"/>
    <cellStyle name="Normal 9 2 2 2 2 2 2" xfId="9939"/>
    <cellStyle name="Normal 9 2 2 2 2 3" xfId="9940"/>
    <cellStyle name="Normal 9 2 2 2 2 4" xfId="9941"/>
    <cellStyle name="Normal 9 2 2 2 3" xfId="9942"/>
    <cellStyle name="Normal 9 2 2 2 3 2" xfId="9943"/>
    <cellStyle name="Normal 9 2 2 2 4" xfId="9944"/>
    <cellStyle name="Normal 9 2 2 2 5" xfId="9945"/>
    <cellStyle name="Normal 9 2 2 2 6" xfId="9946"/>
    <cellStyle name="Normal 9 2 2 3" xfId="9947"/>
    <cellStyle name="Normal 9 2 2 3 2" xfId="9948"/>
    <cellStyle name="Normal 9 2 2 3 2 2" xfId="9949"/>
    <cellStyle name="Normal 9 2 2 3 3" xfId="9950"/>
    <cellStyle name="Normal 9 2 2 3 4" xfId="9951"/>
    <cellStyle name="Normal 9 2 2 4" xfId="9952"/>
    <cellStyle name="Normal 9 2 2 4 2" xfId="9953"/>
    <cellStyle name="Normal 9 2 2 5" xfId="9954"/>
    <cellStyle name="Normal 9 2 2 6" xfId="9955"/>
    <cellStyle name="Normal 9 2 2 7" xfId="9956"/>
    <cellStyle name="Normal 9 2 3" xfId="9957"/>
    <cellStyle name="Normal 9 2 3 2" xfId="9958"/>
    <cellStyle name="Normal 9 2 3 2 2" xfId="9959"/>
    <cellStyle name="Normal 9 2 3 2 2 2" xfId="9960"/>
    <cellStyle name="Normal 9 2 3 2 3" xfId="9961"/>
    <cellStyle name="Normal 9 2 3 2 4" xfId="9962"/>
    <cellStyle name="Normal 9 2 3 3" xfId="9963"/>
    <cellStyle name="Normal 9 2 3 3 2" xfId="9964"/>
    <cellStyle name="Normal 9 2 3 4" xfId="9965"/>
    <cellStyle name="Normal 9 2 3 5" xfId="9966"/>
    <cellStyle name="Normal 9 2 3 6" xfId="9967"/>
    <cellStyle name="Normal 9 2 4" xfId="9968"/>
    <cellStyle name="Normal 9 2 4 2" xfId="9969"/>
    <cellStyle name="Normal 9 2 4 2 2" xfId="9970"/>
    <cellStyle name="Normal 9 2 4 3" xfId="9971"/>
    <cellStyle name="Normal 9 2 4 4" xfId="9972"/>
    <cellStyle name="Normal 9 2 5" xfId="9973"/>
    <cellStyle name="Normal 9 2 5 2" xfId="9974"/>
    <cellStyle name="Normal 9 2 6" xfId="9975"/>
    <cellStyle name="Normal 9 2 7" xfId="9976"/>
    <cellStyle name="Normal 9 2 8" xfId="9977"/>
    <cellStyle name="Normal 9 3" xfId="9978"/>
    <cellStyle name="Normal 9 3 2" xfId="9979"/>
    <cellStyle name="Normal 9 3 2 2" xfId="9980"/>
    <cellStyle name="Normal 9 3 2 2 2" xfId="9981"/>
    <cellStyle name="Normal 9 3 2 2 2 2" xfId="9982"/>
    <cellStyle name="Normal 9 3 2 2 3" xfId="9983"/>
    <cellStyle name="Normal 9 3 2 2 4" xfId="9984"/>
    <cellStyle name="Normal 9 3 2 3" xfId="9985"/>
    <cellStyle name="Normal 9 3 2 3 2" xfId="9986"/>
    <cellStyle name="Normal 9 3 2 4" xfId="9987"/>
    <cellStyle name="Normal 9 3 2 5" xfId="9988"/>
    <cellStyle name="Normal 9 3 2 6" xfId="9989"/>
    <cellStyle name="Normal 9 3 3" xfId="9990"/>
    <cellStyle name="Normal 9 3 3 2" xfId="9991"/>
    <cellStyle name="Normal 9 3 3 2 2" xfId="9992"/>
    <cellStyle name="Normal 9 3 3 3" xfId="9993"/>
    <cellStyle name="Normal 9 3 3 4" xfId="9994"/>
    <cellStyle name="Normal 9 3 4" xfId="9995"/>
    <cellStyle name="Normal 9 3 4 2" xfId="9996"/>
    <cellStyle name="Normal 9 3 5" xfId="9997"/>
    <cellStyle name="Normal 9 3 6" xfId="9998"/>
    <cellStyle name="Normal 9 3 7" xfId="9999"/>
    <cellStyle name="Normal 9 4" xfId="10000"/>
    <cellStyle name="Normal 9 4 2" xfId="10001"/>
    <cellStyle name="Normal 9 4 2 2" xfId="10002"/>
    <cellStyle name="Normal 9 4 2 2 2" xfId="10003"/>
    <cellStyle name="Normal 9 4 2 3" xfId="10004"/>
    <cellStyle name="Normal 9 4 2 4" xfId="10005"/>
    <cellStyle name="Normal 9 4 3" xfId="10006"/>
    <cellStyle name="Normal 9 4 3 2" xfId="10007"/>
    <cellStyle name="Normal 9 4 4" xfId="10008"/>
    <cellStyle name="Normal 9 4 5" xfId="10009"/>
    <cellStyle name="Normal 9 4 6" xfId="10010"/>
    <cellStyle name="Normal 9 5" xfId="10011"/>
    <cellStyle name="Normal 9 5 2" xfId="10012"/>
    <cellStyle name="Normal 9 5 2 2" xfId="10013"/>
    <cellStyle name="Normal 9 5 3" xfId="10014"/>
    <cellStyle name="Normal 9 5 4" xfId="10015"/>
    <cellStyle name="Normal 9 6" xfId="10016"/>
    <cellStyle name="Normal 9 6 2" xfId="10017"/>
    <cellStyle name="Normal 9 7" xfId="10018"/>
    <cellStyle name="Normal 9 8" xfId="10019"/>
    <cellStyle name="Normal 9 9" xfId="10020"/>
    <cellStyle name="Note 10" xfId="10021"/>
    <cellStyle name="Note 10 10" xfId="10022"/>
    <cellStyle name="Note 10 10 2" xfId="10023"/>
    <cellStyle name="Note 10 11" xfId="10024"/>
    <cellStyle name="Note 10 12" xfId="10025"/>
    <cellStyle name="Note 10 13" xfId="10026"/>
    <cellStyle name="Note 10 2" xfId="10027"/>
    <cellStyle name="Note 10 2 10" xfId="10028"/>
    <cellStyle name="Note 10 2 2" xfId="10029"/>
    <cellStyle name="Note 10 2 2 2" xfId="10030"/>
    <cellStyle name="Note 10 2 3" xfId="10031"/>
    <cellStyle name="Note 10 2 3 2" xfId="10032"/>
    <cellStyle name="Note 10 2 4" xfId="10033"/>
    <cellStyle name="Note 10 2 4 2" xfId="10034"/>
    <cellStyle name="Note 10 2 5" xfId="10035"/>
    <cellStyle name="Note 10 2 5 2" xfId="10036"/>
    <cellStyle name="Note 10 2 6" xfId="10037"/>
    <cellStyle name="Note 10 2 6 2" xfId="10038"/>
    <cellStyle name="Note 10 2 7" xfId="10039"/>
    <cellStyle name="Note 10 2 7 2" xfId="10040"/>
    <cellStyle name="Note 10 2 8" xfId="10041"/>
    <cellStyle name="Note 10 2 8 2" xfId="10042"/>
    <cellStyle name="Note 10 2 9" xfId="10043"/>
    <cellStyle name="Note 10 2 9 2" xfId="10044"/>
    <cellStyle name="Note 10 3" xfId="10045"/>
    <cellStyle name="Note 10 3 2" xfId="10046"/>
    <cellStyle name="Note 10 4" xfId="10047"/>
    <cellStyle name="Note 10 4 2" xfId="10048"/>
    <cellStyle name="Note 10 5" xfId="10049"/>
    <cellStyle name="Note 10 5 2" xfId="10050"/>
    <cellStyle name="Note 10 6" xfId="10051"/>
    <cellStyle name="Note 10 6 2" xfId="10052"/>
    <cellStyle name="Note 10 7" xfId="10053"/>
    <cellStyle name="Note 10 7 2" xfId="10054"/>
    <cellStyle name="Note 10 8" xfId="10055"/>
    <cellStyle name="Note 10 8 2" xfId="10056"/>
    <cellStyle name="Note 10 9" xfId="10057"/>
    <cellStyle name="Note 10 9 2" xfId="10058"/>
    <cellStyle name="Note 11" xfId="10059"/>
    <cellStyle name="Note 11 10" xfId="10060"/>
    <cellStyle name="Note 11 10 2" xfId="10061"/>
    <cellStyle name="Note 11 11" xfId="10062"/>
    <cellStyle name="Note 11 12" xfId="10063"/>
    <cellStyle name="Note 11 13" xfId="10064"/>
    <cellStyle name="Note 11 2" xfId="10065"/>
    <cellStyle name="Note 11 2 10" xfId="10066"/>
    <cellStyle name="Note 11 2 2" xfId="10067"/>
    <cellStyle name="Note 11 2 2 2" xfId="10068"/>
    <cellStyle name="Note 11 2 3" xfId="10069"/>
    <cellStyle name="Note 11 2 3 2" xfId="10070"/>
    <cellStyle name="Note 11 2 4" xfId="10071"/>
    <cellStyle name="Note 11 2 4 2" xfId="10072"/>
    <cellStyle name="Note 11 2 5" xfId="10073"/>
    <cellStyle name="Note 11 2 5 2" xfId="10074"/>
    <cellStyle name="Note 11 2 6" xfId="10075"/>
    <cellStyle name="Note 11 2 6 2" xfId="10076"/>
    <cellStyle name="Note 11 2 7" xfId="10077"/>
    <cellStyle name="Note 11 2 7 2" xfId="10078"/>
    <cellStyle name="Note 11 2 8" xfId="10079"/>
    <cellStyle name="Note 11 2 8 2" xfId="10080"/>
    <cellStyle name="Note 11 2 9" xfId="10081"/>
    <cellStyle name="Note 11 2 9 2" xfId="10082"/>
    <cellStyle name="Note 11 3" xfId="10083"/>
    <cellStyle name="Note 11 3 2" xfId="10084"/>
    <cellStyle name="Note 11 4" xfId="10085"/>
    <cellStyle name="Note 11 4 2" xfId="10086"/>
    <cellStyle name="Note 11 5" xfId="10087"/>
    <cellStyle name="Note 11 5 2" xfId="10088"/>
    <cellStyle name="Note 11 6" xfId="10089"/>
    <cellStyle name="Note 11 6 2" xfId="10090"/>
    <cellStyle name="Note 11 7" xfId="10091"/>
    <cellStyle name="Note 11 7 2" xfId="10092"/>
    <cellStyle name="Note 11 8" xfId="10093"/>
    <cellStyle name="Note 11 8 2" xfId="10094"/>
    <cellStyle name="Note 11 9" xfId="10095"/>
    <cellStyle name="Note 11 9 2" xfId="10096"/>
    <cellStyle name="Note 12" xfId="10097"/>
    <cellStyle name="Note 12 10" xfId="10098"/>
    <cellStyle name="Note 12 10 2" xfId="10099"/>
    <cellStyle name="Note 12 11" xfId="10100"/>
    <cellStyle name="Note 12 12" xfId="10101"/>
    <cellStyle name="Note 12 13" xfId="10102"/>
    <cellStyle name="Note 12 2" xfId="10103"/>
    <cellStyle name="Note 12 2 10" xfId="10104"/>
    <cellStyle name="Note 12 2 2" xfId="10105"/>
    <cellStyle name="Note 12 2 2 2" xfId="10106"/>
    <cellStyle name="Note 12 2 3" xfId="10107"/>
    <cellStyle name="Note 12 2 3 2" xfId="10108"/>
    <cellStyle name="Note 12 2 4" xfId="10109"/>
    <cellStyle name="Note 12 2 4 2" xfId="10110"/>
    <cellStyle name="Note 12 2 5" xfId="10111"/>
    <cellStyle name="Note 12 2 5 2" xfId="10112"/>
    <cellStyle name="Note 12 2 6" xfId="10113"/>
    <cellStyle name="Note 12 2 6 2" xfId="10114"/>
    <cellStyle name="Note 12 2 7" xfId="10115"/>
    <cellStyle name="Note 12 2 7 2" xfId="10116"/>
    <cellStyle name="Note 12 2 8" xfId="10117"/>
    <cellStyle name="Note 12 2 8 2" xfId="10118"/>
    <cellStyle name="Note 12 2 9" xfId="10119"/>
    <cellStyle name="Note 12 2 9 2" xfId="10120"/>
    <cellStyle name="Note 12 3" xfId="10121"/>
    <cellStyle name="Note 12 3 2" xfId="10122"/>
    <cellStyle name="Note 12 4" xfId="10123"/>
    <cellStyle name="Note 12 4 2" xfId="10124"/>
    <cellStyle name="Note 12 5" xfId="10125"/>
    <cellStyle name="Note 12 5 2" xfId="10126"/>
    <cellStyle name="Note 12 6" xfId="10127"/>
    <cellStyle name="Note 12 6 2" xfId="10128"/>
    <cellStyle name="Note 12 7" xfId="10129"/>
    <cellStyle name="Note 12 7 2" xfId="10130"/>
    <cellStyle name="Note 12 8" xfId="10131"/>
    <cellStyle name="Note 12 8 2" xfId="10132"/>
    <cellStyle name="Note 12 9" xfId="10133"/>
    <cellStyle name="Note 12 9 2" xfId="10134"/>
    <cellStyle name="Note 13" xfId="10135"/>
    <cellStyle name="Note 13 10" xfId="10136"/>
    <cellStyle name="Note 13 10 2" xfId="10137"/>
    <cellStyle name="Note 13 11" xfId="10138"/>
    <cellStyle name="Note 13 12" xfId="10139"/>
    <cellStyle name="Note 13 13" xfId="10140"/>
    <cellStyle name="Note 13 2" xfId="10141"/>
    <cellStyle name="Note 13 2 10" xfId="10142"/>
    <cellStyle name="Note 13 2 2" xfId="10143"/>
    <cellStyle name="Note 13 2 2 2" xfId="10144"/>
    <cellStyle name="Note 13 2 3" xfId="10145"/>
    <cellStyle name="Note 13 2 3 2" xfId="10146"/>
    <cellStyle name="Note 13 2 4" xfId="10147"/>
    <cellStyle name="Note 13 2 4 2" xfId="10148"/>
    <cellStyle name="Note 13 2 5" xfId="10149"/>
    <cellStyle name="Note 13 2 5 2" xfId="10150"/>
    <cellStyle name="Note 13 2 6" xfId="10151"/>
    <cellStyle name="Note 13 2 6 2" xfId="10152"/>
    <cellStyle name="Note 13 2 7" xfId="10153"/>
    <cellStyle name="Note 13 2 7 2" xfId="10154"/>
    <cellStyle name="Note 13 2 8" xfId="10155"/>
    <cellStyle name="Note 13 2 8 2" xfId="10156"/>
    <cellStyle name="Note 13 2 9" xfId="10157"/>
    <cellStyle name="Note 13 2 9 2" xfId="10158"/>
    <cellStyle name="Note 13 3" xfId="10159"/>
    <cellStyle name="Note 13 3 2" xfId="10160"/>
    <cellStyle name="Note 13 4" xfId="10161"/>
    <cellStyle name="Note 13 4 2" xfId="10162"/>
    <cellStyle name="Note 13 5" xfId="10163"/>
    <cellStyle name="Note 13 5 2" xfId="10164"/>
    <cellStyle name="Note 13 6" xfId="10165"/>
    <cellStyle name="Note 13 6 2" xfId="10166"/>
    <cellStyle name="Note 13 7" xfId="10167"/>
    <cellStyle name="Note 13 7 2" xfId="10168"/>
    <cellStyle name="Note 13 8" xfId="10169"/>
    <cellStyle name="Note 13 8 2" xfId="10170"/>
    <cellStyle name="Note 13 9" xfId="10171"/>
    <cellStyle name="Note 13 9 2" xfId="10172"/>
    <cellStyle name="Note 14" xfId="10173"/>
    <cellStyle name="Note 14 10" xfId="10174"/>
    <cellStyle name="Note 14 10 2" xfId="10175"/>
    <cellStyle name="Note 14 11" xfId="10176"/>
    <cellStyle name="Note 14 12" xfId="10177"/>
    <cellStyle name="Note 14 13" xfId="10178"/>
    <cellStyle name="Note 14 2" xfId="10179"/>
    <cellStyle name="Note 14 2 10" xfId="10180"/>
    <cellStyle name="Note 14 2 2" xfId="10181"/>
    <cellStyle name="Note 14 2 2 2" xfId="10182"/>
    <cellStyle name="Note 14 2 3" xfId="10183"/>
    <cellStyle name="Note 14 2 3 2" xfId="10184"/>
    <cellStyle name="Note 14 2 4" xfId="10185"/>
    <cellStyle name="Note 14 2 4 2" xfId="10186"/>
    <cellStyle name="Note 14 2 5" xfId="10187"/>
    <cellStyle name="Note 14 2 5 2" xfId="10188"/>
    <cellStyle name="Note 14 2 6" xfId="10189"/>
    <cellStyle name="Note 14 2 6 2" xfId="10190"/>
    <cellStyle name="Note 14 2 7" xfId="10191"/>
    <cellStyle name="Note 14 2 7 2" xfId="10192"/>
    <cellStyle name="Note 14 2 8" xfId="10193"/>
    <cellStyle name="Note 14 2 8 2" xfId="10194"/>
    <cellStyle name="Note 14 2 9" xfId="10195"/>
    <cellStyle name="Note 14 2 9 2" xfId="10196"/>
    <cellStyle name="Note 14 3" xfId="10197"/>
    <cellStyle name="Note 14 3 2" xfId="10198"/>
    <cellStyle name="Note 14 4" xfId="10199"/>
    <cellStyle name="Note 14 4 2" xfId="10200"/>
    <cellStyle name="Note 14 5" xfId="10201"/>
    <cellStyle name="Note 14 5 2" xfId="10202"/>
    <cellStyle name="Note 14 6" xfId="10203"/>
    <cellStyle name="Note 14 6 2" xfId="10204"/>
    <cellStyle name="Note 14 7" xfId="10205"/>
    <cellStyle name="Note 14 7 2" xfId="10206"/>
    <cellStyle name="Note 14 8" xfId="10207"/>
    <cellStyle name="Note 14 8 2" xfId="10208"/>
    <cellStyle name="Note 14 9" xfId="10209"/>
    <cellStyle name="Note 14 9 2" xfId="10210"/>
    <cellStyle name="Note 15" xfId="10211"/>
    <cellStyle name="Note 15 10" xfId="10212"/>
    <cellStyle name="Note 15 10 2" xfId="10213"/>
    <cellStyle name="Note 15 11" xfId="10214"/>
    <cellStyle name="Note 15 12" xfId="10215"/>
    <cellStyle name="Note 15 2" xfId="10216"/>
    <cellStyle name="Note 15 2 10" xfId="10217"/>
    <cellStyle name="Note 15 2 2" xfId="10218"/>
    <cellStyle name="Note 15 2 2 2" xfId="10219"/>
    <cellStyle name="Note 15 2 3" xfId="10220"/>
    <cellStyle name="Note 15 2 3 2" xfId="10221"/>
    <cellStyle name="Note 15 2 4" xfId="10222"/>
    <cellStyle name="Note 15 2 4 2" xfId="10223"/>
    <cellStyle name="Note 15 2 5" xfId="10224"/>
    <cellStyle name="Note 15 2 5 2" xfId="10225"/>
    <cellStyle name="Note 15 2 6" xfId="10226"/>
    <cellStyle name="Note 15 2 6 2" xfId="10227"/>
    <cellStyle name="Note 15 2 7" xfId="10228"/>
    <cellStyle name="Note 15 2 7 2" xfId="10229"/>
    <cellStyle name="Note 15 2 8" xfId="10230"/>
    <cellStyle name="Note 15 2 8 2" xfId="10231"/>
    <cellStyle name="Note 15 2 9" xfId="10232"/>
    <cellStyle name="Note 15 2 9 2" xfId="10233"/>
    <cellStyle name="Note 15 3" xfId="10234"/>
    <cellStyle name="Note 15 3 2" xfId="10235"/>
    <cellStyle name="Note 15 4" xfId="10236"/>
    <cellStyle name="Note 15 4 2" xfId="10237"/>
    <cellStyle name="Note 15 5" xfId="10238"/>
    <cellStyle name="Note 15 5 2" xfId="10239"/>
    <cellStyle name="Note 15 6" xfId="10240"/>
    <cellStyle name="Note 15 6 2" xfId="10241"/>
    <cellStyle name="Note 15 7" xfId="10242"/>
    <cellStyle name="Note 15 7 2" xfId="10243"/>
    <cellStyle name="Note 15 8" xfId="10244"/>
    <cellStyle name="Note 15 8 2" xfId="10245"/>
    <cellStyle name="Note 15 9" xfId="10246"/>
    <cellStyle name="Note 15 9 2" xfId="10247"/>
    <cellStyle name="Note 16" xfId="10248"/>
    <cellStyle name="Note 16 10" xfId="10249"/>
    <cellStyle name="Note 16 10 2" xfId="10250"/>
    <cellStyle name="Note 16 11" xfId="10251"/>
    <cellStyle name="Note 16 2" xfId="10252"/>
    <cellStyle name="Note 16 2 10" xfId="10253"/>
    <cellStyle name="Note 16 2 2" xfId="10254"/>
    <cellStyle name="Note 16 2 2 2" xfId="10255"/>
    <cellStyle name="Note 16 2 3" xfId="10256"/>
    <cellStyle name="Note 16 2 3 2" xfId="10257"/>
    <cellStyle name="Note 16 2 4" xfId="10258"/>
    <cellStyle name="Note 16 2 4 2" xfId="10259"/>
    <cellStyle name="Note 16 2 5" xfId="10260"/>
    <cellStyle name="Note 16 2 5 2" xfId="10261"/>
    <cellStyle name="Note 16 2 6" xfId="10262"/>
    <cellStyle name="Note 16 2 6 2" xfId="10263"/>
    <cellStyle name="Note 16 2 7" xfId="10264"/>
    <cellStyle name="Note 16 2 7 2" xfId="10265"/>
    <cellStyle name="Note 16 2 8" xfId="10266"/>
    <cellStyle name="Note 16 2 8 2" xfId="10267"/>
    <cellStyle name="Note 16 2 9" xfId="10268"/>
    <cellStyle name="Note 16 2 9 2" xfId="10269"/>
    <cellStyle name="Note 16 3" xfId="10270"/>
    <cellStyle name="Note 16 3 2" xfId="10271"/>
    <cellStyle name="Note 16 4" xfId="10272"/>
    <cellStyle name="Note 16 4 2" xfId="10273"/>
    <cellStyle name="Note 16 5" xfId="10274"/>
    <cellStyle name="Note 16 5 2" xfId="10275"/>
    <cellStyle name="Note 16 6" xfId="10276"/>
    <cellStyle name="Note 16 6 2" xfId="10277"/>
    <cellStyle name="Note 16 7" xfId="10278"/>
    <cellStyle name="Note 16 7 2" xfId="10279"/>
    <cellStyle name="Note 16 8" xfId="10280"/>
    <cellStyle name="Note 16 8 2" xfId="10281"/>
    <cellStyle name="Note 16 9" xfId="10282"/>
    <cellStyle name="Note 16 9 2" xfId="10283"/>
    <cellStyle name="Note 17" xfId="10284"/>
    <cellStyle name="Note 17 10" xfId="10285"/>
    <cellStyle name="Note 17 10 2" xfId="10286"/>
    <cellStyle name="Note 17 11" xfId="10287"/>
    <cellStyle name="Note 17 2" xfId="10288"/>
    <cellStyle name="Note 17 2 10" xfId="10289"/>
    <cellStyle name="Note 17 2 2" xfId="10290"/>
    <cellStyle name="Note 17 2 2 2" xfId="10291"/>
    <cellStyle name="Note 17 2 3" xfId="10292"/>
    <cellStyle name="Note 17 2 3 2" xfId="10293"/>
    <cellStyle name="Note 17 2 4" xfId="10294"/>
    <cellStyle name="Note 17 2 4 2" xfId="10295"/>
    <cellStyle name="Note 17 2 5" xfId="10296"/>
    <cellStyle name="Note 17 2 5 2" xfId="10297"/>
    <cellStyle name="Note 17 2 6" xfId="10298"/>
    <cellStyle name="Note 17 2 6 2" xfId="10299"/>
    <cellStyle name="Note 17 2 7" xfId="10300"/>
    <cellStyle name="Note 17 2 7 2" xfId="10301"/>
    <cellStyle name="Note 17 2 8" xfId="10302"/>
    <cellStyle name="Note 17 2 8 2" xfId="10303"/>
    <cellStyle name="Note 17 2 9" xfId="10304"/>
    <cellStyle name="Note 17 2 9 2" xfId="10305"/>
    <cellStyle name="Note 17 3" xfId="10306"/>
    <cellStyle name="Note 17 3 2" xfId="10307"/>
    <cellStyle name="Note 17 4" xfId="10308"/>
    <cellStyle name="Note 17 4 2" xfId="10309"/>
    <cellStyle name="Note 17 5" xfId="10310"/>
    <cellStyle name="Note 17 5 2" xfId="10311"/>
    <cellStyle name="Note 17 6" xfId="10312"/>
    <cellStyle name="Note 17 6 2" xfId="10313"/>
    <cellStyle name="Note 17 7" xfId="10314"/>
    <cellStyle name="Note 17 7 2" xfId="10315"/>
    <cellStyle name="Note 17 8" xfId="10316"/>
    <cellStyle name="Note 17 8 2" xfId="10317"/>
    <cellStyle name="Note 17 9" xfId="10318"/>
    <cellStyle name="Note 17 9 2" xfId="10319"/>
    <cellStyle name="Note 18" xfId="10320"/>
    <cellStyle name="Note 18 10" xfId="10321"/>
    <cellStyle name="Note 18 10 2" xfId="10322"/>
    <cellStyle name="Note 18 11" xfId="10323"/>
    <cellStyle name="Note 18 2" xfId="10324"/>
    <cellStyle name="Note 18 2 10" xfId="10325"/>
    <cellStyle name="Note 18 2 2" xfId="10326"/>
    <cellStyle name="Note 18 2 2 2" xfId="10327"/>
    <cellStyle name="Note 18 2 3" xfId="10328"/>
    <cellStyle name="Note 18 2 3 2" xfId="10329"/>
    <cellStyle name="Note 18 2 4" xfId="10330"/>
    <cellStyle name="Note 18 2 4 2" xfId="10331"/>
    <cellStyle name="Note 18 2 5" xfId="10332"/>
    <cellStyle name="Note 18 2 5 2" xfId="10333"/>
    <cellStyle name="Note 18 2 6" xfId="10334"/>
    <cellStyle name="Note 18 2 6 2" xfId="10335"/>
    <cellStyle name="Note 18 2 7" xfId="10336"/>
    <cellStyle name="Note 18 2 7 2" xfId="10337"/>
    <cellStyle name="Note 18 2 8" xfId="10338"/>
    <cellStyle name="Note 18 2 8 2" xfId="10339"/>
    <cellStyle name="Note 18 2 9" xfId="10340"/>
    <cellStyle name="Note 18 2 9 2" xfId="10341"/>
    <cellStyle name="Note 18 3" xfId="10342"/>
    <cellStyle name="Note 18 3 2" xfId="10343"/>
    <cellStyle name="Note 18 4" xfId="10344"/>
    <cellStyle name="Note 18 4 2" xfId="10345"/>
    <cellStyle name="Note 18 5" xfId="10346"/>
    <cellStyle name="Note 18 5 2" xfId="10347"/>
    <cellStyle name="Note 18 6" xfId="10348"/>
    <cellStyle name="Note 18 6 2" xfId="10349"/>
    <cellStyle name="Note 18 7" xfId="10350"/>
    <cellStyle name="Note 18 7 2" xfId="10351"/>
    <cellStyle name="Note 18 8" xfId="10352"/>
    <cellStyle name="Note 18 8 2" xfId="10353"/>
    <cellStyle name="Note 18 9" xfId="10354"/>
    <cellStyle name="Note 18 9 2" xfId="10355"/>
    <cellStyle name="Note 19" xfId="10356"/>
    <cellStyle name="Note 19 10" xfId="10357"/>
    <cellStyle name="Note 19 10 2" xfId="10358"/>
    <cellStyle name="Note 19 11" xfId="10359"/>
    <cellStyle name="Note 19 2" xfId="10360"/>
    <cellStyle name="Note 19 2 10" xfId="10361"/>
    <cellStyle name="Note 19 2 2" xfId="10362"/>
    <cellStyle name="Note 19 2 2 2" xfId="10363"/>
    <cellStyle name="Note 19 2 3" xfId="10364"/>
    <cellStyle name="Note 19 2 3 2" xfId="10365"/>
    <cellStyle name="Note 19 2 4" xfId="10366"/>
    <cellStyle name="Note 19 2 4 2" xfId="10367"/>
    <cellStyle name="Note 19 2 5" xfId="10368"/>
    <cellStyle name="Note 19 2 5 2" xfId="10369"/>
    <cellStyle name="Note 19 2 6" xfId="10370"/>
    <cellStyle name="Note 19 2 6 2" xfId="10371"/>
    <cellStyle name="Note 19 2 7" xfId="10372"/>
    <cellStyle name="Note 19 2 7 2" xfId="10373"/>
    <cellStyle name="Note 19 2 8" xfId="10374"/>
    <cellStyle name="Note 19 2 8 2" xfId="10375"/>
    <cellStyle name="Note 19 2 9" xfId="10376"/>
    <cellStyle name="Note 19 2 9 2" xfId="10377"/>
    <cellStyle name="Note 19 3" xfId="10378"/>
    <cellStyle name="Note 19 3 2" xfId="10379"/>
    <cellStyle name="Note 19 4" xfId="10380"/>
    <cellStyle name="Note 19 4 2" xfId="10381"/>
    <cellStyle name="Note 19 5" xfId="10382"/>
    <cellStyle name="Note 19 5 2" xfId="10383"/>
    <cellStyle name="Note 19 6" xfId="10384"/>
    <cellStyle name="Note 19 6 2" xfId="10385"/>
    <cellStyle name="Note 19 7" xfId="10386"/>
    <cellStyle name="Note 19 7 2" xfId="10387"/>
    <cellStyle name="Note 19 8" xfId="10388"/>
    <cellStyle name="Note 19 8 2" xfId="10389"/>
    <cellStyle name="Note 19 9" xfId="10390"/>
    <cellStyle name="Note 19 9 2" xfId="10391"/>
    <cellStyle name="Note 2" xfId="10392"/>
    <cellStyle name="Note 2 10" xfId="10393"/>
    <cellStyle name="Note 2 10 2" xfId="10394"/>
    <cellStyle name="Note 2 11" xfId="10395"/>
    <cellStyle name="Note 2 12" xfId="10396"/>
    <cellStyle name="Note 2 12 2" xfId="10397"/>
    <cellStyle name="Note 2 12 3" xfId="10398"/>
    <cellStyle name="Note 2 12 4" xfId="10399"/>
    <cellStyle name="Note 2 13" xfId="10400"/>
    <cellStyle name="Note 2 14" xfId="10401"/>
    <cellStyle name="Note 2 15" xfId="10402"/>
    <cellStyle name="Note 2 16" xfId="10403"/>
    <cellStyle name="Note 2 2" xfId="10404"/>
    <cellStyle name="Note 2 2 10" xfId="10405"/>
    <cellStyle name="Note 2 2 11" xfId="10406"/>
    <cellStyle name="Note 2 2 12" xfId="10407"/>
    <cellStyle name="Note 2 2 2" xfId="10408"/>
    <cellStyle name="Note 2 2 2 2" xfId="10409"/>
    <cellStyle name="Note 2 2 2 2 2" xfId="10410"/>
    <cellStyle name="Note 2 2 2 2 2 2" xfId="10411"/>
    <cellStyle name="Note 2 2 2 2 2 2 2" xfId="10412"/>
    <cellStyle name="Note 2 2 2 2 2 3" xfId="10413"/>
    <cellStyle name="Note 2 2 2 2 2 4" xfId="10414"/>
    <cellStyle name="Note 2 2 2 2 3" xfId="10415"/>
    <cellStyle name="Note 2 2 2 2 3 2" xfId="10416"/>
    <cellStyle name="Note 2 2 2 2 4" xfId="10417"/>
    <cellStyle name="Note 2 2 2 2 5" xfId="10418"/>
    <cellStyle name="Note 2 2 2 3" xfId="10419"/>
    <cellStyle name="Note 2 2 2 3 2" xfId="10420"/>
    <cellStyle name="Note 2 2 2 3 2 2" xfId="10421"/>
    <cellStyle name="Note 2 2 2 3 3" xfId="10422"/>
    <cellStyle name="Note 2 2 2 3 4" xfId="10423"/>
    <cellStyle name="Note 2 2 2 4" xfId="10424"/>
    <cellStyle name="Note 2 2 2 4 2" xfId="10425"/>
    <cellStyle name="Note 2 2 2 5" xfId="10426"/>
    <cellStyle name="Note 2 2 2 6" xfId="10427"/>
    <cellStyle name="Note 2 2 2 7" xfId="10428"/>
    <cellStyle name="Note 2 2 3" xfId="10429"/>
    <cellStyle name="Note 2 2 3 2" xfId="10430"/>
    <cellStyle name="Note 2 2 3 2 2" xfId="10431"/>
    <cellStyle name="Note 2 2 3 2 2 2" xfId="10432"/>
    <cellStyle name="Note 2 2 3 2 3" xfId="10433"/>
    <cellStyle name="Note 2 2 3 2 4" xfId="10434"/>
    <cellStyle name="Note 2 2 3 2 5" xfId="10435"/>
    <cellStyle name="Note 2 2 3 3" xfId="10436"/>
    <cellStyle name="Note 2 2 3 3 2" xfId="10437"/>
    <cellStyle name="Note 2 2 3 4" xfId="10438"/>
    <cellStyle name="Note 2 2 3 5" xfId="10439"/>
    <cellStyle name="Note 2 2 3 6" xfId="10440"/>
    <cellStyle name="Note 2 2 4" xfId="10441"/>
    <cellStyle name="Note 2 2 4 2" xfId="10442"/>
    <cellStyle name="Note 2 2 4 2 2" xfId="10443"/>
    <cellStyle name="Note 2 2 4 2 3" xfId="10444"/>
    <cellStyle name="Note 2 2 4 2 4" xfId="10445"/>
    <cellStyle name="Note 2 2 4 3" xfId="10446"/>
    <cellStyle name="Note 2 2 4 4" xfId="10447"/>
    <cellStyle name="Note 2 2 4 5" xfId="10448"/>
    <cellStyle name="Note 2 2 5" xfId="10449"/>
    <cellStyle name="Note 2 2 5 2" xfId="10450"/>
    <cellStyle name="Note 2 2 5 3" xfId="10451"/>
    <cellStyle name="Note 2 2 6" xfId="10452"/>
    <cellStyle name="Note 2 2 6 2" xfId="10453"/>
    <cellStyle name="Note 2 2 7" xfId="10454"/>
    <cellStyle name="Note 2 2 7 2" xfId="10455"/>
    <cellStyle name="Note 2 2 8" xfId="10456"/>
    <cellStyle name="Note 2 2 8 2" xfId="10457"/>
    <cellStyle name="Note 2 2 9" xfId="10458"/>
    <cellStyle name="Note 2 2 9 2" xfId="10459"/>
    <cellStyle name="Note 2 3" xfId="10460"/>
    <cellStyle name="Note 2 3 2" xfId="10461"/>
    <cellStyle name="Note 2 3 2 2" xfId="10462"/>
    <cellStyle name="Note 2 3 2 2 2" xfId="10463"/>
    <cellStyle name="Note 2 3 2 2 2 2" xfId="10464"/>
    <cellStyle name="Note 2 3 2 2 3" xfId="10465"/>
    <cellStyle name="Note 2 3 2 2 4" xfId="10466"/>
    <cellStyle name="Note 2 3 2 3" xfId="10467"/>
    <cellStyle name="Note 2 3 2 3 2" xfId="10468"/>
    <cellStyle name="Note 2 3 2 4" xfId="10469"/>
    <cellStyle name="Note 2 3 2 5" xfId="10470"/>
    <cellStyle name="Note 2 3 3" xfId="10471"/>
    <cellStyle name="Note 2 3 3 2" xfId="10472"/>
    <cellStyle name="Note 2 3 3 2 2" xfId="10473"/>
    <cellStyle name="Note 2 3 3 3" xfId="10474"/>
    <cellStyle name="Note 2 3 3 4" xfId="10475"/>
    <cellStyle name="Note 2 3 3 5" xfId="10476"/>
    <cellStyle name="Note 2 3 4" xfId="10477"/>
    <cellStyle name="Note 2 3 4 2" xfId="10478"/>
    <cellStyle name="Note 2 3 5" xfId="10479"/>
    <cellStyle name="Note 2 3 6" xfId="10480"/>
    <cellStyle name="Note 2 3 7" xfId="10481"/>
    <cellStyle name="Note 2 4" xfId="10482"/>
    <cellStyle name="Note 2 4 2" xfId="10483"/>
    <cellStyle name="Note 2 4 2 2" xfId="10484"/>
    <cellStyle name="Note 2 4 2 2 2" xfId="10485"/>
    <cellStyle name="Note 2 4 2 2 3" xfId="10486"/>
    <cellStyle name="Note 2 4 2 3" xfId="10487"/>
    <cellStyle name="Note 2 4 2 4" xfId="10488"/>
    <cellStyle name="Note 2 4 2 5" xfId="10489"/>
    <cellStyle name="Note 2 4 3" xfId="10490"/>
    <cellStyle name="Note 2 4 3 2" xfId="10491"/>
    <cellStyle name="Note 2 4 3 3" xfId="10492"/>
    <cellStyle name="Note 2 4 4" xfId="10493"/>
    <cellStyle name="Note 2 4 4 2" xfId="10494"/>
    <cellStyle name="Note 2 4 5" xfId="10495"/>
    <cellStyle name="Note 2 4 6" xfId="10496"/>
    <cellStyle name="Note 2 4 7" xfId="10497"/>
    <cellStyle name="Note 2 5" xfId="10498"/>
    <cellStyle name="Note 2 5 2" xfId="10499"/>
    <cellStyle name="Note 2 5 2 2" xfId="10500"/>
    <cellStyle name="Note 2 5 2 3" xfId="10501"/>
    <cellStyle name="Note 2 5 2 4" xfId="10502"/>
    <cellStyle name="Note 2 5 2 5" xfId="10503"/>
    <cellStyle name="Note 2 5 3" xfId="10504"/>
    <cellStyle name="Note 2 5 4" xfId="10505"/>
    <cellStyle name="Note 2 5 5" xfId="10506"/>
    <cellStyle name="Note 2 6" xfId="10507"/>
    <cellStyle name="Note 2 6 2" xfId="10508"/>
    <cellStyle name="Note 2 6 2 2" xfId="10509"/>
    <cellStyle name="Note 2 6 2 3" xfId="10510"/>
    <cellStyle name="Note 2 6 2 4" xfId="10511"/>
    <cellStyle name="Note 2 6 3" xfId="10512"/>
    <cellStyle name="Note 2 6 4" xfId="10513"/>
    <cellStyle name="Note 2 6 5" xfId="10514"/>
    <cellStyle name="Note 2 7" xfId="10515"/>
    <cellStyle name="Note 2 7 2" xfId="10516"/>
    <cellStyle name="Note 2 7 2 2" xfId="10517"/>
    <cellStyle name="Note 2 7 2 3" xfId="10518"/>
    <cellStyle name="Note 2 7 2 4" xfId="10519"/>
    <cellStyle name="Note 2 7 3" xfId="10520"/>
    <cellStyle name="Note 2 7 4" xfId="10521"/>
    <cellStyle name="Note 2 7 5" xfId="10522"/>
    <cellStyle name="Note 2 8" xfId="10523"/>
    <cellStyle name="Note 2 8 2" xfId="10524"/>
    <cellStyle name="Note 2 9" xfId="10525"/>
    <cellStyle name="Note 2 9 2" xfId="10526"/>
    <cellStyle name="Note 20" xfId="10527"/>
    <cellStyle name="Note 20 10" xfId="10528"/>
    <cellStyle name="Note 20 10 2" xfId="10529"/>
    <cellStyle name="Note 20 11" xfId="10530"/>
    <cellStyle name="Note 20 2" xfId="10531"/>
    <cellStyle name="Note 20 2 10" xfId="10532"/>
    <cellStyle name="Note 20 2 2" xfId="10533"/>
    <cellStyle name="Note 20 2 2 2" xfId="10534"/>
    <cellStyle name="Note 20 2 3" xfId="10535"/>
    <cellStyle name="Note 20 2 3 2" xfId="10536"/>
    <cellStyle name="Note 20 2 4" xfId="10537"/>
    <cellStyle name="Note 20 2 4 2" xfId="10538"/>
    <cellStyle name="Note 20 2 5" xfId="10539"/>
    <cellStyle name="Note 20 2 5 2" xfId="10540"/>
    <cellStyle name="Note 20 2 6" xfId="10541"/>
    <cellStyle name="Note 20 2 6 2" xfId="10542"/>
    <cellStyle name="Note 20 2 7" xfId="10543"/>
    <cellStyle name="Note 20 2 7 2" xfId="10544"/>
    <cellStyle name="Note 20 2 8" xfId="10545"/>
    <cellStyle name="Note 20 2 8 2" xfId="10546"/>
    <cellStyle name="Note 20 2 9" xfId="10547"/>
    <cellStyle name="Note 20 2 9 2" xfId="10548"/>
    <cellStyle name="Note 20 3" xfId="10549"/>
    <cellStyle name="Note 20 3 2" xfId="10550"/>
    <cellStyle name="Note 20 4" xfId="10551"/>
    <cellStyle name="Note 20 4 2" xfId="10552"/>
    <cellStyle name="Note 20 5" xfId="10553"/>
    <cellStyle name="Note 20 5 2" xfId="10554"/>
    <cellStyle name="Note 20 6" xfId="10555"/>
    <cellStyle name="Note 20 6 2" xfId="10556"/>
    <cellStyle name="Note 20 7" xfId="10557"/>
    <cellStyle name="Note 20 7 2" xfId="10558"/>
    <cellStyle name="Note 20 8" xfId="10559"/>
    <cellStyle name="Note 20 8 2" xfId="10560"/>
    <cellStyle name="Note 20 9" xfId="10561"/>
    <cellStyle name="Note 20 9 2" xfId="10562"/>
    <cellStyle name="Note 21" xfId="10563"/>
    <cellStyle name="Note 21 10" xfId="10564"/>
    <cellStyle name="Note 21 10 2" xfId="10565"/>
    <cellStyle name="Note 21 11" xfId="10566"/>
    <cellStyle name="Note 21 2" xfId="10567"/>
    <cellStyle name="Note 21 2 10" xfId="10568"/>
    <cellStyle name="Note 21 2 2" xfId="10569"/>
    <cellStyle name="Note 21 2 2 2" xfId="10570"/>
    <cellStyle name="Note 21 2 3" xfId="10571"/>
    <cellStyle name="Note 21 2 3 2" xfId="10572"/>
    <cellStyle name="Note 21 2 4" xfId="10573"/>
    <cellStyle name="Note 21 2 4 2" xfId="10574"/>
    <cellStyle name="Note 21 2 5" xfId="10575"/>
    <cellStyle name="Note 21 2 5 2" xfId="10576"/>
    <cellStyle name="Note 21 2 6" xfId="10577"/>
    <cellStyle name="Note 21 2 6 2" xfId="10578"/>
    <cellStyle name="Note 21 2 7" xfId="10579"/>
    <cellStyle name="Note 21 2 7 2" xfId="10580"/>
    <cellStyle name="Note 21 2 8" xfId="10581"/>
    <cellStyle name="Note 21 2 8 2" xfId="10582"/>
    <cellStyle name="Note 21 2 9" xfId="10583"/>
    <cellStyle name="Note 21 2 9 2" xfId="10584"/>
    <cellStyle name="Note 21 3" xfId="10585"/>
    <cellStyle name="Note 21 3 2" xfId="10586"/>
    <cellStyle name="Note 21 4" xfId="10587"/>
    <cellStyle name="Note 21 4 2" xfId="10588"/>
    <cellStyle name="Note 21 5" xfId="10589"/>
    <cellStyle name="Note 21 5 2" xfId="10590"/>
    <cellStyle name="Note 21 6" xfId="10591"/>
    <cellStyle name="Note 21 6 2" xfId="10592"/>
    <cellStyle name="Note 21 7" xfId="10593"/>
    <cellStyle name="Note 21 7 2" xfId="10594"/>
    <cellStyle name="Note 21 8" xfId="10595"/>
    <cellStyle name="Note 21 8 2" xfId="10596"/>
    <cellStyle name="Note 21 9" xfId="10597"/>
    <cellStyle name="Note 21 9 2" xfId="10598"/>
    <cellStyle name="Note 22" xfId="10599"/>
    <cellStyle name="Note 22 10" xfId="10600"/>
    <cellStyle name="Note 22 2" xfId="10601"/>
    <cellStyle name="Note 22 2 2" xfId="10602"/>
    <cellStyle name="Note 22 3" xfId="10603"/>
    <cellStyle name="Note 22 3 2" xfId="10604"/>
    <cellStyle name="Note 22 4" xfId="10605"/>
    <cellStyle name="Note 22 4 2" xfId="10606"/>
    <cellStyle name="Note 22 5" xfId="10607"/>
    <cellStyle name="Note 22 5 2" xfId="10608"/>
    <cellStyle name="Note 22 6" xfId="10609"/>
    <cellStyle name="Note 22 6 2" xfId="10610"/>
    <cellStyle name="Note 22 7" xfId="10611"/>
    <cellStyle name="Note 22 7 2" xfId="10612"/>
    <cellStyle name="Note 22 8" xfId="10613"/>
    <cellStyle name="Note 22 8 2" xfId="10614"/>
    <cellStyle name="Note 22 9" xfId="10615"/>
    <cellStyle name="Note 22 9 2" xfId="10616"/>
    <cellStyle name="Note 23" xfId="10617"/>
    <cellStyle name="Note 23 2" xfId="10618"/>
    <cellStyle name="Note 23 2 2" xfId="10619"/>
    <cellStyle name="Note 23 3" xfId="10620"/>
    <cellStyle name="Note 23 4" xfId="10621"/>
    <cellStyle name="Note 24" xfId="10622"/>
    <cellStyle name="Note 3" xfId="10623"/>
    <cellStyle name="Note 3 10" xfId="10624"/>
    <cellStyle name="Note 3 10 2" xfId="10625"/>
    <cellStyle name="Note 3 11" xfId="10626"/>
    <cellStyle name="Note 3 12" xfId="10627"/>
    <cellStyle name="Note 3 13" xfId="10628"/>
    <cellStyle name="Note 3 2" xfId="10629"/>
    <cellStyle name="Note 3 2 10" xfId="10630"/>
    <cellStyle name="Note 3 2 11" xfId="10631"/>
    <cellStyle name="Note 3 2 12" xfId="10632"/>
    <cellStyle name="Note 3 2 2" xfId="10633"/>
    <cellStyle name="Note 3 2 2 2" xfId="10634"/>
    <cellStyle name="Note 3 2 2 2 2" xfId="10635"/>
    <cellStyle name="Note 3 2 2 2 2 2" xfId="10636"/>
    <cellStyle name="Note 3 2 2 2 2 2 2" xfId="10637"/>
    <cellStyle name="Note 3 2 2 2 2 3" xfId="10638"/>
    <cellStyle name="Note 3 2 2 2 3" xfId="10639"/>
    <cellStyle name="Note 3 2 2 2 3 2" xfId="10640"/>
    <cellStyle name="Note 3 2 2 2 4" xfId="10641"/>
    <cellStyle name="Note 3 2 2 3" xfId="10642"/>
    <cellStyle name="Note 3 2 2 3 2" xfId="10643"/>
    <cellStyle name="Note 3 2 2 3 2 2" xfId="10644"/>
    <cellStyle name="Note 3 2 2 3 3" xfId="10645"/>
    <cellStyle name="Note 3 2 2 4" xfId="10646"/>
    <cellStyle name="Note 3 2 2 4 2" xfId="10647"/>
    <cellStyle name="Note 3 2 2 5" xfId="10648"/>
    <cellStyle name="Note 3 2 2 6" xfId="10649"/>
    <cellStyle name="Note 3 2 3" xfId="10650"/>
    <cellStyle name="Note 3 2 3 2" xfId="10651"/>
    <cellStyle name="Note 3 2 3 2 2" xfId="10652"/>
    <cellStyle name="Note 3 2 3 2 2 2" xfId="10653"/>
    <cellStyle name="Note 3 2 3 2 3" xfId="10654"/>
    <cellStyle name="Note 3 2 3 3" xfId="10655"/>
    <cellStyle name="Note 3 2 3 3 2" xfId="10656"/>
    <cellStyle name="Note 3 2 3 4" xfId="10657"/>
    <cellStyle name="Note 3 2 3 5" xfId="10658"/>
    <cellStyle name="Note 3 2 4" xfId="10659"/>
    <cellStyle name="Note 3 2 4 2" xfId="10660"/>
    <cellStyle name="Note 3 2 4 2 2" xfId="10661"/>
    <cellStyle name="Note 3 2 4 3" xfId="10662"/>
    <cellStyle name="Note 3 2 4 4" xfId="10663"/>
    <cellStyle name="Note 3 2 5" xfId="10664"/>
    <cellStyle name="Note 3 2 5 2" xfId="10665"/>
    <cellStyle name="Note 3 2 5 3" xfId="10666"/>
    <cellStyle name="Note 3 2 6" xfId="10667"/>
    <cellStyle name="Note 3 2 6 2" xfId="10668"/>
    <cellStyle name="Note 3 2 7" xfId="10669"/>
    <cellStyle name="Note 3 2 7 2" xfId="10670"/>
    <cellStyle name="Note 3 2 8" xfId="10671"/>
    <cellStyle name="Note 3 2 8 2" xfId="10672"/>
    <cellStyle name="Note 3 2 9" xfId="10673"/>
    <cellStyle name="Note 3 2 9 2" xfId="10674"/>
    <cellStyle name="Note 3 3" xfId="10675"/>
    <cellStyle name="Note 3 3 2" xfId="10676"/>
    <cellStyle name="Note 3 3 2 2" xfId="10677"/>
    <cellStyle name="Note 3 3 2 2 2" xfId="10678"/>
    <cellStyle name="Note 3 3 2 2 2 2" xfId="10679"/>
    <cellStyle name="Note 3 3 2 2 3" xfId="10680"/>
    <cellStyle name="Note 3 3 2 3" xfId="10681"/>
    <cellStyle name="Note 3 3 2 3 2" xfId="10682"/>
    <cellStyle name="Note 3 3 2 4" xfId="10683"/>
    <cellStyle name="Note 3 3 3" xfId="10684"/>
    <cellStyle name="Note 3 3 3 2" xfId="10685"/>
    <cellStyle name="Note 3 3 3 2 2" xfId="10686"/>
    <cellStyle name="Note 3 3 3 3" xfId="10687"/>
    <cellStyle name="Note 3 3 4" xfId="10688"/>
    <cellStyle name="Note 3 3 4 2" xfId="10689"/>
    <cellStyle name="Note 3 3 5" xfId="10690"/>
    <cellStyle name="Note 3 3 6" xfId="10691"/>
    <cellStyle name="Note 3 3 7" xfId="10692"/>
    <cellStyle name="Note 3 4" xfId="10693"/>
    <cellStyle name="Note 3 4 2" xfId="10694"/>
    <cellStyle name="Note 3 4 2 2" xfId="10695"/>
    <cellStyle name="Note 3 4 2 2 2" xfId="10696"/>
    <cellStyle name="Note 3 4 2 3" xfId="10697"/>
    <cellStyle name="Note 3 4 2 4" xfId="10698"/>
    <cellStyle name="Note 3 4 3" xfId="10699"/>
    <cellStyle name="Note 3 4 3 2" xfId="10700"/>
    <cellStyle name="Note 3 4 4" xfId="10701"/>
    <cellStyle name="Note 3 4 5" xfId="10702"/>
    <cellStyle name="Note 3 5" xfId="10703"/>
    <cellStyle name="Note 3 5 2" xfId="10704"/>
    <cellStyle name="Note 3 5 2 2" xfId="10705"/>
    <cellStyle name="Note 3 5 3" xfId="10706"/>
    <cellStyle name="Note 3 5 4" xfId="10707"/>
    <cellStyle name="Note 3 6" xfId="10708"/>
    <cellStyle name="Note 3 6 2" xfId="10709"/>
    <cellStyle name="Note 3 6 3" xfId="10710"/>
    <cellStyle name="Note 3 7" xfId="10711"/>
    <cellStyle name="Note 3 7 2" xfId="10712"/>
    <cellStyle name="Note 3 8" xfId="10713"/>
    <cellStyle name="Note 3 8 2" xfId="10714"/>
    <cellStyle name="Note 3 9" xfId="10715"/>
    <cellStyle name="Note 3 9 2" xfId="10716"/>
    <cellStyle name="Note 4" xfId="10717"/>
    <cellStyle name="Note 4 10" xfId="10718"/>
    <cellStyle name="Note 4 10 2" xfId="10719"/>
    <cellStyle name="Note 4 11" xfId="10720"/>
    <cellStyle name="Note 4 12" xfId="10721"/>
    <cellStyle name="Note 4 13" xfId="10722"/>
    <cellStyle name="Note 4 2" xfId="10723"/>
    <cellStyle name="Note 4 2 10" xfId="10724"/>
    <cellStyle name="Note 4 2 11" xfId="10725"/>
    <cellStyle name="Note 4 2 12" xfId="10726"/>
    <cellStyle name="Note 4 2 2" xfId="10727"/>
    <cellStyle name="Note 4 2 2 2" xfId="10728"/>
    <cellStyle name="Note 4 2 2 2 2" xfId="10729"/>
    <cellStyle name="Note 4 2 2 2 2 2" xfId="10730"/>
    <cellStyle name="Note 4 2 2 2 2 2 2" xfId="10731"/>
    <cellStyle name="Note 4 2 2 2 2 3" xfId="10732"/>
    <cellStyle name="Note 4 2 2 2 3" xfId="10733"/>
    <cellStyle name="Note 4 2 2 2 3 2" xfId="10734"/>
    <cellStyle name="Note 4 2 2 2 4" xfId="10735"/>
    <cellStyle name="Note 4 2 2 2 5" xfId="10736"/>
    <cellStyle name="Note 4 2 2 3" xfId="10737"/>
    <cellStyle name="Note 4 2 2 3 2" xfId="10738"/>
    <cellStyle name="Note 4 2 2 3 2 2" xfId="10739"/>
    <cellStyle name="Note 4 2 2 3 3" xfId="10740"/>
    <cellStyle name="Note 4 2 2 4" xfId="10741"/>
    <cellStyle name="Note 4 2 2 4 2" xfId="10742"/>
    <cellStyle name="Note 4 2 2 5" xfId="10743"/>
    <cellStyle name="Note 4 2 2 6" xfId="10744"/>
    <cellStyle name="Note 4 2 2 7" xfId="10745"/>
    <cellStyle name="Note 4 2 3" xfId="10746"/>
    <cellStyle name="Note 4 2 3 2" xfId="10747"/>
    <cellStyle name="Note 4 2 3 2 2" xfId="10748"/>
    <cellStyle name="Note 4 2 3 2 2 2" xfId="10749"/>
    <cellStyle name="Note 4 2 3 2 3" xfId="10750"/>
    <cellStyle name="Note 4 2 3 3" xfId="10751"/>
    <cellStyle name="Note 4 2 3 3 2" xfId="10752"/>
    <cellStyle name="Note 4 2 3 4" xfId="10753"/>
    <cellStyle name="Note 4 2 3 5" xfId="10754"/>
    <cellStyle name="Note 4 2 3 6" xfId="10755"/>
    <cellStyle name="Note 4 2 4" xfId="10756"/>
    <cellStyle name="Note 4 2 4 2" xfId="10757"/>
    <cellStyle name="Note 4 2 4 2 2" xfId="10758"/>
    <cellStyle name="Note 4 2 4 3" xfId="10759"/>
    <cellStyle name="Note 4 2 4 4" xfId="10760"/>
    <cellStyle name="Note 4 2 5" xfId="10761"/>
    <cellStyle name="Note 4 2 5 2" xfId="10762"/>
    <cellStyle name="Note 4 2 5 3" xfId="10763"/>
    <cellStyle name="Note 4 2 6" xfId="10764"/>
    <cellStyle name="Note 4 2 6 2" xfId="10765"/>
    <cellStyle name="Note 4 2 7" xfId="10766"/>
    <cellStyle name="Note 4 2 7 2" xfId="10767"/>
    <cellStyle name="Note 4 2 8" xfId="10768"/>
    <cellStyle name="Note 4 2 8 2" xfId="10769"/>
    <cellStyle name="Note 4 2 9" xfId="10770"/>
    <cellStyle name="Note 4 2 9 2" xfId="10771"/>
    <cellStyle name="Note 4 3" xfId="10772"/>
    <cellStyle name="Note 4 3 2" xfId="10773"/>
    <cellStyle name="Note 4 3 2 2" xfId="10774"/>
    <cellStyle name="Note 4 3 2 2 2" xfId="10775"/>
    <cellStyle name="Note 4 3 2 2 2 2" xfId="10776"/>
    <cellStyle name="Note 4 3 2 2 3" xfId="10777"/>
    <cellStyle name="Note 4 3 2 3" xfId="10778"/>
    <cellStyle name="Note 4 3 2 3 2" xfId="10779"/>
    <cellStyle name="Note 4 3 2 4" xfId="10780"/>
    <cellStyle name="Note 4 3 2 5" xfId="10781"/>
    <cellStyle name="Note 4 3 3" xfId="10782"/>
    <cellStyle name="Note 4 3 3 2" xfId="10783"/>
    <cellStyle name="Note 4 3 3 2 2" xfId="10784"/>
    <cellStyle name="Note 4 3 3 3" xfId="10785"/>
    <cellStyle name="Note 4 3 4" xfId="10786"/>
    <cellStyle name="Note 4 3 4 2" xfId="10787"/>
    <cellStyle name="Note 4 3 5" xfId="10788"/>
    <cellStyle name="Note 4 3 6" xfId="10789"/>
    <cellStyle name="Note 4 3 7" xfId="10790"/>
    <cellStyle name="Note 4 4" xfId="10791"/>
    <cellStyle name="Note 4 4 2" xfId="10792"/>
    <cellStyle name="Note 4 4 2 2" xfId="10793"/>
    <cellStyle name="Note 4 4 2 2 2" xfId="10794"/>
    <cellStyle name="Note 4 4 2 3" xfId="10795"/>
    <cellStyle name="Note 4 4 3" xfId="10796"/>
    <cellStyle name="Note 4 4 3 2" xfId="10797"/>
    <cellStyle name="Note 4 4 4" xfId="10798"/>
    <cellStyle name="Note 4 4 5" xfId="10799"/>
    <cellStyle name="Note 4 4 6" xfId="10800"/>
    <cellStyle name="Note 4 5" xfId="10801"/>
    <cellStyle name="Note 4 5 2" xfId="10802"/>
    <cellStyle name="Note 4 5 2 2" xfId="10803"/>
    <cellStyle name="Note 4 5 3" xfId="10804"/>
    <cellStyle name="Note 4 5 4" xfId="10805"/>
    <cellStyle name="Note 4 6" xfId="10806"/>
    <cellStyle name="Note 4 6 2" xfId="10807"/>
    <cellStyle name="Note 4 6 3" xfId="10808"/>
    <cellStyle name="Note 4 7" xfId="10809"/>
    <cellStyle name="Note 4 7 2" xfId="10810"/>
    <cellStyle name="Note 4 8" xfId="10811"/>
    <cellStyle name="Note 4 8 2" xfId="10812"/>
    <cellStyle name="Note 4 9" xfId="10813"/>
    <cellStyle name="Note 4 9 2" xfId="10814"/>
    <cellStyle name="Note 5" xfId="10815"/>
    <cellStyle name="Note 5 10" xfId="10816"/>
    <cellStyle name="Note 5 10 2" xfId="10817"/>
    <cellStyle name="Note 5 11" xfId="10818"/>
    <cellStyle name="Note 5 12" xfId="10819"/>
    <cellStyle name="Note 5 13" xfId="10820"/>
    <cellStyle name="Note 5 2" xfId="10821"/>
    <cellStyle name="Note 5 2 10" xfId="10822"/>
    <cellStyle name="Note 5 2 11" xfId="10823"/>
    <cellStyle name="Note 5 2 12" xfId="10824"/>
    <cellStyle name="Note 5 2 2" xfId="10825"/>
    <cellStyle name="Note 5 2 2 2" xfId="10826"/>
    <cellStyle name="Note 5 2 2 2 2" xfId="10827"/>
    <cellStyle name="Note 5 2 2 3" xfId="10828"/>
    <cellStyle name="Note 5 2 2 4" xfId="10829"/>
    <cellStyle name="Note 5 2 3" xfId="10830"/>
    <cellStyle name="Note 5 2 3 2" xfId="10831"/>
    <cellStyle name="Note 5 2 3 3" xfId="10832"/>
    <cellStyle name="Note 5 2 4" xfId="10833"/>
    <cellStyle name="Note 5 2 4 2" xfId="10834"/>
    <cellStyle name="Note 5 2 5" xfId="10835"/>
    <cellStyle name="Note 5 2 5 2" xfId="10836"/>
    <cellStyle name="Note 5 2 6" xfId="10837"/>
    <cellStyle name="Note 5 2 6 2" xfId="10838"/>
    <cellStyle name="Note 5 2 7" xfId="10839"/>
    <cellStyle name="Note 5 2 7 2" xfId="10840"/>
    <cellStyle name="Note 5 2 8" xfId="10841"/>
    <cellStyle name="Note 5 2 8 2" xfId="10842"/>
    <cellStyle name="Note 5 2 9" xfId="10843"/>
    <cellStyle name="Note 5 2 9 2" xfId="10844"/>
    <cellStyle name="Note 5 3" xfId="10845"/>
    <cellStyle name="Note 5 3 2" xfId="10846"/>
    <cellStyle name="Note 5 3 2 2" xfId="10847"/>
    <cellStyle name="Note 5 3 3" xfId="10848"/>
    <cellStyle name="Note 5 3 4" xfId="10849"/>
    <cellStyle name="Note 5 4" xfId="10850"/>
    <cellStyle name="Note 5 4 2" xfId="10851"/>
    <cellStyle name="Note 5 4 3" xfId="10852"/>
    <cellStyle name="Note 5 5" xfId="10853"/>
    <cellStyle name="Note 5 5 2" xfId="10854"/>
    <cellStyle name="Note 5 6" xfId="10855"/>
    <cellStyle name="Note 5 6 2" xfId="10856"/>
    <cellStyle name="Note 5 7" xfId="10857"/>
    <cellStyle name="Note 5 7 2" xfId="10858"/>
    <cellStyle name="Note 5 8" xfId="10859"/>
    <cellStyle name="Note 5 8 2" xfId="10860"/>
    <cellStyle name="Note 5 9" xfId="10861"/>
    <cellStyle name="Note 5 9 2" xfId="10862"/>
    <cellStyle name="Note 6" xfId="10863"/>
    <cellStyle name="Note 6 10" xfId="10864"/>
    <cellStyle name="Note 6 10 2" xfId="10865"/>
    <cellStyle name="Note 6 11" xfId="10866"/>
    <cellStyle name="Note 6 12" xfId="10867"/>
    <cellStyle name="Note 6 13" xfId="10868"/>
    <cellStyle name="Note 6 2" xfId="10869"/>
    <cellStyle name="Note 6 2 10" xfId="10870"/>
    <cellStyle name="Note 6 2 11" xfId="10871"/>
    <cellStyle name="Note 6 2 12" xfId="10872"/>
    <cellStyle name="Note 6 2 2" xfId="10873"/>
    <cellStyle name="Note 6 2 2 2" xfId="10874"/>
    <cellStyle name="Note 6 2 2 3" xfId="10875"/>
    <cellStyle name="Note 6 2 3" xfId="10876"/>
    <cellStyle name="Note 6 2 3 2" xfId="10877"/>
    <cellStyle name="Note 6 2 4" xfId="10878"/>
    <cellStyle name="Note 6 2 4 2" xfId="10879"/>
    <cellStyle name="Note 6 2 5" xfId="10880"/>
    <cellStyle name="Note 6 2 5 2" xfId="10881"/>
    <cellStyle name="Note 6 2 6" xfId="10882"/>
    <cellStyle name="Note 6 2 6 2" xfId="10883"/>
    <cellStyle name="Note 6 2 7" xfId="10884"/>
    <cellStyle name="Note 6 2 7 2" xfId="10885"/>
    <cellStyle name="Note 6 2 8" xfId="10886"/>
    <cellStyle name="Note 6 2 8 2" xfId="10887"/>
    <cellStyle name="Note 6 2 9" xfId="10888"/>
    <cellStyle name="Note 6 2 9 2" xfId="10889"/>
    <cellStyle name="Note 6 3" xfId="10890"/>
    <cellStyle name="Note 6 3 2" xfId="10891"/>
    <cellStyle name="Note 6 3 3" xfId="10892"/>
    <cellStyle name="Note 6 3 4" xfId="10893"/>
    <cellStyle name="Note 6 4" xfId="10894"/>
    <cellStyle name="Note 6 4 2" xfId="10895"/>
    <cellStyle name="Note 6 5" xfId="10896"/>
    <cellStyle name="Note 6 5 2" xfId="10897"/>
    <cellStyle name="Note 6 6" xfId="10898"/>
    <cellStyle name="Note 6 6 2" xfId="10899"/>
    <cellStyle name="Note 6 7" xfId="10900"/>
    <cellStyle name="Note 6 7 2" xfId="10901"/>
    <cellStyle name="Note 6 8" xfId="10902"/>
    <cellStyle name="Note 6 8 2" xfId="10903"/>
    <cellStyle name="Note 6 9" xfId="10904"/>
    <cellStyle name="Note 6 9 2" xfId="10905"/>
    <cellStyle name="Note 7" xfId="10906"/>
    <cellStyle name="Note 7 10" xfId="10907"/>
    <cellStyle name="Note 7 10 2" xfId="10908"/>
    <cellStyle name="Note 7 11" xfId="10909"/>
    <cellStyle name="Note 7 12" xfId="10910"/>
    <cellStyle name="Note 7 13" xfId="10911"/>
    <cellStyle name="Note 7 2" xfId="10912"/>
    <cellStyle name="Note 7 2 10" xfId="10913"/>
    <cellStyle name="Note 7 2 11" xfId="10914"/>
    <cellStyle name="Note 7 2 12" xfId="10915"/>
    <cellStyle name="Note 7 2 2" xfId="10916"/>
    <cellStyle name="Note 7 2 2 2" xfId="10917"/>
    <cellStyle name="Note 7 2 3" xfId="10918"/>
    <cellStyle name="Note 7 2 3 2" xfId="10919"/>
    <cellStyle name="Note 7 2 4" xfId="10920"/>
    <cellStyle name="Note 7 2 4 2" xfId="10921"/>
    <cellStyle name="Note 7 2 5" xfId="10922"/>
    <cellStyle name="Note 7 2 5 2" xfId="10923"/>
    <cellStyle name="Note 7 2 6" xfId="10924"/>
    <cellStyle name="Note 7 2 6 2" xfId="10925"/>
    <cellStyle name="Note 7 2 7" xfId="10926"/>
    <cellStyle name="Note 7 2 7 2" xfId="10927"/>
    <cellStyle name="Note 7 2 8" xfId="10928"/>
    <cellStyle name="Note 7 2 8 2" xfId="10929"/>
    <cellStyle name="Note 7 2 9" xfId="10930"/>
    <cellStyle name="Note 7 2 9 2" xfId="10931"/>
    <cellStyle name="Note 7 3" xfId="10932"/>
    <cellStyle name="Note 7 3 2" xfId="10933"/>
    <cellStyle name="Note 7 3 3" xfId="10934"/>
    <cellStyle name="Note 7 4" xfId="10935"/>
    <cellStyle name="Note 7 4 2" xfId="10936"/>
    <cellStyle name="Note 7 5" xfId="10937"/>
    <cellStyle name="Note 7 5 2" xfId="10938"/>
    <cellStyle name="Note 7 6" xfId="10939"/>
    <cellStyle name="Note 7 6 2" xfId="10940"/>
    <cellStyle name="Note 7 7" xfId="10941"/>
    <cellStyle name="Note 7 7 2" xfId="10942"/>
    <cellStyle name="Note 7 8" xfId="10943"/>
    <cellStyle name="Note 7 8 2" xfId="10944"/>
    <cellStyle name="Note 7 9" xfId="10945"/>
    <cellStyle name="Note 7 9 2" xfId="10946"/>
    <cellStyle name="Note 8" xfId="10947"/>
    <cellStyle name="Note 8 10" xfId="10948"/>
    <cellStyle name="Note 8 10 2" xfId="10949"/>
    <cellStyle name="Note 8 11" xfId="10950"/>
    <cellStyle name="Note 8 12" xfId="10951"/>
    <cellStyle name="Note 8 13" xfId="10952"/>
    <cellStyle name="Note 8 2" xfId="10953"/>
    <cellStyle name="Note 8 2 10" xfId="10954"/>
    <cellStyle name="Note 8 2 11" xfId="10955"/>
    <cellStyle name="Note 8 2 12" xfId="10956"/>
    <cellStyle name="Note 8 2 2" xfId="10957"/>
    <cellStyle name="Note 8 2 2 2" xfId="10958"/>
    <cellStyle name="Note 8 2 3" xfId="10959"/>
    <cellStyle name="Note 8 2 3 2" xfId="10960"/>
    <cellStyle name="Note 8 2 4" xfId="10961"/>
    <cellStyle name="Note 8 2 4 2" xfId="10962"/>
    <cellStyle name="Note 8 2 5" xfId="10963"/>
    <cellStyle name="Note 8 2 5 2" xfId="10964"/>
    <cellStyle name="Note 8 2 6" xfId="10965"/>
    <cellStyle name="Note 8 2 6 2" xfId="10966"/>
    <cellStyle name="Note 8 2 7" xfId="10967"/>
    <cellStyle name="Note 8 2 7 2" xfId="10968"/>
    <cellStyle name="Note 8 2 8" xfId="10969"/>
    <cellStyle name="Note 8 2 8 2" xfId="10970"/>
    <cellStyle name="Note 8 2 9" xfId="10971"/>
    <cellStyle name="Note 8 2 9 2" xfId="10972"/>
    <cellStyle name="Note 8 3" xfId="10973"/>
    <cellStyle name="Note 8 3 2" xfId="10974"/>
    <cellStyle name="Note 8 3 3" xfId="10975"/>
    <cellStyle name="Note 8 4" xfId="10976"/>
    <cellStyle name="Note 8 4 2" xfId="10977"/>
    <cellStyle name="Note 8 5" xfId="10978"/>
    <cellStyle name="Note 8 5 2" xfId="10979"/>
    <cellStyle name="Note 8 6" xfId="10980"/>
    <cellStyle name="Note 8 6 2" xfId="10981"/>
    <cellStyle name="Note 8 7" xfId="10982"/>
    <cellStyle name="Note 8 7 2" xfId="10983"/>
    <cellStyle name="Note 8 8" xfId="10984"/>
    <cellStyle name="Note 8 8 2" xfId="10985"/>
    <cellStyle name="Note 8 9" xfId="10986"/>
    <cellStyle name="Note 8 9 2" xfId="10987"/>
    <cellStyle name="Note 9" xfId="10988"/>
    <cellStyle name="Note 9 10" xfId="10989"/>
    <cellStyle name="Note 9 10 2" xfId="10990"/>
    <cellStyle name="Note 9 11" xfId="10991"/>
    <cellStyle name="Note 9 12" xfId="10992"/>
    <cellStyle name="Note 9 13" xfId="10993"/>
    <cellStyle name="Note 9 2" xfId="10994"/>
    <cellStyle name="Note 9 2 10" xfId="10995"/>
    <cellStyle name="Note 9 2 11" xfId="10996"/>
    <cellStyle name="Note 9 2 2" xfId="10997"/>
    <cellStyle name="Note 9 2 2 2" xfId="10998"/>
    <cellStyle name="Note 9 2 3" xfId="10999"/>
    <cellStyle name="Note 9 2 3 2" xfId="11000"/>
    <cellStyle name="Note 9 2 4" xfId="11001"/>
    <cellStyle name="Note 9 2 4 2" xfId="11002"/>
    <cellStyle name="Note 9 2 5" xfId="11003"/>
    <cellStyle name="Note 9 2 5 2" xfId="11004"/>
    <cellStyle name="Note 9 2 6" xfId="11005"/>
    <cellStyle name="Note 9 2 6 2" xfId="11006"/>
    <cellStyle name="Note 9 2 7" xfId="11007"/>
    <cellStyle name="Note 9 2 7 2" xfId="11008"/>
    <cellStyle name="Note 9 2 8" xfId="11009"/>
    <cellStyle name="Note 9 2 8 2" xfId="11010"/>
    <cellStyle name="Note 9 2 9" xfId="11011"/>
    <cellStyle name="Note 9 2 9 2" xfId="11012"/>
    <cellStyle name="Note 9 3" xfId="11013"/>
    <cellStyle name="Note 9 3 2" xfId="11014"/>
    <cellStyle name="Note 9 4" xfId="11015"/>
    <cellStyle name="Note 9 4 2" xfId="11016"/>
    <cellStyle name="Note 9 5" xfId="11017"/>
    <cellStyle name="Note 9 5 2" xfId="11018"/>
    <cellStyle name="Note 9 6" xfId="11019"/>
    <cellStyle name="Note 9 6 2" xfId="11020"/>
    <cellStyle name="Note 9 7" xfId="11021"/>
    <cellStyle name="Note 9 7 2" xfId="11022"/>
    <cellStyle name="Note 9 8" xfId="11023"/>
    <cellStyle name="Note 9 8 2" xfId="11024"/>
    <cellStyle name="Note 9 9" xfId="11025"/>
    <cellStyle name="Note 9 9 2" xfId="11026"/>
    <cellStyle name="Output 10" xfId="11027"/>
    <cellStyle name="Output 11" xfId="11028"/>
    <cellStyle name="Output 12" xfId="11029"/>
    <cellStyle name="Output 13" xfId="11030"/>
    <cellStyle name="Output 14" xfId="11031"/>
    <cellStyle name="Output 15" xfId="11032"/>
    <cellStyle name="Output 16" xfId="11033"/>
    <cellStyle name="Output 17" xfId="11034"/>
    <cellStyle name="Output 17 2" xfId="11035"/>
    <cellStyle name="Output 2" xfId="11036"/>
    <cellStyle name="Output 2 2" xfId="11037"/>
    <cellStyle name="Output 2 2 2" xfId="11038"/>
    <cellStyle name="Output 2 2 3" xfId="11039"/>
    <cellStyle name="Output 2 3" xfId="11040"/>
    <cellStyle name="Output 2 3 2" xfId="11041"/>
    <cellStyle name="Output 2 4" xfId="11042"/>
    <cellStyle name="Output 2 4 2" xfId="11043"/>
    <cellStyle name="Output 2 5" xfId="11044"/>
    <cellStyle name="Output 2 5 2" xfId="11045"/>
    <cellStyle name="Output 2 6" xfId="11046"/>
    <cellStyle name="Output 2 6 2" xfId="11047"/>
    <cellStyle name="Output 2 7" xfId="11048"/>
    <cellStyle name="Output 2 8" xfId="11049"/>
    <cellStyle name="Output 2 9" xfId="11050"/>
    <cellStyle name="Output 3" xfId="11051"/>
    <cellStyle name="Output 3 2" xfId="11052"/>
    <cellStyle name="Output 3 3" xfId="11053"/>
    <cellStyle name="Output 4" xfId="11054"/>
    <cellStyle name="Output 5" xfId="11055"/>
    <cellStyle name="Output 6" xfId="11056"/>
    <cellStyle name="Output 7" xfId="11057"/>
    <cellStyle name="Output 8" xfId="11058"/>
    <cellStyle name="Output 9" xfId="11059"/>
    <cellStyle name="OUTPUT AMOUNTS" xfId="11060"/>
    <cellStyle name="OUTPUT AMOUNTS 10" xfId="11061"/>
    <cellStyle name="Output Amounts 11" xfId="11062"/>
    <cellStyle name="Output Amounts 2" xfId="11063"/>
    <cellStyle name="Output Amounts 2 10" xfId="11064"/>
    <cellStyle name="OUTPUT AMOUNTS 2 11" xfId="11065"/>
    <cellStyle name="OUTPUT AMOUNTS 2 2" xfId="11066"/>
    <cellStyle name="OUTPUT AMOUNTS 2 3" xfId="11067"/>
    <cellStyle name="Output Amounts 2 3 2" xfId="11068"/>
    <cellStyle name="Output Amounts 2 4" xfId="11069"/>
    <cellStyle name="Output Amounts 2 5" xfId="11070"/>
    <cellStyle name="Output Amounts 2 6" xfId="11071"/>
    <cellStyle name="Output Amounts 2 7" xfId="11072"/>
    <cellStyle name="Output Amounts 2 8" xfId="11073"/>
    <cellStyle name="Output Amounts 2 9" xfId="11074"/>
    <cellStyle name="Output Amounts 3" xfId="11075"/>
    <cellStyle name="OUTPUT AMOUNTS 3 2" xfId="11076"/>
    <cellStyle name="Output Amounts 3 3" xfId="11077"/>
    <cellStyle name="Output Amounts 3 4" xfId="11078"/>
    <cellStyle name="Output Amounts 3 5" xfId="11079"/>
    <cellStyle name="Output Amounts 3 6" xfId="11080"/>
    <cellStyle name="Output Amounts 3 7" xfId="11081"/>
    <cellStyle name="Output Amounts 3 8" xfId="11082"/>
    <cellStyle name="Output Amounts 3 9" xfId="11083"/>
    <cellStyle name="Output Amounts 4" xfId="11084"/>
    <cellStyle name="OUTPUT AMOUNTS 5" xfId="11085"/>
    <cellStyle name="OUTPUT AMOUNTS 6" xfId="11086"/>
    <cellStyle name="OUTPUT AMOUNTS 7" xfId="11087"/>
    <cellStyle name="OUTPUT AMOUNTS 8" xfId="11088"/>
    <cellStyle name="OUTPUT AMOUNTS 9" xfId="11089"/>
    <cellStyle name="Output Amounts_d1" xfId="11090"/>
    <cellStyle name="OUTPUT COLUMN HEADINGS" xfId="11091"/>
    <cellStyle name="OUTPUT COLUMN HEADINGS 10" xfId="11092"/>
    <cellStyle name="OUTPUT COLUMN HEADINGS 10 2" xfId="11093"/>
    <cellStyle name="OUTPUT COLUMN HEADINGS 10 3" xfId="11094"/>
    <cellStyle name="Output Column Headings 11" xfId="11095"/>
    <cellStyle name="Output Column Headings 2" xfId="11096"/>
    <cellStyle name="Output Column Headings 2 2" xfId="11097"/>
    <cellStyle name="OUTPUT COLUMN HEADINGS 2 2 2" xfId="11098"/>
    <cellStyle name="Output Column Headings 2 2 3" xfId="11099"/>
    <cellStyle name="Output Column Headings 2 2 4" xfId="11100"/>
    <cellStyle name="Output Column Headings 2 2 5" xfId="11101"/>
    <cellStyle name="Output Column Headings 2 2 6" xfId="11102"/>
    <cellStyle name="Output Column Headings 2 2 7" xfId="11103"/>
    <cellStyle name="OUTPUT COLUMN HEADINGS 2 3" xfId="11104"/>
    <cellStyle name="OUTPUT COLUMN HEADINGS 2 3 2" xfId="11105"/>
    <cellStyle name="Output Column Headings 2 4" xfId="11106"/>
    <cellStyle name="Output Column Headings 2 5" xfId="11107"/>
    <cellStyle name="Output Column Headings 2 6" xfId="11108"/>
    <cellStyle name="Output Column Headings 3" xfId="11109"/>
    <cellStyle name="Output Column Headings 3 2" xfId="11110"/>
    <cellStyle name="Output Column Headings 4" xfId="11111"/>
    <cellStyle name="Output Column Headings 4 2" xfId="11112"/>
    <cellStyle name="Output Column Headings 5" xfId="11113"/>
    <cellStyle name="Output Column Headings 6" xfId="11114"/>
    <cellStyle name="Output Column Headings 7" xfId="11115"/>
    <cellStyle name="Output Column Headings 8" xfId="11116"/>
    <cellStyle name="Output Column Headings 9" xfId="11117"/>
    <cellStyle name="Output Column Headings_d1" xfId="11118"/>
    <cellStyle name="OUTPUT LINE ITEMS" xfId="11119"/>
    <cellStyle name="OUTPUT LINE ITEMS 10" xfId="11120"/>
    <cellStyle name="OUTPUT LINE ITEMS 10 2" xfId="11121"/>
    <cellStyle name="OUTPUT LINE ITEMS 10 3" xfId="11122"/>
    <cellStyle name="Output Line Items 11" xfId="11123"/>
    <cellStyle name="Output Line Items 2" xfId="11124"/>
    <cellStyle name="Output Line Items 2 2" xfId="11125"/>
    <cellStyle name="Output Line Items 2 2 2" xfId="11126"/>
    <cellStyle name="Output Line Items 2 2 3" xfId="11127"/>
    <cellStyle name="Output Line Items 2 3" xfId="11128"/>
    <cellStyle name="OUTPUT LINE ITEMS 2 3 2" xfId="11129"/>
    <cellStyle name="Output Line Items 2 3 3" xfId="11130"/>
    <cellStyle name="Output Line Items 2 3 4" xfId="11131"/>
    <cellStyle name="Output Line Items 2 3 5" xfId="11132"/>
    <cellStyle name="Output Line Items 2 3 6" xfId="11133"/>
    <cellStyle name="Output Line Items 2 3 7" xfId="11134"/>
    <cellStyle name="OUTPUT LINE ITEMS 2 4" xfId="11135"/>
    <cellStyle name="Output Line Items 2 5" xfId="11136"/>
    <cellStyle name="Output Line Items 2 6" xfId="11137"/>
    <cellStyle name="Output Line Items 2 7" xfId="11138"/>
    <cellStyle name="Output Line Items 3" xfId="11139"/>
    <cellStyle name="Output Line Items 3 2" xfId="11140"/>
    <cellStyle name="Output Line Items 4" xfId="11141"/>
    <cellStyle name="Output Line Items 4 2" xfId="11142"/>
    <cellStyle name="Output Line Items 5" xfId="11143"/>
    <cellStyle name="Output Line Items 6" xfId="11144"/>
    <cellStyle name="Output Line Items 7" xfId="11145"/>
    <cellStyle name="Output Line Items 8" xfId="11146"/>
    <cellStyle name="Output Line Items 9" xfId="11147"/>
    <cellStyle name="Output Line Items_d1" xfId="11148"/>
    <cellStyle name="OUTPUT REPORT HEADING" xfId="11149"/>
    <cellStyle name="OUTPUT REPORT HEADING 10" xfId="11150"/>
    <cellStyle name="OUTPUT REPORT HEADING 10 2" xfId="11151"/>
    <cellStyle name="OUTPUT REPORT HEADING 10 3" xfId="11152"/>
    <cellStyle name="Output Report Heading 11" xfId="11153"/>
    <cellStyle name="Output Report Heading 2" xfId="11154"/>
    <cellStyle name="Output Report Heading 2 2" xfId="11155"/>
    <cellStyle name="OUTPUT REPORT HEADING 2 2 2" xfId="11156"/>
    <cellStyle name="Output Report Heading 2 2 3" xfId="11157"/>
    <cellStyle name="Output Report Heading 2 2 4" xfId="11158"/>
    <cellStyle name="Output Report Heading 2 2 5" xfId="11159"/>
    <cellStyle name="Output Report Heading 2 2 6" xfId="11160"/>
    <cellStyle name="Output Report Heading 2 2 7" xfId="11161"/>
    <cellStyle name="OUTPUT REPORT HEADING 2 3" xfId="11162"/>
    <cellStyle name="OUTPUT REPORT HEADING 2 3 2" xfId="11163"/>
    <cellStyle name="Output Report Heading 2 4" xfId="11164"/>
    <cellStyle name="Output Report Heading 2 5" xfId="11165"/>
    <cellStyle name="Output Report Heading 2 6" xfId="11166"/>
    <cellStyle name="Output Report Heading 3" xfId="11167"/>
    <cellStyle name="Output Report Heading 3 2" xfId="11168"/>
    <cellStyle name="Output Report Heading 4" xfId="11169"/>
    <cellStyle name="Output Report Heading 4 2" xfId="11170"/>
    <cellStyle name="Output Report Heading 5" xfId="11171"/>
    <cellStyle name="Output Report Heading 6" xfId="11172"/>
    <cellStyle name="Output Report Heading 7" xfId="11173"/>
    <cellStyle name="Output Report Heading 8" xfId="11174"/>
    <cellStyle name="Output Report Heading 9" xfId="11175"/>
    <cellStyle name="Output Report Heading_d1" xfId="11176"/>
    <cellStyle name="OUTPUT REPORT TITLE" xfId="11177"/>
    <cellStyle name="OUTPUT REPORT TITLE 10" xfId="11178"/>
    <cellStyle name="OUTPUT REPORT TITLE 10 2" xfId="11179"/>
    <cellStyle name="OUTPUT REPORT TITLE 10 3" xfId="11180"/>
    <cellStyle name="OUTPUT REPORT TITLE 11" xfId="11181"/>
    <cellStyle name="Output Report Title 12" xfId="11182"/>
    <cellStyle name="Output Report Title 2" xfId="11183"/>
    <cellStyle name="Output Report Title 2 2" xfId="11184"/>
    <cellStyle name="OUTPUT REPORT TITLE 2 2 2" xfId="11185"/>
    <cellStyle name="Output Report Title 2 2 3" xfId="11186"/>
    <cellStyle name="Output Report Title 2 2 4" xfId="11187"/>
    <cellStyle name="Output Report Title 2 2 5" xfId="11188"/>
    <cellStyle name="Output Report Title 2 2 6" xfId="11189"/>
    <cellStyle name="Output Report Title 2 2 7" xfId="11190"/>
    <cellStyle name="OUTPUT REPORT TITLE 2 3" xfId="11191"/>
    <cellStyle name="OUTPUT REPORT TITLE 2 3 2" xfId="11192"/>
    <cellStyle name="Output Report Title 2 4" xfId="11193"/>
    <cellStyle name="Output Report Title 2 5" xfId="11194"/>
    <cellStyle name="Output Report Title 2 6" xfId="11195"/>
    <cellStyle name="Output Report Title 3" xfId="11196"/>
    <cellStyle name="Output Report Title 3 2" xfId="11197"/>
    <cellStyle name="Output Report Title 4" xfId="11198"/>
    <cellStyle name="Output Report Title 4 2" xfId="11199"/>
    <cellStyle name="Output Report Title 5" xfId="11200"/>
    <cellStyle name="Output Report Title 6" xfId="11201"/>
    <cellStyle name="Output Report Title 7" xfId="11202"/>
    <cellStyle name="Output Report Title 8" xfId="11203"/>
    <cellStyle name="Output Report Title 9" xfId="11204"/>
    <cellStyle name="Output Report Title_d1" xfId="11205"/>
    <cellStyle name="Percent 10" xfId="11206"/>
    <cellStyle name="Percent 10 2" xfId="11207"/>
    <cellStyle name="Percent 10 2 2" xfId="11208"/>
    <cellStyle name="Percent 10 2 3" xfId="11209"/>
    <cellStyle name="Percent 10 3" xfId="11210"/>
    <cellStyle name="Percent 10 3 2" xfId="11211"/>
    <cellStyle name="Percent 10 4" xfId="11212"/>
    <cellStyle name="Percent 10 5" xfId="11213"/>
    <cellStyle name="Percent 10 6" xfId="11214"/>
    <cellStyle name="Percent 11" xfId="11215"/>
    <cellStyle name="Percent 11 2" xfId="11216"/>
    <cellStyle name="Percent 11 3" xfId="11217"/>
    <cellStyle name="Percent 12" xfId="11218"/>
    <cellStyle name="Percent 13" xfId="11219"/>
    <cellStyle name="Percent 13 2" xfId="11220"/>
    <cellStyle name="Percent 14" xfId="11221"/>
    <cellStyle name="Percent 15" xfId="11222"/>
    <cellStyle name="Percent 16" xfId="11223"/>
    <cellStyle name="Percent 17" xfId="11224"/>
    <cellStyle name="Percent 2" xfId="11225"/>
    <cellStyle name="Percent 2 2" xfId="11226"/>
    <cellStyle name="Percent 2 2 2" xfId="11227"/>
    <cellStyle name="Percent 2 2 2 2" xfId="11228"/>
    <cellStyle name="Percent 2 2 2 2 2" xfId="11229"/>
    <cellStyle name="Percent 2 2 2 2 2 2" xfId="11230"/>
    <cellStyle name="Percent 2 2 2 2 2 2 2" xfId="11231"/>
    <cellStyle name="Percent 2 2 2 2 2 3" xfId="11232"/>
    <cellStyle name="Percent 2 2 2 2 3" xfId="11233"/>
    <cellStyle name="Percent 2 2 2 2 3 2" xfId="11234"/>
    <cellStyle name="Percent 2 2 2 2 4" xfId="11235"/>
    <cellStyle name="Percent 2 2 2 3" xfId="11236"/>
    <cellStyle name="Percent 2 2 2 3 2" xfId="11237"/>
    <cellStyle name="Percent 2 2 2 3 2 2" xfId="11238"/>
    <cellStyle name="Percent 2 2 2 3 3" xfId="11239"/>
    <cellStyle name="Percent 2 2 2 4" xfId="11240"/>
    <cellStyle name="Percent 2 2 2 4 2" xfId="11241"/>
    <cellStyle name="Percent 2 2 2 5" xfId="11242"/>
    <cellStyle name="Percent 2 2 3" xfId="11243"/>
    <cellStyle name="Percent 2 2 3 2" xfId="11244"/>
    <cellStyle name="Percent 2 2 3 2 2" xfId="11245"/>
    <cellStyle name="Percent 2 2 3 2 2 2" xfId="11246"/>
    <cellStyle name="Percent 2 2 3 2 3" xfId="11247"/>
    <cellStyle name="Percent 2 2 3 3" xfId="11248"/>
    <cellStyle name="Percent 2 2 3 3 2" xfId="11249"/>
    <cellStyle name="Percent 2 2 3 4" xfId="11250"/>
    <cellStyle name="Percent 2 2 4" xfId="11251"/>
    <cellStyle name="Percent 2 2 4 2" xfId="11252"/>
    <cellStyle name="Percent 2 2 4 2 2" xfId="11253"/>
    <cellStyle name="Percent 2 2 4 3" xfId="11254"/>
    <cellStyle name="Percent 2 2 5" xfId="11255"/>
    <cellStyle name="Percent 2 2 5 2" xfId="11256"/>
    <cellStyle name="Percent 2 2 6" xfId="11257"/>
    <cellStyle name="Percent 2 2 7" xfId="11258"/>
    <cellStyle name="Percent 2 3" xfId="11259"/>
    <cellStyle name="Percent 2 3 2" xfId="11260"/>
    <cellStyle name="Percent 2 3 2 2" xfId="11261"/>
    <cellStyle name="Percent 2 3 2 2 2" xfId="11262"/>
    <cellStyle name="Percent 2 3 2 3" xfId="11263"/>
    <cellStyle name="Percent 2 3 2 4" xfId="11264"/>
    <cellStyle name="Percent 2 3 3" xfId="11265"/>
    <cellStyle name="Percent 2 3 3 2" xfId="11266"/>
    <cellStyle name="Percent 2 3 4" xfId="11267"/>
    <cellStyle name="Percent 2 3 5" xfId="11268"/>
    <cellStyle name="Percent 2 4" xfId="11269"/>
    <cellStyle name="Percent 2 4 2" xfId="11270"/>
    <cellStyle name="Percent 3" xfId="11271"/>
    <cellStyle name="Percent 3 10" xfId="11272"/>
    <cellStyle name="Percent 3 2" xfId="11273"/>
    <cellStyle name="Percent 3 2 2" xfId="11274"/>
    <cellStyle name="Percent 3 2 2 2" xfId="11275"/>
    <cellStyle name="Percent 3 2 2 2 2" xfId="11276"/>
    <cellStyle name="Percent 3 2 2 2 2 2" xfId="11277"/>
    <cellStyle name="Percent 3 2 2 2 2 2 2" xfId="11278"/>
    <cellStyle name="Percent 3 2 2 2 2 2 2 2" xfId="11279"/>
    <cellStyle name="Percent 3 2 2 2 2 2 3" xfId="11280"/>
    <cellStyle name="Percent 3 2 2 2 2 3" xfId="11281"/>
    <cellStyle name="Percent 3 2 2 2 2 3 2" xfId="11282"/>
    <cellStyle name="Percent 3 2 2 2 2 4" xfId="11283"/>
    <cellStyle name="Percent 3 2 2 2 3" xfId="11284"/>
    <cellStyle name="Percent 3 2 2 2 3 2" xfId="11285"/>
    <cellStyle name="Percent 3 2 2 2 3 2 2" xfId="11286"/>
    <cellStyle name="Percent 3 2 2 2 3 3" xfId="11287"/>
    <cellStyle name="Percent 3 2 2 2 4" xfId="11288"/>
    <cellStyle name="Percent 3 2 2 2 4 2" xfId="11289"/>
    <cellStyle name="Percent 3 2 2 2 5" xfId="11290"/>
    <cellStyle name="Percent 3 2 2 2 6" xfId="11291"/>
    <cellStyle name="Percent 3 2 2 3" xfId="11292"/>
    <cellStyle name="Percent 3 2 2 3 2" xfId="11293"/>
    <cellStyle name="Percent 3 2 2 3 2 2" xfId="11294"/>
    <cellStyle name="Percent 3 2 2 3 2 2 2" xfId="11295"/>
    <cellStyle name="Percent 3 2 2 3 2 3" xfId="11296"/>
    <cellStyle name="Percent 3 2 2 3 3" xfId="11297"/>
    <cellStyle name="Percent 3 2 2 3 3 2" xfId="11298"/>
    <cellStyle name="Percent 3 2 2 3 4" xfId="11299"/>
    <cellStyle name="Percent 3 2 2 4" xfId="11300"/>
    <cellStyle name="Percent 3 2 2 4 2" xfId="11301"/>
    <cellStyle name="Percent 3 2 2 4 2 2" xfId="11302"/>
    <cellStyle name="Percent 3 2 2 4 3" xfId="11303"/>
    <cellStyle name="Percent 3 2 2 5" xfId="11304"/>
    <cellStyle name="Percent 3 2 2 5 2" xfId="11305"/>
    <cellStyle name="Percent 3 2 2 6" xfId="11306"/>
    <cellStyle name="Percent 3 2 2 7" xfId="11307"/>
    <cellStyle name="Percent 3 2 3" xfId="11308"/>
    <cellStyle name="Percent 3 2 3 2" xfId="11309"/>
    <cellStyle name="Percent 3 2 3 2 2" xfId="11310"/>
    <cellStyle name="Percent 3 2 3 2 2 2" xfId="11311"/>
    <cellStyle name="Percent 3 2 3 2 2 2 2" xfId="11312"/>
    <cellStyle name="Percent 3 2 3 2 2 3" xfId="11313"/>
    <cellStyle name="Percent 3 2 3 2 3" xfId="11314"/>
    <cellStyle name="Percent 3 2 3 2 3 2" xfId="11315"/>
    <cellStyle name="Percent 3 2 3 2 4" xfId="11316"/>
    <cellStyle name="Percent 3 2 3 3" xfId="11317"/>
    <cellStyle name="Percent 3 2 3 3 2" xfId="11318"/>
    <cellStyle name="Percent 3 2 3 3 2 2" xfId="11319"/>
    <cellStyle name="Percent 3 2 3 3 3" xfId="11320"/>
    <cellStyle name="Percent 3 2 3 4" xfId="11321"/>
    <cellStyle name="Percent 3 2 3 4 2" xfId="11322"/>
    <cellStyle name="Percent 3 2 3 5" xfId="11323"/>
    <cellStyle name="Percent 3 2 3 6" xfId="11324"/>
    <cellStyle name="Percent 3 2 4" xfId="11325"/>
    <cellStyle name="Percent 3 2 4 2" xfId="11326"/>
    <cellStyle name="Percent 3 2 4 2 2" xfId="11327"/>
    <cellStyle name="Percent 3 2 4 2 2 2" xfId="11328"/>
    <cellStyle name="Percent 3 2 4 2 2 2 2" xfId="11329"/>
    <cellStyle name="Percent 3 2 4 2 2 3" xfId="11330"/>
    <cellStyle name="Percent 3 2 4 2 3" xfId="11331"/>
    <cellStyle name="Percent 3 2 4 2 3 2" xfId="11332"/>
    <cellStyle name="Percent 3 2 4 2 4" xfId="11333"/>
    <cellStyle name="Percent 3 2 4 3" xfId="11334"/>
    <cellStyle name="Percent 3 2 4 3 2" xfId="11335"/>
    <cellStyle name="Percent 3 2 4 3 2 2" xfId="11336"/>
    <cellStyle name="Percent 3 2 4 3 3" xfId="11337"/>
    <cellStyle name="Percent 3 2 4 4" xfId="11338"/>
    <cellStyle name="Percent 3 2 4 4 2" xfId="11339"/>
    <cellStyle name="Percent 3 2 4 5" xfId="11340"/>
    <cellStyle name="Percent 3 2 5" xfId="11341"/>
    <cellStyle name="Percent 3 2 5 2" xfId="11342"/>
    <cellStyle name="Percent 3 2 5 2 2" xfId="11343"/>
    <cellStyle name="Percent 3 2 5 2 2 2" xfId="11344"/>
    <cellStyle name="Percent 3 2 5 2 3" xfId="11345"/>
    <cellStyle name="Percent 3 2 5 3" xfId="11346"/>
    <cellStyle name="Percent 3 2 5 3 2" xfId="11347"/>
    <cellStyle name="Percent 3 2 5 4" xfId="11348"/>
    <cellStyle name="Percent 3 2 6" xfId="11349"/>
    <cellStyle name="Percent 3 2 6 2" xfId="11350"/>
    <cellStyle name="Percent 3 2 6 2 2" xfId="11351"/>
    <cellStyle name="Percent 3 2 6 3" xfId="11352"/>
    <cellStyle name="Percent 3 2 7" xfId="11353"/>
    <cellStyle name="Percent 3 2 7 2" xfId="11354"/>
    <cellStyle name="Percent 3 2 8" xfId="11355"/>
    <cellStyle name="Percent 3 2 9" xfId="11356"/>
    <cellStyle name="Percent 3 3" xfId="11357"/>
    <cellStyle name="Percent 3 3 2" xfId="11358"/>
    <cellStyle name="Percent 3 3 2 2" xfId="11359"/>
    <cellStyle name="Percent 3 3 2 2 2" xfId="11360"/>
    <cellStyle name="Percent 3 3 2 2 2 2" xfId="11361"/>
    <cellStyle name="Percent 3 3 2 2 2 2 2" xfId="11362"/>
    <cellStyle name="Percent 3 3 2 2 2 3" xfId="11363"/>
    <cellStyle name="Percent 3 3 2 2 3" xfId="11364"/>
    <cellStyle name="Percent 3 3 2 2 3 2" xfId="11365"/>
    <cellStyle name="Percent 3 3 2 2 4" xfId="11366"/>
    <cellStyle name="Percent 3 3 2 3" xfId="11367"/>
    <cellStyle name="Percent 3 3 2 3 2" xfId="11368"/>
    <cellStyle name="Percent 3 3 2 3 2 2" xfId="11369"/>
    <cellStyle name="Percent 3 3 2 3 3" xfId="11370"/>
    <cellStyle name="Percent 3 3 2 4" xfId="11371"/>
    <cellStyle name="Percent 3 3 2 4 2" xfId="11372"/>
    <cellStyle name="Percent 3 3 2 5" xfId="11373"/>
    <cellStyle name="Percent 3 3 3" xfId="11374"/>
    <cellStyle name="Percent 3 3 3 2" xfId="11375"/>
    <cellStyle name="Percent 3 3 3 2 2" xfId="11376"/>
    <cellStyle name="Percent 3 3 3 2 2 2" xfId="11377"/>
    <cellStyle name="Percent 3 3 3 2 3" xfId="11378"/>
    <cellStyle name="Percent 3 3 3 3" xfId="11379"/>
    <cellStyle name="Percent 3 3 3 3 2" xfId="11380"/>
    <cellStyle name="Percent 3 3 3 4" xfId="11381"/>
    <cellStyle name="Percent 3 3 4" xfId="11382"/>
    <cellStyle name="Percent 3 3 4 2" xfId="11383"/>
    <cellStyle name="Percent 3 3 4 2 2" xfId="11384"/>
    <cellStyle name="Percent 3 3 4 3" xfId="11385"/>
    <cellStyle name="Percent 3 3 5" xfId="11386"/>
    <cellStyle name="Percent 3 3 5 2" xfId="11387"/>
    <cellStyle name="Percent 3 3 6" xfId="11388"/>
    <cellStyle name="Percent 3 3 7" xfId="11389"/>
    <cellStyle name="Percent 3 4" xfId="11390"/>
    <cellStyle name="Percent 3 4 2" xfId="11391"/>
    <cellStyle name="Percent 3 4 2 2" xfId="11392"/>
    <cellStyle name="Percent 3 4 2 2 2" xfId="11393"/>
    <cellStyle name="Percent 3 4 2 2 2 2" xfId="11394"/>
    <cellStyle name="Percent 3 4 2 2 3" xfId="11395"/>
    <cellStyle name="Percent 3 4 2 3" xfId="11396"/>
    <cellStyle name="Percent 3 4 2 3 2" xfId="11397"/>
    <cellStyle name="Percent 3 4 2 4" xfId="11398"/>
    <cellStyle name="Percent 3 4 2 5" xfId="11399"/>
    <cellStyle name="Percent 3 4 3" xfId="11400"/>
    <cellStyle name="Percent 3 4 3 2" xfId="11401"/>
    <cellStyle name="Percent 3 4 3 2 2" xfId="11402"/>
    <cellStyle name="Percent 3 4 3 3" xfId="11403"/>
    <cellStyle name="Percent 3 4 4" xfId="11404"/>
    <cellStyle name="Percent 3 4 4 2" xfId="11405"/>
    <cellStyle name="Percent 3 4 5" xfId="11406"/>
    <cellStyle name="Percent 3 4 6" xfId="11407"/>
    <cellStyle name="Percent 3 5" xfId="11408"/>
    <cellStyle name="Percent 3 5 2" xfId="11409"/>
    <cellStyle name="Percent 3 5 2 2" xfId="11410"/>
    <cellStyle name="Percent 3 5 2 2 2" xfId="11411"/>
    <cellStyle name="Percent 3 5 2 2 2 2" xfId="11412"/>
    <cellStyle name="Percent 3 5 2 2 3" xfId="11413"/>
    <cellStyle name="Percent 3 5 2 3" xfId="11414"/>
    <cellStyle name="Percent 3 5 2 3 2" xfId="11415"/>
    <cellStyle name="Percent 3 5 2 4" xfId="11416"/>
    <cellStyle name="Percent 3 5 3" xfId="11417"/>
    <cellStyle name="Percent 3 5 3 2" xfId="11418"/>
    <cellStyle name="Percent 3 5 3 2 2" xfId="11419"/>
    <cellStyle name="Percent 3 5 3 3" xfId="11420"/>
    <cellStyle name="Percent 3 5 4" xfId="11421"/>
    <cellStyle name="Percent 3 5 4 2" xfId="11422"/>
    <cellStyle name="Percent 3 5 5" xfId="11423"/>
    <cellStyle name="Percent 3 5 6" xfId="11424"/>
    <cellStyle name="Percent 3 6" xfId="11425"/>
    <cellStyle name="Percent 3 6 2" xfId="11426"/>
    <cellStyle name="Percent 3 6 2 2" xfId="11427"/>
    <cellStyle name="Percent 3 6 2 2 2" xfId="11428"/>
    <cellStyle name="Percent 3 6 2 3" xfId="11429"/>
    <cellStyle name="Percent 3 6 3" xfId="11430"/>
    <cellStyle name="Percent 3 6 3 2" xfId="11431"/>
    <cellStyle name="Percent 3 6 4" xfId="11432"/>
    <cellStyle name="Percent 3 7" xfId="11433"/>
    <cellStyle name="Percent 3 7 2" xfId="11434"/>
    <cellStyle name="Percent 3 7 2 2" xfId="11435"/>
    <cellStyle name="Percent 3 7 3" xfId="11436"/>
    <cellStyle name="Percent 3 8" xfId="11437"/>
    <cellStyle name="Percent 3 8 2" xfId="11438"/>
    <cellStyle name="Percent 3 9" xfId="11439"/>
    <cellStyle name="Percent 4" xfId="11440"/>
    <cellStyle name="Percent 4 2" xfId="11441"/>
    <cellStyle name="Percent 4 2 2" xfId="11442"/>
    <cellStyle name="Percent 4 2 2 2" xfId="11443"/>
    <cellStyle name="Percent 4 2 2 2 2" xfId="11444"/>
    <cellStyle name="Percent 4 2 2 2 2 2" xfId="11445"/>
    <cellStyle name="Percent 4 2 2 2 3" xfId="11446"/>
    <cellStyle name="Percent 4 2 2 2 4" xfId="11447"/>
    <cellStyle name="Percent 4 2 2 3" xfId="11448"/>
    <cellStyle name="Percent 4 2 2 3 2" xfId="11449"/>
    <cellStyle name="Percent 4 2 2 4" xfId="11450"/>
    <cellStyle name="Percent 4 2 2 5" xfId="11451"/>
    <cellStyle name="Percent 4 2 3" xfId="11452"/>
    <cellStyle name="Percent 4 2 3 2" xfId="11453"/>
    <cellStyle name="Percent 4 2 3 2 2" xfId="11454"/>
    <cellStyle name="Percent 4 2 3 3" xfId="11455"/>
    <cellStyle name="Percent 4 2 3 4" xfId="11456"/>
    <cellStyle name="Percent 4 2 4" xfId="11457"/>
    <cellStyle name="Percent 4 2 4 2" xfId="11458"/>
    <cellStyle name="Percent 4 2 5" xfId="11459"/>
    <cellStyle name="Percent 4 2 6" xfId="11460"/>
    <cellStyle name="Percent 4 3" xfId="11461"/>
    <cellStyle name="Percent 4 3 2" xfId="11462"/>
    <cellStyle name="Percent 4 3 2 2" xfId="11463"/>
    <cellStyle name="Percent 4 3 2 2 2" xfId="11464"/>
    <cellStyle name="Percent 4 3 2 3" xfId="11465"/>
    <cellStyle name="Percent 4 3 3" xfId="11466"/>
    <cellStyle name="Percent 4 3 3 2" xfId="11467"/>
    <cellStyle name="Percent 4 3 4" xfId="11468"/>
    <cellStyle name="Percent 4 3 5" xfId="11469"/>
    <cellStyle name="Percent 4 4" xfId="11470"/>
    <cellStyle name="Percent 4 4 2" xfId="11471"/>
    <cellStyle name="Percent 4 4 2 2" xfId="11472"/>
    <cellStyle name="Percent 4 4 3" xfId="11473"/>
    <cellStyle name="Percent 4 5" xfId="11474"/>
    <cellStyle name="Percent 4 5 2" xfId="11475"/>
    <cellStyle name="Percent 4 6" xfId="11476"/>
    <cellStyle name="Percent 4 7" xfId="11477"/>
    <cellStyle name="Percent 4 8" xfId="11478"/>
    <cellStyle name="Percent 5" xfId="11479"/>
    <cellStyle name="Percent 5 2" xfId="11480"/>
    <cellStyle name="Percent 5 2 2" xfId="11481"/>
    <cellStyle name="Percent 5 3" xfId="11482"/>
    <cellStyle name="Percent 6" xfId="11483"/>
    <cellStyle name="Percent 6 2" xfId="11484"/>
    <cellStyle name="Percent 6 3" xfId="11485"/>
    <cellStyle name="Percent 7" xfId="11486"/>
    <cellStyle name="Percent 7 2" xfId="11487"/>
    <cellStyle name="Percent 7 2 2" xfId="11488"/>
    <cellStyle name="Percent 7 2 2 2" xfId="11489"/>
    <cellStyle name="Percent 7 2 2 3" xfId="11490"/>
    <cellStyle name="Percent 7 2 3" xfId="11491"/>
    <cellStyle name="Percent 7 2 4" xfId="11492"/>
    <cellStyle name="Percent 7 3" xfId="11493"/>
    <cellStyle name="Percent 7 3 2" xfId="11494"/>
    <cellStyle name="Percent 7 3 3" xfId="11495"/>
    <cellStyle name="Percent 7 4" xfId="11496"/>
    <cellStyle name="Percent 7 5" xfId="11497"/>
    <cellStyle name="Percent 7 6" xfId="11498"/>
    <cellStyle name="Percent 8" xfId="11499"/>
    <cellStyle name="Percent 8 2" xfId="11500"/>
    <cellStyle name="Percent 8 2 2" xfId="11501"/>
    <cellStyle name="Percent 8 2 2 2" xfId="11502"/>
    <cellStyle name="Percent 8 2 3" xfId="11503"/>
    <cellStyle name="Percent 8 3" xfId="11504"/>
    <cellStyle name="Percent 8 3 2" xfId="11505"/>
    <cellStyle name="Percent 8 4" xfId="11506"/>
    <cellStyle name="Percent 8 5" xfId="11507"/>
    <cellStyle name="Percent 8 6" xfId="11508"/>
    <cellStyle name="Percent 9" xfId="11509"/>
    <cellStyle name="Percent 9 2" xfId="11510"/>
    <cellStyle name="Percent 9 2 2" xfId="11511"/>
    <cellStyle name="Percent 9 2 3" xfId="11512"/>
    <cellStyle name="Percent 9 3" xfId="11513"/>
    <cellStyle name="Percent 9 3 2" xfId="11514"/>
    <cellStyle name="Percent 9 4" xfId="11515"/>
    <cellStyle name="Percent 9 5" xfId="11516"/>
    <cellStyle name="Percent 9 6" xfId="11517"/>
    <cellStyle name="Project Overview Data Entry" xfId="11518"/>
    <cellStyle name="Project Overview Data Entry 2" xfId="11519"/>
    <cellStyle name="PSChar" xfId="11520"/>
    <cellStyle name="PSChar 2" xfId="11521"/>
    <cellStyle name="PSDate" xfId="11522"/>
    <cellStyle name="PSDec" xfId="11523"/>
    <cellStyle name="PSHeading" xfId="11524"/>
    <cellStyle name="PSInt" xfId="11525"/>
    <cellStyle name="PSSpacer" xfId="11526"/>
    <cellStyle name="R00A" xfId="11527"/>
    <cellStyle name="R00B" xfId="11528"/>
    <cellStyle name="R00L" xfId="11529"/>
    <cellStyle name="R01A" xfId="11530"/>
    <cellStyle name="R01B" xfId="11531"/>
    <cellStyle name="R01H" xfId="11532"/>
    <cellStyle name="R01L" xfId="11533"/>
    <cellStyle name="R02A" xfId="11534"/>
    <cellStyle name="R02B" xfId="11535"/>
    <cellStyle name="R02H" xfId="11536"/>
    <cellStyle name="R02L" xfId="11537"/>
    <cellStyle name="R03A" xfId="11538"/>
    <cellStyle name="R03B" xfId="11539"/>
    <cellStyle name="R03H" xfId="11540"/>
    <cellStyle name="R03L" xfId="11541"/>
    <cellStyle name="R04A" xfId="11542"/>
    <cellStyle name="R04B" xfId="11543"/>
    <cellStyle name="R04H" xfId="11544"/>
    <cellStyle name="R04L" xfId="11545"/>
    <cellStyle name="R05A" xfId="11546"/>
    <cellStyle name="R05B" xfId="11547"/>
    <cellStyle name="R05H" xfId="11548"/>
    <cellStyle name="R05L" xfId="11549"/>
    <cellStyle name="R06A" xfId="11550"/>
    <cellStyle name="R06B" xfId="11551"/>
    <cellStyle name="R06H" xfId="11552"/>
    <cellStyle name="R06L" xfId="11553"/>
    <cellStyle name="R07A" xfId="11554"/>
    <cellStyle name="R07B" xfId="11555"/>
    <cellStyle name="R07H" xfId="11556"/>
    <cellStyle name="R07L" xfId="11557"/>
    <cellStyle name="ReportTitlePrompt" xfId="11558"/>
    <cellStyle name="ReportTitlePrompt 2" xfId="11559"/>
    <cellStyle name="ReportTitlePrompt 2 2" xfId="11560"/>
    <cellStyle name="ReportTitlePrompt 2 3" xfId="11561"/>
    <cellStyle name="ReportTitlePrompt 3" xfId="11562"/>
    <cellStyle name="ReportTitlePrompt 4" xfId="11563"/>
    <cellStyle name="ReportTitlePrompt 5" xfId="11564"/>
    <cellStyle name="ReportTitleValue" xfId="11565"/>
    <cellStyle name="ReportTitleValue 2" xfId="11566"/>
    <cellStyle name="ReportTitleValue 2 2" xfId="11567"/>
    <cellStyle name="Reset  - Style4" xfId="11568"/>
    <cellStyle name="RowAcctAbovePrompt" xfId="11569"/>
    <cellStyle name="RowAcctAbovePrompt 2" xfId="11570"/>
    <cellStyle name="RowAcctAbovePrompt 2 2" xfId="11571"/>
    <cellStyle name="RowAcctAbovePrompt 2 3" xfId="11572"/>
    <cellStyle name="RowAcctAbovePrompt 3" xfId="11573"/>
    <cellStyle name="RowAcctAbovePrompt 4" xfId="11574"/>
    <cellStyle name="RowAcctSOBAbovePrompt" xfId="11575"/>
    <cellStyle name="RowAcctSOBAbovePrompt 2" xfId="11576"/>
    <cellStyle name="RowAcctSOBAbovePrompt 2 2" xfId="11577"/>
    <cellStyle name="RowAcctSOBAbovePrompt 2 3" xfId="11578"/>
    <cellStyle name="RowAcctSOBAbovePrompt 3" xfId="11579"/>
    <cellStyle name="RowAcctSOBAbovePrompt 4" xfId="11580"/>
    <cellStyle name="RowAcctSOBValue" xfId="11581"/>
    <cellStyle name="RowAcctSOBValue 2" xfId="11582"/>
    <cellStyle name="RowAcctSOBValue 2 2" xfId="11583"/>
    <cellStyle name="RowAcctSOBValue 2 3" xfId="11584"/>
    <cellStyle name="RowAcctSOBValue 3" xfId="11585"/>
    <cellStyle name="RowAcctSOBValue 4" xfId="11586"/>
    <cellStyle name="RowAcctValue" xfId="11587"/>
    <cellStyle name="RowAcctValue 2" xfId="11588"/>
    <cellStyle name="RowAcctValue 2 2" xfId="11589"/>
    <cellStyle name="RowAttrAbovePrompt" xfId="11590"/>
    <cellStyle name="RowAttrAbovePrompt 2" xfId="11591"/>
    <cellStyle name="RowAttrAbovePrompt 2 2" xfId="11592"/>
    <cellStyle name="RowAttrAbovePrompt 2 3" xfId="11593"/>
    <cellStyle name="RowAttrAbovePrompt 3" xfId="11594"/>
    <cellStyle name="RowAttrAbovePrompt 4" xfId="11595"/>
    <cellStyle name="RowAttrValue" xfId="11596"/>
    <cellStyle name="RowAttrValue 2" xfId="11597"/>
    <cellStyle name="RowAttrValue 2 2" xfId="11598"/>
    <cellStyle name="RowColSetAbovePrompt" xfId="11599"/>
    <cellStyle name="RowColSetAbovePrompt 2" xfId="11600"/>
    <cellStyle name="RowColSetAbovePrompt 2 2" xfId="11601"/>
    <cellStyle name="RowColSetAbovePrompt 2 3" xfId="11602"/>
    <cellStyle name="RowColSetAbovePrompt 3" xfId="11603"/>
    <cellStyle name="RowColSetAbovePrompt 4" xfId="11604"/>
    <cellStyle name="RowColSetLeftPrompt" xfId="11605"/>
    <cellStyle name="RowColSetLeftPrompt 2" xfId="11606"/>
    <cellStyle name="RowColSetLeftPrompt 2 2" xfId="11607"/>
    <cellStyle name="RowColSetLeftPrompt 2 3" xfId="11608"/>
    <cellStyle name="RowColSetLeftPrompt 3" xfId="11609"/>
    <cellStyle name="RowColSetLeftPrompt 4" xfId="11610"/>
    <cellStyle name="RowColSetValue" xfId="11611"/>
    <cellStyle name="RowColSetValue 2" xfId="11612"/>
    <cellStyle name="RowColSetValue 2 2" xfId="11613"/>
    <cellStyle name="RowColSetValue 3" xfId="11614"/>
    <cellStyle name="RowLeftPrompt" xfId="11615"/>
    <cellStyle name="RowLeftPrompt 2" xfId="11616"/>
    <cellStyle name="RowLeftPrompt 2 2" xfId="11617"/>
    <cellStyle name="RowLeftPrompt 2 3" xfId="11618"/>
    <cellStyle name="RowLeftPrompt 3" xfId="11619"/>
    <cellStyle name="RowLeftPrompt 4" xfId="11620"/>
    <cellStyle name="SampleUsingFormatMask" xfId="11621"/>
    <cellStyle name="SampleUsingFormatMask 2" xfId="11622"/>
    <cellStyle name="SampleUsingFormatMask 2 2" xfId="11623"/>
    <cellStyle name="SampleUsingFormatMask 2 3" xfId="11624"/>
    <cellStyle name="SampleUsingFormatMask 3" xfId="11625"/>
    <cellStyle name="SampleUsingFormatMask 4" xfId="11626"/>
    <cellStyle name="SampleWithNoFormatMask" xfId="11627"/>
    <cellStyle name="SampleWithNoFormatMask 2" xfId="11628"/>
    <cellStyle name="SampleWithNoFormatMask 2 2" xfId="11629"/>
    <cellStyle name="SampleWithNoFormatMask 2 3" xfId="11630"/>
    <cellStyle name="SampleWithNoFormatMask 3" xfId="11631"/>
    <cellStyle name="SampleWithNoFormatMask 4" xfId="11632"/>
    <cellStyle name="SAPBEXaggData" xfId="11633"/>
    <cellStyle name="SAPBEXaggData 10" xfId="11634"/>
    <cellStyle name="SAPBEXaggData 10 2" xfId="11635"/>
    <cellStyle name="SAPBEXaggData 11" xfId="11636"/>
    <cellStyle name="SAPBEXaggData 11 2" xfId="11637"/>
    <cellStyle name="SAPBEXaggData 12" xfId="11638"/>
    <cellStyle name="SAPBEXaggData 2" xfId="11639"/>
    <cellStyle name="SAPBEXaggData 2 10" xfId="11640"/>
    <cellStyle name="SAPBEXaggData 2 10 2" xfId="11641"/>
    <cellStyle name="SAPBEXaggData 2 11" xfId="11642"/>
    <cellStyle name="SAPBEXaggData 2 2" xfId="11643"/>
    <cellStyle name="SAPBEXaggData 2 2 2" xfId="11644"/>
    <cellStyle name="SAPBEXaggData 2 3" xfId="11645"/>
    <cellStyle name="SAPBEXaggData 2 3 2" xfId="11646"/>
    <cellStyle name="SAPBEXaggData 2 4" xfId="11647"/>
    <cellStyle name="SAPBEXaggData 2 4 2" xfId="11648"/>
    <cellStyle name="SAPBEXaggData 2 5" xfId="11649"/>
    <cellStyle name="SAPBEXaggData 2 5 2" xfId="11650"/>
    <cellStyle name="SAPBEXaggData 2 6" xfId="11651"/>
    <cellStyle name="SAPBEXaggData 2 6 2" xfId="11652"/>
    <cellStyle name="SAPBEXaggData 2 7" xfId="11653"/>
    <cellStyle name="SAPBEXaggData 2 7 2" xfId="11654"/>
    <cellStyle name="SAPBEXaggData 2 8" xfId="11655"/>
    <cellStyle name="SAPBEXaggData 2 8 2" xfId="11656"/>
    <cellStyle name="SAPBEXaggData 2 9" xfId="11657"/>
    <cellStyle name="SAPBEXaggData 2 9 2" xfId="11658"/>
    <cellStyle name="SAPBEXaggData 3" xfId="11659"/>
    <cellStyle name="SAPBEXaggData 3 2" xfId="11660"/>
    <cellStyle name="SAPBEXaggData 4" xfId="11661"/>
    <cellStyle name="SAPBEXaggData 4 2" xfId="11662"/>
    <cellStyle name="SAPBEXaggData 5" xfId="11663"/>
    <cellStyle name="SAPBEXaggData 5 2" xfId="11664"/>
    <cellStyle name="SAPBEXaggData 6" xfId="11665"/>
    <cellStyle name="SAPBEXaggData 6 2" xfId="11666"/>
    <cellStyle name="SAPBEXaggData 7" xfId="11667"/>
    <cellStyle name="SAPBEXaggData 7 2" xfId="11668"/>
    <cellStyle name="SAPBEXaggData 8" xfId="11669"/>
    <cellStyle name="SAPBEXaggData 8 2" xfId="11670"/>
    <cellStyle name="SAPBEXaggData 9" xfId="11671"/>
    <cellStyle name="SAPBEXaggData 9 2" xfId="11672"/>
    <cellStyle name="SAPBEXaggDataEmph" xfId="11673"/>
    <cellStyle name="SAPBEXaggDataEmph 10" xfId="11674"/>
    <cellStyle name="SAPBEXaggDataEmph 10 2" xfId="11675"/>
    <cellStyle name="SAPBEXaggDataEmph 11" xfId="11676"/>
    <cellStyle name="SAPBEXaggDataEmph 2" xfId="11677"/>
    <cellStyle name="SAPBEXaggDataEmph 2 2" xfId="11678"/>
    <cellStyle name="SAPBEXaggDataEmph 3" xfId="11679"/>
    <cellStyle name="SAPBEXaggDataEmph 3 2" xfId="11680"/>
    <cellStyle name="SAPBEXaggDataEmph 4" xfId="11681"/>
    <cellStyle name="SAPBEXaggDataEmph 4 2" xfId="11682"/>
    <cellStyle name="SAPBEXaggDataEmph 5" xfId="11683"/>
    <cellStyle name="SAPBEXaggDataEmph 5 2" xfId="11684"/>
    <cellStyle name="SAPBEXaggDataEmph 6" xfId="11685"/>
    <cellStyle name="SAPBEXaggDataEmph 6 2" xfId="11686"/>
    <cellStyle name="SAPBEXaggDataEmph 7" xfId="11687"/>
    <cellStyle name="SAPBEXaggDataEmph 7 2" xfId="11688"/>
    <cellStyle name="SAPBEXaggDataEmph 8" xfId="11689"/>
    <cellStyle name="SAPBEXaggDataEmph 8 2" xfId="11690"/>
    <cellStyle name="SAPBEXaggDataEmph 9" xfId="11691"/>
    <cellStyle name="SAPBEXaggDataEmph 9 2" xfId="11692"/>
    <cellStyle name="SAPBEXaggItem" xfId="11693"/>
    <cellStyle name="SAPBEXaggItem 10" xfId="11694"/>
    <cellStyle name="SAPBEXaggItem 10 2" xfId="11695"/>
    <cellStyle name="SAPBEXaggItem 11" xfId="11696"/>
    <cellStyle name="SAPBEXaggItem 11 2" xfId="11697"/>
    <cellStyle name="SAPBEXaggItem 12" xfId="11698"/>
    <cellStyle name="SAPBEXaggItem 2" xfId="11699"/>
    <cellStyle name="SAPBEXaggItem 2 10" xfId="11700"/>
    <cellStyle name="SAPBEXaggItem 2 10 2" xfId="11701"/>
    <cellStyle name="SAPBEXaggItem 2 11" xfId="11702"/>
    <cellStyle name="SAPBEXaggItem 2 2" xfId="11703"/>
    <cellStyle name="SAPBEXaggItem 2 2 2" xfId="11704"/>
    <cellStyle name="SAPBEXaggItem 2 3" xfId="11705"/>
    <cellStyle name="SAPBEXaggItem 2 3 2" xfId="11706"/>
    <cellStyle name="SAPBEXaggItem 2 4" xfId="11707"/>
    <cellStyle name="SAPBEXaggItem 2 4 2" xfId="11708"/>
    <cellStyle name="SAPBEXaggItem 2 5" xfId="11709"/>
    <cellStyle name="SAPBEXaggItem 2 5 2" xfId="11710"/>
    <cellStyle name="SAPBEXaggItem 2 6" xfId="11711"/>
    <cellStyle name="SAPBEXaggItem 2 6 2" xfId="11712"/>
    <cellStyle name="SAPBEXaggItem 2 7" xfId="11713"/>
    <cellStyle name="SAPBEXaggItem 2 7 2" xfId="11714"/>
    <cellStyle name="SAPBEXaggItem 2 8" xfId="11715"/>
    <cellStyle name="SAPBEXaggItem 2 8 2" xfId="11716"/>
    <cellStyle name="SAPBEXaggItem 2 9" xfId="11717"/>
    <cellStyle name="SAPBEXaggItem 2 9 2" xfId="11718"/>
    <cellStyle name="SAPBEXaggItem 3" xfId="11719"/>
    <cellStyle name="SAPBEXaggItem 3 2" xfId="11720"/>
    <cellStyle name="SAPBEXaggItem 4" xfId="11721"/>
    <cellStyle name="SAPBEXaggItem 4 2" xfId="11722"/>
    <cellStyle name="SAPBEXaggItem 5" xfId="11723"/>
    <cellStyle name="SAPBEXaggItem 5 2" xfId="11724"/>
    <cellStyle name="SAPBEXaggItem 6" xfId="11725"/>
    <cellStyle name="SAPBEXaggItem 6 2" xfId="11726"/>
    <cellStyle name="SAPBEXaggItem 7" xfId="11727"/>
    <cellStyle name="SAPBEXaggItem 7 2" xfId="11728"/>
    <cellStyle name="SAPBEXaggItem 8" xfId="11729"/>
    <cellStyle name="SAPBEXaggItem 8 2" xfId="11730"/>
    <cellStyle name="SAPBEXaggItem 9" xfId="11731"/>
    <cellStyle name="SAPBEXaggItem 9 2" xfId="11732"/>
    <cellStyle name="SAPBEXaggItemX" xfId="11733"/>
    <cellStyle name="SAPBEXaggItemX 10" xfId="11734"/>
    <cellStyle name="SAPBEXaggItemX 10 2" xfId="11735"/>
    <cellStyle name="SAPBEXaggItemX 11" xfId="11736"/>
    <cellStyle name="SAPBEXaggItemX 11 2" xfId="11737"/>
    <cellStyle name="SAPBEXaggItemX 12" xfId="11738"/>
    <cellStyle name="SAPBEXaggItemX 2" xfId="11739"/>
    <cellStyle name="SAPBEXaggItemX 2 10" xfId="11740"/>
    <cellStyle name="SAPBEXaggItemX 2 10 2" xfId="11741"/>
    <cellStyle name="SAPBEXaggItemX 2 11" xfId="11742"/>
    <cellStyle name="SAPBEXaggItemX 2 2" xfId="11743"/>
    <cellStyle name="SAPBEXaggItemX 2 2 2" xfId="11744"/>
    <cellStyle name="SAPBEXaggItemX 2 3" xfId="11745"/>
    <cellStyle name="SAPBEXaggItemX 2 3 2" xfId="11746"/>
    <cellStyle name="SAPBEXaggItemX 2 4" xfId="11747"/>
    <cellStyle name="SAPBEXaggItemX 2 4 2" xfId="11748"/>
    <cellStyle name="SAPBEXaggItemX 2 5" xfId="11749"/>
    <cellStyle name="SAPBEXaggItemX 2 5 2" xfId="11750"/>
    <cellStyle name="SAPBEXaggItemX 2 6" xfId="11751"/>
    <cellStyle name="SAPBEXaggItemX 2 6 2" xfId="11752"/>
    <cellStyle name="SAPBEXaggItemX 2 7" xfId="11753"/>
    <cellStyle name="SAPBEXaggItemX 2 7 2" xfId="11754"/>
    <cellStyle name="SAPBEXaggItemX 2 8" xfId="11755"/>
    <cellStyle name="SAPBEXaggItemX 2 8 2" xfId="11756"/>
    <cellStyle name="SAPBEXaggItemX 2 9" xfId="11757"/>
    <cellStyle name="SAPBEXaggItemX 2 9 2" xfId="11758"/>
    <cellStyle name="SAPBEXaggItemX 3" xfId="11759"/>
    <cellStyle name="SAPBEXaggItemX 3 2" xfId="11760"/>
    <cellStyle name="SAPBEXaggItemX 4" xfId="11761"/>
    <cellStyle name="SAPBEXaggItemX 4 2" xfId="11762"/>
    <cellStyle name="SAPBEXaggItemX 5" xfId="11763"/>
    <cellStyle name="SAPBEXaggItemX 5 2" xfId="11764"/>
    <cellStyle name="SAPBEXaggItemX 6" xfId="11765"/>
    <cellStyle name="SAPBEXaggItemX 6 2" xfId="11766"/>
    <cellStyle name="SAPBEXaggItemX 7" xfId="11767"/>
    <cellStyle name="SAPBEXaggItemX 7 2" xfId="11768"/>
    <cellStyle name="SAPBEXaggItemX 8" xfId="11769"/>
    <cellStyle name="SAPBEXaggItemX 8 2" xfId="11770"/>
    <cellStyle name="SAPBEXaggItemX 9" xfId="11771"/>
    <cellStyle name="SAPBEXaggItemX 9 2" xfId="11772"/>
    <cellStyle name="SAPBEXchaText" xfId="11773"/>
    <cellStyle name="SAPBEXchaText 2" xfId="11774"/>
    <cellStyle name="SAPBEXexcBad7" xfId="11775"/>
    <cellStyle name="SAPBEXexcBad7 10" xfId="11776"/>
    <cellStyle name="SAPBEXexcBad7 10 2" xfId="11777"/>
    <cellStyle name="SAPBEXexcBad7 11" xfId="11778"/>
    <cellStyle name="SAPBEXexcBad7 11 2" xfId="11779"/>
    <cellStyle name="SAPBEXexcBad7 12" xfId="11780"/>
    <cellStyle name="SAPBEXexcBad7 2" xfId="11781"/>
    <cellStyle name="SAPBEXexcBad7 2 10" xfId="11782"/>
    <cellStyle name="SAPBEXexcBad7 2 10 2" xfId="11783"/>
    <cellStyle name="SAPBEXexcBad7 2 11" xfId="11784"/>
    <cellStyle name="SAPBEXexcBad7 2 2" xfId="11785"/>
    <cellStyle name="SAPBEXexcBad7 2 2 2" xfId="11786"/>
    <cellStyle name="SAPBEXexcBad7 2 3" xfId="11787"/>
    <cellStyle name="SAPBEXexcBad7 2 3 2" xfId="11788"/>
    <cellStyle name="SAPBEXexcBad7 2 4" xfId="11789"/>
    <cellStyle name="SAPBEXexcBad7 2 4 2" xfId="11790"/>
    <cellStyle name="SAPBEXexcBad7 2 5" xfId="11791"/>
    <cellStyle name="SAPBEXexcBad7 2 5 2" xfId="11792"/>
    <cellStyle name="SAPBEXexcBad7 2 6" xfId="11793"/>
    <cellStyle name="SAPBEXexcBad7 2 6 2" xfId="11794"/>
    <cellStyle name="SAPBEXexcBad7 2 7" xfId="11795"/>
    <cellStyle name="SAPBEXexcBad7 2 7 2" xfId="11796"/>
    <cellStyle name="SAPBEXexcBad7 2 8" xfId="11797"/>
    <cellStyle name="SAPBEXexcBad7 2 8 2" xfId="11798"/>
    <cellStyle name="SAPBEXexcBad7 2 9" xfId="11799"/>
    <cellStyle name="SAPBEXexcBad7 2 9 2" xfId="11800"/>
    <cellStyle name="SAPBEXexcBad7 3" xfId="11801"/>
    <cellStyle name="SAPBEXexcBad7 3 2" xfId="11802"/>
    <cellStyle name="SAPBEXexcBad7 4" xfId="11803"/>
    <cellStyle name="SAPBEXexcBad7 4 2" xfId="11804"/>
    <cellStyle name="SAPBEXexcBad7 5" xfId="11805"/>
    <cellStyle name="SAPBEXexcBad7 5 2" xfId="11806"/>
    <cellStyle name="SAPBEXexcBad7 6" xfId="11807"/>
    <cellStyle name="SAPBEXexcBad7 6 2" xfId="11808"/>
    <cellStyle name="SAPBEXexcBad7 7" xfId="11809"/>
    <cellStyle name="SAPBEXexcBad7 7 2" xfId="11810"/>
    <cellStyle name="SAPBEXexcBad7 8" xfId="11811"/>
    <cellStyle name="SAPBEXexcBad7 8 2" xfId="11812"/>
    <cellStyle name="SAPBEXexcBad7 9" xfId="11813"/>
    <cellStyle name="SAPBEXexcBad7 9 2" xfId="11814"/>
    <cellStyle name="SAPBEXexcBad8" xfId="11815"/>
    <cellStyle name="SAPBEXexcBad8 10" xfId="11816"/>
    <cellStyle name="SAPBEXexcBad8 10 2" xfId="11817"/>
    <cellStyle name="SAPBEXexcBad8 11" xfId="11818"/>
    <cellStyle name="SAPBEXexcBad8 2" xfId="11819"/>
    <cellStyle name="SAPBEXexcBad8 2 2" xfId="11820"/>
    <cellStyle name="SAPBEXexcBad8 3" xfId="11821"/>
    <cellStyle name="SAPBEXexcBad8 3 2" xfId="11822"/>
    <cellStyle name="SAPBEXexcBad8 4" xfId="11823"/>
    <cellStyle name="SAPBEXexcBad8 4 2" xfId="11824"/>
    <cellStyle name="SAPBEXexcBad8 5" xfId="11825"/>
    <cellStyle name="SAPBEXexcBad8 5 2" xfId="11826"/>
    <cellStyle name="SAPBEXexcBad8 6" xfId="11827"/>
    <cellStyle name="SAPBEXexcBad8 6 2" xfId="11828"/>
    <cellStyle name="SAPBEXexcBad8 7" xfId="11829"/>
    <cellStyle name="SAPBEXexcBad8 7 2" xfId="11830"/>
    <cellStyle name="SAPBEXexcBad8 8" xfId="11831"/>
    <cellStyle name="SAPBEXexcBad8 8 2" xfId="11832"/>
    <cellStyle name="SAPBEXexcBad8 9" xfId="11833"/>
    <cellStyle name="SAPBEXexcBad8 9 2" xfId="11834"/>
    <cellStyle name="SAPBEXexcBad9" xfId="11835"/>
    <cellStyle name="SAPBEXexcBad9 10" xfId="11836"/>
    <cellStyle name="SAPBEXexcBad9 10 2" xfId="11837"/>
    <cellStyle name="SAPBEXexcBad9 11" xfId="11838"/>
    <cellStyle name="SAPBEXexcBad9 2" xfId="11839"/>
    <cellStyle name="SAPBEXexcBad9 2 2" xfId="11840"/>
    <cellStyle name="SAPBEXexcBad9 3" xfId="11841"/>
    <cellStyle name="SAPBEXexcBad9 3 2" xfId="11842"/>
    <cellStyle name="SAPBEXexcBad9 4" xfId="11843"/>
    <cellStyle name="SAPBEXexcBad9 4 2" xfId="11844"/>
    <cellStyle name="SAPBEXexcBad9 5" xfId="11845"/>
    <cellStyle name="SAPBEXexcBad9 5 2" xfId="11846"/>
    <cellStyle name="SAPBEXexcBad9 6" xfId="11847"/>
    <cellStyle name="SAPBEXexcBad9 6 2" xfId="11848"/>
    <cellStyle name="SAPBEXexcBad9 7" xfId="11849"/>
    <cellStyle name="SAPBEXexcBad9 7 2" xfId="11850"/>
    <cellStyle name="SAPBEXexcBad9 8" xfId="11851"/>
    <cellStyle name="SAPBEXexcBad9 8 2" xfId="11852"/>
    <cellStyle name="SAPBEXexcBad9 9" xfId="11853"/>
    <cellStyle name="SAPBEXexcBad9 9 2" xfId="11854"/>
    <cellStyle name="SAPBEXexcCritical4" xfId="11855"/>
    <cellStyle name="SAPBEXexcCritical4 10" xfId="11856"/>
    <cellStyle name="SAPBEXexcCritical4 10 2" xfId="11857"/>
    <cellStyle name="SAPBEXexcCritical4 11" xfId="11858"/>
    <cellStyle name="SAPBEXexcCritical4 11 2" xfId="11859"/>
    <cellStyle name="SAPBEXexcCritical4 12" xfId="11860"/>
    <cellStyle name="SAPBEXexcCritical4 2" xfId="11861"/>
    <cellStyle name="SAPBEXexcCritical4 2 10" xfId="11862"/>
    <cellStyle name="SAPBEXexcCritical4 2 10 2" xfId="11863"/>
    <cellStyle name="SAPBEXexcCritical4 2 11" xfId="11864"/>
    <cellStyle name="SAPBEXexcCritical4 2 2" xfId="11865"/>
    <cellStyle name="SAPBEXexcCritical4 2 2 2" xfId="11866"/>
    <cellStyle name="SAPBEXexcCritical4 2 3" xfId="11867"/>
    <cellStyle name="SAPBEXexcCritical4 2 3 2" xfId="11868"/>
    <cellStyle name="SAPBEXexcCritical4 2 4" xfId="11869"/>
    <cellStyle name="SAPBEXexcCritical4 2 4 2" xfId="11870"/>
    <cellStyle name="SAPBEXexcCritical4 2 5" xfId="11871"/>
    <cellStyle name="SAPBEXexcCritical4 2 5 2" xfId="11872"/>
    <cellStyle name="SAPBEXexcCritical4 2 6" xfId="11873"/>
    <cellStyle name="SAPBEXexcCritical4 2 6 2" xfId="11874"/>
    <cellStyle name="SAPBEXexcCritical4 2 7" xfId="11875"/>
    <cellStyle name="SAPBEXexcCritical4 2 7 2" xfId="11876"/>
    <cellStyle name="SAPBEXexcCritical4 2 8" xfId="11877"/>
    <cellStyle name="SAPBEXexcCritical4 2 8 2" xfId="11878"/>
    <cellStyle name="SAPBEXexcCritical4 2 9" xfId="11879"/>
    <cellStyle name="SAPBEXexcCritical4 2 9 2" xfId="11880"/>
    <cellStyle name="SAPBEXexcCritical4 3" xfId="11881"/>
    <cellStyle name="SAPBEXexcCritical4 3 2" xfId="11882"/>
    <cellStyle name="SAPBEXexcCritical4 4" xfId="11883"/>
    <cellStyle name="SAPBEXexcCritical4 4 2" xfId="11884"/>
    <cellStyle name="SAPBEXexcCritical4 5" xfId="11885"/>
    <cellStyle name="SAPBEXexcCritical4 5 2" xfId="11886"/>
    <cellStyle name="SAPBEXexcCritical4 6" xfId="11887"/>
    <cellStyle name="SAPBEXexcCritical4 6 2" xfId="11888"/>
    <cellStyle name="SAPBEXexcCritical4 7" xfId="11889"/>
    <cellStyle name="SAPBEXexcCritical4 7 2" xfId="11890"/>
    <cellStyle name="SAPBEXexcCritical4 8" xfId="11891"/>
    <cellStyle name="SAPBEXexcCritical4 8 2" xfId="11892"/>
    <cellStyle name="SAPBEXexcCritical4 9" xfId="11893"/>
    <cellStyle name="SAPBEXexcCritical4 9 2" xfId="11894"/>
    <cellStyle name="SAPBEXexcCritical5" xfId="11895"/>
    <cellStyle name="SAPBEXexcCritical5 10" xfId="11896"/>
    <cellStyle name="SAPBEXexcCritical5 10 2" xfId="11897"/>
    <cellStyle name="SAPBEXexcCritical5 11" xfId="11898"/>
    <cellStyle name="SAPBEXexcCritical5 11 2" xfId="11899"/>
    <cellStyle name="SAPBEXexcCritical5 12" xfId="11900"/>
    <cellStyle name="SAPBEXexcCritical5 2" xfId="11901"/>
    <cellStyle name="SAPBEXexcCritical5 2 10" xfId="11902"/>
    <cellStyle name="SAPBEXexcCritical5 2 10 2" xfId="11903"/>
    <cellStyle name="SAPBEXexcCritical5 2 11" xfId="11904"/>
    <cellStyle name="SAPBEXexcCritical5 2 2" xfId="11905"/>
    <cellStyle name="SAPBEXexcCritical5 2 2 2" xfId="11906"/>
    <cellStyle name="SAPBEXexcCritical5 2 3" xfId="11907"/>
    <cellStyle name="SAPBEXexcCritical5 2 3 2" xfId="11908"/>
    <cellStyle name="SAPBEXexcCritical5 2 4" xfId="11909"/>
    <cellStyle name="SAPBEXexcCritical5 2 4 2" xfId="11910"/>
    <cellStyle name="SAPBEXexcCritical5 2 5" xfId="11911"/>
    <cellStyle name="SAPBEXexcCritical5 2 5 2" xfId="11912"/>
    <cellStyle name="SAPBEXexcCritical5 2 6" xfId="11913"/>
    <cellStyle name="SAPBEXexcCritical5 2 6 2" xfId="11914"/>
    <cellStyle name="SAPBEXexcCritical5 2 7" xfId="11915"/>
    <cellStyle name="SAPBEXexcCritical5 2 7 2" xfId="11916"/>
    <cellStyle name="SAPBEXexcCritical5 2 8" xfId="11917"/>
    <cellStyle name="SAPBEXexcCritical5 2 8 2" xfId="11918"/>
    <cellStyle name="SAPBEXexcCritical5 2 9" xfId="11919"/>
    <cellStyle name="SAPBEXexcCritical5 2 9 2" xfId="11920"/>
    <cellStyle name="SAPBEXexcCritical5 3" xfId="11921"/>
    <cellStyle name="SAPBEXexcCritical5 3 2" xfId="11922"/>
    <cellStyle name="SAPBEXexcCritical5 4" xfId="11923"/>
    <cellStyle name="SAPBEXexcCritical5 4 2" xfId="11924"/>
    <cellStyle name="SAPBEXexcCritical5 5" xfId="11925"/>
    <cellStyle name="SAPBEXexcCritical5 5 2" xfId="11926"/>
    <cellStyle name="SAPBEXexcCritical5 6" xfId="11927"/>
    <cellStyle name="SAPBEXexcCritical5 6 2" xfId="11928"/>
    <cellStyle name="SAPBEXexcCritical5 7" xfId="11929"/>
    <cellStyle name="SAPBEXexcCritical5 7 2" xfId="11930"/>
    <cellStyle name="SAPBEXexcCritical5 8" xfId="11931"/>
    <cellStyle name="SAPBEXexcCritical5 8 2" xfId="11932"/>
    <cellStyle name="SAPBEXexcCritical5 9" xfId="11933"/>
    <cellStyle name="SAPBEXexcCritical5 9 2" xfId="11934"/>
    <cellStyle name="SAPBEXexcCritical6" xfId="11935"/>
    <cellStyle name="SAPBEXexcCritical6 10" xfId="11936"/>
    <cellStyle name="SAPBEXexcCritical6 10 2" xfId="11937"/>
    <cellStyle name="SAPBEXexcCritical6 11" xfId="11938"/>
    <cellStyle name="SAPBEXexcCritical6 11 2" xfId="11939"/>
    <cellStyle name="SAPBEXexcCritical6 12" xfId="11940"/>
    <cellStyle name="SAPBEXexcCritical6 2" xfId="11941"/>
    <cellStyle name="SAPBEXexcCritical6 2 10" xfId="11942"/>
    <cellStyle name="SAPBEXexcCritical6 2 10 2" xfId="11943"/>
    <cellStyle name="SAPBEXexcCritical6 2 11" xfId="11944"/>
    <cellStyle name="SAPBEXexcCritical6 2 2" xfId="11945"/>
    <cellStyle name="SAPBEXexcCritical6 2 2 2" xfId="11946"/>
    <cellStyle name="SAPBEXexcCritical6 2 3" xfId="11947"/>
    <cellStyle name="SAPBEXexcCritical6 2 3 2" xfId="11948"/>
    <cellStyle name="SAPBEXexcCritical6 2 4" xfId="11949"/>
    <cellStyle name="SAPBEXexcCritical6 2 4 2" xfId="11950"/>
    <cellStyle name="SAPBEXexcCritical6 2 5" xfId="11951"/>
    <cellStyle name="SAPBEXexcCritical6 2 5 2" xfId="11952"/>
    <cellStyle name="SAPBEXexcCritical6 2 6" xfId="11953"/>
    <cellStyle name="SAPBEXexcCritical6 2 6 2" xfId="11954"/>
    <cellStyle name="SAPBEXexcCritical6 2 7" xfId="11955"/>
    <cellStyle name="SAPBEXexcCritical6 2 7 2" xfId="11956"/>
    <cellStyle name="SAPBEXexcCritical6 2 8" xfId="11957"/>
    <cellStyle name="SAPBEXexcCritical6 2 8 2" xfId="11958"/>
    <cellStyle name="SAPBEXexcCritical6 2 9" xfId="11959"/>
    <cellStyle name="SAPBEXexcCritical6 2 9 2" xfId="11960"/>
    <cellStyle name="SAPBEXexcCritical6 3" xfId="11961"/>
    <cellStyle name="SAPBEXexcCritical6 3 2" xfId="11962"/>
    <cellStyle name="SAPBEXexcCritical6 4" xfId="11963"/>
    <cellStyle name="SAPBEXexcCritical6 4 2" xfId="11964"/>
    <cellStyle name="SAPBEXexcCritical6 5" xfId="11965"/>
    <cellStyle name="SAPBEXexcCritical6 5 2" xfId="11966"/>
    <cellStyle name="SAPBEXexcCritical6 6" xfId="11967"/>
    <cellStyle name="SAPBEXexcCritical6 6 2" xfId="11968"/>
    <cellStyle name="SAPBEXexcCritical6 7" xfId="11969"/>
    <cellStyle name="SAPBEXexcCritical6 7 2" xfId="11970"/>
    <cellStyle name="SAPBEXexcCritical6 8" xfId="11971"/>
    <cellStyle name="SAPBEXexcCritical6 8 2" xfId="11972"/>
    <cellStyle name="SAPBEXexcCritical6 9" xfId="11973"/>
    <cellStyle name="SAPBEXexcCritical6 9 2" xfId="11974"/>
    <cellStyle name="SAPBEXexcGood1" xfId="11975"/>
    <cellStyle name="SAPBEXexcGood1 10" xfId="11976"/>
    <cellStyle name="SAPBEXexcGood1 10 2" xfId="11977"/>
    <cellStyle name="SAPBEXexcGood1 11" xfId="11978"/>
    <cellStyle name="SAPBEXexcGood1 2" xfId="11979"/>
    <cellStyle name="SAPBEXexcGood1 2 2" xfId="11980"/>
    <cellStyle name="SAPBEXexcGood1 3" xfId="11981"/>
    <cellStyle name="SAPBEXexcGood1 3 2" xfId="11982"/>
    <cellStyle name="SAPBEXexcGood1 4" xfId="11983"/>
    <cellStyle name="SAPBEXexcGood1 4 2" xfId="11984"/>
    <cellStyle name="SAPBEXexcGood1 5" xfId="11985"/>
    <cellStyle name="SAPBEXexcGood1 5 2" xfId="11986"/>
    <cellStyle name="SAPBEXexcGood1 6" xfId="11987"/>
    <cellStyle name="SAPBEXexcGood1 6 2" xfId="11988"/>
    <cellStyle name="SAPBEXexcGood1 7" xfId="11989"/>
    <cellStyle name="SAPBEXexcGood1 7 2" xfId="11990"/>
    <cellStyle name="SAPBEXexcGood1 8" xfId="11991"/>
    <cellStyle name="SAPBEXexcGood1 8 2" xfId="11992"/>
    <cellStyle name="SAPBEXexcGood1 9" xfId="11993"/>
    <cellStyle name="SAPBEXexcGood1 9 2" xfId="11994"/>
    <cellStyle name="SAPBEXexcGood2" xfId="11995"/>
    <cellStyle name="SAPBEXexcGood2 10" xfId="11996"/>
    <cellStyle name="SAPBEXexcGood2 10 2" xfId="11997"/>
    <cellStyle name="SAPBEXexcGood2 11" xfId="11998"/>
    <cellStyle name="SAPBEXexcGood2 2" xfId="11999"/>
    <cellStyle name="SAPBEXexcGood2 2 2" xfId="12000"/>
    <cellStyle name="SAPBEXexcGood2 3" xfId="12001"/>
    <cellStyle name="SAPBEXexcGood2 3 2" xfId="12002"/>
    <cellStyle name="SAPBEXexcGood2 4" xfId="12003"/>
    <cellStyle name="SAPBEXexcGood2 4 2" xfId="12004"/>
    <cellStyle name="SAPBEXexcGood2 5" xfId="12005"/>
    <cellStyle name="SAPBEXexcGood2 5 2" xfId="12006"/>
    <cellStyle name="SAPBEXexcGood2 6" xfId="12007"/>
    <cellStyle name="SAPBEXexcGood2 6 2" xfId="12008"/>
    <cellStyle name="SAPBEXexcGood2 7" xfId="12009"/>
    <cellStyle name="SAPBEXexcGood2 7 2" xfId="12010"/>
    <cellStyle name="SAPBEXexcGood2 8" xfId="12011"/>
    <cellStyle name="SAPBEXexcGood2 8 2" xfId="12012"/>
    <cellStyle name="SAPBEXexcGood2 9" xfId="12013"/>
    <cellStyle name="SAPBEXexcGood2 9 2" xfId="12014"/>
    <cellStyle name="SAPBEXexcGood3" xfId="12015"/>
    <cellStyle name="SAPBEXexcGood3 10" xfId="12016"/>
    <cellStyle name="SAPBEXexcGood3 10 2" xfId="12017"/>
    <cellStyle name="SAPBEXexcGood3 11" xfId="12018"/>
    <cellStyle name="SAPBEXexcGood3 11 2" xfId="12019"/>
    <cellStyle name="SAPBEXexcGood3 12" xfId="12020"/>
    <cellStyle name="SAPBEXexcGood3 2" xfId="12021"/>
    <cellStyle name="SAPBEXexcGood3 2 10" xfId="12022"/>
    <cellStyle name="SAPBEXexcGood3 2 10 2" xfId="12023"/>
    <cellStyle name="SAPBEXexcGood3 2 11" xfId="12024"/>
    <cellStyle name="SAPBEXexcGood3 2 2" xfId="12025"/>
    <cellStyle name="SAPBEXexcGood3 2 2 2" xfId="12026"/>
    <cellStyle name="SAPBEXexcGood3 2 3" xfId="12027"/>
    <cellStyle name="SAPBEXexcGood3 2 3 2" xfId="12028"/>
    <cellStyle name="SAPBEXexcGood3 2 4" xfId="12029"/>
    <cellStyle name="SAPBEXexcGood3 2 4 2" xfId="12030"/>
    <cellStyle name="SAPBEXexcGood3 2 5" xfId="12031"/>
    <cellStyle name="SAPBEXexcGood3 2 5 2" xfId="12032"/>
    <cellStyle name="SAPBEXexcGood3 2 6" xfId="12033"/>
    <cellStyle name="SAPBEXexcGood3 2 6 2" xfId="12034"/>
    <cellStyle name="SAPBEXexcGood3 2 7" xfId="12035"/>
    <cellStyle name="SAPBEXexcGood3 2 7 2" xfId="12036"/>
    <cellStyle name="SAPBEXexcGood3 2 8" xfId="12037"/>
    <cellStyle name="SAPBEXexcGood3 2 8 2" xfId="12038"/>
    <cellStyle name="SAPBEXexcGood3 2 9" xfId="12039"/>
    <cellStyle name="SAPBEXexcGood3 2 9 2" xfId="12040"/>
    <cellStyle name="SAPBEXexcGood3 3" xfId="12041"/>
    <cellStyle name="SAPBEXexcGood3 3 2" xfId="12042"/>
    <cellStyle name="SAPBEXexcGood3 4" xfId="12043"/>
    <cellStyle name="SAPBEXexcGood3 4 2" xfId="12044"/>
    <cellStyle name="SAPBEXexcGood3 5" xfId="12045"/>
    <cellStyle name="SAPBEXexcGood3 5 2" xfId="12046"/>
    <cellStyle name="SAPBEXexcGood3 6" xfId="12047"/>
    <cellStyle name="SAPBEXexcGood3 6 2" xfId="12048"/>
    <cellStyle name="SAPBEXexcGood3 7" xfId="12049"/>
    <cellStyle name="SAPBEXexcGood3 7 2" xfId="12050"/>
    <cellStyle name="SAPBEXexcGood3 8" xfId="12051"/>
    <cellStyle name="SAPBEXexcGood3 8 2" xfId="12052"/>
    <cellStyle name="SAPBEXexcGood3 9" xfId="12053"/>
    <cellStyle name="SAPBEXexcGood3 9 2" xfId="12054"/>
    <cellStyle name="SAPBEXfilterDrill" xfId="12055"/>
    <cellStyle name="SAPBEXfilterDrill 2" xfId="12056"/>
    <cellStyle name="SAPBEXfilterItem" xfId="12057"/>
    <cellStyle name="SAPBEXfilterItem 2" xfId="12058"/>
    <cellStyle name="SAPBEXfilterText" xfId="12059"/>
    <cellStyle name="SAPBEXfilterText 2" xfId="12060"/>
    <cellStyle name="SAPBEXformats" xfId="12061"/>
    <cellStyle name="SAPBEXformats 10" xfId="12062"/>
    <cellStyle name="SAPBEXformats 10 2" xfId="12063"/>
    <cellStyle name="SAPBEXformats 11" xfId="12064"/>
    <cellStyle name="SAPBEXformats 11 2" xfId="12065"/>
    <cellStyle name="SAPBEXformats 12" xfId="12066"/>
    <cellStyle name="SAPBEXformats 2" xfId="12067"/>
    <cellStyle name="SAPBEXformats 2 10" xfId="12068"/>
    <cellStyle name="SAPBEXformats 2 10 2" xfId="12069"/>
    <cellStyle name="SAPBEXformats 2 11" xfId="12070"/>
    <cellStyle name="SAPBEXformats 2 2" xfId="12071"/>
    <cellStyle name="SAPBEXformats 2 2 2" xfId="12072"/>
    <cellStyle name="SAPBEXformats 2 3" xfId="12073"/>
    <cellStyle name="SAPBEXformats 2 3 2" xfId="12074"/>
    <cellStyle name="SAPBEXformats 2 4" xfId="12075"/>
    <cellStyle name="SAPBEXformats 2 4 2" xfId="12076"/>
    <cellStyle name="SAPBEXformats 2 5" xfId="12077"/>
    <cellStyle name="SAPBEXformats 2 5 2" xfId="12078"/>
    <cellStyle name="SAPBEXformats 2 6" xfId="12079"/>
    <cellStyle name="SAPBEXformats 2 6 2" xfId="12080"/>
    <cellStyle name="SAPBEXformats 2 7" xfId="12081"/>
    <cellStyle name="SAPBEXformats 2 7 2" xfId="12082"/>
    <cellStyle name="SAPBEXformats 2 8" xfId="12083"/>
    <cellStyle name="SAPBEXformats 2 8 2" xfId="12084"/>
    <cellStyle name="SAPBEXformats 2 9" xfId="12085"/>
    <cellStyle name="SAPBEXformats 2 9 2" xfId="12086"/>
    <cellStyle name="SAPBEXformats 3" xfId="12087"/>
    <cellStyle name="SAPBEXformats 3 2" xfId="12088"/>
    <cellStyle name="SAPBEXformats 4" xfId="12089"/>
    <cellStyle name="SAPBEXformats 4 2" xfId="12090"/>
    <cellStyle name="SAPBEXformats 5" xfId="12091"/>
    <cellStyle name="SAPBEXformats 5 2" xfId="12092"/>
    <cellStyle name="SAPBEXformats 6" xfId="12093"/>
    <cellStyle name="SAPBEXformats 6 2" xfId="12094"/>
    <cellStyle name="SAPBEXformats 7" xfId="12095"/>
    <cellStyle name="SAPBEXformats 7 2" xfId="12096"/>
    <cellStyle name="SAPBEXformats 8" xfId="12097"/>
    <cellStyle name="SAPBEXformats 8 2" xfId="12098"/>
    <cellStyle name="SAPBEXformats 9" xfId="12099"/>
    <cellStyle name="SAPBEXformats 9 2" xfId="12100"/>
    <cellStyle name="SAPBEXheaderItem" xfId="12101"/>
    <cellStyle name="SAPBEXheaderItem 2" xfId="12102"/>
    <cellStyle name="SAPBEXheaderText" xfId="12103"/>
    <cellStyle name="SAPBEXheaderText 2" xfId="12104"/>
    <cellStyle name="SAPBEXHLevel0" xfId="12105"/>
    <cellStyle name="SAPBEXHLevel0 10" xfId="12106"/>
    <cellStyle name="SAPBEXHLevel0 10 2" xfId="12107"/>
    <cellStyle name="SAPBEXHLevel0 11" xfId="12108"/>
    <cellStyle name="SAPBEXHLevel0 11 2" xfId="12109"/>
    <cellStyle name="SAPBEXHLevel0 12" xfId="12110"/>
    <cellStyle name="SAPBEXHLevel0 2" xfId="12111"/>
    <cellStyle name="SAPBEXHLevel0 2 10" xfId="12112"/>
    <cellStyle name="SAPBEXHLevel0 2 10 2" xfId="12113"/>
    <cellStyle name="SAPBEXHLevel0 2 11" xfId="12114"/>
    <cellStyle name="SAPBEXHLevel0 2 2" xfId="12115"/>
    <cellStyle name="SAPBEXHLevel0 2 2 2" xfId="12116"/>
    <cellStyle name="SAPBEXHLevel0 2 3" xfId="12117"/>
    <cellStyle name="SAPBEXHLevel0 2 3 2" xfId="12118"/>
    <cellStyle name="SAPBEXHLevel0 2 4" xfId="12119"/>
    <cellStyle name="SAPBEXHLevel0 2 4 2" xfId="12120"/>
    <cellStyle name="SAPBEXHLevel0 2 5" xfId="12121"/>
    <cellStyle name="SAPBEXHLevel0 2 5 2" xfId="12122"/>
    <cellStyle name="SAPBEXHLevel0 2 6" xfId="12123"/>
    <cellStyle name="SAPBEXHLevel0 2 6 2" xfId="12124"/>
    <cellStyle name="SAPBEXHLevel0 2 7" xfId="12125"/>
    <cellStyle name="SAPBEXHLevel0 2 7 2" xfId="12126"/>
    <cellStyle name="SAPBEXHLevel0 2 8" xfId="12127"/>
    <cellStyle name="SAPBEXHLevel0 2 8 2" xfId="12128"/>
    <cellStyle name="SAPBEXHLevel0 2 9" xfId="12129"/>
    <cellStyle name="SAPBEXHLevel0 2 9 2" xfId="12130"/>
    <cellStyle name="SAPBEXHLevel0 3" xfId="12131"/>
    <cellStyle name="SAPBEXHLevel0 3 2" xfId="12132"/>
    <cellStyle name="SAPBEXHLevel0 4" xfId="12133"/>
    <cellStyle name="SAPBEXHLevel0 4 2" xfId="12134"/>
    <cellStyle name="SAPBEXHLevel0 5" xfId="12135"/>
    <cellStyle name="SAPBEXHLevel0 5 2" xfId="12136"/>
    <cellStyle name="SAPBEXHLevel0 6" xfId="12137"/>
    <cellStyle name="SAPBEXHLevel0 6 2" xfId="12138"/>
    <cellStyle name="SAPBEXHLevel0 7" xfId="12139"/>
    <cellStyle name="SAPBEXHLevel0 7 2" xfId="12140"/>
    <cellStyle name="SAPBEXHLevel0 8" xfId="12141"/>
    <cellStyle name="SAPBEXHLevel0 8 2" xfId="12142"/>
    <cellStyle name="SAPBEXHLevel0 9" xfId="12143"/>
    <cellStyle name="SAPBEXHLevel0 9 2" xfId="12144"/>
    <cellStyle name="SAPBEXHLevel0X" xfId="12145"/>
    <cellStyle name="SAPBEXHLevel0X 10" xfId="12146"/>
    <cellStyle name="SAPBEXHLevel0X 10 2" xfId="12147"/>
    <cellStyle name="SAPBEXHLevel0X 11" xfId="12148"/>
    <cellStyle name="SAPBEXHLevel0X 11 2" xfId="12149"/>
    <cellStyle name="SAPBEXHLevel0X 12" xfId="12150"/>
    <cellStyle name="SAPBEXHLevel0X 2" xfId="12151"/>
    <cellStyle name="SAPBEXHLevel0X 2 10" xfId="12152"/>
    <cellStyle name="SAPBEXHLevel0X 2 10 2" xfId="12153"/>
    <cellStyle name="SAPBEXHLevel0X 2 11" xfId="12154"/>
    <cellStyle name="SAPBEXHLevel0X 2 2" xfId="12155"/>
    <cellStyle name="SAPBEXHLevel0X 2 2 2" xfId="12156"/>
    <cellStyle name="SAPBEXHLevel0X 2 3" xfId="12157"/>
    <cellStyle name="SAPBEXHLevel0X 2 3 2" xfId="12158"/>
    <cellStyle name="SAPBEXHLevel0X 2 4" xfId="12159"/>
    <cellStyle name="SAPBEXHLevel0X 2 4 2" xfId="12160"/>
    <cellStyle name="SAPBEXHLevel0X 2 5" xfId="12161"/>
    <cellStyle name="SAPBEXHLevel0X 2 5 2" xfId="12162"/>
    <cellStyle name="SAPBEXHLevel0X 2 6" xfId="12163"/>
    <cellStyle name="SAPBEXHLevel0X 2 6 2" xfId="12164"/>
    <cellStyle name="SAPBEXHLevel0X 2 7" xfId="12165"/>
    <cellStyle name="SAPBEXHLevel0X 2 7 2" xfId="12166"/>
    <cellStyle name="SAPBEXHLevel0X 2 8" xfId="12167"/>
    <cellStyle name="SAPBEXHLevel0X 2 8 2" xfId="12168"/>
    <cellStyle name="SAPBEXHLevel0X 2 9" xfId="12169"/>
    <cellStyle name="SAPBEXHLevel0X 2 9 2" xfId="12170"/>
    <cellStyle name="SAPBEXHLevel0X 3" xfId="12171"/>
    <cellStyle name="SAPBEXHLevel0X 3 2" xfId="12172"/>
    <cellStyle name="SAPBEXHLevel0X 4" xfId="12173"/>
    <cellStyle name="SAPBEXHLevel0X 4 2" xfId="12174"/>
    <cellStyle name="SAPBEXHLevel0X 5" xfId="12175"/>
    <cellStyle name="SAPBEXHLevel0X 5 2" xfId="12176"/>
    <cellStyle name="SAPBEXHLevel0X 6" xfId="12177"/>
    <cellStyle name="SAPBEXHLevel0X 6 2" xfId="12178"/>
    <cellStyle name="SAPBEXHLevel0X 7" xfId="12179"/>
    <cellStyle name="SAPBEXHLevel0X 7 2" xfId="12180"/>
    <cellStyle name="SAPBEXHLevel0X 8" xfId="12181"/>
    <cellStyle name="SAPBEXHLevel0X 8 2" xfId="12182"/>
    <cellStyle name="SAPBEXHLevel0X 9" xfId="12183"/>
    <cellStyle name="SAPBEXHLevel0X 9 2" xfId="12184"/>
    <cellStyle name="SAPBEXHLevel1" xfId="12185"/>
    <cellStyle name="SAPBEXHLevel1 10" xfId="12186"/>
    <cellStyle name="SAPBEXHLevel1 10 2" xfId="12187"/>
    <cellStyle name="SAPBEXHLevel1 11" xfId="12188"/>
    <cellStyle name="SAPBEXHLevel1 11 2" xfId="12189"/>
    <cellStyle name="SAPBEXHLevel1 12" xfId="12190"/>
    <cellStyle name="SAPBEXHLevel1 2" xfId="12191"/>
    <cellStyle name="SAPBEXHLevel1 2 10" xfId="12192"/>
    <cellStyle name="SAPBEXHLevel1 2 10 2" xfId="12193"/>
    <cellStyle name="SAPBEXHLevel1 2 11" xfId="12194"/>
    <cellStyle name="SAPBEXHLevel1 2 2" xfId="12195"/>
    <cellStyle name="SAPBEXHLevel1 2 2 2" xfId="12196"/>
    <cellStyle name="SAPBEXHLevel1 2 3" xfId="12197"/>
    <cellStyle name="SAPBEXHLevel1 2 3 2" xfId="12198"/>
    <cellStyle name="SAPBEXHLevel1 2 4" xfId="12199"/>
    <cellStyle name="SAPBEXHLevel1 2 4 2" xfId="12200"/>
    <cellStyle name="SAPBEXHLevel1 2 5" xfId="12201"/>
    <cellStyle name="SAPBEXHLevel1 2 5 2" xfId="12202"/>
    <cellStyle name="SAPBEXHLevel1 2 6" xfId="12203"/>
    <cellStyle name="SAPBEXHLevel1 2 6 2" xfId="12204"/>
    <cellStyle name="SAPBEXHLevel1 2 7" xfId="12205"/>
    <cellStyle name="SAPBEXHLevel1 2 7 2" xfId="12206"/>
    <cellStyle name="SAPBEXHLevel1 2 8" xfId="12207"/>
    <cellStyle name="SAPBEXHLevel1 2 8 2" xfId="12208"/>
    <cellStyle name="SAPBEXHLevel1 2 9" xfId="12209"/>
    <cellStyle name="SAPBEXHLevel1 2 9 2" xfId="12210"/>
    <cellStyle name="SAPBEXHLevel1 3" xfId="12211"/>
    <cellStyle name="SAPBEXHLevel1 3 2" xfId="12212"/>
    <cellStyle name="SAPBEXHLevel1 4" xfId="12213"/>
    <cellStyle name="SAPBEXHLevel1 4 2" xfId="12214"/>
    <cellStyle name="SAPBEXHLevel1 5" xfId="12215"/>
    <cellStyle name="SAPBEXHLevel1 5 2" xfId="12216"/>
    <cellStyle name="SAPBEXHLevel1 6" xfId="12217"/>
    <cellStyle name="SAPBEXHLevel1 6 2" xfId="12218"/>
    <cellStyle name="SAPBEXHLevel1 7" xfId="12219"/>
    <cellStyle name="SAPBEXHLevel1 7 2" xfId="12220"/>
    <cellStyle name="SAPBEXHLevel1 8" xfId="12221"/>
    <cellStyle name="SAPBEXHLevel1 8 2" xfId="12222"/>
    <cellStyle name="SAPBEXHLevel1 9" xfId="12223"/>
    <cellStyle name="SAPBEXHLevel1 9 2" xfId="12224"/>
    <cellStyle name="SAPBEXHLevel1X" xfId="12225"/>
    <cellStyle name="SAPBEXHLevel1X 10" xfId="12226"/>
    <cellStyle name="SAPBEXHLevel1X 10 2" xfId="12227"/>
    <cellStyle name="SAPBEXHLevel1X 11" xfId="12228"/>
    <cellStyle name="SAPBEXHLevel1X 11 2" xfId="12229"/>
    <cellStyle name="SAPBEXHLevel1X 12" xfId="12230"/>
    <cellStyle name="SAPBEXHLevel1X 2" xfId="12231"/>
    <cellStyle name="SAPBEXHLevel1X 2 10" xfId="12232"/>
    <cellStyle name="SAPBEXHLevel1X 2 10 2" xfId="12233"/>
    <cellStyle name="SAPBEXHLevel1X 2 11" xfId="12234"/>
    <cellStyle name="SAPBEXHLevel1X 2 2" xfId="12235"/>
    <cellStyle name="SAPBEXHLevel1X 2 2 2" xfId="12236"/>
    <cellStyle name="SAPBEXHLevel1X 2 3" xfId="12237"/>
    <cellStyle name="SAPBEXHLevel1X 2 3 2" xfId="12238"/>
    <cellStyle name="SAPBEXHLevel1X 2 4" xfId="12239"/>
    <cellStyle name="SAPBEXHLevel1X 2 4 2" xfId="12240"/>
    <cellStyle name="SAPBEXHLevel1X 2 5" xfId="12241"/>
    <cellStyle name="SAPBEXHLevel1X 2 5 2" xfId="12242"/>
    <cellStyle name="SAPBEXHLevel1X 2 6" xfId="12243"/>
    <cellStyle name="SAPBEXHLevel1X 2 6 2" xfId="12244"/>
    <cellStyle name="SAPBEXHLevel1X 2 7" xfId="12245"/>
    <cellStyle name="SAPBEXHLevel1X 2 7 2" xfId="12246"/>
    <cellStyle name="SAPBEXHLevel1X 2 8" xfId="12247"/>
    <cellStyle name="SAPBEXHLevel1X 2 8 2" xfId="12248"/>
    <cellStyle name="SAPBEXHLevel1X 2 9" xfId="12249"/>
    <cellStyle name="SAPBEXHLevel1X 2 9 2" xfId="12250"/>
    <cellStyle name="SAPBEXHLevel1X 3" xfId="12251"/>
    <cellStyle name="SAPBEXHLevel1X 3 2" xfId="12252"/>
    <cellStyle name="SAPBEXHLevel1X 4" xfId="12253"/>
    <cellStyle name="SAPBEXHLevel1X 4 2" xfId="12254"/>
    <cellStyle name="SAPBEXHLevel1X 5" xfId="12255"/>
    <cellStyle name="SAPBEXHLevel1X 5 2" xfId="12256"/>
    <cellStyle name="SAPBEXHLevel1X 6" xfId="12257"/>
    <cellStyle name="SAPBEXHLevel1X 6 2" xfId="12258"/>
    <cellStyle name="SAPBEXHLevel1X 7" xfId="12259"/>
    <cellStyle name="SAPBEXHLevel1X 7 2" xfId="12260"/>
    <cellStyle name="SAPBEXHLevel1X 8" xfId="12261"/>
    <cellStyle name="SAPBEXHLevel1X 8 2" xfId="12262"/>
    <cellStyle name="SAPBEXHLevel1X 9" xfId="12263"/>
    <cellStyle name="SAPBEXHLevel1X 9 2" xfId="12264"/>
    <cellStyle name="SAPBEXHLevel2" xfId="12265"/>
    <cellStyle name="SAPBEXHLevel2 10" xfId="12266"/>
    <cellStyle name="SAPBEXHLevel2 10 2" xfId="12267"/>
    <cellStyle name="SAPBEXHLevel2 11" xfId="12268"/>
    <cellStyle name="SAPBEXHLevel2 11 2" xfId="12269"/>
    <cellStyle name="SAPBEXHLevel2 12" xfId="12270"/>
    <cellStyle name="SAPBEXHLevel2 2" xfId="12271"/>
    <cellStyle name="SAPBEXHLevel2 2 10" xfId="12272"/>
    <cellStyle name="SAPBEXHLevel2 2 10 2" xfId="12273"/>
    <cellStyle name="SAPBEXHLevel2 2 11" xfId="12274"/>
    <cellStyle name="SAPBEXHLevel2 2 2" xfId="12275"/>
    <cellStyle name="SAPBEXHLevel2 2 2 2" xfId="12276"/>
    <cellStyle name="SAPBEXHLevel2 2 3" xfId="12277"/>
    <cellStyle name="SAPBEXHLevel2 2 3 2" xfId="12278"/>
    <cellStyle name="SAPBEXHLevel2 2 4" xfId="12279"/>
    <cellStyle name="SAPBEXHLevel2 2 4 2" xfId="12280"/>
    <cellStyle name="SAPBEXHLevel2 2 5" xfId="12281"/>
    <cellStyle name="SAPBEXHLevel2 2 5 2" xfId="12282"/>
    <cellStyle name="SAPBEXHLevel2 2 6" xfId="12283"/>
    <cellStyle name="SAPBEXHLevel2 2 6 2" xfId="12284"/>
    <cellStyle name="SAPBEXHLevel2 2 7" xfId="12285"/>
    <cellStyle name="SAPBEXHLevel2 2 7 2" xfId="12286"/>
    <cellStyle name="SAPBEXHLevel2 2 8" xfId="12287"/>
    <cellStyle name="SAPBEXHLevel2 2 8 2" xfId="12288"/>
    <cellStyle name="SAPBEXHLevel2 2 9" xfId="12289"/>
    <cellStyle name="SAPBEXHLevel2 2 9 2" xfId="12290"/>
    <cellStyle name="SAPBEXHLevel2 3" xfId="12291"/>
    <cellStyle name="SAPBEXHLevel2 3 2" xfId="12292"/>
    <cellStyle name="SAPBEXHLevel2 4" xfId="12293"/>
    <cellStyle name="SAPBEXHLevel2 4 2" xfId="12294"/>
    <cellStyle name="SAPBEXHLevel2 5" xfId="12295"/>
    <cellStyle name="SAPBEXHLevel2 5 2" xfId="12296"/>
    <cellStyle name="SAPBEXHLevel2 6" xfId="12297"/>
    <cellStyle name="SAPBEXHLevel2 6 2" xfId="12298"/>
    <cellStyle name="SAPBEXHLevel2 7" xfId="12299"/>
    <cellStyle name="SAPBEXHLevel2 7 2" xfId="12300"/>
    <cellStyle name="SAPBEXHLevel2 8" xfId="12301"/>
    <cellStyle name="SAPBEXHLevel2 8 2" xfId="12302"/>
    <cellStyle name="SAPBEXHLevel2 9" xfId="12303"/>
    <cellStyle name="SAPBEXHLevel2 9 2" xfId="12304"/>
    <cellStyle name="SAPBEXHLevel2X" xfId="12305"/>
    <cellStyle name="SAPBEXHLevel2X 10" xfId="12306"/>
    <cellStyle name="SAPBEXHLevel2X 10 2" xfId="12307"/>
    <cellStyle name="SAPBEXHLevel2X 11" xfId="12308"/>
    <cellStyle name="SAPBEXHLevel2X 11 2" xfId="12309"/>
    <cellStyle name="SAPBEXHLevel2X 12" xfId="12310"/>
    <cellStyle name="SAPBEXHLevel2X 2" xfId="12311"/>
    <cellStyle name="SAPBEXHLevel2X 2 10" xfId="12312"/>
    <cellStyle name="SAPBEXHLevel2X 2 10 2" xfId="12313"/>
    <cellStyle name="SAPBEXHLevel2X 2 11" xfId="12314"/>
    <cellStyle name="SAPBEXHLevel2X 2 2" xfId="12315"/>
    <cellStyle name="SAPBEXHLevel2X 2 2 2" xfId="12316"/>
    <cellStyle name="SAPBEXHLevel2X 2 3" xfId="12317"/>
    <cellStyle name="SAPBEXHLevel2X 2 3 2" xfId="12318"/>
    <cellStyle name="SAPBEXHLevel2X 2 4" xfId="12319"/>
    <cellStyle name="SAPBEXHLevel2X 2 4 2" xfId="12320"/>
    <cellStyle name="SAPBEXHLevel2X 2 5" xfId="12321"/>
    <cellStyle name="SAPBEXHLevel2X 2 5 2" xfId="12322"/>
    <cellStyle name="SAPBEXHLevel2X 2 6" xfId="12323"/>
    <cellStyle name="SAPBEXHLevel2X 2 6 2" xfId="12324"/>
    <cellStyle name="SAPBEXHLevel2X 2 7" xfId="12325"/>
    <cellStyle name="SAPBEXHLevel2X 2 7 2" xfId="12326"/>
    <cellStyle name="SAPBEXHLevel2X 2 8" xfId="12327"/>
    <cellStyle name="SAPBEXHLevel2X 2 8 2" xfId="12328"/>
    <cellStyle name="SAPBEXHLevel2X 2 9" xfId="12329"/>
    <cellStyle name="SAPBEXHLevel2X 2 9 2" xfId="12330"/>
    <cellStyle name="SAPBEXHLevel2X 3" xfId="12331"/>
    <cellStyle name="SAPBEXHLevel2X 3 2" xfId="12332"/>
    <cellStyle name="SAPBEXHLevel2X 4" xfId="12333"/>
    <cellStyle name="SAPBEXHLevel2X 4 2" xfId="12334"/>
    <cellStyle name="SAPBEXHLevel2X 5" xfId="12335"/>
    <cellStyle name="SAPBEXHLevel2X 5 2" xfId="12336"/>
    <cellStyle name="SAPBEXHLevel2X 6" xfId="12337"/>
    <cellStyle name="SAPBEXHLevel2X 6 2" xfId="12338"/>
    <cellStyle name="SAPBEXHLevel2X 7" xfId="12339"/>
    <cellStyle name="SAPBEXHLevel2X 7 2" xfId="12340"/>
    <cellStyle name="SAPBEXHLevel2X 8" xfId="12341"/>
    <cellStyle name="SAPBEXHLevel2X 8 2" xfId="12342"/>
    <cellStyle name="SAPBEXHLevel2X 9" xfId="12343"/>
    <cellStyle name="SAPBEXHLevel2X 9 2" xfId="12344"/>
    <cellStyle name="SAPBEXHLevel3" xfId="12345"/>
    <cellStyle name="SAPBEXHLevel3 10" xfId="12346"/>
    <cellStyle name="SAPBEXHLevel3 10 2" xfId="12347"/>
    <cellStyle name="SAPBEXHLevel3 11" xfId="12348"/>
    <cellStyle name="SAPBEXHLevel3 11 2" xfId="12349"/>
    <cellStyle name="SAPBEXHLevel3 12" xfId="12350"/>
    <cellStyle name="SAPBEXHLevel3 2" xfId="12351"/>
    <cellStyle name="SAPBEXHLevel3 2 10" xfId="12352"/>
    <cellStyle name="SAPBEXHLevel3 2 10 2" xfId="12353"/>
    <cellStyle name="SAPBEXHLevel3 2 11" xfId="12354"/>
    <cellStyle name="SAPBEXHLevel3 2 2" xfId="12355"/>
    <cellStyle name="SAPBEXHLevel3 2 2 2" xfId="12356"/>
    <cellStyle name="SAPBEXHLevel3 2 3" xfId="12357"/>
    <cellStyle name="SAPBEXHLevel3 2 3 2" xfId="12358"/>
    <cellStyle name="SAPBEXHLevel3 2 4" xfId="12359"/>
    <cellStyle name="SAPBEXHLevel3 2 4 2" xfId="12360"/>
    <cellStyle name="SAPBEXHLevel3 2 5" xfId="12361"/>
    <cellStyle name="SAPBEXHLevel3 2 5 2" xfId="12362"/>
    <cellStyle name="SAPBEXHLevel3 2 6" xfId="12363"/>
    <cellStyle name="SAPBEXHLevel3 2 6 2" xfId="12364"/>
    <cellStyle name="SAPBEXHLevel3 2 7" xfId="12365"/>
    <cellStyle name="SAPBEXHLevel3 2 7 2" xfId="12366"/>
    <cellStyle name="SAPBEXHLevel3 2 8" xfId="12367"/>
    <cellStyle name="SAPBEXHLevel3 2 8 2" xfId="12368"/>
    <cellStyle name="SAPBEXHLevel3 2 9" xfId="12369"/>
    <cellStyle name="SAPBEXHLevel3 2 9 2" xfId="12370"/>
    <cellStyle name="SAPBEXHLevel3 3" xfId="12371"/>
    <cellStyle name="SAPBEXHLevel3 3 2" xfId="12372"/>
    <cellStyle name="SAPBEXHLevel3 4" xfId="12373"/>
    <cellStyle name="SAPBEXHLevel3 4 2" xfId="12374"/>
    <cellStyle name="SAPBEXHLevel3 5" xfId="12375"/>
    <cellStyle name="SAPBEXHLevel3 5 2" xfId="12376"/>
    <cellStyle name="SAPBEXHLevel3 6" xfId="12377"/>
    <cellStyle name="SAPBEXHLevel3 6 2" xfId="12378"/>
    <cellStyle name="SAPBEXHLevel3 7" xfId="12379"/>
    <cellStyle name="SAPBEXHLevel3 7 2" xfId="12380"/>
    <cellStyle name="SAPBEXHLevel3 8" xfId="12381"/>
    <cellStyle name="SAPBEXHLevel3 8 2" xfId="12382"/>
    <cellStyle name="SAPBEXHLevel3 9" xfId="12383"/>
    <cellStyle name="SAPBEXHLevel3 9 2" xfId="12384"/>
    <cellStyle name="SAPBEXHLevel3X" xfId="12385"/>
    <cellStyle name="SAPBEXHLevel3X 10" xfId="12386"/>
    <cellStyle name="SAPBEXHLevel3X 10 2" xfId="12387"/>
    <cellStyle name="SAPBEXHLevel3X 11" xfId="12388"/>
    <cellStyle name="SAPBEXHLevel3X 11 2" xfId="12389"/>
    <cellStyle name="SAPBEXHLevel3X 12" xfId="12390"/>
    <cellStyle name="SAPBEXHLevel3X 2" xfId="12391"/>
    <cellStyle name="SAPBEXHLevel3X 2 10" xfId="12392"/>
    <cellStyle name="SAPBEXHLevel3X 2 10 2" xfId="12393"/>
    <cellStyle name="SAPBEXHLevel3X 2 11" xfId="12394"/>
    <cellStyle name="SAPBEXHLevel3X 2 2" xfId="12395"/>
    <cellStyle name="SAPBEXHLevel3X 2 2 2" xfId="12396"/>
    <cellStyle name="SAPBEXHLevel3X 2 3" xfId="12397"/>
    <cellStyle name="SAPBEXHLevel3X 2 3 2" xfId="12398"/>
    <cellStyle name="SAPBEXHLevel3X 2 4" xfId="12399"/>
    <cellStyle name="SAPBEXHLevel3X 2 4 2" xfId="12400"/>
    <cellStyle name="SAPBEXHLevel3X 2 5" xfId="12401"/>
    <cellStyle name="SAPBEXHLevel3X 2 5 2" xfId="12402"/>
    <cellStyle name="SAPBEXHLevel3X 2 6" xfId="12403"/>
    <cellStyle name="SAPBEXHLevel3X 2 6 2" xfId="12404"/>
    <cellStyle name="SAPBEXHLevel3X 2 7" xfId="12405"/>
    <cellStyle name="SAPBEXHLevel3X 2 7 2" xfId="12406"/>
    <cellStyle name="SAPBEXHLevel3X 2 8" xfId="12407"/>
    <cellStyle name="SAPBEXHLevel3X 2 8 2" xfId="12408"/>
    <cellStyle name="SAPBEXHLevel3X 2 9" xfId="12409"/>
    <cellStyle name="SAPBEXHLevel3X 2 9 2" xfId="12410"/>
    <cellStyle name="SAPBEXHLevel3X 3" xfId="12411"/>
    <cellStyle name="SAPBEXHLevel3X 3 2" xfId="12412"/>
    <cellStyle name="SAPBEXHLevel3X 4" xfId="12413"/>
    <cellStyle name="SAPBEXHLevel3X 4 2" xfId="12414"/>
    <cellStyle name="SAPBEXHLevel3X 5" xfId="12415"/>
    <cellStyle name="SAPBEXHLevel3X 5 2" xfId="12416"/>
    <cellStyle name="SAPBEXHLevel3X 6" xfId="12417"/>
    <cellStyle name="SAPBEXHLevel3X 6 2" xfId="12418"/>
    <cellStyle name="SAPBEXHLevel3X 7" xfId="12419"/>
    <cellStyle name="SAPBEXHLevel3X 7 2" xfId="12420"/>
    <cellStyle name="SAPBEXHLevel3X 8" xfId="12421"/>
    <cellStyle name="SAPBEXHLevel3X 8 2" xfId="12422"/>
    <cellStyle name="SAPBEXHLevel3X 9" xfId="12423"/>
    <cellStyle name="SAPBEXHLevel3X 9 2" xfId="12424"/>
    <cellStyle name="SAPBEXresData" xfId="12425"/>
    <cellStyle name="SAPBEXresData 10" xfId="12426"/>
    <cellStyle name="SAPBEXresData 10 2" xfId="12427"/>
    <cellStyle name="SAPBEXresData 11" xfId="12428"/>
    <cellStyle name="SAPBEXresData 2" xfId="12429"/>
    <cellStyle name="SAPBEXresData 2 2" xfId="12430"/>
    <cellStyle name="SAPBEXresData 3" xfId="12431"/>
    <cellStyle name="SAPBEXresData 3 2" xfId="12432"/>
    <cellStyle name="SAPBEXresData 4" xfId="12433"/>
    <cellStyle name="SAPBEXresData 4 2" xfId="12434"/>
    <cellStyle name="SAPBEXresData 5" xfId="12435"/>
    <cellStyle name="SAPBEXresData 5 2" xfId="12436"/>
    <cellStyle name="SAPBEXresData 6" xfId="12437"/>
    <cellStyle name="SAPBEXresData 6 2" xfId="12438"/>
    <cellStyle name="SAPBEXresData 7" xfId="12439"/>
    <cellStyle name="SAPBEXresData 7 2" xfId="12440"/>
    <cellStyle name="SAPBEXresData 8" xfId="12441"/>
    <cellStyle name="SAPBEXresData 8 2" xfId="12442"/>
    <cellStyle name="SAPBEXresData 9" xfId="12443"/>
    <cellStyle name="SAPBEXresData 9 2" xfId="12444"/>
    <cellStyle name="SAPBEXresDataEmph" xfId="12445"/>
    <cellStyle name="SAPBEXresDataEmph 10" xfId="12446"/>
    <cellStyle name="SAPBEXresDataEmph 10 2" xfId="12447"/>
    <cellStyle name="SAPBEXresDataEmph 11" xfId="12448"/>
    <cellStyle name="SAPBEXresDataEmph 2" xfId="12449"/>
    <cellStyle name="SAPBEXresDataEmph 2 2" xfId="12450"/>
    <cellStyle name="SAPBEXresDataEmph 3" xfId="12451"/>
    <cellStyle name="SAPBEXresDataEmph 3 2" xfId="12452"/>
    <cellStyle name="SAPBEXresDataEmph 4" xfId="12453"/>
    <cellStyle name="SAPBEXresDataEmph 4 2" xfId="12454"/>
    <cellStyle name="SAPBEXresDataEmph 5" xfId="12455"/>
    <cellStyle name="SAPBEXresDataEmph 5 2" xfId="12456"/>
    <cellStyle name="SAPBEXresDataEmph 6" xfId="12457"/>
    <cellStyle name="SAPBEXresDataEmph 6 2" xfId="12458"/>
    <cellStyle name="SAPBEXresDataEmph 7" xfId="12459"/>
    <cellStyle name="SAPBEXresDataEmph 7 2" xfId="12460"/>
    <cellStyle name="SAPBEXresDataEmph 8" xfId="12461"/>
    <cellStyle name="SAPBEXresDataEmph 8 2" xfId="12462"/>
    <cellStyle name="SAPBEXresDataEmph 9" xfId="12463"/>
    <cellStyle name="SAPBEXresDataEmph 9 2" xfId="12464"/>
    <cellStyle name="SAPBEXresItem" xfId="12465"/>
    <cellStyle name="SAPBEXresItem 10" xfId="12466"/>
    <cellStyle name="SAPBEXresItem 10 2" xfId="12467"/>
    <cellStyle name="SAPBEXresItem 11" xfId="12468"/>
    <cellStyle name="SAPBEXresItem 11 2" xfId="12469"/>
    <cellStyle name="SAPBEXresItem 12" xfId="12470"/>
    <cellStyle name="SAPBEXresItem 2" xfId="12471"/>
    <cellStyle name="SAPBEXresItem 2 10" xfId="12472"/>
    <cellStyle name="SAPBEXresItem 2 10 2" xfId="12473"/>
    <cellStyle name="SAPBEXresItem 2 11" xfId="12474"/>
    <cellStyle name="SAPBEXresItem 2 2" xfId="12475"/>
    <cellStyle name="SAPBEXresItem 2 2 2" xfId="12476"/>
    <cellStyle name="SAPBEXresItem 2 3" xfId="12477"/>
    <cellStyle name="SAPBEXresItem 2 3 2" xfId="12478"/>
    <cellStyle name="SAPBEXresItem 2 4" xfId="12479"/>
    <cellStyle name="SAPBEXresItem 2 4 2" xfId="12480"/>
    <cellStyle name="SAPBEXresItem 2 5" xfId="12481"/>
    <cellStyle name="SAPBEXresItem 2 5 2" xfId="12482"/>
    <cellStyle name="SAPBEXresItem 2 6" xfId="12483"/>
    <cellStyle name="SAPBEXresItem 2 6 2" xfId="12484"/>
    <cellStyle name="SAPBEXresItem 2 7" xfId="12485"/>
    <cellStyle name="SAPBEXresItem 2 7 2" xfId="12486"/>
    <cellStyle name="SAPBEXresItem 2 8" xfId="12487"/>
    <cellStyle name="SAPBEXresItem 2 8 2" xfId="12488"/>
    <cellStyle name="SAPBEXresItem 2 9" xfId="12489"/>
    <cellStyle name="SAPBEXresItem 2 9 2" xfId="12490"/>
    <cellStyle name="SAPBEXresItem 3" xfId="12491"/>
    <cellStyle name="SAPBEXresItem 3 2" xfId="12492"/>
    <cellStyle name="SAPBEXresItem 4" xfId="12493"/>
    <cellStyle name="SAPBEXresItem 4 2" xfId="12494"/>
    <cellStyle name="SAPBEXresItem 5" xfId="12495"/>
    <cellStyle name="SAPBEXresItem 5 2" xfId="12496"/>
    <cellStyle name="SAPBEXresItem 6" xfId="12497"/>
    <cellStyle name="SAPBEXresItem 6 2" xfId="12498"/>
    <cellStyle name="SAPBEXresItem 7" xfId="12499"/>
    <cellStyle name="SAPBEXresItem 7 2" xfId="12500"/>
    <cellStyle name="SAPBEXresItem 8" xfId="12501"/>
    <cellStyle name="SAPBEXresItem 8 2" xfId="12502"/>
    <cellStyle name="SAPBEXresItem 9" xfId="12503"/>
    <cellStyle name="SAPBEXresItem 9 2" xfId="12504"/>
    <cellStyle name="SAPBEXresItemX" xfId="12505"/>
    <cellStyle name="SAPBEXresItemX 10" xfId="12506"/>
    <cellStyle name="SAPBEXresItemX 10 2" xfId="12507"/>
    <cellStyle name="SAPBEXresItemX 11" xfId="12508"/>
    <cellStyle name="SAPBEXresItemX 11 2" xfId="12509"/>
    <cellStyle name="SAPBEXresItemX 12" xfId="12510"/>
    <cellStyle name="SAPBEXresItemX 2" xfId="12511"/>
    <cellStyle name="SAPBEXresItemX 2 10" xfId="12512"/>
    <cellStyle name="SAPBEXresItemX 2 10 2" xfId="12513"/>
    <cellStyle name="SAPBEXresItemX 2 11" xfId="12514"/>
    <cellStyle name="SAPBEXresItemX 2 2" xfId="12515"/>
    <cellStyle name="SAPBEXresItemX 2 2 2" xfId="12516"/>
    <cellStyle name="SAPBEXresItemX 2 3" xfId="12517"/>
    <cellStyle name="SAPBEXresItemX 2 3 2" xfId="12518"/>
    <cellStyle name="SAPBEXresItemX 2 4" xfId="12519"/>
    <cellStyle name="SAPBEXresItemX 2 4 2" xfId="12520"/>
    <cellStyle name="SAPBEXresItemX 2 5" xfId="12521"/>
    <cellStyle name="SAPBEXresItemX 2 5 2" xfId="12522"/>
    <cellStyle name="SAPBEXresItemX 2 6" xfId="12523"/>
    <cellStyle name="SAPBEXresItemX 2 6 2" xfId="12524"/>
    <cellStyle name="SAPBEXresItemX 2 7" xfId="12525"/>
    <cellStyle name="SAPBEXresItemX 2 7 2" xfId="12526"/>
    <cellStyle name="SAPBEXresItemX 2 8" xfId="12527"/>
    <cellStyle name="SAPBEXresItemX 2 8 2" xfId="12528"/>
    <cellStyle name="SAPBEXresItemX 2 9" xfId="12529"/>
    <cellStyle name="SAPBEXresItemX 2 9 2" xfId="12530"/>
    <cellStyle name="SAPBEXresItemX 3" xfId="12531"/>
    <cellStyle name="SAPBEXresItemX 3 2" xfId="12532"/>
    <cellStyle name="SAPBEXresItemX 4" xfId="12533"/>
    <cellStyle name="SAPBEXresItemX 4 2" xfId="12534"/>
    <cellStyle name="SAPBEXresItemX 5" xfId="12535"/>
    <cellStyle name="SAPBEXresItemX 5 2" xfId="12536"/>
    <cellStyle name="SAPBEXresItemX 6" xfId="12537"/>
    <cellStyle name="SAPBEXresItemX 6 2" xfId="12538"/>
    <cellStyle name="SAPBEXresItemX 7" xfId="12539"/>
    <cellStyle name="SAPBEXresItemX 7 2" xfId="12540"/>
    <cellStyle name="SAPBEXresItemX 8" xfId="12541"/>
    <cellStyle name="SAPBEXresItemX 8 2" xfId="12542"/>
    <cellStyle name="SAPBEXresItemX 9" xfId="12543"/>
    <cellStyle name="SAPBEXresItemX 9 2" xfId="12544"/>
    <cellStyle name="SAPBEXstdData" xfId="12545"/>
    <cellStyle name="SAPBEXstdData 10" xfId="12546"/>
    <cellStyle name="SAPBEXstdData 10 2" xfId="12547"/>
    <cellStyle name="SAPBEXstdData 11" xfId="12548"/>
    <cellStyle name="SAPBEXstdData 11 2" xfId="12549"/>
    <cellStyle name="SAPBEXstdData 12" xfId="12550"/>
    <cellStyle name="SAPBEXstdData 2" xfId="12551"/>
    <cellStyle name="SAPBEXstdData 2 10" xfId="12552"/>
    <cellStyle name="SAPBEXstdData 2 10 2" xfId="12553"/>
    <cellStyle name="SAPBEXstdData 2 11" xfId="12554"/>
    <cellStyle name="SAPBEXstdData 2 2" xfId="12555"/>
    <cellStyle name="SAPBEXstdData 2 2 2" xfId="12556"/>
    <cellStyle name="SAPBEXstdData 2 3" xfId="12557"/>
    <cellStyle name="SAPBEXstdData 2 3 2" xfId="12558"/>
    <cellStyle name="SAPBEXstdData 2 4" xfId="12559"/>
    <cellStyle name="SAPBEXstdData 2 4 2" xfId="12560"/>
    <cellStyle name="SAPBEXstdData 2 5" xfId="12561"/>
    <cellStyle name="SAPBEXstdData 2 5 2" xfId="12562"/>
    <cellStyle name="SAPBEXstdData 2 6" xfId="12563"/>
    <cellStyle name="SAPBEXstdData 2 6 2" xfId="12564"/>
    <cellStyle name="SAPBEXstdData 2 7" xfId="12565"/>
    <cellStyle name="SAPBEXstdData 2 7 2" xfId="12566"/>
    <cellStyle name="SAPBEXstdData 2 8" xfId="12567"/>
    <cellStyle name="SAPBEXstdData 2 8 2" xfId="12568"/>
    <cellStyle name="SAPBEXstdData 2 9" xfId="12569"/>
    <cellStyle name="SAPBEXstdData 2 9 2" xfId="12570"/>
    <cellStyle name="SAPBEXstdData 3" xfId="12571"/>
    <cellStyle name="SAPBEXstdData 3 2" xfId="12572"/>
    <cellStyle name="SAPBEXstdData 4" xfId="12573"/>
    <cellStyle name="SAPBEXstdData 4 2" xfId="12574"/>
    <cellStyle name="SAPBEXstdData 5" xfId="12575"/>
    <cellStyle name="SAPBEXstdData 5 2" xfId="12576"/>
    <cellStyle name="SAPBEXstdData 6" xfId="12577"/>
    <cellStyle name="SAPBEXstdData 6 2" xfId="12578"/>
    <cellStyle name="SAPBEXstdData 7" xfId="12579"/>
    <cellStyle name="SAPBEXstdData 7 2" xfId="12580"/>
    <cellStyle name="SAPBEXstdData 8" xfId="12581"/>
    <cellStyle name="SAPBEXstdData 8 2" xfId="12582"/>
    <cellStyle name="SAPBEXstdData 9" xfId="12583"/>
    <cellStyle name="SAPBEXstdData 9 2" xfId="12584"/>
    <cellStyle name="SAPBEXstdDataEmph" xfId="12585"/>
    <cellStyle name="SAPBEXstdDataEmph 10" xfId="12586"/>
    <cellStyle name="SAPBEXstdDataEmph 10 2" xfId="12587"/>
    <cellStyle name="SAPBEXstdDataEmph 11" xfId="12588"/>
    <cellStyle name="SAPBEXstdDataEmph 11 2" xfId="12589"/>
    <cellStyle name="SAPBEXstdDataEmph 12" xfId="12590"/>
    <cellStyle name="SAPBEXstdDataEmph 2" xfId="12591"/>
    <cellStyle name="SAPBEXstdDataEmph 2 10" xfId="12592"/>
    <cellStyle name="SAPBEXstdDataEmph 2 10 2" xfId="12593"/>
    <cellStyle name="SAPBEXstdDataEmph 2 11" xfId="12594"/>
    <cellStyle name="SAPBEXstdDataEmph 2 2" xfId="12595"/>
    <cellStyle name="SAPBEXstdDataEmph 2 2 2" xfId="12596"/>
    <cellStyle name="SAPBEXstdDataEmph 2 3" xfId="12597"/>
    <cellStyle name="SAPBEXstdDataEmph 2 3 2" xfId="12598"/>
    <cellStyle name="SAPBEXstdDataEmph 2 4" xfId="12599"/>
    <cellStyle name="SAPBEXstdDataEmph 2 4 2" xfId="12600"/>
    <cellStyle name="SAPBEXstdDataEmph 2 5" xfId="12601"/>
    <cellStyle name="SAPBEXstdDataEmph 2 5 2" xfId="12602"/>
    <cellStyle name="SAPBEXstdDataEmph 2 6" xfId="12603"/>
    <cellStyle name="SAPBEXstdDataEmph 2 6 2" xfId="12604"/>
    <cellStyle name="SAPBEXstdDataEmph 2 7" xfId="12605"/>
    <cellStyle name="SAPBEXstdDataEmph 2 7 2" xfId="12606"/>
    <cellStyle name="SAPBEXstdDataEmph 2 8" xfId="12607"/>
    <cellStyle name="SAPBEXstdDataEmph 2 8 2" xfId="12608"/>
    <cellStyle name="SAPBEXstdDataEmph 2 9" xfId="12609"/>
    <cellStyle name="SAPBEXstdDataEmph 2 9 2" xfId="12610"/>
    <cellStyle name="SAPBEXstdDataEmph 3" xfId="12611"/>
    <cellStyle name="SAPBEXstdDataEmph 3 2" xfId="12612"/>
    <cellStyle name="SAPBEXstdDataEmph 4" xfId="12613"/>
    <cellStyle name="SAPBEXstdDataEmph 4 2" xfId="12614"/>
    <cellStyle name="SAPBEXstdDataEmph 5" xfId="12615"/>
    <cellStyle name="SAPBEXstdDataEmph 5 2" xfId="12616"/>
    <cellStyle name="SAPBEXstdDataEmph 6" xfId="12617"/>
    <cellStyle name="SAPBEXstdDataEmph 6 2" xfId="12618"/>
    <cellStyle name="SAPBEXstdDataEmph 7" xfId="12619"/>
    <cellStyle name="SAPBEXstdDataEmph 7 2" xfId="12620"/>
    <cellStyle name="SAPBEXstdDataEmph 8" xfId="12621"/>
    <cellStyle name="SAPBEXstdDataEmph 8 2" xfId="12622"/>
    <cellStyle name="SAPBEXstdDataEmph 9" xfId="12623"/>
    <cellStyle name="SAPBEXstdDataEmph 9 2" xfId="12624"/>
    <cellStyle name="SAPBEXstdItem" xfId="12625"/>
    <cellStyle name="SAPBEXstdItem 10" xfId="12626"/>
    <cellStyle name="SAPBEXstdItem 10 2" xfId="12627"/>
    <cellStyle name="SAPBEXstdItem 11" xfId="12628"/>
    <cellStyle name="SAPBEXstdItem 11 2" xfId="12629"/>
    <cellStyle name="SAPBEXstdItem 12" xfId="12630"/>
    <cellStyle name="SAPBEXstdItem 2" xfId="12631"/>
    <cellStyle name="SAPBEXstdItem 2 10" xfId="12632"/>
    <cellStyle name="SAPBEXstdItem 2 10 2" xfId="12633"/>
    <cellStyle name="SAPBEXstdItem 2 11" xfId="12634"/>
    <cellStyle name="SAPBEXstdItem 2 2" xfId="12635"/>
    <cellStyle name="SAPBEXstdItem 2 2 2" xfId="12636"/>
    <cellStyle name="SAPBEXstdItem 2 3" xfId="12637"/>
    <cellStyle name="SAPBEXstdItem 2 3 2" xfId="12638"/>
    <cellStyle name="SAPBEXstdItem 2 4" xfId="12639"/>
    <cellStyle name="SAPBEXstdItem 2 4 2" xfId="12640"/>
    <cellStyle name="SAPBEXstdItem 2 5" xfId="12641"/>
    <cellStyle name="SAPBEXstdItem 2 5 2" xfId="12642"/>
    <cellStyle name="SAPBEXstdItem 2 6" xfId="12643"/>
    <cellStyle name="SAPBEXstdItem 2 6 2" xfId="12644"/>
    <cellStyle name="SAPBEXstdItem 2 7" xfId="12645"/>
    <cellStyle name="SAPBEXstdItem 2 7 2" xfId="12646"/>
    <cellStyle name="SAPBEXstdItem 2 8" xfId="12647"/>
    <cellStyle name="SAPBEXstdItem 2 8 2" xfId="12648"/>
    <cellStyle name="SAPBEXstdItem 2 9" xfId="12649"/>
    <cellStyle name="SAPBEXstdItem 2 9 2" xfId="12650"/>
    <cellStyle name="SAPBEXstdItem 3" xfId="12651"/>
    <cellStyle name="SAPBEXstdItem 3 2" xfId="12652"/>
    <cellStyle name="SAPBEXstdItem 4" xfId="12653"/>
    <cellStyle name="SAPBEXstdItem 4 2" xfId="12654"/>
    <cellStyle name="SAPBEXstdItem 5" xfId="12655"/>
    <cellStyle name="SAPBEXstdItem 5 2" xfId="12656"/>
    <cellStyle name="SAPBEXstdItem 6" xfId="12657"/>
    <cellStyle name="SAPBEXstdItem 6 2" xfId="12658"/>
    <cellStyle name="SAPBEXstdItem 7" xfId="12659"/>
    <cellStyle name="SAPBEXstdItem 7 2" xfId="12660"/>
    <cellStyle name="SAPBEXstdItem 8" xfId="12661"/>
    <cellStyle name="SAPBEXstdItem 8 2" xfId="12662"/>
    <cellStyle name="SAPBEXstdItem 9" xfId="12663"/>
    <cellStyle name="SAPBEXstdItem 9 2" xfId="12664"/>
    <cellStyle name="SAPBEXstdItemX" xfId="12665"/>
    <cellStyle name="SAPBEXstdItemX 10" xfId="12666"/>
    <cellStyle name="SAPBEXstdItemX 10 2" xfId="12667"/>
    <cellStyle name="SAPBEXstdItemX 11" xfId="12668"/>
    <cellStyle name="SAPBEXstdItemX 11 2" xfId="12669"/>
    <cellStyle name="SAPBEXstdItemX 12" xfId="12670"/>
    <cellStyle name="SAPBEXstdItemX 2" xfId="12671"/>
    <cellStyle name="SAPBEXstdItemX 2 10" xfId="12672"/>
    <cellStyle name="SAPBEXstdItemX 2 10 2" xfId="12673"/>
    <cellStyle name="SAPBEXstdItemX 2 11" xfId="12674"/>
    <cellStyle name="SAPBEXstdItemX 2 2" xfId="12675"/>
    <cellStyle name="SAPBEXstdItemX 2 2 2" xfId="12676"/>
    <cellStyle name="SAPBEXstdItemX 2 3" xfId="12677"/>
    <cellStyle name="SAPBEXstdItemX 2 3 2" xfId="12678"/>
    <cellStyle name="SAPBEXstdItemX 2 4" xfId="12679"/>
    <cellStyle name="SAPBEXstdItemX 2 4 2" xfId="12680"/>
    <cellStyle name="SAPBEXstdItemX 2 5" xfId="12681"/>
    <cellStyle name="SAPBEXstdItemX 2 5 2" xfId="12682"/>
    <cellStyle name="SAPBEXstdItemX 2 6" xfId="12683"/>
    <cellStyle name="SAPBEXstdItemX 2 6 2" xfId="12684"/>
    <cellStyle name="SAPBEXstdItemX 2 7" xfId="12685"/>
    <cellStyle name="SAPBEXstdItemX 2 7 2" xfId="12686"/>
    <cellStyle name="SAPBEXstdItemX 2 8" xfId="12687"/>
    <cellStyle name="SAPBEXstdItemX 2 8 2" xfId="12688"/>
    <cellStyle name="SAPBEXstdItemX 2 9" xfId="12689"/>
    <cellStyle name="SAPBEXstdItemX 2 9 2" xfId="12690"/>
    <cellStyle name="SAPBEXstdItemX 3" xfId="12691"/>
    <cellStyle name="SAPBEXstdItemX 3 2" xfId="12692"/>
    <cellStyle name="SAPBEXstdItemX 4" xfId="12693"/>
    <cellStyle name="SAPBEXstdItemX 4 2" xfId="12694"/>
    <cellStyle name="SAPBEXstdItemX 5" xfId="12695"/>
    <cellStyle name="SAPBEXstdItemX 5 2" xfId="12696"/>
    <cellStyle name="SAPBEXstdItemX 6" xfId="12697"/>
    <cellStyle name="SAPBEXstdItemX 6 2" xfId="12698"/>
    <cellStyle name="SAPBEXstdItemX 7" xfId="12699"/>
    <cellStyle name="SAPBEXstdItemX 7 2" xfId="12700"/>
    <cellStyle name="SAPBEXstdItemX 8" xfId="12701"/>
    <cellStyle name="SAPBEXstdItemX 8 2" xfId="12702"/>
    <cellStyle name="SAPBEXstdItemX 9" xfId="12703"/>
    <cellStyle name="SAPBEXstdItemX 9 2" xfId="12704"/>
    <cellStyle name="SAPBEXtitle" xfId="12705"/>
    <cellStyle name="SAPBEXundefined" xfId="12706"/>
    <cellStyle name="SAPBEXundefined 10" xfId="12707"/>
    <cellStyle name="SAPBEXundefined 10 2" xfId="12708"/>
    <cellStyle name="SAPBEXundefined 11" xfId="12709"/>
    <cellStyle name="SAPBEXundefined 11 2" xfId="12710"/>
    <cellStyle name="SAPBEXundefined 12" xfId="12711"/>
    <cellStyle name="SAPBEXundefined 2" xfId="12712"/>
    <cellStyle name="SAPBEXundefined 2 10" xfId="12713"/>
    <cellStyle name="SAPBEXundefined 2 10 2" xfId="12714"/>
    <cellStyle name="SAPBEXundefined 2 11" xfId="12715"/>
    <cellStyle name="SAPBEXundefined 2 2" xfId="12716"/>
    <cellStyle name="SAPBEXundefined 2 2 2" xfId="12717"/>
    <cellStyle name="SAPBEXundefined 2 3" xfId="12718"/>
    <cellStyle name="SAPBEXundefined 2 3 2" xfId="12719"/>
    <cellStyle name="SAPBEXundefined 2 4" xfId="12720"/>
    <cellStyle name="SAPBEXundefined 2 4 2" xfId="12721"/>
    <cellStyle name="SAPBEXundefined 2 5" xfId="12722"/>
    <cellStyle name="SAPBEXundefined 2 5 2" xfId="12723"/>
    <cellStyle name="SAPBEXundefined 2 6" xfId="12724"/>
    <cellStyle name="SAPBEXundefined 2 6 2" xfId="12725"/>
    <cellStyle name="SAPBEXundefined 2 7" xfId="12726"/>
    <cellStyle name="SAPBEXundefined 2 7 2" xfId="12727"/>
    <cellStyle name="SAPBEXundefined 2 8" xfId="12728"/>
    <cellStyle name="SAPBEXundefined 2 8 2" xfId="12729"/>
    <cellStyle name="SAPBEXundefined 2 9" xfId="12730"/>
    <cellStyle name="SAPBEXundefined 2 9 2" xfId="12731"/>
    <cellStyle name="SAPBEXundefined 3" xfId="12732"/>
    <cellStyle name="SAPBEXundefined 3 2" xfId="12733"/>
    <cellStyle name="SAPBEXundefined 4" xfId="12734"/>
    <cellStyle name="SAPBEXundefined 4 2" xfId="12735"/>
    <cellStyle name="SAPBEXundefined 5" xfId="12736"/>
    <cellStyle name="SAPBEXundefined 5 2" xfId="12737"/>
    <cellStyle name="SAPBEXundefined 6" xfId="12738"/>
    <cellStyle name="SAPBEXundefined 6 2" xfId="12739"/>
    <cellStyle name="SAPBEXundefined 7" xfId="12740"/>
    <cellStyle name="SAPBEXundefined 7 2" xfId="12741"/>
    <cellStyle name="SAPBEXundefined 8" xfId="12742"/>
    <cellStyle name="SAPBEXundefined 8 2" xfId="12743"/>
    <cellStyle name="SAPBEXundefined 9" xfId="12744"/>
    <cellStyle name="SAPBEXundefined 9 2" xfId="12745"/>
    <cellStyle name="SAPDataCell" xfId="12746"/>
    <cellStyle name="SAPDataTotalCell" xfId="12747"/>
    <cellStyle name="SAPDimensionCell" xfId="12748"/>
    <cellStyle name="SAPEmphasized" xfId="12749"/>
    <cellStyle name="SAPHierarchyCell0" xfId="12750"/>
    <cellStyle name="SAPHierarchyCell1" xfId="12751"/>
    <cellStyle name="SAPHierarchyCell2" xfId="12752"/>
    <cellStyle name="SAPHierarchyCell3" xfId="12753"/>
    <cellStyle name="SAPHierarchyCell4" xfId="12754"/>
    <cellStyle name="SAPLocked" xfId="12755"/>
    <cellStyle name="SAPLocked 10" xfId="12756"/>
    <cellStyle name="SAPLocked 10 10" xfId="12757"/>
    <cellStyle name="SAPLocked 10 10 2" xfId="12758"/>
    <cellStyle name="SAPLocked 10 11" xfId="12759"/>
    <cellStyle name="SAPLocked 10 11 2" xfId="12760"/>
    <cellStyle name="SAPLocked 10 12" xfId="12761"/>
    <cellStyle name="SAPLocked 10 12 2" xfId="12762"/>
    <cellStyle name="SAPLocked 10 13" xfId="12763"/>
    <cellStyle name="SAPLocked 10 2" xfId="12764"/>
    <cellStyle name="SAPLocked 10 2 10" xfId="12765"/>
    <cellStyle name="SAPLocked 10 2 10 2" xfId="12766"/>
    <cellStyle name="SAPLocked 10 2 11" xfId="12767"/>
    <cellStyle name="SAPLocked 10 2 11 2" xfId="12768"/>
    <cellStyle name="SAPLocked 10 2 12" xfId="12769"/>
    <cellStyle name="SAPLocked 10 2 2" xfId="12770"/>
    <cellStyle name="SAPLocked 10 2 2 2" xfId="12771"/>
    <cellStyle name="SAPLocked 10 2 3" xfId="12772"/>
    <cellStyle name="SAPLocked 10 2 3 2" xfId="12773"/>
    <cellStyle name="SAPLocked 10 2 4" xfId="12774"/>
    <cellStyle name="SAPLocked 10 2 4 2" xfId="12775"/>
    <cellStyle name="SAPLocked 10 2 5" xfId="12776"/>
    <cellStyle name="SAPLocked 10 2 5 2" xfId="12777"/>
    <cellStyle name="SAPLocked 10 2 6" xfId="12778"/>
    <cellStyle name="SAPLocked 10 2 6 2" xfId="12779"/>
    <cellStyle name="SAPLocked 10 2 7" xfId="12780"/>
    <cellStyle name="SAPLocked 10 2 7 2" xfId="12781"/>
    <cellStyle name="SAPLocked 10 2 8" xfId="12782"/>
    <cellStyle name="SAPLocked 10 2 8 2" xfId="12783"/>
    <cellStyle name="SAPLocked 10 2 9" xfId="12784"/>
    <cellStyle name="SAPLocked 10 2 9 2" xfId="12785"/>
    <cellStyle name="SAPLocked 10 3" xfId="12786"/>
    <cellStyle name="SAPLocked 10 3 2" xfId="12787"/>
    <cellStyle name="SAPLocked 10 4" xfId="12788"/>
    <cellStyle name="SAPLocked 10 4 2" xfId="12789"/>
    <cellStyle name="SAPLocked 10 5" xfId="12790"/>
    <cellStyle name="SAPLocked 10 5 2" xfId="12791"/>
    <cellStyle name="SAPLocked 10 6" xfId="12792"/>
    <cellStyle name="SAPLocked 10 6 2" xfId="12793"/>
    <cellStyle name="SAPLocked 10 7" xfId="12794"/>
    <cellStyle name="SAPLocked 10 7 2" xfId="12795"/>
    <cellStyle name="SAPLocked 10 8" xfId="12796"/>
    <cellStyle name="SAPLocked 10 8 2" xfId="12797"/>
    <cellStyle name="SAPLocked 10 9" xfId="12798"/>
    <cellStyle name="SAPLocked 10 9 2" xfId="12799"/>
    <cellStyle name="SAPLocked 11" xfId="12800"/>
    <cellStyle name="SAPLocked 11 10" xfId="12801"/>
    <cellStyle name="SAPLocked 11 10 2" xfId="12802"/>
    <cellStyle name="SAPLocked 11 11" xfId="12803"/>
    <cellStyle name="SAPLocked 11 11 2" xfId="12804"/>
    <cellStyle name="SAPLocked 11 12" xfId="12805"/>
    <cellStyle name="SAPLocked 11 12 2" xfId="12806"/>
    <cellStyle name="SAPLocked 11 13" xfId="12807"/>
    <cellStyle name="SAPLocked 11 2" xfId="12808"/>
    <cellStyle name="SAPLocked 11 2 10" xfId="12809"/>
    <cellStyle name="SAPLocked 11 2 10 2" xfId="12810"/>
    <cellStyle name="SAPLocked 11 2 11" xfId="12811"/>
    <cellStyle name="SAPLocked 11 2 11 2" xfId="12812"/>
    <cellStyle name="SAPLocked 11 2 12" xfId="12813"/>
    <cellStyle name="SAPLocked 11 2 2" xfId="12814"/>
    <cellStyle name="SAPLocked 11 2 2 2" xfId="12815"/>
    <cellStyle name="SAPLocked 11 2 3" xfId="12816"/>
    <cellStyle name="SAPLocked 11 2 3 2" xfId="12817"/>
    <cellStyle name="SAPLocked 11 2 4" xfId="12818"/>
    <cellStyle name="SAPLocked 11 2 4 2" xfId="12819"/>
    <cellStyle name="SAPLocked 11 2 5" xfId="12820"/>
    <cellStyle name="SAPLocked 11 2 5 2" xfId="12821"/>
    <cellStyle name="SAPLocked 11 2 6" xfId="12822"/>
    <cellStyle name="SAPLocked 11 2 6 2" xfId="12823"/>
    <cellStyle name="SAPLocked 11 2 7" xfId="12824"/>
    <cellStyle name="SAPLocked 11 2 7 2" xfId="12825"/>
    <cellStyle name="SAPLocked 11 2 8" xfId="12826"/>
    <cellStyle name="SAPLocked 11 2 8 2" xfId="12827"/>
    <cellStyle name="SAPLocked 11 2 9" xfId="12828"/>
    <cellStyle name="SAPLocked 11 2 9 2" xfId="12829"/>
    <cellStyle name="SAPLocked 11 3" xfId="12830"/>
    <cellStyle name="SAPLocked 11 3 2" xfId="12831"/>
    <cellStyle name="SAPLocked 11 4" xfId="12832"/>
    <cellStyle name="SAPLocked 11 4 2" xfId="12833"/>
    <cellStyle name="SAPLocked 11 5" xfId="12834"/>
    <cellStyle name="SAPLocked 11 5 2" xfId="12835"/>
    <cellStyle name="SAPLocked 11 6" xfId="12836"/>
    <cellStyle name="SAPLocked 11 6 2" xfId="12837"/>
    <cellStyle name="SAPLocked 11 7" xfId="12838"/>
    <cellStyle name="SAPLocked 11 7 2" xfId="12839"/>
    <cellStyle name="SAPLocked 11 8" xfId="12840"/>
    <cellStyle name="SAPLocked 11 8 2" xfId="12841"/>
    <cellStyle name="SAPLocked 11 9" xfId="12842"/>
    <cellStyle name="SAPLocked 11 9 2" xfId="12843"/>
    <cellStyle name="SAPLocked 12" xfId="12844"/>
    <cellStyle name="SAPLocked 12 10" xfId="12845"/>
    <cellStyle name="SAPLocked 12 10 2" xfId="12846"/>
    <cellStyle name="SAPLocked 12 11" xfId="12847"/>
    <cellStyle name="SAPLocked 12 11 2" xfId="12848"/>
    <cellStyle name="SAPLocked 12 12" xfId="12849"/>
    <cellStyle name="SAPLocked 12 12 2" xfId="12850"/>
    <cellStyle name="SAPLocked 12 13" xfId="12851"/>
    <cellStyle name="SAPLocked 12 2" xfId="12852"/>
    <cellStyle name="SAPLocked 12 2 10" xfId="12853"/>
    <cellStyle name="SAPLocked 12 2 10 2" xfId="12854"/>
    <cellStyle name="SAPLocked 12 2 11" xfId="12855"/>
    <cellStyle name="SAPLocked 12 2 11 2" xfId="12856"/>
    <cellStyle name="SAPLocked 12 2 12" xfId="12857"/>
    <cellStyle name="SAPLocked 12 2 2" xfId="12858"/>
    <cellStyle name="SAPLocked 12 2 2 2" xfId="12859"/>
    <cellStyle name="SAPLocked 12 2 3" xfId="12860"/>
    <cellStyle name="SAPLocked 12 2 3 2" xfId="12861"/>
    <cellStyle name="SAPLocked 12 2 4" xfId="12862"/>
    <cellStyle name="SAPLocked 12 2 4 2" xfId="12863"/>
    <cellStyle name="SAPLocked 12 2 5" xfId="12864"/>
    <cellStyle name="SAPLocked 12 2 5 2" xfId="12865"/>
    <cellStyle name="SAPLocked 12 2 6" xfId="12866"/>
    <cellStyle name="SAPLocked 12 2 6 2" xfId="12867"/>
    <cellStyle name="SAPLocked 12 2 7" xfId="12868"/>
    <cellStyle name="SAPLocked 12 2 7 2" xfId="12869"/>
    <cellStyle name="SAPLocked 12 2 8" xfId="12870"/>
    <cellStyle name="SAPLocked 12 2 8 2" xfId="12871"/>
    <cellStyle name="SAPLocked 12 2 9" xfId="12872"/>
    <cellStyle name="SAPLocked 12 2 9 2" xfId="12873"/>
    <cellStyle name="SAPLocked 12 3" xfId="12874"/>
    <cellStyle name="SAPLocked 12 3 2" xfId="12875"/>
    <cellStyle name="SAPLocked 12 4" xfId="12876"/>
    <cellStyle name="SAPLocked 12 4 2" xfId="12877"/>
    <cellStyle name="SAPLocked 12 5" xfId="12878"/>
    <cellStyle name="SAPLocked 12 5 2" xfId="12879"/>
    <cellStyle name="SAPLocked 12 6" xfId="12880"/>
    <cellStyle name="SAPLocked 12 6 2" xfId="12881"/>
    <cellStyle name="SAPLocked 12 7" xfId="12882"/>
    <cellStyle name="SAPLocked 12 7 2" xfId="12883"/>
    <cellStyle name="SAPLocked 12 8" xfId="12884"/>
    <cellStyle name="SAPLocked 12 8 2" xfId="12885"/>
    <cellStyle name="SAPLocked 12 9" xfId="12886"/>
    <cellStyle name="SAPLocked 12 9 2" xfId="12887"/>
    <cellStyle name="SAPLocked 13" xfId="12888"/>
    <cellStyle name="SAPLocked 13 10" xfId="12889"/>
    <cellStyle name="SAPLocked 13 10 2" xfId="12890"/>
    <cellStyle name="SAPLocked 13 11" xfId="12891"/>
    <cellStyle name="SAPLocked 13 11 2" xfId="12892"/>
    <cellStyle name="SAPLocked 13 12" xfId="12893"/>
    <cellStyle name="SAPLocked 13 12 2" xfId="12894"/>
    <cellStyle name="SAPLocked 13 13" xfId="12895"/>
    <cellStyle name="SAPLocked 13 2" xfId="12896"/>
    <cellStyle name="SAPLocked 13 2 10" xfId="12897"/>
    <cellStyle name="SAPLocked 13 2 10 2" xfId="12898"/>
    <cellStyle name="SAPLocked 13 2 11" xfId="12899"/>
    <cellStyle name="SAPLocked 13 2 11 2" xfId="12900"/>
    <cellStyle name="SAPLocked 13 2 12" xfId="12901"/>
    <cellStyle name="SAPLocked 13 2 2" xfId="12902"/>
    <cellStyle name="SAPLocked 13 2 2 2" xfId="12903"/>
    <cellStyle name="SAPLocked 13 2 3" xfId="12904"/>
    <cellStyle name="SAPLocked 13 2 3 2" xfId="12905"/>
    <cellStyle name="SAPLocked 13 2 4" xfId="12906"/>
    <cellStyle name="SAPLocked 13 2 4 2" xfId="12907"/>
    <cellStyle name="SAPLocked 13 2 5" xfId="12908"/>
    <cellStyle name="SAPLocked 13 2 5 2" xfId="12909"/>
    <cellStyle name="SAPLocked 13 2 6" xfId="12910"/>
    <cellStyle name="SAPLocked 13 2 6 2" xfId="12911"/>
    <cellStyle name="SAPLocked 13 2 7" xfId="12912"/>
    <cellStyle name="SAPLocked 13 2 7 2" xfId="12913"/>
    <cellStyle name="SAPLocked 13 2 8" xfId="12914"/>
    <cellStyle name="SAPLocked 13 2 8 2" xfId="12915"/>
    <cellStyle name="SAPLocked 13 2 9" xfId="12916"/>
    <cellStyle name="SAPLocked 13 2 9 2" xfId="12917"/>
    <cellStyle name="SAPLocked 13 3" xfId="12918"/>
    <cellStyle name="SAPLocked 13 3 2" xfId="12919"/>
    <cellStyle name="SAPLocked 13 4" xfId="12920"/>
    <cellStyle name="SAPLocked 13 4 2" xfId="12921"/>
    <cellStyle name="SAPLocked 13 5" xfId="12922"/>
    <cellStyle name="SAPLocked 13 5 2" xfId="12923"/>
    <cellStyle name="SAPLocked 13 6" xfId="12924"/>
    <cellStyle name="SAPLocked 13 6 2" xfId="12925"/>
    <cellStyle name="SAPLocked 13 7" xfId="12926"/>
    <cellStyle name="SAPLocked 13 7 2" xfId="12927"/>
    <cellStyle name="SAPLocked 13 8" xfId="12928"/>
    <cellStyle name="SAPLocked 13 8 2" xfId="12929"/>
    <cellStyle name="SAPLocked 13 9" xfId="12930"/>
    <cellStyle name="SAPLocked 13 9 2" xfId="12931"/>
    <cellStyle name="SAPLocked 14" xfId="12932"/>
    <cellStyle name="SAPLocked 14 10" xfId="12933"/>
    <cellStyle name="SAPLocked 14 10 2" xfId="12934"/>
    <cellStyle name="SAPLocked 14 11" xfId="12935"/>
    <cellStyle name="SAPLocked 14 11 2" xfId="12936"/>
    <cellStyle name="SAPLocked 14 12" xfId="12937"/>
    <cellStyle name="SAPLocked 14 12 2" xfId="12938"/>
    <cellStyle name="SAPLocked 14 13" xfId="12939"/>
    <cellStyle name="SAPLocked 14 2" xfId="12940"/>
    <cellStyle name="SAPLocked 14 2 10" xfId="12941"/>
    <cellStyle name="SAPLocked 14 2 10 2" xfId="12942"/>
    <cellStyle name="SAPLocked 14 2 11" xfId="12943"/>
    <cellStyle name="SAPLocked 14 2 11 2" xfId="12944"/>
    <cellStyle name="SAPLocked 14 2 12" xfId="12945"/>
    <cellStyle name="SAPLocked 14 2 2" xfId="12946"/>
    <cellStyle name="SAPLocked 14 2 2 2" xfId="12947"/>
    <cellStyle name="SAPLocked 14 2 3" xfId="12948"/>
    <cellStyle name="SAPLocked 14 2 3 2" xfId="12949"/>
    <cellStyle name="SAPLocked 14 2 4" xfId="12950"/>
    <cellStyle name="SAPLocked 14 2 4 2" xfId="12951"/>
    <cellStyle name="SAPLocked 14 2 5" xfId="12952"/>
    <cellStyle name="SAPLocked 14 2 5 2" xfId="12953"/>
    <cellStyle name="SAPLocked 14 2 6" xfId="12954"/>
    <cellStyle name="SAPLocked 14 2 6 2" xfId="12955"/>
    <cellStyle name="SAPLocked 14 2 7" xfId="12956"/>
    <cellStyle name="SAPLocked 14 2 7 2" xfId="12957"/>
    <cellStyle name="SAPLocked 14 2 8" xfId="12958"/>
    <cellStyle name="SAPLocked 14 2 8 2" xfId="12959"/>
    <cellStyle name="SAPLocked 14 2 9" xfId="12960"/>
    <cellStyle name="SAPLocked 14 2 9 2" xfId="12961"/>
    <cellStyle name="SAPLocked 14 3" xfId="12962"/>
    <cellStyle name="SAPLocked 14 3 2" xfId="12963"/>
    <cellStyle name="SAPLocked 14 4" xfId="12964"/>
    <cellStyle name="SAPLocked 14 4 2" xfId="12965"/>
    <cellStyle name="SAPLocked 14 5" xfId="12966"/>
    <cellStyle name="SAPLocked 14 5 2" xfId="12967"/>
    <cellStyle name="SAPLocked 14 6" xfId="12968"/>
    <cellStyle name="SAPLocked 14 6 2" xfId="12969"/>
    <cellStyle name="SAPLocked 14 7" xfId="12970"/>
    <cellStyle name="SAPLocked 14 7 2" xfId="12971"/>
    <cellStyle name="SAPLocked 14 8" xfId="12972"/>
    <cellStyle name="SAPLocked 14 8 2" xfId="12973"/>
    <cellStyle name="SAPLocked 14 9" xfId="12974"/>
    <cellStyle name="SAPLocked 14 9 2" xfId="12975"/>
    <cellStyle name="SAPLocked 15" xfId="12976"/>
    <cellStyle name="SAPLocked 15 10" xfId="12977"/>
    <cellStyle name="SAPLocked 15 10 2" xfId="12978"/>
    <cellStyle name="SAPLocked 15 11" xfId="12979"/>
    <cellStyle name="SAPLocked 15 11 2" xfId="12980"/>
    <cellStyle name="SAPLocked 15 12" xfId="12981"/>
    <cellStyle name="SAPLocked 15 12 2" xfId="12982"/>
    <cellStyle name="SAPLocked 15 13" xfId="12983"/>
    <cellStyle name="SAPLocked 15 2" xfId="12984"/>
    <cellStyle name="SAPLocked 15 2 10" xfId="12985"/>
    <cellStyle name="SAPLocked 15 2 10 2" xfId="12986"/>
    <cellStyle name="SAPLocked 15 2 11" xfId="12987"/>
    <cellStyle name="SAPLocked 15 2 11 2" xfId="12988"/>
    <cellStyle name="SAPLocked 15 2 12" xfId="12989"/>
    <cellStyle name="SAPLocked 15 2 2" xfId="12990"/>
    <cellStyle name="SAPLocked 15 2 2 2" xfId="12991"/>
    <cellStyle name="SAPLocked 15 2 3" xfId="12992"/>
    <cellStyle name="SAPLocked 15 2 3 2" xfId="12993"/>
    <cellStyle name="SAPLocked 15 2 4" xfId="12994"/>
    <cellStyle name="SAPLocked 15 2 4 2" xfId="12995"/>
    <cellStyle name="SAPLocked 15 2 5" xfId="12996"/>
    <cellStyle name="SAPLocked 15 2 5 2" xfId="12997"/>
    <cellStyle name="SAPLocked 15 2 6" xfId="12998"/>
    <cellStyle name="SAPLocked 15 2 6 2" xfId="12999"/>
    <cellStyle name="SAPLocked 15 2 7" xfId="13000"/>
    <cellStyle name="SAPLocked 15 2 7 2" xfId="13001"/>
    <cellStyle name="SAPLocked 15 2 8" xfId="13002"/>
    <cellStyle name="SAPLocked 15 2 8 2" xfId="13003"/>
    <cellStyle name="SAPLocked 15 2 9" xfId="13004"/>
    <cellStyle name="SAPLocked 15 2 9 2" xfId="13005"/>
    <cellStyle name="SAPLocked 15 3" xfId="13006"/>
    <cellStyle name="SAPLocked 15 3 2" xfId="13007"/>
    <cellStyle name="SAPLocked 15 4" xfId="13008"/>
    <cellStyle name="SAPLocked 15 4 2" xfId="13009"/>
    <cellStyle name="SAPLocked 15 5" xfId="13010"/>
    <cellStyle name="SAPLocked 15 5 2" xfId="13011"/>
    <cellStyle name="SAPLocked 15 6" xfId="13012"/>
    <cellStyle name="SAPLocked 15 6 2" xfId="13013"/>
    <cellStyle name="SAPLocked 15 7" xfId="13014"/>
    <cellStyle name="SAPLocked 15 7 2" xfId="13015"/>
    <cellStyle name="SAPLocked 15 8" xfId="13016"/>
    <cellStyle name="SAPLocked 15 8 2" xfId="13017"/>
    <cellStyle name="SAPLocked 15 9" xfId="13018"/>
    <cellStyle name="SAPLocked 15 9 2" xfId="13019"/>
    <cellStyle name="SAPLocked 16" xfId="13020"/>
    <cellStyle name="SAPLocked 16 10" xfId="13021"/>
    <cellStyle name="SAPLocked 16 10 2" xfId="13022"/>
    <cellStyle name="SAPLocked 16 11" xfId="13023"/>
    <cellStyle name="SAPLocked 16 11 2" xfId="13024"/>
    <cellStyle name="SAPLocked 16 12" xfId="13025"/>
    <cellStyle name="SAPLocked 16 12 2" xfId="13026"/>
    <cellStyle name="SAPLocked 16 13" xfId="13027"/>
    <cellStyle name="SAPLocked 16 2" xfId="13028"/>
    <cellStyle name="SAPLocked 16 2 10" xfId="13029"/>
    <cellStyle name="SAPLocked 16 2 10 2" xfId="13030"/>
    <cellStyle name="SAPLocked 16 2 11" xfId="13031"/>
    <cellStyle name="SAPLocked 16 2 11 2" xfId="13032"/>
    <cellStyle name="SAPLocked 16 2 12" xfId="13033"/>
    <cellStyle name="SAPLocked 16 2 2" xfId="13034"/>
    <cellStyle name="SAPLocked 16 2 2 2" xfId="13035"/>
    <cellStyle name="SAPLocked 16 2 3" xfId="13036"/>
    <cellStyle name="SAPLocked 16 2 3 2" xfId="13037"/>
    <cellStyle name="SAPLocked 16 2 4" xfId="13038"/>
    <cellStyle name="SAPLocked 16 2 4 2" xfId="13039"/>
    <cellStyle name="SAPLocked 16 2 5" xfId="13040"/>
    <cellStyle name="SAPLocked 16 2 5 2" xfId="13041"/>
    <cellStyle name="SAPLocked 16 2 6" xfId="13042"/>
    <cellStyle name="SAPLocked 16 2 6 2" xfId="13043"/>
    <cellStyle name="SAPLocked 16 2 7" xfId="13044"/>
    <cellStyle name="SAPLocked 16 2 7 2" xfId="13045"/>
    <cellStyle name="SAPLocked 16 2 8" xfId="13046"/>
    <cellStyle name="SAPLocked 16 2 8 2" xfId="13047"/>
    <cellStyle name="SAPLocked 16 2 9" xfId="13048"/>
    <cellStyle name="SAPLocked 16 2 9 2" xfId="13049"/>
    <cellStyle name="SAPLocked 16 3" xfId="13050"/>
    <cellStyle name="SAPLocked 16 3 2" xfId="13051"/>
    <cellStyle name="SAPLocked 16 4" xfId="13052"/>
    <cellStyle name="SAPLocked 16 4 2" xfId="13053"/>
    <cellStyle name="SAPLocked 16 5" xfId="13054"/>
    <cellStyle name="SAPLocked 16 5 2" xfId="13055"/>
    <cellStyle name="SAPLocked 16 6" xfId="13056"/>
    <cellStyle name="SAPLocked 16 6 2" xfId="13057"/>
    <cellStyle name="SAPLocked 16 7" xfId="13058"/>
    <cellStyle name="SAPLocked 16 7 2" xfId="13059"/>
    <cellStyle name="SAPLocked 16 8" xfId="13060"/>
    <cellStyle name="SAPLocked 16 8 2" xfId="13061"/>
    <cellStyle name="SAPLocked 16 9" xfId="13062"/>
    <cellStyle name="SAPLocked 16 9 2" xfId="13063"/>
    <cellStyle name="SAPLocked 17" xfId="13064"/>
    <cellStyle name="SAPLocked 17 10" xfId="13065"/>
    <cellStyle name="SAPLocked 17 10 2" xfId="13066"/>
    <cellStyle name="SAPLocked 17 11" xfId="13067"/>
    <cellStyle name="SAPLocked 17 11 2" xfId="13068"/>
    <cellStyle name="SAPLocked 17 12" xfId="13069"/>
    <cellStyle name="SAPLocked 17 12 2" xfId="13070"/>
    <cellStyle name="SAPLocked 17 13" xfId="13071"/>
    <cellStyle name="SAPLocked 17 2" xfId="13072"/>
    <cellStyle name="SAPLocked 17 2 10" xfId="13073"/>
    <cellStyle name="SAPLocked 17 2 10 2" xfId="13074"/>
    <cellStyle name="SAPLocked 17 2 11" xfId="13075"/>
    <cellStyle name="SAPLocked 17 2 11 2" xfId="13076"/>
    <cellStyle name="SAPLocked 17 2 12" xfId="13077"/>
    <cellStyle name="SAPLocked 17 2 2" xfId="13078"/>
    <cellStyle name="SAPLocked 17 2 2 2" xfId="13079"/>
    <cellStyle name="SAPLocked 17 2 3" xfId="13080"/>
    <cellStyle name="SAPLocked 17 2 3 2" xfId="13081"/>
    <cellStyle name="SAPLocked 17 2 4" xfId="13082"/>
    <cellStyle name="SAPLocked 17 2 4 2" xfId="13083"/>
    <cellStyle name="SAPLocked 17 2 5" xfId="13084"/>
    <cellStyle name="SAPLocked 17 2 5 2" xfId="13085"/>
    <cellStyle name="SAPLocked 17 2 6" xfId="13086"/>
    <cellStyle name="SAPLocked 17 2 6 2" xfId="13087"/>
    <cellStyle name="SAPLocked 17 2 7" xfId="13088"/>
    <cellStyle name="SAPLocked 17 2 7 2" xfId="13089"/>
    <cellStyle name="SAPLocked 17 2 8" xfId="13090"/>
    <cellStyle name="SAPLocked 17 2 8 2" xfId="13091"/>
    <cellStyle name="SAPLocked 17 2 9" xfId="13092"/>
    <cellStyle name="SAPLocked 17 2 9 2" xfId="13093"/>
    <cellStyle name="SAPLocked 17 3" xfId="13094"/>
    <cellStyle name="SAPLocked 17 3 2" xfId="13095"/>
    <cellStyle name="SAPLocked 17 4" xfId="13096"/>
    <cellStyle name="SAPLocked 17 4 2" xfId="13097"/>
    <cellStyle name="SAPLocked 17 5" xfId="13098"/>
    <cellStyle name="SAPLocked 17 5 2" xfId="13099"/>
    <cellStyle name="SAPLocked 17 6" xfId="13100"/>
    <cellStyle name="SAPLocked 17 6 2" xfId="13101"/>
    <cellStyle name="SAPLocked 17 7" xfId="13102"/>
    <cellStyle name="SAPLocked 17 7 2" xfId="13103"/>
    <cellStyle name="SAPLocked 17 8" xfId="13104"/>
    <cellStyle name="SAPLocked 17 8 2" xfId="13105"/>
    <cellStyle name="SAPLocked 17 9" xfId="13106"/>
    <cellStyle name="SAPLocked 17 9 2" xfId="13107"/>
    <cellStyle name="SAPLocked 18" xfId="13108"/>
    <cellStyle name="SAPLocked 18 10" xfId="13109"/>
    <cellStyle name="SAPLocked 18 10 2" xfId="13110"/>
    <cellStyle name="SAPLocked 18 11" xfId="13111"/>
    <cellStyle name="SAPLocked 18 11 2" xfId="13112"/>
    <cellStyle name="SAPLocked 18 12" xfId="13113"/>
    <cellStyle name="SAPLocked 18 12 2" xfId="13114"/>
    <cellStyle name="SAPLocked 18 13" xfId="13115"/>
    <cellStyle name="SAPLocked 18 2" xfId="13116"/>
    <cellStyle name="SAPLocked 18 2 10" xfId="13117"/>
    <cellStyle name="SAPLocked 18 2 10 2" xfId="13118"/>
    <cellStyle name="SAPLocked 18 2 11" xfId="13119"/>
    <cellStyle name="SAPLocked 18 2 11 2" xfId="13120"/>
    <cellStyle name="SAPLocked 18 2 12" xfId="13121"/>
    <cellStyle name="SAPLocked 18 2 2" xfId="13122"/>
    <cellStyle name="SAPLocked 18 2 2 2" xfId="13123"/>
    <cellStyle name="SAPLocked 18 2 3" xfId="13124"/>
    <cellStyle name="SAPLocked 18 2 3 2" xfId="13125"/>
    <cellStyle name="SAPLocked 18 2 4" xfId="13126"/>
    <cellStyle name="SAPLocked 18 2 4 2" xfId="13127"/>
    <cellStyle name="SAPLocked 18 2 5" xfId="13128"/>
    <cellStyle name="SAPLocked 18 2 5 2" xfId="13129"/>
    <cellStyle name="SAPLocked 18 2 6" xfId="13130"/>
    <cellStyle name="SAPLocked 18 2 6 2" xfId="13131"/>
    <cellStyle name="SAPLocked 18 2 7" xfId="13132"/>
    <cellStyle name="SAPLocked 18 2 7 2" xfId="13133"/>
    <cellStyle name="SAPLocked 18 2 8" xfId="13134"/>
    <cellStyle name="SAPLocked 18 2 8 2" xfId="13135"/>
    <cellStyle name="SAPLocked 18 2 9" xfId="13136"/>
    <cellStyle name="SAPLocked 18 2 9 2" xfId="13137"/>
    <cellStyle name="SAPLocked 18 3" xfId="13138"/>
    <cellStyle name="SAPLocked 18 3 2" xfId="13139"/>
    <cellStyle name="SAPLocked 18 4" xfId="13140"/>
    <cellStyle name="SAPLocked 18 4 2" xfId="13141"/>
    <cellStyle name="SAPLocked 18 5" xfId="13142"/>
    <cellStyle name="SAPLocked 18 5 2" xfId="13143"/>
    <cellStyle name="SAPLocked 18 6" xfId="13144"/>
    <cellStyle name="SAPLocked 18 6 2" xfId="13145"/>
    <cellStyle name="SAPLocked 18 7" xfId="13146"/>
    <cellStyle name="SAPLocked 18 7 2" xfId="13147"/>
    <cellStyle name="SAPLocked 18 8" xfId="13148"/>
    <cellStyle name="SAPLocked 18 8 2" xfId="13149"/>
    <cellStyle name="SAPLocked 18 9" xfId="13150"/>
    <cellStyle name="SAPLocked 18 9 2" xfId="13151"/>
    <cellStyle name="SAPLocked 19" xfId="13152"/>
    <cellStyle name="SAPLocked 19 10" xfId="13153"/>
    <cellStyle name="SAPLocked 19 10 2" xfId="13154"/>
    <cellStyle name="SAPLocked 19 11" xfId="13155"/>
    <cellStyle name="SAPLocked 19 11 2" xfId="13156"/>
    <cellStyle name="SAPLocked 19 12" xfId="13157"/>
    <cellStyle name="SAPLocked 19 12 2" xfId="13158"/>
    <cellStyle name="SAPLocked 19 13" xfId="13159"/>
    <cellStyle name="SAPLocked 19 2" xfId="13160"/>
    <cellStyle name="SAPLocked 19 2 10" xfId="13161"/>
    <cellStyle name="SAPLocked 19 2 10 2" xfId="13162"/>
    <cellStyle name="SAPLocked 19 2 11" xfId="13163"/>
    <cellStyle name="SAPLocked 19 2 11 2" xfId="13164"/>
    <cellStyle name="SAPLocked 19 2 12" xfId="13165"/>
    <cellStyle name="SAPLocked 19 2 2" xfId="13166"/>
    <cellStyle name="SAPLocked 19 2 2 2" xfId="13167"/>
    <cellStyle name="SAPLocked 19 2 3" xfId="13168"/>
    <cellStyle name="SAPLocked 19 2 3 2" xfId="13169"/>
    <cellStyle name="SAPLocked 19 2 4" xfId="13170"/>
    <cellStyle name="SAPLocked 19 2 4 2" xfId="13171"/>
    <cellStyle name="SAPLocked 19 2 5" xfId="13172"/>
    <cellStyle name="SAPLocked 19 2 5 2" xfId="13173"/>
    <cellStyle name="SAPLocked 19 2 6" xfId="13174"/>
    <cellStyle name="SAPLocked 19 2 6 2" xfId="13175"/>
    <cellStyle name="SAPLocked 19 2 7" xfId="13176"/>
    <cellStyle name="SAPLocked 19 2 7 2" xfId="13177"/>
    <cellStyle name="SAPLocked 19 2 8" xfId="13178"/>
    <cellStyle name="SAPLocked 19 2 8 2" xfId="13179"/>
    <cellStyle name="SAPLocked 19 2 9" xfId="13180"/>
    <cellStyle name="SAPLocked 19 2 9 2" xfId="13181"/>
    <cellStyle name="SAPLocked 19 3" xfId="13182"/>
    <cellStyle name="SAPLocked 19 3 2" xfId="13183"/>
    <cellStyle name="SAPLocked 19 4" xfId="13184"/>
    <cellStyle name="SAPLocked 19 4 2" xfId="13185"/>
    <cellStyle name="SAPLocked 19 5" xfId="13186"/>
    <cellStyle name="SAPLocked 19 5 2" xfId="13187"/>
    <cellStyle name="SAPLocked 19 6" xfId="13188"/>
    <cellStyle name="SAPLocked 19 6 2" xfId="13189"/>
    <cellStyle name="SAPLocked 19 7" xfId="13190"/>
    <cellStyle name="SAPLocked 19 7 2" xfId="13191"/>
    <cellStyle name="SAPLocked 19 8" xfId="13192"/>
    <cellStyle name="SAPLocked 19 8 2" xfId="13193"/>
    <cellStyle name="SAPLocked 19 9" xfId="13194"/>
    <cellStyle name="SAPLocked 19 9 2" xfId="13195"/>
    <cellStyle name="SAPLocked 2" xfId="13196"/>
    <cellStyle name="SAPLocked 2 10" xfId="13197"/>
    <cellStyle name="SAPLocked 2 10 10" xfId="13198"/>
    <cellStyle name="SAPLocked 2 10 10 2" xfId="13199"/>
    <cellStyle name="SAPLocked 2 10 11" xfId="13200"/>
    <cellStyle name="SAPLocked 2 10 11 2" xfId="13201"/>
    <cellStyle name="SAPLocked 2 10 12" xfId="13202"/>
    <cellStyle name="SAPLocked 2 10 12 2" xfId="13203"/>
    <cellStyle name="SAPLocked 2 10 13" xfId="13204"/>
    <cellStyle name="SAPLocked 2 10 2" xfId="13205"/>
    <cellStyle name="SAPLocked 2 10 2 10" xfId="13206"/>
    <cellStyle name="SAPLocked 2 10 2 10 2" xfId="13207"/>
    <cellStyle name="SAPLocked 2 10 2 11" xfId="13208"/>
    <cellStyle name="SAPLocked 2 10 2 11 2" xfId="13209"/>
    <cellStyle name="SAPLocked 2 10 2 12" xfId="13210"/>
    <cellStyle name="SAPLocked 2 10 2 2" xfId="13211"/>
    <cellStyle name="SAPLocked 2 10 2 2 2" xfId="13212"/>
    <cellStyle name="SAPLocked 2 10 2 3" xfId="13213"/>
    <cellStyle name="SAPLocked 2 10 2 3 2" xfId="13214"/>
    <cellStyle name="SAPLocked 2 10 2 4" xfId="13215"/>
    <cellStyle name="SAPLocked 2 10 2 4 2" xfId="13216"/>
    <cellStyle name="SAPLocked 2 10 2 5" xfId="13217"/>
    <cellStyle name="SAPLocked 2 10 2 5 2" xfId="13218"/>
    <cellStyle name="SAPLocked 2 10 2 6" xfId="13219"/>
    <cellStyle name="SAPLocked 2 10 2 6 2" xfId="13220"/>
    <cellStyle name="SAPLocked 2 10 2 7" xfId="13221"/>
    <cellStyle name="SAPLocked 2 10 2 7 2" xfId="13222"/>
    <cellStyle name="SAPLocked 2 10 2 8" xfId="13223"/>
    <cellStyle name="SAPLocked 2 10 2 8 2" xfId="13224"/>
    <cellStyle name="SAPLocked 2 10 2 9" xfId="13225"/>
    <cellStyle name="SAPLocked 2 10 2 9 2" xfId="13226"/>
    <cellStyle name="SAPLocked 2 10 3" xfId="13227"/>
    <cellStyle name="SAPLocked 2 10 3 2" xfId="13228"/>
    <cellStyle name="SAPLocked 2 10 4" xfId="13229"/>
    <cellStyle name="SAPLocked 2 10 4 2" xfId="13230"/>
    <cellStyle name="SAPLocked 2 10 5" xfId="13231"/>
    <cellStyle name="SAPLocked 2 10 5 2" xfId="13232"/>
    <cellStyle name="SAPLocked 2 10 6" xfId="13233"/>
    <cellStyle name="SAPLocked 2 10 6 2" xfId="13234"/>
    <cellStyle name="SAPLocked 2 10 7" xfId="13235"/>
    <cellStyle name="SAPLocked 2 10 7 2" xfId="13236"/>
    <cellStyle name="SAPLocked 2 10 8" xfId="13237"/>
    <cellStyle name="SAPLocked 2 10 8 2" xfId="13238"/>
    <cellStyle name="SAPLocked 2 10 9" xfId="13239"/>
    <cellStyle name="SAPLocked 2 10 9 2" xfId="13240"/>
    <cellStyle name="SAPLocked 2 11" xfId="13241"/>
    <cellStyle name="SAPLocked 2 11 10" xfId="13242"/>
    <cellStyle name="SAPLocked 2 11 10 2" xfId="13243"/>
    <cellStyle name="SAPLocked 2 11 11" xfId="13244"/>
    <cellStyle name="SAPLocked 2 11 11 2" xfId="13245"/>
    <cellStyle name="SAPLocked 2 11 12" xfId="13246"/>
    <cellStyle name="SAPLocked 2 11 12 2" xfId="13247"/>
    <cellStyle name="SAPLocked 2 11 13" xfId="13248"/>
    <cellStyle name="SAPLocked 2 11 2" xfId="13249"/>
    <cellStyle name="SAPLocked 2 11 2 10" xfId="13250"/>
    <cellStyle name="SAPLocked 2 11 2 10 2" xfId="13251"/>
    <cellStyle name="SAPLocked 2 11 2 11" xfId="13252"/>
    <cellStyle name="SAPLocked 2 11 2 11 2" xfId="13253"/>
    <cellStyle name="SAPLocked 2 11 2 12" xfId="13254"/>
    <cellStyle name="SAPLocked 2 11 2 2" xfId="13255"/>
    <cellStyle name="SAPLocked 2 11 2 2 2" xfId="13256"/>
    <cellStyle name="SAPLocked 2 11 2 3" xfId="13257"/>
    <cellStyle name="SAPLocked 2 11 2 3 2" xfId="13258"/>
    <cellStyle name="SAPLocked 2 11 2 4" xfId="13259"/>
    <cellStyle name="SAPLocked 2 11 2 4 2" xfId="13260"/>
    <cellStyle name="SAPLocked 2 11 2 5" xfId="13261"/>
    <cellStyle name="SAPLocked 2 11 2 5 2" xfId="13262"/>
    <cellStyle name="SAPLocked 2 11 2 6" xfId="13263"/>
    <cellStyle name="SAPLocked 2 11 2 6 2" xfId="13264"/>
    <cellStyle name="SAPLocked 2 11 2 7" xfId="13265"/>
    <cellStyle name="SAPLocked 2 11 2 7 2" xfId="13266"/>
    <cellStyle name="SAPLocked 2 11 2 8" xfId="13267"/>
    <cellStyle name="SAPLocked 2 11 2 8 2" xfId="13268"/>
    <cellStyle name="SAPLocked 2 11 2 9" xfId="13269"/>
    <cellStyle name="SAPLocked 2 11 2 9 2" xfId="13270"/>
    <cellStyle name="SAPLocked 2 11 3" xfId="13271"/>
    <cellStyle name="SAPLocked 2 11 3 2" xfId="13272"/>
    <cellStyle name="SAPLocked 2 11 4" xfId="13273"/>
    <cellStyle name="SAPLocked 2 11 4 2" xfId="13274"/>
    <cellStyle name="SAPLocked 2 11 5" xfId="13275"/>
    <cellStyle name="SAPLocked 2 11 5 2" xfId="13276"/>
    <cellStyle name="SAPLocked 2 11 6" xfId="13277"/>
    <cellStyle name="SAPLocked 2 11 6 2" xfId="13278"/>
    <cellStyle name="SAPLocked 2 11 7" xfId="13279"/>
    <cellStyle name="SAPLocked 2 11 7 2" xfId="13280"/>
    <cellStyle name="SAPLocked 2 11 8" xfId="13281"/>
    <cellStyle name="SAPLocked 2 11 8 2" xfId="13282"/>
    <cellStyle name="SAPLocked 2 11 9" xfId="13283"/>
    <cellStyle name="SAPLocked 2 11 9 2" xfId="13284"/>
    <cellStyle name="SAPLocked 2 12" xfId="13285"/>
    <cellStyle name="SAPLocked 2 12 10" xfId="13286"/>
    <cellStyle name="SAPLocked 2 12 10 2" xfId="13287"/>
    <cellStyle name="SAPLocked 2 12 11" xfId="13288"/>
    <cellStyle name="SAPLocked 2 12 11 2" xfId="13289"/>
    <cellStyle name="SAPLocked 2 12 12" xfId="13290"/>
    <cellStyle name="SAPLocked 2 12 12 2" xfId="13291"/>
    <cellStyle name="SAPLocked 2 12 13" xfId="13292"/>
    <cellStyle name="SAPLocked 2 12 2" xfId="13293"/>
    <cellStyle name="SAPLocked 2 12 2 10" xfId="13294"/>
    <cellStyle name="SAPLocked 2 12 2 10 2" xfId="13295"/>
    <cellStyle name="SAPLocked 2 12 2 11" xfId="13296"/>
    <cellStyle name="SAPLocked 2 12 2 11 2" xfId="13297"/>
    <cellStyle name="SAPLocked 2 12 2 12" xfId="13298"/>
    <cellStyle name="SAPLocked 2 12 2 2" xfId="13299"/>
    <cellStyle name="SAPLocked 2 12 2 2 2" xfId="13300"/>
    <cellStyle name="SAPLocked 2 12 2 3" xfId="13301"/>
    <cellStyle name="SAPLocked 2 12 2 3 2" xfId="13302"/>
    <cellStyle name="SAPLocked 2 12 2 4" xfId="13303"/>
    <cellStyle name="SAPLocked 2 12 2 4 2" xfId="13304"/>
    <cellStyle name="SAPLocked 2 12 2 5" xfId="13305"/>
    <cellStyle name="SAPLocked 2 12 2 5 2" xfId="13306"/>
    <cellStyle name="SAPLocked 2 12 2 6" xfId="13307"/>
    <cellStyle name="SAPLocked 2 12 2 6 2" xfId="13308"/>
    <cellStyle name="SAPLocked 2 12 2 7" xfId="13309"/>
    <cellStyle name="SAPLocked 2 12 2 7 2" xfId="13310"/>
    <cellStyle name="SAPLocked 2 12 2 8" xfId="13311"/>
    <cellStyle name="SAPLocked 2 12 2 8 2" xfId="13312"/>
    <cellStyle name="SAPLocked 2 12 2 9" xfId="13313"/>
    <cellStyle name="SAPLocked 2 12 2 9 2" xfId="13314"/>
    <cellStyle name="SAPLocked 2 12 3" xfId="13315"/>
    <cellStyle name="SAPLocked 2 12 3 2" xfId="13316"/>
    <cellStyle name="SAPLocked 2 12 4" xfId="13317"/>
    <cellStyle name="SAPLocked 2 12 4 2" xfId="13318"/>
    <cellStyle name="SAPLocked 2 12 5" xfId="13319"/>
    <cellStyle name="SAPLocked 2 12 5 2" xfId="13320"/>
    <cellStyle name="SAPLocked 2 12 6" xfId="13321"/>
    <cellStyle name="SAPLocked 2 12 6 2" xfId="13322"/>
    <cellStyle name="SAPLocked 2 12 7" xfId="13323"/>
    <cellStyle name="SAPLocked 2 12 7 2" xfId="13324"/>
    <cellStyle name="SAPLocked 2 12 8" xfId="13325"/>
    <cellStyle name="SAPLocked 2 12 8 2" xfId="13326"/>
    <cellStyle name="SAPLocked 2 12 9" xfId="13327"/>
    <cellStyle name="SAPLocked 2 12 9 2" xfId="13328"/>
    <cellStyle name="SAPLocked 2 13" xfId="13329"/>
    <cellStyle name="SAPLocked 2 13 10" xfId="13330"/>
    <cellStyle name="SAPLocked 2 13 10 2" xfId="13331"/>
    <cellStyle name="SAPLocked 2 13 11" xfId="13332"/>
    <cellStyle name="SAPLocked 2 13 11 2" xfId="13333"/>
    <cellStyle name="SAPLocked 2 13 12" xfId="13334"/>
    <cellStyle name="SAPLocked 2 13 12 2" xfId="13335"/>
    <cellStyle name="SAPLocked 2 13 13" xfId="13336"/>
    <cellStyle name="SAPLocked 2 13 2" xfId="13337"/>
    <cellStyle name="SAPLocked 2 13 2 10" xfId="13338"/>
    <cellStyle name="SAPLocked 2 13 2 10 2" xfId="13339"/>
    <cellStyle name="SAPLocked 2 13 2 11" xfId="13340"/>
    <cellStyle name="SAPLocked 2 13 2 11 2" xfId="13341"/>
    <cellStyle name="SAPLocked 2 13 2 12" xfId="13342"/>
    <cellStyle name="SAPLocked 2 13 2 2" xfId="13343"/>
    <cellStyle name="SAPLocked 2 13 2 2 2" xfId="13344"/>
    <cellStyle name="SAPLocked 2 13 2 3" xfId="13345"/>
    <cellStyle name="SAPLocked 2 13 2 3 2" xfId="13346"/>
    <cellStyle name="SAPLocked 2 13 2 4" xfId="13347"/>
    <cellStyle name="SAPLocked 2 13 2 4 2" xfId="13348"/>
    <cellStyle name="SAPLocked 2 13 2 5" xfId="13349"/>
    <cellStyle name="SAPLocked 2 13 2 5 2" xfId="13350"/>
    <cellStyle name="SAPLocked 2 13 2 6" xfId="13351"/>
    <cellStyle name="SAPLocked 2 13 2 6 2" xfId="13352"/>
    <cellStyle name="SAPLocked 2 13 2 7" xfId="13353"/>
    <cellStyle name="SAPLocked 2 13 2 7 2" xfId="13354"/>
    <cellStyle name="SAPLocked 2 13 2 8" xfId="13355"/>
    <cellStyle name="SAPLocked 2 13 2 8 2" xfId="13356"/>
    <cellStyle name="SAPLocked 2 13 2 9" xfId="13357"/>
    <cellStyle name="SAPLocked 2 13 2 9 2" xfId="13358"/>
    <cellStyle name="SAPLocked 2 13 3" xfId="13359"/>
    <cellStyle name="SAPLocked 2 13 3 2" xfId="13360"/>
    <cellStyle name="SAPLocked 2 13 4" xfId="13361"/>
    <cellStyle name="SAPLocked 2 13 4 2" xfId="13362"/>
    <cellStyle name="SAPLocked 2 13 5" xfId="13363"/>
    <cellStyle name="SAPLocked 2 13 5 2" xfId="13364"/>
    <cellStyle name="SAPLocked 2 13 6" xfId="13365"/>
    <cellStyle name="SAPLocked 2 13 6 2" xfId="13366"/>
    <cellStyle name="SAPLocked 2 13 7" xfId="13367"/>
    <cellStyle name="SAPLocked 2 13 7 2" xfId="13368"/>
    <cellStyle name="SAPLocked 2 13 8" xfId="13369"/>
    <cellStyle name="SAPLocked 2 13 8 2" xfId="13370"/>
    <cellStyle name="SAPLocked 2 13 9" xfId="13371"/>
    <cellStyle name="SAPLocked 2 13 9 2" xfId="13372"/>
    <cellStyle name="SAPLocked 2 14" xfId="13373"/>
    <cellStyle name="SAPLocked 2 14 10" xfId="13374"/>
    <cellStyle name="SAPLocked 2 14 10 2" xfId="13375"/>
    <cellStyle name="SAPLocked 2 14 11" xfId="13376"/>
    <cellStyle name="SAPLocked 2 14 11 2" xfId="13377"/>
    <cellStyle name="SAPLocked 2 14 12" xfId="13378"/>
    <cellStyle name="SAPLocked 2 14 12 2" xfId="13379"/>
    <cellStyle name="SAPLocked 2 14 13" xfId="13380"/>
    <cellStyle name="SAPLocked 2 14 2" xfId="13381"/>
    <cellStyle name="SAPLocked 2 14 2 10" xfId="13382"/>
    <cellStyle name="SAPLocked 2 14 2 10 2" xfId="13383"/>
    <cellStyle name="SAPLocked 2 14 2 11" xfId="13384"/>
    <cellStyle name="SAPLocked 2 14 2 11 2" xfId="13385"/>
    <cellStyle name="SAPLocked 2 14 2 12" xfId="13386"/>
    <cellStyle name="SAPLocked 2 14 2 2" xfId="13387"/>
    <cellStyle name="SAPLocked 2 14 2 2 2" xfId="13388"/>
    <cellStyle name="SAPLocked 2 14 2 3" xfId="13389"/>
    <cellStyle name="SAPLocked 2 14 2 3 2" xfId="13390"/>
    <cellStyle name="SAPLocked 2 14 2 4" xfId="13391"/>
    <cellStyle name="SAPLocked 2 14 2 4 2" xfId="13392"/>
    <cellStyle name="SAPLocked 2 14 2 5" xfId="13393"/>
    <cellStyle name="SAPLocked 2 14 2 5 2" xfId="13394"/>
    <cellStyle name="SAPLocked 2 14 2 6" xfId="13395"/>
    <cellStyle name="SAPLocked 2 14 2 6 2" xfId="13396"/>
    <cellStyle name="SAPLocked 2 14 2 7" xfId="13397"/>
    <cellStyle name="SAPLocked 2 14 2 7 2" xfId="13398"/>
    <cellStyle name="SAPLocked 2 14 2 8" xfId="13399"/>
    <cellStyle name="SAPLocked 2 14 2 8 2" xfId="13400"/>
    <cellStyle name="SAPLocked 2 14 2 9" xfId="13401"/>
    <cellStyle name="SAPLocked 2 14 2 9 2" xfId="13402"/>
    <cellStyle name="SAPLocked 2 14 3" xfId="13403"/>
    <cellStyle name="SAPLocked 2 14 3 2" xfId="13404"/>
    <cellStyle name="SAPLocked 2 14 4" xfId="13405"/>
    <cellStyle name="SAPLocked 2 14 4 2" xfId="13406"/>
    <cellStyle name="SAPLocked 2 14 5" xfId="13407"/>
    <cellStyle name="SAPLocked 2 14 5 2" xfId="13408"/>
    <cellStyle name="SAPLocked 2 14 6" xfId="13409"/>
    <cellStyle name="SAPLocked 2 14 6 2" xfId="13410"/>
    <cellStyle name="SAPLocked 2 14 7" xfId="13411"/>
    <cellStyle name="SAPLocked 2 14 7 2" xfId="13412"/>
    <cellStyle name="SAPLocked 2 14 8" xfId="13413"/>
    <cellStyle name="SAPLocked 2 14 8 2" xfId="13414"/>
    <cellStyle name="SAPLocked 2 14 9" xfId="13415"/>
    <cellStyle name="SAPLocked 2 14 9 2" xfId="13416"/>
    <cellStyle name="SAPLocked 2 15" xfId="13417"/>
    <cellStyle name="SAPLocked 2 15 10" xfId="13418"/>
    <cellStyle name="SAPLocked 2 15 10 2" xfId="13419"/>
    <cellStyle name="SAPLocked 2 15 11" xfId="13420"/>
    <cellStyle name="SAPLocked 2 15 11 2" xfId="13421"/>
    <cellStyle name="SAPLocked 2 15 12" xfId="13422"/>
    <cellStyle name="SAPLocked 2 15 12 2" xfId="13423"/>
    <cellStyle name="SAPLocked 2 15 13" xfId="13424"/>
    <cellStyle name="SAPLocked 2 15 2" xfId="13425"/>
    <cellStyle name="SAPLocked 2 15 2 10" xfId="13426"/>
    <cellStyle name="SAPLocked 2 15 2 10 2" xfId="13427"/>
    <cellStyle name="SAPLocked 2 15 2 11" xfId="13428"/>
    <cellStyle name="SAPLocked 2 15 2 11 2" xfId="13429"/>
    <cellStyle name="SAPLocked 2 15 2 12" xfId="13430"/>
    <cellStyle name="SAPLocked 2 15 2 2" xfId="13431"/>
    <cellStyle name="SAPLocked 2 15 2 2 2" xfId="13432"/>
    <cellStyle name="SAPLocked 2 15 2 3" xfId="13433"/>
    <cellStyle name="SAPLocked 2 15 2 3 2" xfId="13434"/>
    <cellStyle name="SAPLocked 2 15 2 4" xfId="13435"/>
    <cellStyle name="SAPLocked 2 15 2 4 2" xfId="13436"/>
    <cellStyle name="SAPLocked 2 15 2 5" xfId="13437"/>
    <cellStyle name="SAPLocked 2 15 2 5 2" xfId="13438"/>
    <cellStyle name="SAPLocked 2 15 2 6" xfId="13439"/>
    <cellStyle name="SAPLocked 2 15 2 6 2" xfId="13440"/>
    <cellStyle name="SAPLocked 2 15 2 7" xfId="13441"/>
    <cellStyle name="SAPLocked 2 15 2 7 2" xfId="13442"/>
    <cellStyle name="SAPLocked 2 15 2 8" xfId="13443"/>
    <cellStyle name="SAPLocked 2 15 2 8 2" xfId="13444"/>
    <cellStyle name="SAPLocked 2 15 2 9" xfId="13445"/>
    <cellStyle name="SAPLocked 2 15 2 9 2" xfId="13446"/>
    <cellStyle name="SAPLocked 2 15 3" xfId="13447"/>
    <cellStyle name="SAPLocked 2 15 3 2" xfId="13448"/>
    <cellStyle name="SAPLocked 2 15 4" xfId="13449"/>
    <cellStyle name="SAPLocked 2 15 4 2" xfId="13450"/>
    <cellStyle name="SAPLocked 2 15 5" xfId="13451"/>
    <cellStyle name="SAPLocked 2 15 5 2" xfId="13452"/>
    <cellStyle name="SAPLocked 2 15 6" xfId="13453"/>
    <cellStyle name="SAPLocked 2 15 6 2" xfId="13454"/>
    <cellStyle name="SAPLocked 2 15 7" xfId="13455"/>
    <cellStyle name="SAPLocked 2 15 7 2" xfId="13456"/>
    <cellStyle name="SAPLocked 2 15 8" xfId="13457"/>
    <cellStyle name="SAPLocked 2 15 8 2" xfId="13458"/>
    <cellStyle name="SAPLocked 2 15 9" xfId="13459"/>
    <cellStyle name="SAPLocked 2 15 9 2" xfId="13460"/>
    <cellStyle name="SAPLocked 2 16" xfId="13461"/>
    <cellStyle name="SAPLocked 2 16 10" xfId="13462"/>
    <cellStyle name="SAPLocked 2 16 10 2" xfId="13463"/>
    <cellStyle name="SAPLocked 2 16 11" xfId="13464"/>
    <cellStyle name="SAPLocked 2 16 11 2" xfId="13465"/>
    <cellStyle name="SAPLocked 2 16 12" xfId="13466"/>
    <cellStyle name="SAPLocked 2 16 12 2" xfId="13467"/>
    <cellStyle name="SAPLocked 2 16 13" xfId="13468"/>
    <cellStyle name="SAPLocked 2 16 2" xfId="13469"/>
    <cellStyle name="SAPLocked 2 16 2 10" xfId="13470"/>
    <cellStyle name="SAPLocked 2 16 2 10 2" xfId="13471"/>
    <cellStyle name="SAPLocked 2 16 2 11" xfId="13472"/>
    <cellStyle name="SAPLocked 2 16 2 11 2" xfId="13473"/>
    <cellStyle name="SAPLocked 2 16 2 12" xfId="13474"/>
    <cellStyle name="SAPLocked 2 16 2 2" xfId="13475"/>
    <cellStyle name="SAPLocked 2 16 2 2 2" xfId="13476"/>
    <cellStyle name="SAPLocked 2 16 2 3" xfId="13477"/>
    <cellStyle name="SAPLocked 2 16 2 3 2" xfId="13478"/>
    <cellStyle name="SAPLocked 2 16 2 4" xfId="13479"/>
    <cellStyle name="SAPLocked 2 16 2 4 2" xfId="13480"/>
    <cellStyle name="SAPLocked 2 16 2 5" xfId="13481"/>
    <cellStyle name="SAPLocked 2 16 2 5 2" xfId="13482"/>
    <cellStyle name="SAPLocked 2 16 2 6" xfId="13483"/>
    <cellStyle name="SAPLocked 2 16 2 6 2" xfId="13484"/>
    <cellStyle name="SAPLocked 2 16 2 7" xfId="13485"/>
    <cellStyle name="SAPLocked 2 16 2 7 2" xfId="13486"/>
    <cellStyle name="SAPLocked 2 16 2 8" xfId="13487"/>
    <cellStyle name="SAPLocked 2 16 2 8 2" xfId="13488"/>
    <cellStyle name="SAPLocked 2 16 2 9" xfId="13489"/>
    <cellStyle name="SAPLocked 2 16 2 9 2" xfId="13490"/>
    <cellStyle name="SAPLocked 2 16 3" xfId="13491"/>
    <cellStyle name="SAPLocked 2 16 3 2" xfId="13492"/>
    <cellStyle name="SAPLocked 2 16 4" xfId="13493"/>
    <cellStyle name="SAPLocked 2 16 4 2" xfId="13494"/>
    <cellStyle name="SAPLocked 2 16 5" xfId="13495"/>
    <cellStyle name="SAPLocked 2 16 5 2" xfId="13496"/>
    <cellStyle name="SAPLocked 2 16 6" xfId="13497"/>
    <cellStyle name="SAPLocked 2 16 6 2" xfId="13498"/>
    <cellStyle name="SAPLocked 2 16 7" xfId="13499"/>
    <cellStyle name="SAPLocked 2 16 7 2" xfId="13500"/>
    <cellStyle name="SAPLocked 2 16 8" xfId="13501"/>
    <cellStyle name="SAPLocked 2 16 8 2" xfId="13502"/>
    <cellStyle name="SAPLocked 2 16 9" xfId="13503"/>
    <cellStyle name="SAPLocked 2 16 9 2" xfId="13504"/>
    <cellStyle name="SAPLocked 2 17" xfId="13505"/>
    <cellStyle name="SAPLocked 2 17 10" xfId="13506"/>
    <cellStyle name="SAPLocked 2 17 10 2" xfId="13507"/>
    <cellStyle name="SAPLocked 2 17 11" xfId="13508"/>
    <cellStyle name="SAPLocked 2 17 11 2" xfId="13509"/>
    <cellStyle name="SAPLocked 2 17 12" xfId="13510"/>
    <cellStyle name="SAPLocked 2 17 12 2" xfId="13511"/>
    <cellStyle name="SAPLocked 2 17 13" xfId="13512"/>
    <cellStyle name="SAPLocked 2 17 2" xfId="13513"/>
    <cellStyle name="SAPLocked 2 17 2 10" xfId="13514"/>
    <cellStyle name="SAPLocked 2 17 2 10 2" xfId="13515"/>
    <cellStyle name="SAPLocked 2 17 2 11" xfId="13516"/>
    <cellStyle name="SAPLocked 2 17 2 11 2" xfId="13517"/>
    <cellStyle name="SAPLocked 2 17 2 12" xfId="13518"/>
    <cellStyle name="SAPLocked 2 17 2 2" xfId="13519"/>
    <cellStyle name="SAPLocked 2 17 2 2 2" xfId="13520"/>
    <cellStyle name="SAPLocked 2 17 2 3" xfId="13521"/>
    <cellStyle name="SAPLocked 2 17 2 3 2" xfId="13522"/>
    <cellStyle name="SAPLocked 2 17 2 4" xfId="13523"/>
    <cellStyle name="SAPLocked 2 17 2 4 2" xfId="13524"/>
    <cellStyle name="SAPLocked 2 17 2 5" xfId="13525"/>
    <cellStyle name="SAPLocked 2 17 2 5 2" xfId="13526"/>
    <cellStyle name="SAPLocked 2 17 2 6" xfId="13527"/>
    <cellStyle name="SAPLocked 2 17 2 6 2" xfId="13528"/>
    <cellStyle name="SAPLocked 2 17 2 7" xfId="13529"/>
    <cellStyle name="SAPLocked 2 17 2 7 2" xfId="13530"/>
    <cellStyle name="SAPLocked 2 17 2 8" xfId="13531"/>
    <cellStyle name="SAPLocked 2 17 2 8 2" xfId="13532"/>
    <cellStyle name="SAPLocked 2 17 2 9" xfId="13533"/>
    <cellStyle name="SAPLocked 2 17 2 9 2" xfId="13534"/>
    <cellStyle name="SAPLocked 2 17 3" xfId="13535"/>
    <cellStyle name="SAPLocked 2 17 3 2" xfId="13536"/>
    <cellStyle name="SAPLocked 2 17 4" xfId="13537"/>
    <cellStyle name="SAPLocked 2 17 4 2" xfId="13538"/>
    <cellStyle name="SAPLocked 2 17 5" xfId="13539"/>
    <cellStyle name="SAPLocked 2 17 5 2" xfId="13540"/>
    <cellStyle name="SAPLocked 2 17 6" xfId="13541"/>
    <cellStyle name="SAPLocked 2 17 6 2" xfId="13542"/>
    <cellStyle name="SAPLocked 2 17 7" xfId="13543"/>
    <cellStyle name="SAPLocked 2 17 7 2" xfId="13544"/>
    <cellStyle name="SAPLocked 2 17 8" xfId="13545"/>
    <cellStyle name="SAPLocked 2 17 8 2" xfId="13546"/>
    <cellStyle name="SAPLocked 2 17 9" xfId="13547"/>
    <cellStyle name="SAPLocked 2 17 9 2" xfId="13548"/>
    <cellStyle name="SAPLocked 2 18" xfId="13549"/>
    <cellStyle name="SAPLocked 2 18 10" xfId="13550"/>
    <cellStyle name="SAPLocked 2 18 10 2" xfId="13551"/>
    <cellStyle name="SAPLocked 2 18 11" xfId="13552"/>
    <cellStyle name="SAPLocked 2 18 11 2" xfId="13553"/>
    <cellStyle name="SAPLocked 2 18 12" xfId="13554"/>
    <cellStyle name="SAPLocked 2 18 12 2" xfId="13555"/>
    <cellStyle name="SAPLocked 2 18 13" xfId="13556"/>
    <cellStyle name="SAPLocked 2 18 2" xfId="13557"/>
    <cellStyle name="SAPLocked 2 18 2 10" xfId="13558"/>
    <cellStyle name="SAPLocked 2 18 2 10 2" xfId="13559"/>
    <cellStyle name="SAPLocked 2 18 2 11" xfId="13560"/>
    <cellStyle name="SAPLocked 2 18 2 11 2" xfId="13561"/>
    <cellStyle name="SAPLocked 2 18 2 12" xfId="13562"/>
    <cellStyle name="SAPLocked 2 18 2 2" xfId="13563"/>
    <cellStyle name="SAPLocked 2 18 2 2 2" xfId="13564"/>
    <cellStyle name="SAPLocked 2 18 2 3" xfId="13565"/>
    <cellStyle name="SAPLocked 2 18 2 3 2" xfId="13566"/>
    <cellStyle name="SAPLocked 2 18 2 4" xfId="13567"/>
    <cellStyle name="SAPLocked 2 18 2 4 2" xfId="13568"/>
    <cellStyle name="SAPLocked 2 18 2 5" xfId="13569"/>
    <cellStyle name="SAPLocked 2 18 2 5 2" xfId="13570"/>
    <cellStyle name="SAPLocked 2 18 2 6" xfId="13571"/>
    <cellStyle name="SAPLocked 2 18 2 6 2" xfId="13572"/>
    <cellStyle name="SAPLocked 2 18 2 7" xfId="13573"/>
    <cellStyle name="SAPLocked 2 18 2 7 2" xfId="13574"/>
    <cellStyle name="SAPLocked 2 18 2 8" xfId="13575"/>
    <cellStyle name="SAPLocked 2 18 2 8 2" xfId="13576"/>
    <cellStyle name="SAPLocked 2 18 2 9" xfId="13577"/>
    <cellStyle name="SAPLocked 2 18 2 9 2" xfId="13578"/>
    <cellStyle name="SAPLocked 2 18 3" xfId="13579"/>
    <cellStyle name="SAPLocked 2 18 3 2" xfId="13580"/>
    <cellStyle name="SAPLocked 2 18 4" xfId="13581"/>
    <cellStyle name="SAPLocked 2 18 4 2" xfId="13582"/>
    <cellStyle name="SAPLocked 2 18 5" xfId="13583"/>
    <cellStyle name="SAPLocked 2 18 5 2" xfId="13584"/>
    <cellStyle name="SAPLocked 2 18 6" xfId="13585"/>
    <cellStyle name="SAPLocked 2 18 6 2" xfId="13586"/>
    <cellStyle name="SAPLocked 2 18 7" xfId="13587"/>
    <cellStyle name="SAPLocked 2 18 7 2" xfId="13588"/>
    <cellStyle name="SAPLocked 2 18 8" xfId="13589"/>
    <cellStyle name="SAPLocked 2 18 8 2" xfId="13590"/>
    <cellStyle name="SAPLocked 2 18 9" xfId="13591"/>
    <cellStyle name="SAPLocked 2 18 9 2" xfId="13592"/>
    <cellStyle name="SAPLocked 2 19" xfId="13593"/>
    <cellStyle name="SAPLocked 2 19 10" xfId="13594"/>
    <cellStyle name="SAPLocked 2 19 10 2" xfId="13595"/>
    <cellStyle name="SAPLocked 2 19 11" xfId="13596"/>
    <cellStyle name="SAPLocked 2 19 11 2" xfId="13597"/>
    <cellStyle name="SAPLocked 2 19 12" xfId="13598"/>
    <cellStyle name="SAPLocked 2 19 12 2" xfId="13599"/>
    <cellStyle name="SAPLocked 2 19 13" xfId="13600"/>
    <cellStyle name="SAPLocked 2 19 2" xfId="13601"/>
    <cellStyle name="SAPLocked 2 19 2 10" xfId="13602"/>
    <cellStyle name="SAPLocked 2 19 2 10 2" xfId="13603"/>
    <cellStyle name="SAPLocked 2 19 2 11" xfId="13604"/>
    <cellStyle name="SAPLocked 2 19 2 11 2" xfId="13605"/>
    <cellStyle name="SAPLocked 2 19 2 12" xfId="13606"/>
    <cellStyle name="SAPLocked 2 19 2 2" xfId="13607"/>
    <cellStyle name="SAPLocked 2 19 2 2 2" xfId="13608"/>
    <cellStyle name="SAPLocked 2 19 2 3" xfId="13609"/>
    <cellStyle name="SAPLocked 2 19 2 3 2" xfId="13610"/>
    <cellStyle name="SAPLocked 2 19 2 4" xfId="13611"/>
    <cellStyle name="SAPLocked 2 19 2 4 2" xfId="13612"/>
    <cellStyle name="SAPLocked 2 19 2 5" xfId="13613"/>
    <cellStyle name="SAPLocked 2 19 2 5 2" xfId="13614"/>
    <cellStyle name="SAPLocked 2 19 2 6" xfId="13615"/>
    <cellStyle name="SAPLocked 2 19 2 6 2" xfId="13616"/>
    <cellStyle name="SAPLocked 2 19 2 7" xfId="13617"/>
    <cellStyle name="SAPLocked 2 19 2 7 2" xfId="13618"/>
    <cellStyle name="SAPLocked 2 19 2 8" xfId="13619"/>
    <cellStyle name="SAPLocked 2 19 2 8 2" xfId="13620"/>
    <cellStyle name="SAPLocked 2 19 2 9" xfId="13621"/>
    <cellStyle name="SAPLocked 2 19 2 9 2" xfId="13622"/>
    <cellStyle name="SAPLocked 2 19 3" xfId="13623"/>
    <cellStyle name="SAPLocked 2 19 3 2" xfId="13624"/>
    <cellStyle name="SAPLocked 2 19 4" xfId="13625"/>
    <cellStyle name="SAPLocked 2 19 4 2" xfId="13626"/>
    <cellStyle name="SAPLocked 2 19 5" xfId="13627"/>
    <cellStyle name="SAPLocked 2 19 5 2" xfId="13628"/>
    <cellStyle name="SAPLocked 2 19 6" xfId="13629"/>
    <cellStyle name="SAPLocked 2 19 6 2" xfId="13630"/>
    <cellStyle name="SAPLocked 2 19 7" xfId="13631"/>
    <cellStyle name="SAPLocked 2 19 7 2" xfId="13632"/>
    <cellStyle name="SAPLocked 2 19 8" xfId="13633"/>
    <cellStyle name="SAPLocked 2 19 8 2" xfId="13634"/>
    <cellStyle name="SAPLocked 2 19 9" xfId="13635"/>
    <cellStyle name="SAPLocked 2 19 9 2" xfId="13636"/>
    <cellStyle name="SAPLocked 2 2" xfId="13637"/>
    <cellStyle name="SAPLocked 2 2 10" xfId="13638"/>
    <cellStyle name="SAPLocked 2 2 10 2" xfId="13639"/>
    <cellStyle name="SAPLocked 2 2 11" xfId="13640"/>
    <cellStyle name="SAPLocked 2 2 11 2" xfId="13641"/>
    <cellStyle name="SAPLocked 2 2 12" xfId="13642"/>
    <cellStyle name="SAPLocked 2 2 12 2" xfId="13643"/>
    <cellStyle name="SAPLocked 2 2 13" xfId="13644"/>
    <cellStyle name="SAPLocked 2 2 2" xfId="13645"/>
    <cellStyle name="SAPLocked 2 2 2 10" xfId="13646"/>
    <cellStyle name="SAPLocked 2 2 2 10 2" xfId="13647"/>
    <cellStyle name="SAPLocked 2 2 2 11" xfId="13648"/>
    <cellStyle name="SAPLocked 2 2 2 11 2" xfId="13649"/>
    <cellStyle name="SAPLocked 2 2 2 12" xfId="13650"/>
    <cellStyle name="SAPLocked 2 2 2 2" xfId="13651"/>
    <cellStyle name="SAPLocked 2 2 2 2 2" xfId="13652"/>
    <cellStyle name="SAPLocked 2 2 2 3" xfId="13653"/>
    <cellStyle name="SAPLocked 2 2 2 3 2" xfId="13654"/>
    <cellStyle name="SAPLocked 2 2 2 4" xfId="13655"/>
    <cellStyle name="SAPLocked 2 2 2 4 2" xfId="13656"/>
    <cellStyle name="SAPLocked 2 2 2 5" xfId="13657"/>
    <cellStyle name="SAPLocked 2 2 2 5 2" xfId="13658"/>
    <cellStyle name="SAPLocked 2 2 2 6" xfId="13659"/>
    <cellStyle name="SAPLocked 2 2 2 6 2" xfId="13660"/>
    <cellStyle name="SAPLocked 2 2 2 7" xfId="13661"/>
    <cellStyle name="SAPLocked 2 2 2 7 2" xfId="13662"/>
    <cellStyle name="SAPLocked 2 2 2 8" xfId="13663"/>
    <cellStyle name="SAPLocked 2 2 2 8 2" xfId="13664"/>
    <cellStyle name="SAPLocked 2 2 2 9" xfId="13665"/>
    <cellStyle name="SAPLocked 2 2 2 9 2" xfId="13666"/>
    <cellStyle name="SAPLocked 2 2 3" xfId="13667"/>
    <cellStyle name="SAPLocked 2 2 3 2" xfId="13668"/>
    <cellStyle name="SAPLocked 2 2 4" xfId="13669"/>
    <cellStyle name="SAPLocked 2 2 4 2" xfId="13670"/>
    <cellStyle name="SAPLocked 2 2 5" xfId="13671"/>
    <cellStyle name="SAPLocked 2 2 5 2" xfId="13672"/>
    <cellStyle name="SAPLocked 2 2 6" xfId="13673"/>
    <cellStyle name="SAPLocked 2 2 6 2" xfId="13674"/>
    <cellStyle name="SAPLocked 2 2 7" xfId="13675"/>
    <cellStyle name="SAPLocked 2 2 7 2" xfId="13676"/>
    <cellStyle name="SAPLocked 2 2 8" xfId="13677"/>
    <cellStyle name="SAPLocked 2 2 8 2" xfId="13678"/>
    <cellStyle name="SAPLocked 2 2 9" xfId="13679"/>
    <cellStyle name="SAPLocked 2 2 9 2" xfId="13680"/>
    <cellStyle name="SAPLocked 2 20" xfId="13681"/>
    <cellStyle name="SAPLocked 2 20 10" xfId="13682"/>
    <cellStyle name="SAPLocked 2 20 10 2" xfId="13683"/>
    <cellStyle name="SAPLocked 2 20 11" xfId="13684"/>
    <cellStyle name="SAPLocked 2 20 11 2" xfId="13685"/>
    <cellStyle name="SAPLocked 2 20 12" xfId="13686"/>
    <cellStyle name="SAPLocked 2 20 12 2" xfId="13687"/>
    <cellStyle name="SAPLocked 2 20 13" xfId="13688"/>
    <cellStyle name="SAPLocked 2 20 2" xfId="13689"/>
    <cellStyle name="SAPLocked 2 20 2 10" xfId="13690"/>
    <cellStyle name="SAPLocked 2 20 2 10 2" xfId="13691"/>
    <cellStyle name="SAPLocked 2 20 2 11" xfId="13692"/>
    <cellStyle name="SAPLocked 2 20 2 11 2" xfId="13693"/>
    <cellStyle name="SAPLocked 2 20 2 12" xfId="13694"/>
    <cellStyle name="SAPLocked 2 20 2 2" xfId="13695"/>
    <cellStyle name="SAPLocked 2 20 2 2 2" xfId="13696"/>
    <cellStyle name="SAPLocked 2 20 2 3" xfId="13697"/>
    <cellStyle name="SAPLocked 2 20 2 3 2" xfId="13698"/>
    <cellStyle name="SAPLocked 2 20 2 4" xfId="13699"/>
    <cellStyle name="SAPLocked 2 20 2 4 2" xfId="13700"/>
    <cellStyle name="SAPLocked 2 20 2 5" xfId="13701"/>
    <cellStyle name="SAPLocked 2 20 2 5 2" xfId="13702"/>
    <cellStyle name="SAPLocked 2 20 2 6" xfId="13703"/>
    <cellStyle name="SAPLocked 2 20 2 6 2" xfId="13704"/>
    <cellStyle name="SAPLocked 2 20 2 7" xfId="13705"/>
    <cellStyle name="SAPLocked 2 20 2 7 2" xfId="13706"/>
    <cellStyle name="SAPLocked 2 20 2 8" xfId="13707"/>
    <cellStyle name="SAPLocked 2 20 2 8 2" xfId="13708"/>
    <cellStyle name="SAPLocked 2 20 2 9" xfId="13709"/>
    <cellStyle name="SAPLocked 2 20 2 9 2" xfId="13710"/>
    <cellStyle name="SAPLocked 2 20 3" xfId="13711"/>
    <cellStyle name="SAPLocked 2 20 3 2" xfId="13712"/>
    <cellStyle name="SAPLocked 2 20 4" xfId="13713"/>
    <cellStyle name="SAPLocked 2 20 4 2" xfId="13714"/>
    <cellStyle name="SAPLocked 2 20 5" xfId="13715"/>
    <cellStyle name="SAPLocked 2 20 5 2" xfId="13716"/>
    <cellStyle name="SAPLocked 2 20 6" xfId="13717"/>
    <cellStyle name="SAPLocked 2 20 6 2" xfId="13718"/>
    <cellStyle name="SAPLocked 2 20 7" xfId="13719"/>
    <cellStyle name="SAPLocked 2 20 7 2" xfId="13720"/>
    <cellStyle name="SAPLocked 2 20 8" xfId="13721"/>
    <cellStyle name="SAPLocked 2 20 8 2" xfId="13722"/>
    <cellStyle name="SAPLocked 2 20 9" xfId="13723"/>
    <cellStyle name="SAPLocked 2 20 9 2" xfId="13724"/>
    <cellStyle name="SAPLocked 2 21" xfId="13725"/>
    <cellStyle name="SAPLocked 2 21 10" xfId="13726"/>
    <cellStyle name="SAPLocked 2 21 10 2" xfId="13727"/>
    <cellStyle name="SAPLocked 2 21 11" xfId="13728"/>
    <cellStyle name="SAPLocked 2 21 11 2" xfId="13729"/>
    <cellStyle name="SAPLocked 2 21 12" xfId="13730"/>
    <cellStyle name="SAPLocked 2 21 2" xfId="13731"/>
    <cellStyle name="SAPLocked 2 21 2 2" xfId="13732"/>
    <cellStyle name="SAPLocked 2 21 3" xfId="13733"/>
    <cellStyle name="SAPLocked 2 21 3 2" xfId="13734"/>
    <cellStyle name="SAPLocked 2 21 4" xfId="13735"/>
    <cellStyle name="SAPLocked 2 21 4 2" xfId="13736"/>
    <cellStyle name="SAPLocked 2 21 5" xfId="13737"/>
    <cellStyle name="SAPLocked 2 21 5 2" xfId="13738"/>
    <cellStyle name="SAPLocked 2 21 6" xfId="13739"/>
    <cellStyle name="SAPLocked 2 21 6 2" xfId="13740"/>
    <cellStyle name="SAPLocked 2 21 7" xfId="13741"/>
    <cellStyle name="SAPLocked 2 21 7 2" xfId="13742"/>
    <cellStyle name="SAPLocked 2 21 8" xfId="13743"/>
    <cellStyle name="SAPLocked 2 21 8 2" xfId="13744"/>
    <cellStyle name="SAPLocked 2 21 9" xfId="13745"/>
    <cellStyle name="SAPLocked 2 21 9 2" xfId="13746"/>
    <cellStyle name="SAPLocked 2 22" xfId="13747"/>
    <cellStyle name="SAPLocked 2 22 2" xfId="13748"/>
    <cellStyle name="SAPLocked 2 23" xfId="13749"/>
    <cellStyle name="SAPLocked 2 23 2" xfId="13750"/>
    <cellStyle name="SAPLocked 2 24" xfId="13751"/>
    <cellStyle name="SAPLocked 2 24 2" xfId="13752"/>
    <cellStyle name="SAPLocked 2 25" xfId="13753"/>
    <cellStyle name="SAPLocked 2 25 2" xfId="13754"/>
    <cellStyle name="SAPLocked 2 26" xfId="13755"/>
    <cellStyle name="SAPLocked 2 26 2" xfId="13756"/>
    <cellStyle name="SAPLocked 2 27" xfId="13757"/>
    <cellStyle name="SAPLocked 2 27 2" xfId="13758"/>
    <cellStyle name="SAPLocked 2 28" xfId="13759"/>
    <cellStyle name="SAPLocked 2 28 2" xfId="13760"/>
    <cellStyle name="SAPLocked 2 29" xfId="13761"/>
    <cellStyle name="SAPLocked 2 29 2" xfId="13762"/>
    <cellStyle name="SAPLocked 2 3" xfId="13763"/>
    <cellStyle name="SAPLocked 2 3 10" xfId="13764"/>
    <cellStyle name="SAPLocked 2 3 10 2" xfId="13765"/>
    <cellStyle name="SAPLocked 2 3 11" xfId="13766"/>
    <cellStyle name="SAPLocked 2 3 11 2" xfId="13767"/>
    <cellStyle name="SAPLocked 2 3 12" xfId="13768"/>
    <cellStyle name="SAPLocked 2 3 12 2" xfId="13769"/>
    <cellStyle name="SAPLocked 2 3 13" xfId="13770"/>
    <cellStyle name="SAPLocked 2 3 2" xfId="13771"/>
    <cellStyle name="SAPLocked 2 3 2 10" xfId="13772"/>
    <cellStyle name="SAPLocked 2 3 2 10 2" xfId="13773"/>
    <cellStyle name="SAPLocked 2 3 2 11" xfId="13774"/>
    <cellStyle name="SAPLocked 2 3 2 11 2" xfId="13775"/>
    <cellStyle name="SAPLocked 2 3 2 12" xfId="13776"/>
    <cellStyle name="SAPLocked 2 3 2 2" xfId="13777"/>
    <cellStyle name="SAPLocked 2 3 2 2 2" xfId="13778"/>
    <cellStyle name="SAPLocked 2 3 2 3" xfId="13779"/>
    <cellStyle name="SAPLocked 2 3 2 3 2" xfId="13780"/>
    <cellStyle name="SAPLocked 2 3 2 4" xfId="13781"/>
    <cellStyle name="SAPLocked 2 3 2 4 2" xfId="13782"/>
    <cellStyle name="SAPLocked 2 3 2 5" xfId="13783"/>
    <cellStyle name="SAPLocked 2 3 2 5 2" xfId="13784"/>
    <cellStyle name="SAPLocked 2 3 2 6" xfId="13785"/>
    <cellStyle name="SAPLocked 2 3 2 6 2" xfId="13786"/>
    <cellStyle name="SAPLocked 2 3 2 7" xfId="13787"/>
    <cellStyle name="SAPLocked 2 3 2 7 2" xfId="13788"/>
    <cellStyle name="SAPLocked 2 3 2 8" xfId="13789"/>
    <cellStyle name="SAPLocked 2 3 2 8 2" xfId="13790"/>
    <cellStyle name="SAPLocked 2 3 2 9" xfId="13791"/>
    <cellStyle name="SAPLocked 2 3 2 9 2" xfId="13792"/>
    <cellStyle name="SAPLocked 2 3 3" xfId="13793"/>
    <cellStyle name="SAPLocked 2 3 3 2" xfId="13794"/>
    <cellStyle name="SAPLocked 2 3 4" xfId="13795"/>
    <cellStyle name="SAPLocked 2 3 4 2" xfId="13796"/>
    <cellStyle name="SAPLocked 2 3 5" xfId="13797"/>
    <cellStyle name="SAPLocked 2 3 5 2" xfId="13798"/>
    <cellStyle name="SAPLocked 2 3 6" xfId="13799"/>
    <cellStyle name="SAPLocked 2 3 6 2" xfId="13800"/>
    <cellStyle name="SAPLocked 2 3 7" xfId="13801"/>
    <cellStyle name="SAPLocked 2 3 7 2" xfId="13802"/>
    <cellStyle name="SAPLocked 2 3 8" xfId="13803"/>
    <cellStyle name="SAPLocked 2 3 8 2" xfId="13804"/>
    <cellStyle name="SAPLocked 2 3 9" xfId="13805"/>
    <cellStyle name="SAPLocked 2 3 9 2" xfId="13806"/>
    <cellStyle name="SAPLocked 2 30" xfId="13807"/>
    <cellStyle name="SAPLocked 2 4" xfId="13808"/>
    <cellStyle name="SAPLocked 2 4 10" xfId="13809"/>
    <cellStyle name="SAPLocked 2 4 10 2" xfId="13810"/>
    <cellStyle name="SAPLocked 2 4 11" xfId="13811"/>
    <cellStyle name="SAPLocked 2 4 11 2" xfId="13812"/>
    <cellStyle name="SAPLocked 2 4 12" xfId="13813"/>
    <cellStyle name="SAPLocked 2 4 12 2" xfId="13814"/>
    <cellStyle name="SAPLocked 2 4 13" xfId="13815"/>
    <cellStyle name="SAPLocked 2 4 2" xfId="13816"/>
    <cellStyle name="SAPLocked 2 4 2 10" xfId="13817"/>
    <cellStyle name="SAPLocked 2 4 2 10 2" xfId="13818"/>
    <cellStyle name="SAPLocked 2 4 2 11" xfId="13819"/>
    <cellStyle name="SAPLocked 2 4 2 11 2" xfId="13820"/>
    <cellStyle name="SAPLocked 2 4 2 12" xfId="13821"/>
    <cellStyle name="SAPLocked 2 4 2 2" xfId="13822"/>
    <cellStyle name="SAPLocked 2 4 2 2 2" xfId="13823"/>
    <cellStyle name="SAPLocked 2 4 2 3" xfId="13824"/>
    <cellStyle name="SAPLocked 2 4 2 3 2" xfId="13825"/>
    <cellStyle name="SAPLocked 2 4 2 4" xfId="13826"/>
    <cellStyle name="SAPLocked 2 4 2 4 2" xfId="13827"/>
    <cellStyle name="SAPLocked 2 4 2 5" xfId="13828"/>
    <cellStyle name="SAPLocked 2 4 2 5 2" xfId="13829"/>
    <cellStyle name="SAPLocked 2 4 2 6" xfId="13830"/>
    <cellStyle name="SAPLocked 2 4 2 6 2" xfId="13831"/>
    <cellStyle name="SAPLocked 2 4 2 7" xfId="13832"/>
    <cellStyle name="SAPLocked 2 4 2 7 2" xfId="13833"/>
    <cellStyle name="SAPLocked 2 4 2 8" xfId="13834"/>
    <cellStyle name="SAPLocked 2 4 2 8 2" xfId="13835"/>
    <cellStyle name="SAPLocked 2 4 2 9" xfId="13836"/>
    <cellStyle name="SAPLocked 2 4 2 9 2" xfId="13837"/>
    <cellStyle name="SAPLocked 2 4 3" xfId="13838"/>
    <cellStyle name="SAPLocked 2 4 3 2" xfId="13839"/>
    <cellStyle name="SAPLocked 2 4 4" xfId="13840"/>
    <cellStyle name="SAPLocked 2 4 4 2" xfId="13841"/>
    <cellStyle name="SAPLocked 2 4 5" xfId="13842"/>
    <cellStyle name="SAPLocked 2 4 5 2" xfId="13843"/>
    <cellStyle name="SAPLocked 2 4 6" xfId="13844"/>
    <cellStyle name="SAPLocked 2 4 6 2" xfId="13845"/>
    <cellStyle name="SAPLocked 2 4 7" xfId="13846"/>
    <cellStyle name="SAPLocked 2 4 7 2" xfId="13847"/>
    <cellStyle name="SAPLocked 2 4 8" xfId="13848"/>
    <cellStyle name="SAPLocked 2 4 8 2" xfId="13849"/>
    <cellStyle name="SAPLocked 2 4 9" xfId="13850"/>
    <cellStyle name="SAPLocked 2 4 9 2" xfId="13851"/>
    <cellStyle name="SAPLocked 2 5" xfId="13852"/>
    <cellStyle name="SAPLocked 2 5 10" xfId="13853"/>
    <cellStyle name="SAPLocked 2 5 10 2" xfId="13854"/>
    <cellStyle name="SAPLocked 2 5 11" xfId="13855"/>
    <cellStyle name="SAPLocked 2 5 11 2" xfId="13856"/>
    <cellStyle name="SAPLocked 2 5 12" xfId="13857"/>
    <cellStyle name="SAPLocked 2 5 12 2" xfId="13858"/>
    <cellStyle name="SAPLocked 2 5 13" xfId="13859"/>
    <cellStyle name="SAPLocked 2 5 2" xfId="13860"/>
    <cellStyle name="SAPLocked 2 5 2 10" xfId="13861"/>
    <cellStyle name="SAPLocked 2 5 2 10 2" xfId="13862"/>
    <cellStyle name="SAPLocked 2 5 2 11" xfId="13863"/>
    <cellStyle name="SAPLocked 2 5 2 11 2" xfId="13864"/>
    <cellStyle name="SAPLocked 2 5 2 12" xfId="13865"/>
    <cellStyle name="SAPLocked 2 5 2 2" xfId="13866"/>
    <cellStyle name="SAPLocked 2 5 2 2 2" xfId="13867"/>
    <cellStyle name="SAPLocked 2 5 2 3" xfId="13868"/>
    <cellStyle name="SAPLocked 2 5 2 3 2" xfId="13869"/>
    <cellStyle name="SAPLocked 2 5 2 4" xfId="13870"/>
    <cellStyle name="SAPLocked 2 5 2 4 2" xfId="13871"/>
    <cellStyle name="SAPLocked 2 5 2 5" xfId="13872"/>
    <cellStyle name="SAPLocked 2 5 2 5 2" xfId="13873"/>
    <cellStyle name="SAPLocked 2 5 2 6" xfId="13874"/>
    <cellStyle name="SAPLocked 2 5 2 6 2" xfId="13875"/>
    <cellStyle name="SAPLocked 2 5 2 7" xfId="13876"/>
    <cellStyle name="SAPLocked 2 5 2 7 2" xfId="13877"/>
    <cellStyle name="SAPLocked 2 5 2 8" xfId="13878"/>
    <cellStyle name="SAPLocked 2 5 2 8 2" xfId="13879"/>
    <cellStyle name="SAPLocked 2 5 2 9" xfId="13880"/>
    <cellStyle name="SAPLocked 2 5 2 9 2" xfId="13881"/>
    <cellStyle name="SAPLocked 2 5 3" xfId="13882"/>
    <cellStyle name="SAPLocked 2 5 3 2" xfId="13883"/>
    <cellStyle name="SAPLocked 2 5 4" xfId="13884"/>
    <cellStyle name="SAPLocked 2 5 4 2" xfId="13885"/>
    <cellStyle name="SAPLocked 2 5 5" xfId="13886"/>
    <cellStyle name="SAPLocked 2 5 5 2" xfId="13887"/>
    <cellStyle name="SAPLocked 2 5 6" xfId="13888"/>
    <cellStyle name="SAPLocked 2 5 6 2" xfId="13889"/>
    <cellStyle name="SAPLocked 2 5 7" xfId="13890"/>
    <cellStyle name="SAPLocked 2 5 7 2" xfId="13891"/>
    <cellStyle name="SAPLocked 2 5 8" xfId="13892"/>
    <cellStyle name="SAPLocked 2 5 8 2" xfId="13893"/>
    <cellStyle name="SAPLocked 2 5 9" xfId="13894"/>
    <cellStyle name="SAPLocked 2 5 9 2" xfId="13895"/>
    <cellStyle name="SAPLocked 2 6" xfId="13896"/>
    <cellStyle name="SAPLocked 2 6 10" xfId="13897"/>
    <cellStyle name="SAPLocked 2 6 10 2" xfId="13898"/>
    <cellStyle name="SAPLocked 2 6 11" xfId="13899"/>
    <cellStyle name="SAPLocked 2 6 11 2" xfId="13900"/>
    <cellStyle name="SAPLocked 2 6 12" xfId="13901"/>
    <cellStyle name="SAPLocked 2 6 12 2" xfId="13902"/>
    <cellStyle name="SAPLocked 2 6 13" xfId="13903"/>
    <cellStyle name="SAPLocked 2 6 2" xfId="13904"/>
    <cellStyle name="SAPLocked 2 6 2 10" xfId="13905"/>
    <cellStyle name="SAPLocked 2 6 2 10 2" xfId="13906"/>
    <cellStyle name="SAPLocked 2 6 2 11" xfId="13907"/>
    <cellStyle name="SAPLocked 2 6 2 11 2" xfId="13908"/>
    <cellStyle name="SAPLocked 2 6 2 12" xfId="13909"/>
    <cellStyle name="SAPLocked 2 6 2 2" xfId="13910"/>
    <cellStyle name="SAPLocked 2 6 2 2 2" xfId="13911"/>
    <cellStyle name="SAPLocked 2 6 2 3" xfId="13912"/>
    <cellStyle name="SAPLocked 2 6 2 3 2" xfId="13913"/>
    <cellStyle name="SAPLocked 2 6 2 4" xfId="13914"/>
    <cellStyle name="SAPLocked 2 6 2 4 2" xfId="13915"/>
    <cellStyle name="SAPLocked 2 6 2 5" xfId="13916"/>
    <cellStyle name="SAPLocked 2 6 2 5 2" xfId="13917"/>
    <cellStyle name="SAPLocked 2 6 2 6" xfId="13918"/>
    <cellStyle name="SAPLocked 2 6 2 6 2" xfId="13919"/>
    <cellStyle name="SAPLocked 2 6 2 7" xfId="13920"/>
    <cellStyle name="SAPLocked 2 6 2 7 2" xfId="13921"/>
    <cellStyle name="SAPLocked 2 6 2 8" xfId="13922"/>
    <cellStyle name="SAPLocked 2 6 2 8 2" xfId="13923"/>
    <cellStyle name="SAPLocked 2 6 2 9" xfId="13924"/>
    <cellStyle name="SAPLocked 2 6 2 9 2" xfId="13925"/>
    <cellStyle name="SAPLocked 2 6 3" xfId="13926"/>
    <cellStyle name="SAPLocked 2 6 3 2" xfId="13927"/>
    <cellStyle name="SAPLocked 2 6 4" xfId="13928"/>
    <cellStyle name="SAPLocked 2 6 4 2" xfId="13929"/>
    <cellStyle name="SAPLocked 2 6 5" xfId="13930"/>
    <cellStyle name="SAPLocked 2 6 5 2" xfId="13931"/>
    <cellStyle name="SAPLocked 2 6 6" xfId="13932"/>
    <cellStyle name="SAPLocked 2 6 6 2" xfId="13933"/>
    <cellStyle name="SAPLocked 2 6 7" xfId="13934"/>
    <cellStyle name="SAPLocked 2 6 7 2" xfId="13935"/>
    <cellStyle name="SAPLocked 2 6 8" xfId="13936"/>
    <cellStyle name="SAPLocked 2 6 8 2" xfId="13937"/>
    <cellStyle name="SAPLocked 2 6 9" xfId="13938"/>
    <cellStyle name="SAPLocked 2 6 9 2" xfId="13939"/>
    <cellStyle name="SAPLocked 2 7" xfId="13940"/>
    <cellStyle name="SAPLocked 2 7 10" xfId="13941"/>
    <cellStyle name="SAPLocked 2 7 10 2" xfId="13942"/>
    <cellStyle name="SAPLocked 2 7 11" xfId="13943"/>
    <cellStyle name="SAPLocked 2 7 11 2" xfId="13944"/>
    <cellStyle name="SAPLocked 2 7 12" xfId="13945"/>
    <cellStyle name="SAPLocked 2 7 12 2" xfId="13946"/>
    <cellStyle name="SAPLocked 2 7 13" xfId="13947"/>
    <cellStyle name="SAPLocked 2 7 2" xfId="13948"/>
    <cellStyle name="SAPLocked 2 7 2 10" xfId="13949"/>
    <cellStyle name="SAPLocked 2 7 2 10 2" xfId="13950"/>
    <cellStyle name="SAPLocked 2 7 2 11" xfId="13951"/>
    <cellStyle name="SAPLocked 2 7 2 11 2" xfId="13952"/>
    <cellStyle name="SAPLocked 2 7 2 12" xfId="13953"/>
    <cellStyle name="SAPLocked 2 7 2 2" xfId="13954"/>
    <cellStyle name="SAPLocked 2 7 2 2 2" xfId="13955"/>
    <cellStyle name="SAPLocked 2 7 2 3" xfId="13956"/>
    <cellStyle name="SAPLocked 2 7 2 3 2" xfId="13957"/>
    <cellStyle name="SAPLocked 2 7 2 4" xfId="13958"/>
    <cellStyle name="SAPLocked 2 7 2 4 2" xfId="13959"/>
    <cellStyle name="SAPLocked 2 7 2 5" xfId="13960"/>
    <cellStyle name="SAPLocked 2 7 2 5 2" xfId="13961"/>
    <cellStyle name="SAPLocked 2 7 2 6" xfId="13962"/>
    <cellStyle name="SAPLocked 2 7 2 6 2" xfId="13963"/>
    <cellStyle name="SAPLocked 2 7 2 7" xfId="13964"/>
    <cellStyle name="SAPLocked 2 7 2 7 2" xfId="13965"/>
    <cellStyle name="SAPLocked 2 7 2 8" xfId="13966"/>
    <cellStyle name="SAPLocked 2 7 2 8 2" xfId="13967"/>
    <cellStyle name="SAPLocked 2 7 2 9" xfId="13968"/>
    <cellStyle name="SAPLocked 2 7 2 9 2" xfId="13969"/>
    <cellStyle name="SAPLocked 2 7 3" xfId="13970"/>
    <cellStyle name="SAPLocked 2 7 3 2" xfId="13971"/>
    <cellStyle name="SAPLocked 2 7 4" xfId="13972"/>
    <cellStyle name="SAPLocked 2 7 4 2" xfId="13973"/>
    <cellStyle name="SAPLocked 2 7 5" xfId="13974"/>
    <cellStyle name="SAPLocked 2 7 5 2" xfId="13975"/>
    <cellStyle name="SAPLocked 2 7 6" xfId="13976"/>
    <cellStyle name="SAPLocked 2 7 6 2" xfId="13977"/>
    <cellStyle name="SAPLocked 2 7 7" xfId="13978"/>
    <cellStyle name="SAPLocked 2 7 7 2" xfId="13979"/>
    <cellStyle name="SAPLocked 2 7 8" xfId="13980"/>
    <cellStyle name="SAPLocked 2 7 8 2" xfId="13981"/>
    <cellStyle name="SAPLocked 2 7 9" xfId="13982"/>
    <cellStyle name="SAPLocked 2 7 9 2" xfId="13983"/>
    <cellStyle name="SAPLocked 2 8" xfId="13984"/>
    <cellStyle name="SAPLocked 2 8 10" xfId="13985"/>
    <cellStyle name="SAPLocked 2 8 10 2" xfId="13986"/>
    <cellStyle name="SAPLocked 2 8 11" xfId="13987"/>
    <cellStyle name="SAPLocked 2 8 11 2" xfId="13988"/>
    <cellStyle name="SAPLocked 2 8 12" xfId="13989"/>
    <cellStyle name="SAPLocked 2 8 12 2" xfId="13990"/>
    <cellStyle name="SAPLocked 2 8 13" xfId="13991"/>
    <cellStyle name="SAPLocked 2 8 2" xfId="13992"/>
    <cellStyle name="SAPLocked 2 8 2 10" xfId="13993"/>
    <cellStyle name="SAPLocked 2 8 2 10 2" xfId="13994"/>
    <cellStyle name="SAPLocked 2 8 2 11" xfId="13995"/>
    <cellStyle name="SAPLocked 2 8 2 11 2" xfId="13996"/>
    <cellStyle name="SAPLocked 2 8 2 12" xfId="13997"/>
    <cellStyle name="SAPLocked 2 8 2 2" xfId="13998"/>
    <cellStyle name="SAPLocked 2 8 2 2 2" xfId="13999"/>
    <cellStyle name="SAPLocked 2 8 2 3" xfId="14000"/>
    <cellStyle name="SAPLocked 2 8 2 3 2" xfId="14001"/>
    <cellStyle name="SAPLocked 2 8 2 4" xfId="14002"/>
    <cellStyle name="SAPLocked 2 8 2 4 2" xfId="14003"/>
    <cellStyle name="SAPLocked 2 8 2 5" xfId="14004"/>
    <cellStyle name="SAPLocked 2 8 2 5 2" xfId="14005"/>
    <cellStyle name="SAPLocked 2 8 2 6" xfId="14006"/>
    <cellStyle name="SAPLocked 2 8 2 6 2" xfId="14007"/>
    <cellStyle name="SAPLocked 2 8 2 7" xfId="14008"/>
    <cellStyle name="SAPLocked 2 8 2 7 2" xfId="14009"/>
    <cellStyle name="SAPLocked 2 8 2 8" xfId="14010"/>
    <cellStyle name="SAPLocked 2 8 2 8 2" xfId="14011"/>
    <cellStyle name="SAPLocked 2 8 2 9" xfId="14012"/>
    <cellStyle name="SAPLocked 2 8 2 9 2" xfId="14013"/>
    <cellStyle name="SAPLocked 2 8 3" xfId="14014"/>
    <cellStyle name="SAPLocked 2 8 3 2" xfId="14015"/>
    <cellStyle name="SAPLocked 2 8 4" xfId="14016"/>
    <cellStyle name="SAPLocked 2 8 4 2" xfId="14017"/>
    <cellStyle name="SAPLocked 2 8 5" xfId="14018"/>
    <cellStyle name="SAPLocked 2 8 5 2" xfId="14019"/>
    <cellStyle name="SAPLocked 2 8 6" xfId="14020"/>
    <cellStyle name="SAPLocked 2 8 6 2" xfId="14021"/>
    <cellStyle name="SAPLocked 2 8 7" xfId="14022"/>
    <cellStyle name="SAPLocked 2 8 7 2" xfId="14023"/>
    <cellStyle name="SAPLocked 2 8 8" xfId="14024"/>
    <cellStyle name="SAPLocked 2 8 8 2" xfId="14025"/>
    <cellStyle name="SAPLocked 2 8 9" xfId="14026"/>
    <cellStyle name="SAPLocked 2 8 9 2" xfId="14027"/>
    <cellStyle name="SAPLocked 2 9" xfId="14028"/>
    <cellStyle name="SAPLocked 2 9 10" xfId="14029"/>
    <cellStyle name="SAPLocked 2 9 10 2" xfId="14030"/>
    <cellStyle name="SAPLocked 2 9 11" xfId="14031"/>
    <cellStyle name="SAPLocked 2 9 11 2" xfId="14032"/>
    <cellStyle name="SAPLocked 2 9 12" xfId="14033"/>
    <cellStyle name="SAPLocked 2 9 12 2" xfId="14034"/>
    <cellStyle name="SAPLocked 2 9 13" xfId="14035"/>
    <cellStyle name="SAPLocked 2 9 2" xfId="14036"/>
    <cellStyle name="SAPLocked 2 9 2 10" xfId="14037"/>
    <cellStyle name="SAPLocked 2 9 2 10 2" xfId="14038"/>
    <cellStyle name="SAPLocked 2 9 2 11" xfId="14039"/>
    <cellStyle name="SAPLocked 2 9 2 11 2" xfId="14040"/>
    <cellStyle name="SAPLocked 2 9 2 12" xfId="14041"/>
    <cellStyle name="SAPLocked 2 9 2 2" xfId="14042"/>
    <cellStyle name="SAPLocked 2 9 2 2 2" xfId="14043"/>
    <cellStyle name="SAPLocked 2 9 2 3" xfId="14044"/>
    <cellStyle name="SAPLocked 2 9 2 3 2" xfId="14045"/>
    <cellStyle name="SAPLocked 2 9 2 4" xfId="14046"/>
    <cellStyle name="SAPLocked 2 9 2 4 2" xfId="14047"/>
    <cellStyle name="SAPLocked 2 9 2 5" xfId="14048"/>
    <cellStyle name="SAPLocked 2 9 2 5 2" xfId="14049"/>
    <cellStyle name="SAPLocked 2 9 2 6" xfId="14050"/>
    <cellStyle name="SAPLocked 2 9 2 6 2" xfId="14051"/>
    <cellStyle name="SAPLocked 2 9 2 7" xfId="14052"/>
    <cellStyle name="SAPLocked 2 9 2 7 2" xfId="14053"/>
    <cellStyle name="SAPLocked 2 9 2 8" xfId="14054"/>
    <cellStyle name="SAPLocked 2 9 2 8 2" xfId="14055"/>
    <cellStyle name="SAPLocked 2 9 2 9" xfId="14056"/>
    <cellStyle name="SAPLocked 2 9 2 9 2" xfId="14057"/>
    <cellStyle name="SAPLocked 2 9 3" xfId="14058"/>
    <cellStyle name="SAPLocked 2 9 3 2" xfId="14059"/>
    <cellStyle name="SAPLocked 2 9 4" xfId="14060"/>
    <cellStyle name="SAPLocked 2 9 4 2" xfId="14061"/>
    <cellStyle name="SAPLocked 2 9 5" xfId="14062"/>
    <cellStyle name="SAPLocked 2 9 5 2" xfId="14063"/>
    <cellStyle name="SAPLocked 2 9 6" xfId="14064"/>
    <cellStyle name="SAPLocked 2 9 6 2" xfId="14065"/>
    <cellStyle name="SAPLocked 2 9 7" xfId="14066"/>
    <cellStyle name="SAPLocked 2 9 7 2" xfId="14067"/>
    <cellStyle name="SAPLocked 2 9 8" xfId="14068"/>
    <cellStyle name="SAPLocked 2 9 8 2" xfId="14069"/>
    <cellStyle name="SAPLocked 2 9 9" xfId="14070"/>
    <cellStyle name="SAPLocked 2 9 9 2" xfId="14071"/>
    <cellStyle name="SAPLocked 20" xfId="14072"/>
    <cellStyle name="SAPLocked 20 10" xfId="14073"/>
    <cellStyle name="SAPLocked 20 10 2" xfId="14074"/>
    <cellStyle name="SAPLocked 20 11" xfId="14075"/>
    <cellStyle name="SAPLocked 20 11 2" xfId="14076"/>
    <cellStyle name="SAPLocked 20 12" xfId="14077"/>
    <cellStyle name="SAPLocked 20 12 2" xfId="14078"/>
    <cellStyle name="SAPLocked 20 13" xfId="14079"/>
    <cellStyle name="SAPLocked 20 2" xfId="14080"/>
    <cellStyle name="SAPLocked 20 2 10" xfId="14081"/>
    <cellStyle name="SAPLocked 20 2 10 2" xfId="14082"/>
    <cellStyle name="SAPLocked 20 2 11" xfId="14083"/>
    <cellStyle name="SAPLocked 20 2 11 2" xfId="14084"/>
    <cellStyle name="SAPLocked 20 2 12" xfId="14085"/>
    <cellStyle name="SAPLocked 20 2 2" xfId="14086"/>
    <cellStyle name="SAPLocked 20 2 2 2" xfId="14087"/>
    <cellStyle name="SAPLocked 20 2 3" xfId="14088"/>
    <cellStyle name="SAPLocked 20 2 3 2" xfId="14089"/>
    <cellStyle name="SAPLocked 20 2 4" xfId="14090"/>
    <cellStyle name="SAPLocked 20 2 4 2" xfId="14091"/>
    <cellStyle name="SAPLocked 20 2 5" xfId="14092"/>
    <cellStyle name="SAPLocked 20 2 5 2" xfId="14093"/>
    <cellStyle name="SAPLocked 20 2 6" xfId="14094"/>
    <cellStyle name="SAPLocked 20 2 6 2" xfId="14095"/>
    <cellStyle name="SAPLocked 20 2 7" xfId="14096"/>
    <cellStyle name="SAPLocked 20 2 7 2" xfId="14097"/>
    <cellStyle name="SAPLocked 20 2 8" xfId="14098"/>
    <cellStyle name="SAPLocked 20 2 8 2" xfId="14099"/>
    <cellStyle name="SAPLocked 20 2 9" xfId="14100"/>
    <cellStyle name="SAPLocked 20 2 9 2" xfId="14101"/>
    <cellStyle name="SAPLocked 20 3" xfId="14102"/>
    <cellStyle name="SAPLocked 20 3 2" xfId="14103"/>
    <cellStyle name="SAPLocked 20 4" xfId="14104"/>
    <cellStyle name="SAPLocked 20 4 2" xfId="14105"/>
    <cellStyle name="SAPLocked 20 5" xfId="14106"/>
    <cellStyle name="SAPLocked 20 5 2" xfId="14107"/>
    <cellStyle name="SAPLocked 20 6" xfId="14108"/>
    <cellStyle name="SAPLocked 20 6 2" xfId="14109"/>
    <cellStyle name="SAPLocked 20 7" xfId="14110"/>
    <cellStyle name="SAPLocked 20 7 2" xfId="14111"/>
    <cellStyle name="SAPLocked 20 8" xfId="14112"/>
    <cellStyle name="SAPLocked 20 8 2" xfId="14113"/>
    <cellStyle name="SAPLocked 20 9" xfId="14114"/>
    <cellStyle name="SAPLocked 20 9 2" xfId="14115"/>
    <cellStyle name="SAPLocked 21" xfId="14116"/>
    <cellStyle name="SAPLocked 21 10" xfId="14117"/>
    <cellStyle name="SAPLocked 21 10 2" xfId="14118"/>
    <cellStyle name="SAPLocked 21 11" xfId="14119"/>
    <cellStyle name="SAPLocked 21 11 2" xfId="14120"/>
    <cellStyle name="SAPLocked 21 12" xfId="14121"/>
    <cellStyle name="SAPLocked 21 12 2" xfId="14122"/>
    <cellStyle name="SAPLocked 21 13" xfId="14123"/>
    <cellStyle name="SAPLocked 21 2" xfId="14124"/>
    <cellStyle name="SAPLocked 21 2 10" xfId="14125"/>
    <cellStyle name="SAPLocked 21 2 10 2" xfId="14126"/>
    <cellStyle name="SAPLocked 21 2 11" xfId="14127"/>
    <cellStyle name="SAPLocked 21 2 11 2" xfId="14128"/>
    <cellStyle name="SAPLocked 21 2 12" xfId="14129"/>
    <cellStyle name="SAPLocked 21 2 2" xfId="14130"/>
    <cellStyle name="SAPLocked 21 2 2 2" xfId="14131"/>
    <cellStyle name="SAPLocked 21 2 3" xfId="14132"/>
    <cellStyle name="SAPLocked 21 2 3 2" xfId="14133"/>
    <cellStyle name="SAPLocked 21 2 4" xfId="14134"/>
    <cellStyle name="SAPLocked 21 2 4 2" xfId="14135"/>
    <cellStyle name="SAPLocked 21 2 5" xfId="14136"/>
    <cellStyle name="SAPLocked 21 2 5 2" xfId="14137"/>
    <cellStyle name="SAPLocked 21 2 6" xfId="14138"/>
    <cellStyle name="SAPLocked 21 2 6 2" xfId="14139"/>
    <cellStyle name="SAPLocked 21 2 7" xfId="14140"/>
    <cellStyle name="SAPLocked 21 2 7 2" xfId="14141"/>
    <cellStyle name="SAPLocked 21 2 8" xfId="14142"/>
    <cellStyle name="SAPLocked 21 2 8 2" xfId="14143"/>
    <cellStyle name="SAPLocked 21 2 9" xfId="14144"/>
    <cellStyle name="SAPLocked 21 2 9 2" xfId="14145"/>
    <cellStyle name="SAPLocked 21 3" xfId="14146"/>
    <cellStyle name="SAPLocked 21 3 2" xfId="14147"/>
    <cellStyle name="SAPLocked 21 4" xfId="14148"/>
    <cellStyle name="SAPLocked 21 4 2" xfId="14149"/>
    <cellStyle name="SAPLocked 21 5" xfId="14150"/>
    <cellStyle name="SAPLocked 21 5 2" xfId="14151"/>
    <cellStyle name="SAPLocked 21 6" xfId="14152"/>
    <cellStyle name="SAPLocked 21 6 2" xfId="14153"/>
    <cellStyle name="SAPLocked 21 7" xfId="14154"/>
    <cellStyle name="SAPLocked 21 7 2" xfId="14155"/>
    <cellStyle name="SAPLocked 21 8" xfId="14156"/>
    <cellStyle name="SAPLocked 21 8 2" xfId="14157"/>
    <cellStyle name="SAPLocked 21 9" xfId="14158"/>
    <cellStyle name="SAPLocked 21 9 2" xfId="14159"/>
    <cellStyle name="SAPLocked 22" xfId="14160"/>
    <cellStyle name="SAPLocked 22 10" xfId="14161"/>
    <cellStyle name="SAPLocked 22 10 2" xfId="14162"/>
    <cellStyle name="SAPLocked 22 11" xfId="14163"/>
    <cellStyle name="SAPLocked 22 11 2" xfId="14164"/>
    <cellStyle name="SAPLocked 22 12" xfId="14165"/>
    <cellStyle name="SAPLocked 22 2" xfId="14166"/>
    <cellStyle name="SAPLocked 22 2 2" xfId="14167"/>
    <cellStyle name="SAPLocked 22 3" xfId="14168"/>
    <cellStyle name="SAPLocked 22 3 2" xfId="14169"/>
    <cellStyle name="SAPLocked 22 4" xfId="14170"/>
    <cellStyle name="SAPLocked 22 4 2" xfId="14171"/>
    <cellStyle name="SAPLocked 22 5" xfId="14172"/>
    <cellStyle name="SAPLocked 22 5 2" xfId="14173"/>
    <cellStyle name="SAPLocked 22 6" xfId="14174"/>
    <cellStyle name="SAPLocked 22 6 2" xfId="14175"/>
    <cellStyle name="SAPLocked 22 7" xfId="14176"/>
    <cellStyle name="SAPLocked 22 7 2" xfId="14177"/>
    <cellStyle name="SAPLocked 22 8" xfId="14178"/>
    <cellStyle name="SAPLocked 22 8 2" xfId="14179"/>
    <cellStyle name="SAPLocked 22 9" xfId="14180"/>
    <cellStyle name="SAPLocked 22 9 2" xfId="14181"/>
    <cellStyle name="SAPLocked 23" xfId="14182"/>
    <cellStyle name="SAPLocked 23 2" xfId="14183"/>
    <cellStyle name="SAPLocked 24" xfId="14184"/>
    <cellStyle name="SAPLocked 24 2" xfId="14185"/>
    <cellStyle name="SAPLocked 25" xfId="14186"/>
    <cellStyle name="SAPLocked 25 2" xfId="14187"/>
    <cellStyle name="SAPLocked 26" xfId="14188"/>
    <cellStyle name="SAPLocked 26 2" xfId="14189"/>
    <cellStyle name="SAPLocked 27" xfId="14190"/>
    <cellStyle name="SAPLocked 27 2" xfId="14191"/>
    <cellStyle name="SAPLocked 28" xfId="14192"/>
    <cellStyle name="SAPLocked 28 2" xfId="14193"/>
    <cellStyle name="SAPLocked 29" xfId="14194"/>
    <cellStyle name="SAPLocked 29 2" xfId="14195"/>
    <cellStyle name="SAPLocked 3" xfId="14196"/>
    <cellStyle name="SAPLocked 3 10" xfId="14197"/>
    <cellStyle name="SAPLocked 3 10 2" xfId="14198"/>
    <cellStyle name="SAPLocked 3 11" xfId="14199"/>
    <cellStyle name="SAPLocked 3 11 2" xfId="14200"/>
    <cellStyle name="SAPLocked 3 12" xfId="14201"/>
    <cellStyle name="SAPLocked 3 12 2" xfId="14202"/>
    <cellStyle name="SAPLocked 3 13" xfId="14203"/>
    <cellStyle name="SAPLocked 3 2" xfId="14204"/>
    <cellStyle name="SAPLocked 3 2 10" xfId="14205"/>
    <cellStyle name="SAPLocked 3 2 10 2" xfId="14206"/>
    <cellStyle name="SAPLocked 3 2 11" xfId="14207"/>
    <cellStyle name="SAPLocked 3 2 11 2" xfId="14208"/>
    <cellStyle name="SAPLocked 3 2 12" xfId="14209"/>
    <cellStyle name="SAPLocked 3 2 2" xfId="14210"/>
    <cellStyle name="SAPLocked 3 2 2 2" xfId="14211"/>
    <cellStyle name="SAPLocked 3 2 3" xfId="14212"/>
    <cellStyle name="SAPLocked 3 2 3 2" xfId="14213"/>
    <cellStyle name="SAPLocked 3 2 4" xfId="14214"/>
    <cellStyle name="SAPLocked 3 2 4 2" xfId="14215"/>
    <cellStyle name="SAPLocked 3 2 5" xfId="14216"/>
    <cellStyle name="SAPLocked 3 2 5 2" xfId="14217"/>
    <cellStyle name="SAPLocked 3 2 6" xfId="14218"/>
    <cellStyle name="SAPLocked 3 2 6 2" xfId="14219"/>
    <cellStyle name="SAPLocked 3 2 7" xfId="14220"/>
    <cellStyle name="SAPLocked 3 2 7 2" xfId="14221"/>
    <cellStyle name="SAPLocked 3 2 8" xfId="14222"/>
    <cellStyle name="SAPLocked 3 2 8 2" xfId="14223"/>
    <cellStyle name="SAPLocked 3 2 9" xfId="14224"/>
    <cellStyle name="SAPLocked 3 2 9 2" xfId="14225"/>
    <cellStyle name="SAPLocked 3 3" xfId="14226"/>
    <cellStyle name="SAPLocked 3 3 2" xfId="14227"/>
    <cellStyle name="SAPLocked 3 4" xfId="14228"/>
    <cellStyle name="SAPLocked 3 4 2" xfId="14229"/>
    <cellStyle name="SAPLocked 3 5" xfId="14230"/>
    <cellStyle name="SAPLocked 3 5 2" xfId="14231"/>
    <cellStyle name="SAPLocked 3 6" xfId="14232"/>
    <cellStyle name="SAPLocked 3 6 2" xfId="14233"/>
    <cellStyle name="SAPLocked 3 7" xfId="14234"/>
    <cellStyle name="SAPLocked 3 7 2" xfId="14235"/>
    <cellStyle name="SAPLocked 3 8" xfId="14236"/>
    <cellStyle name="SAPLocked 3 8 2" xfId="14237"/>
    <cellStyle name="SAPLocked 3 9" xfId="14238"/>
    <cellStyle name="SAPLocked 3 9 2" xfId="14239"/>
    <cellStyle name="SAPLocked 30" xfId="14240"/>
    <cellStyle name="SAPLocked 30 2" xfId="14241"/>
    <cellStyle name="SAPLocked 31" xfId="14242"/>
    <cellStyle name="SAPLocked 4" xfId="14243"/>
    <cellStyle name="SAPLocked 4 10" xfId="14244"/>
    <cellStyle name="SAPLocked 4 10 2" xfId="14245"/>
    <cellStyle name="SAPLocked 4 11" xfId="14246"/>
    <cellStyle name="SAPLocked 4 11 2" xfId="14247"/>
    <cellStyle name="SAPLocked 4 12" xfId="14248"/>
    <cellStyle name="SAPLocked 4 12 2" xfId="14249"/>
    <cellStyle name="SAPLocked 4 13" xfId="14250"/>
    <cellStyle name="SAPLocked 4 2" xfId="14251"/>
    <cellStyle name="SAPLocked 4 2 10" xfId="14252"/>
    <cellStyle name="SAPLocked 4 2 10 2" xfId="14253"/>
    <cellStyle name="SAPLocked 4 2 11" xfId="14254"/>
    <cellStyle name="SAPLocked 4 2 11 2" xfId="14255"/>
    <cellStyle name="SAPLocked 4 2 12" xfId="14256"/>
    <cellStyle name="SAPLocked 4 2 2" xfId="14257"/>
    <cellStyle name="SAPLocked 4 2 2 2" xfId="14258"/>
    <cellStyle name="SAPLocked 4 2 3" xfId="14259"/>
    <cellStyle name="SAPLocked 4 2 3 2" xfId="14260"/>
    <cellStyle name="SAPLocked 4 2 4" xfId="14261"/>
    <cellStyle name="SAPLocked 4 2 4 2" xfId="14262"/>
    <cellStyle name="SAPLocked 4 2 5" xfId="14263"/>
    <cellStyle name="SAPLocked 4 2 5 2" xfId="14264"/>
    <cellStyle name="SAPLocked 4 2 6" xfId="14265"/>
    <cellStyle name="SAPLocked 4 2 6 2" xfId="14266"/>
    <cellStyle name="SAPLocked 4 2 7" xfId="14267"/>
    <cellStyle name="SAPLocked 4 2 7 2" xfId="14268"/>
    <cellStyle name="SAPLocked 4 2 8" xfId="14269"/>
    <cellStyle name="SAPLocked 4 2 8 2" xfId="14270"/>
    <cellStyle name="SAPLocked 4 2 9" xfId="14271"/>
    <cellStyle name="SAPLocked 4 2 9 2" xfId="14272"/>
    <cellStyle name="SAPLocked 4 3" xfId="14273"/>
    <cellStyle name="SAPLocked 4 3 2" xfId="14274"/>
    <cellStyle name="SAPLocked 4 4" xfId="14275"/>
    <cellStyle name="SAPLocked 4 4 2" xfId="14276"/>
    <cellStyle name="SAPLocked 4 5" xfId="14277"/>
    <cellStyle name="SAPLocked 4 5 2" xfId="14278"/>
    <cellStyle name="SAPLocked 4 6" xfId="14279"/>
    <cellStyle name="SAPLocked 4 6 2" xfId="14280"/>
    <cellStyle name="SAPLocked 4 7" xfId="14281"/>
    <cellStyle name="SAPLocked 4 7 2" xfId="14282"/>
    <cellStyle name="SAPLocked 4 8" xfId="14283"/>
    <cellStyle name="SAPLocked 4 8 2" xfId="14284"/>
    <cellStyle name="SAPLocked 4 9" xfId="14285"/>
    <cellStyle name="SAPLocked 4 9 2" xfId="14286"/>
    <cellStyle name="SAPLocked 5" xfId="14287"/>
    <cellStyle name="SAPLocked 5 10" xfId="14288"/>
    <cellStyle name="SAPLocked 5 10 2" xfId="14289"/>
    <cellStyle name="SAPLocked 5 11" xfId="14290"/>
    <cellStyle name="SAPLocked 5 11 2" xfId="14291"/>
    <cellStyle name="SAPLocked 5 12" xfId="14292"/>
    <cellStyle name="SAPLocked 5 12 2" xfId="14293"/>
    <cellStyle name="SAPLocked 5 13" xfId="14294"/>
    <cellStyle name="SAPLocked 5 2" xfId="14295"/>
    <cellStyle name="SAPLocked 5 2 10" xfId="14296"/>
    <cellStyle name="SAPLocked 5 2 10 2" xfId="14297"/>
    <cellStyle name="SAPLocked 5 2 11" xfId="14298"/>
    <cellStyle name="SAPLocked 5 2 11 2" xfId="14299"/>
    <cellStyle name="SAPLocked 5 2 12" xfId="14300"/>
    <cellStyle name="SAPLocked 5 2 2" xfId="14301"/>
    <cellStyle name="SAPLocked 5 2 2 2" xfId="14302"/>
    <cellStyle name="SAPLocked 5 2 3" xfId="14303"/>
    <cellStyle name="SAPLocked 5 2 3 2" xfId="14304"/>
    <cellStyle name="SAPLocked 5 2 4" xfId="14305"/>
    <cellStyle name="SAPLocked 5 2 4 2" xfId="14306"/>
    <cellStyle name="SAPLocked 5 2 5" xfId="14307"/>
    <cellStyle name="SAPLocked 5 2 5 2" xfId="14308"/>
    <cellStyle name="SAPLocked 5 2 6" xfId="14309"/>
    <cellStyle name="SAPLocked 5 2 6 2" xfId="14310"/>
    <cellStyle name="SAPLocked 5 2 7" xfId="14311"/>
    <cellStyle name="SAPLocked 5 2 7 2" xfId="14312"/>
    <cellStyle name="SAPLocked 5 2 8" xfId="14313"/>
    <cellStyle name="SAPLocked 5 2 8 2" xfId="14314"/>
    <cellStyle name="SAPLocked 5 2 9" xfId="14315"/>
    <cellStyle name="SAPLocked 5 2 9 2" xfId="14316"/>
    <cellStyle name="SAPLocked 5 3" xfId="14317"/>
    <cellStyle name="SAPLocked 5 3 2" xfId="14318"/>
    <cellStyle name="SAPLocked 5 4" xfId="14319"/>
    <cellStyle name="SAPLocked 5 4 2" xfId="14320"/>
    <cellStyle name="SAPLocked 5 5" xfId="14321"/>
    <cellStyle name="SAPLocked 5 5 2" xfId="14322"/>
    <cellStyle name="SAPLocked 5 6" xfId="14323"/>
    <cellStyle name="SAPLocked 5 6 2" xfId="14324"/>
    <cellStyle name="SAPLocked 5 7" xfId="14325"/>
    <cellStyle name="SAPLocked 5 7 2" xfId="14326"/>
    <cellStyle name="SAPLocked 5 8" xfId="14327"/>
    <cellStyle name="SAPLocked 5 8 2" xfId="14328"/>
    <cellStyle name="SAPLocked 5 9" xfId="14329"/>
    <cellStyle name="SAPLocked 5 9 2" xfId="14330"/>
    <cellStyle name="SAPLocked 6" xfId="14331"/>
    <cellStyle name="SAPLocked 6 10" xfId="14332"/>
    <cellStyle name="SAPLocked 6 10 2" xfId="14333"/>
    <cellStyle name="SAPLocked 6 11" xfId="14334"/>
    <cellStyle name="SAPLocked 6 11 2" xfId="14335"/>
    <cellStyle name="SAPLocked 6 12" xfId="14336"/>
    <cellStyle name="SAPLocked 6 12 2" xfId="14337"/>
    <cellStyle name="SAPLocked 6 13" xfId="14338"/>
    <cellStyle name="SAPLocked 6 2" xfId="14339"/>
    <cellStyle name="SAPLocked 6 2 10" xfId="14340"/>
    <cellStyle name="SAPLocked 6 2 10 2" xfId="14341"/>
    <cellStyle name="SAPLocked 6 2 11" xfId="14342"/>
    <cellStyle name="SAPLocked 6 2 11 2" xfId="14343"/>
    <cellStyle name="SAPLocked 6 2 12" xfId="14344"/>
    <cellStyle name="SAPLocked 6 2 2" xfId="14345"/>
    <cellStyle name="SAPLocked 6 2 2 2" xfId="14346"/>
    <cellStyle name="SAPLocked 6 2 3" xfId="14347"/>
    <cellStyle name="SAPLocked 6 2 3 2" xfId="14348"/>
    <cellStyle name="SAPLocked 6 2 4" xfId="14349"/>
    <cellStyle name="SAPLocked 6 2 4 2" xfId="14350"/>
    <cellStyle name="SAPLocked 6 2 5" xfId="14351"/>
    <cellStyle name="SAPLocked 6 2 5 2" xfId="14352"/>
    <cellStyle name="SAPLocked 6 2 6" xfId="14353"/>
    <cellStyle name="SAPLocked 6 2 6 2" xfId="14354"/>
    <cellStyle name="SAPLocked 6 2 7" xfId="14355"/>
    <cellStyle name="SAPLocked 6 2 7 2" xfId="14356"/>
    <cellStyle name="SAPLocked 6 2 8" xfId="14357"/>
    <cellStyle name="SAPLocked 6 2 8 2" xfId="14358"/>
    <cellStyle name="SAPLocked 6 2 9" xfId="14359"/>
    <cellStyle name="SAPLocked 6 2 9 2" xfId="14360"/>
    <cellStyle name="SAPLocked 6 3" xfId="14361"/>
    <cellStyle name="SAPLocked 6 3 2" xfId="14362"/>
    <cellStyle name="SAPLocked 6 4" xfId="14363"/>
    <cellStyle name="SAPLocked 6 4 2" xfId="14364"/>
    <cellStyle name="SAPLocked 6 5" xfId="14365"/>
    <cellStyle name="SAPLocked 6 5 2" xfId="14366"/>
    <cellStyle name="SAPLocked 6 6" xfId="14367"/>
    <cellStyle name="SAPLocked 6 6 2" xfId="14368"/>
    <cellStyle name="SAPLocked 6 7" xfId="14369"/>
    <cellStyle name="SAPLocked 6 7 2" xfId="14370"/>
    <cellStyle name="SAPLocked 6 8" xfId="14371"/>
    <cellStyle name="SAPLocked 6 8 2" xfId="14372"/>
    <cellStyle name="SAPLocked 6 9" xfId="14373"/>
    <cellStyle name="SAPLocked 6 9 2" xfId="14374"/>
    <cellStyle name="SAPLocked 7" xfId="14375"/>
    <cellStyle name="SAPLocked 7 10" xfId="14376"/>
    <cellStyle name="SAPLocked 7 10 2" xfId="14377"/>
    <cellStyle name="SAPLocked 7 11" xfId="14378"/>
    <cellStyle name="SAPLocked 7 11 2" xfId="14379"/>
    <cellStyle name="SAPLocked 7 12" xfId="14380"/>
    <cellStyle name="SAPLocked 7 12 2" xfId="14381"/>
    <cellStyle name="SAPLocked 7 13" xfId="14382"/>
    <cellStyle name="SAPLocked 7 2" xfId="14383"/>
    <cellStyle name="SAPLocked 7 2 10" xfId="14384"/>
    <cellStyle name="SAPLocked 7 2 10 2" xfId="14385"/>
    <cellStyle name="SAPLocked 7 2 11" xfId="14386"/>
    <cellStyle name="SAPLocked 7 2 11 2" xfId="14387"/>
    <cellStyle name="SAPLocked 7 2 12" xfId="14388"/>
    <cellStyle name="SAPLocked 7 2 2" xfId="14389"/>
    <cellStyle name="SAPLocked 7 2 2 2" xfId="14390"/>
    <cellStyle name="SAPLocked 7 2 3" xfId="14391"/>
    <cellStyle name="SAPLocked 7 2 3 2" xfId="14392"/>
    <cellStyle name="SAPLocked 7 2 4" xfId="14393"/>
    <cellStyle name="SAPLocked 7 2 4 2" xfId="14394"/>
    <cellStyle name="SAPLocked 7 2 5" xfId="14395"/>
    <cellStyle name="SAPLocked 7 2 5 2" xfId="14396"/>
    <cellStyle name="SAPLocked 7 2 6" xfId="14397"/>
    <cellStyle name="SAPLocked 7 2 6 2" xfId="14398"/>
    <cellStyle name="SAPLocked 7 2 7" xfId="14399"/>
    <cellStyle name="SAPLocked 7 2 7 2" xfId="14400"/>
    <cellStyle name="SAPLocked 7 2 8" xfId="14401"/>
    <cellStyle name="SAPLocked 7 2 8 2" xfId="14402"/>
    <cellStyle name="SAPLocked 7 2 9" xfId="14403"/>
    <cellStyle name="SAPLocked 7 2 9 2" xfId="14404"/>
    <cellStyle name="SAPLocked 7 3" xfId="14405"/>
    <cellStyle name="SAPLocked 7 3 2" xfId="14406"/>
    <cellStyle name="SAPLocked 7 4" xfId="14407"/>
    <cellStyle name="SAPLocked 7 4 2" xfId="14408"/>
    <cellStyle name="SAPLocked 7 5" xfId="14409"/>
    <cellStyle name="SAPLocked 7 5 2" xfId="14410"/>
    <cellStyle name="SAPLocked 7 6" xfId="14411"/>
    <cellStyle name="SAPLocked 7 6 2" xfId="14412"/>
    <cellStyle name="SAPLocked 7 7" xfId="14413"/>
    <cellStyle name="SAPLocked 7 7 2" xfId="14414"/>
    <cellStyle name="SAPLocked 7 8" xfId="14415"/>
    <cellStyle name="SAPLocked 7 8 2" xfId="14416"/>
    <cellStyle name="SAPLocked 7 9" xfId="14417"/>
    <cellStyle name="SAPLocked 7 9 2" xfId="14418"/>
    <cellStyle name="SAPLocked 8" xfId="14419"/>
    <cellStyle name="SAPLocked 8 10" xfId="14420"/>
    <cellStyle name="SAPLocked 8 10 2" xfId="14421"/>
    <cellStyle name="SAPLocked 8 11" xfId="14422"/>
    <cellStyle name="SAPLocked 8 11 2" xfId="14423"/>
    <cellStyle name="SAPLocked 8 12" xfId="14424"/>
    <cellStyle name="SAPLocked 8 12 2" xfId="14425"/>
    <cellStyle name="SAPLocked 8 13" xfId="14426"/>
    <cellStyle name="SAPLocked 8 2" xfId="14427"/>
    <cellStyle name="SAPLocked 8 2 10" xfId="14428"/>
    <cellStyle name="SAPLocked 8 2 10 2" xfId="14429"/>
    <cellStyle name="SAPLocked 8 2 11" xfId="14430"/>
    <cellStyle name="SAPLocked 8 2 11 2" xfId="14431"/>
    <cellStyle name="SAPLocked 8 2 12" xfId="14432"/>
    <cellStyle name="SAPLocked 8 2 2" xfId="14433"/>
    <cellStyle name="SAPLocked 8 2 2 2" xfId="14434"/>
    <cellStyle name="SAPLocked 8 2 3" xfId="14435"/>
    <cellStyle name="SAPLocked 8 2 3 2" xfId="14436"/>
    <cellStyle name="SAPLocked 8 2 4" xfId="14437"/>
    <cellStyle name="SAPLocked 8 2 4 2" xfId="14438"/>
    <cellStyle name="SAPLocked 8 2 5" xfId="14439"/>
    <cellStyle name="SAPLocked 8 2 5 2" xfId="14440"/>
    <cellStyle name="SAPLocked 8 2 6" xfId="14441"/>
    <cellStyle name="SAPLocked 8 2 6 2" xfId="14442"/>
    <cellStyle name="SAPLocked 8 2 7" xfId="14443"/>
    <cellStyle name="SAPLocked 8 2 7 2" xfId="14444"/>
    <cellStyle name="SAPLocked 8 2 8" xfId="14445"/>
    <cellStyle name="SAPLocked 8 2 8 2" xfId="14446"/>
    <cellStyle name="SAPLocked 8 2 9" xfId="14447"/>
    <cellStyle name="SAPLocked 8 2 9 2" xfId="14448"/>
    <cellStyle name="SAPLocked 8 3" xfId="14449"/>
    <cellStyle name="SAPLocked 8 3 2" xfId="14450"/>
    <cellStyle name="SAPLocked 8 4" xfId="14451"/>
    <cellStyle name="SAPLocked 8 4 2" xfId="14452"/>
    <cellStyle name="SAPLocked 8 5" xfId="14453"/>
    <cellStyle name="SAPLocked 8 5 2" xfId="14454"/>
    <cellStyle name="SAPLocked 8 6" xfId="14455"/>
    <cellStyle name="SAPLocked 8 6 2" xfId="14456"/>
    <cellStyle name="SAPLocked 8 7" xfId="14457"/>
    <cellStyle name="SAPLocked 8 7 2" xfId="14458"/>
    <cellStyle name="SAPLocked 8 8" xfId="14459"/>
    <cellStyle name="SAPLocked 8 8 2" xfId="14460"/>
    <cellStyle name="SAPLocked 8 9" xfId="14461"/>
    <cellStyle name="SAPLocked 8 9 2" xfId="14462"/>
    <cellStyle name="SAPLocked 9" xfId="14463"/>
    <cellStyle name="SAPLocked 9 10" xfId="14464"/>
    <cellStyle name="SAPLocked 9 10 2" xfId="14465"/>
    <cellStyle name="SAPLocked 9 11" xfId="14466"/>
    <cellStyle name="SAPLocked 9 11 2" xfId="14467"/>
    <cellStyle name="SAPLocked 9 12" xfId="14468"/>
    <cellStyle name="SAPLocked 9 12 2" xfId="14469"/>
    <cellStyle name="SAPLocked 9 13" xfId="14470"/>
    <cellStyle name="SAPLocked 9 2" xfId="14471"/>
    <cellStyle name="SAPLocked 9 2 10" xfId="14472"/>
    <cellStyle name="SAPLocked 9 2 10 2" xfId="14473"/>
    <cellStyle name="SAPLocked 9 2 11" xfId="14474"/>
    <cellStyle name="SAPLocked 9 2 11 2" xfId="14475"/>
    <cellStyle name="SAPLocked 9 2 12" xfId="14476"/>
    <cellStyle name="SAPLocked 9 2 2" xfId="14477"/>
    <cellStyle name="SAPLocked 9 2 2 2" xfId="14478"/>
    <cellStyle name="SAPLocked 9 2 3" xfId="14479"/>
    <cellStyle name="SAPLocked 9 2 3 2" xfId="14480"/>
    <cellStyle name="SAPLocked 9 2 4" xfId="14481"/>
    <cellStyle name="SAPLocked 9 2 4 2" xfId="14482"/>
    <cellStyle name="SAPLocked 9 2 5" xfId="14483"/>
    <cellStyle name="SAPLocked 9 2 5 2" xfId="14484"/>
    <cellStyle name="SAPLocked 9 2 6" xfId="14485"/>
    <cellStyle name="SAPLocked 9 2 6 2" xfId="14486"/>
    <cellStyle name="SAPLocked 9 2 7" xfId="14487"/>
    <cellStyle name="SAPLocked 9 2 7 2" xfId="14488"/>
    <cellStyle name="SAPLocked 9 2 8" xfId="14489"/>
    <cellStyle name="SAPLocked 9 2 8 2" xfId="14490"/>
    <cellStyle name="SAPLocked 9 2 9" xfId="14491"/>
    <cellStyle name="SAPLocked 9 2 9 2" xfId="14492"/>
    <cellStyle name="SAPLocked 9 3" xfId="14493"/>
    <cellStyle name="SAPLocked 9 3 2" xfId="14494"/>
    <cellStyle name="SAPLocked 9 4" xfId="14495"/>
    <cellStyle name="SAPLocked 9 4 2" xfId="14496"/>
    <cellStyle name="SAPLocked 9 5" xfId="14497"/>
    <cellStyle name="SAPLocked 9 5 2" xfId="14498"/>
    <cellStyle name="SAPLocked 9 6" xfId="14499"/>
    <cellStyle name="SAPLocked 9 6 2" xfId="14500"/>
    <cellStyle name="SAPLocked 9 7" xfId="14501"/>
    <cellStyle name="SAPLocked 9 7 2" xfId="14502"/>
    <cellStyle name="SAPLocked 9 8" xfId="14503"/>
    <cellStyle name="SAPLocked 9 8 2" xfId="14504"/>
    <cellStyle name="SAPLocked 9 9" xfId="14505"/>
    <cellStyle name="SAPLocked 9 9 2" xfId="14506"/>
    <cellStyle name="SAPMemberCell" xfId="14507"/>
    <cellStyle name="SAPMemberTotalCell" xfId="14508"/>
    <cellStyle name="Shade" xfId="14509"/>
    <cellStyle name="Standard_CORE_20040805_Movement types_Sets_V0.1_e" xfId="14510"/>
    <cellStyle name="STYL5 - Style5" xfId="14511"/>
    <cellStyle name="STYL5 - Style5 2" xfId="14512"/>
    <cellStyle name="STYL5 - Style5 2 2" xfId="14513"/>
    <cellStyle name="STYL5 - Style5 3" xfId="14514"/>
    <cellStyle name="STYL5 - Style5 3 2" xfId="14515"/>
    <cellStyle name="STYL6 - Style6" xfId="14516"/>
    <cellStyle name="STYL6 - Style6 2" xfId="14517"/>
    <cellStyle name="STYL6 - Style6 2 2" xfId="14518"/>
    <cellStyle name="STYL6 - Style6 3" xfId="14519"/>
    <cellStyle name="STYL6 - Style6 3 2" xfId="14520"/>
    <cellStyle name="Style 1" xfId="14521"/>
    <cellStyle name="STYLE1 - Style1" xfId="14522"/>
    <cellStyle name="STYLE1 - Style1 2" xfId="14523"/>
    <cellStyle name="STYLE1 - Style1 2 2" xfId="14524"/>
    <cellStyle name="STYLE1 - Style1 3" xfId="14525"/>
    <cellStyle name="STYLE1 - Style1 3 2" xfId="14526"/>
    <cellStyle name="STYLE2 - Style2" xfId="14527"/>
    <cellStyle name="STYLE2 - Style2 2" xfId="14528"/>
    <cellStyle name="STYLE2 - Style2 2 2" xfId="14529"/>
    <cellStyle name="STYLE2 - Style2 3" xfId="14530"/>
    <cellStyle name="STYLE2 - Style2 3 2" xfId="14531"/>
    <cellStyle name="STYLE3 - Style3" xfId="14532"/>
    <cellStyle name="STYLE3 - Style3 2" xfId="14533"/>
    <cellStyle name="STYLE3 - Style3 2 2" xfId="14534"/>
    <cellStyle name="STYLE3 - Style3 3" xfId="14535"/>
    <cellStyle name="STYLE3 - Style3 3 2" xfId="14536"/>
    <cellStyle name="STYLE4 - Style4" xfId="14537"/>
    <cellStyle name="STYLE4 - Style4 2" xfId="14538"/>
    <cellStyle name="STYLE4 - Style4 2 2" xfId="14539"/>
    <cellStyle name="STYLE4 - Style4 3" xfId="14540"/>
    <cellStyle name="STYLE4 - Style4 3 2" xfId="14541"/>
    <cellStyle name="Table  - Style5" xfId="14542"/>
    <cellStyle name="Text" xfId="14543"/>
    <cellStyle name="Title  - Style6" xfId="14544"/>
    <cellStyle name="Title 10" xfId="14545"/>
    <cellStyle name="Title 11" xfId="14546"/>
    <cellStyle name="Title 12" xfId="14547"/>
    <cellStyle name="Title 13" xfId="14548"/>
    <cellStyle name="Title 14" xfId="14549"/>
    <cellStyle name="Title 15" xfId="14550"/>
    <cellStyle name="Title 16" xfId="14551"/>
    <cellStyle name="Title 17" xfId="14552"/>
    <cellStyle name="Title 17 2" xfId="14553"/>
    <cellStyle name="Title 18" xfId="14554"/>
    <cellStyle name="Title 19" xfId="14555"/>
    <cellStyle name="Title 2" xfId="14556"/>
    <cellStyle name="Title 2 2" xfId="14557"/>
    <cellStyle name="Title 2 2 2" xfId="14558"/>
    <cellStyle name="Title 2 3" xfId="14559"/>
    <cellStyle name="Title 20" xfId="14560"/>
    <cellStyle name="Title 3" xfId="14561"/>
    <cellStyle name="Title 3 2" xfId="14562"/>
    <cellStyle name="Title 4" xfId="14563"/>
    <cellStyle name="Title 5" xfId="14564"/>
    <cellStyle name="Title 6" xfId="14565"/>
    <cellStyle name="Title 7" xfId="14566"/>
    <cellStyle name="Title 8" xfId="14567"/>
    <cellStyle name="Title 9" xfId="14568"/>
    <cellStyle name="Total 10" xfId="14569"/>
    <cellStyle name="Total 11" xfId="14570"/>
    <cellStyle name="Total 12" xfId="14571"/>
    <cellStyle name="Total 13" xfId="14572"/>
    <cellStyle name="Total 14" xfId="14573"/>
    <cellStyle name="Total 15" xfId="14574"/>
    <cellStyle name="Total 16" xfId="14575"/>
    <cellStyle name="Total 17" xfId="14576"/>
    <cellStyle name="Total 17 2" xfId="14577"/>
    <cellStyle name="Total 17 3" xfId="14578"/>
    <cellStyle name="Total 17 4" xfId="14579"/>
    <cellStyle name="Total 18" xfId="14580"/>
    <cellStyle name="Total 2" xfId="14581"/>
    <cellStyle name="Total 2 2" xfId="14582"/>
    <cellStyle name="Total 2 2 2" xfId="14583"/>
    <cellStyle name="Total 2 2 3" xfId="14584"/>
    <cellStyle name="Total 2 3" xfId="14585"/>
    <cellStyle name="Total 2 3 2" xfId="14586"/>
    <cellStyle name="Total 2 4" xfId="14587"/>
    <cellStyle name="Total 2 4 2" xfId="14588"/>
    <cellStyle name="Total 2 5" xfId="14589"/>
    <cellStyle name="Total 2 5 2" xfId="14590"/>
    <cellStyle name="Total 2 6" xfId="14591"/>
    <cellStyle name="Total 2 6 2" xfId="14592"/>
    <cellStyle name="Total 2 7" xfId="14593"/>
    <cellStyle name="Total 2 7 2" xfId="14594"/>
    <cellStyle name="Total 2 8" xfId="14595"/>
    <cellStyle name="Total 2 9" xfId="14596"/>
    <cellStyle name="Total 3" xfId="14597"/>
    <cellStyle name="Total 3 2" xfId="14598"/>
    <cellStyle name="Total 3 2 2" xfId="14599"/>
    <cellStyle name="Total 3 3" xfId="14600"/>
    <cellStyle name="Total 4" xfId="14601"/>
    <cellStyle name="Total 4 2" xfId="14602"/>
    <cellStyle name="Total 5" xfId="14603"/>
    <cellStyle name="Total 6" xfId="14604"/>
    <cellStyle name="Total 7" xfId="14605"/>
    <cellStyle name="Total 8" xfId="14606"/>
    <cellStyle name="Total 9" xfId="14607"/>
    <cellStyle name="TotCol - Style7" xfId="14608"/>
    <cellStyle name="TotRow - Style8" xfId="14609"/>
    <cellStyle name="Undefiniert" xfId="14610"/>
    <cellStyle name="Undefiniert 2" xfId="14611"/>
    <cellStyle name="UploadThisRowValue" xfId="14612"/>
    <cellStyle name="UploadThisRowValue 2" xfId="14613"/>
    <cellStyle name="UploadThisRowValue 2 2" xfId="14614"/>
    <cellStyle name="UploadThisRowValue 3" xfId="14615"/>
    <cellStyle name="UploadThisRowValue 4" xfId="14616"/>
    <cellStyle name="Währung_KURSE3Q" xfId="14617"/>
    <cellStyle name="Warning Text 10" xfId="14618"/>
    <cellStyle name="Warning Text 11" xfId="14619"/>
    <cellStyle name="Warning Text 12" xfId="14620"/>
    <cellStyle name="Warning Text 13" xfId="14621"/>
    <cellStyle name="Warning Text 14" xfId="14622"/>
    <cellStyle name="Warning Text 15" xfId="14623"/>
    <cellStyle name="Warning Text 16" xfId="14624"/>
    <cellStyle name="Warning Text 17" xfId="14625"/>
    <cellStyle name="Warning Text 2" xfId="14626"/>
    <cellStyle name="Warning Text 2 2" xfId="14627"/>
    <cellStyle name="Warning Text 2 2 2" xfId="14628"/>
    <cellStyle name="Warning Text 2 3" xfId="14629"/>
    <cellStyle name="Warning Text 3" xfId="14630"/>
    <cellStyle name="Warning Text 3 2" xfId="14631"/>
    <cellStyle name="Warning Text 4" xfId="14632"/>
    <cellStyle name="Warning Text 4 2" xfId="14633"/>
    <cellStyle name="Warning Text 5" xfId="14634"/>
    <cellStyle name="Warning Text 6" xfId="14635"/>
    <cellStyle name="Warning Text 7" xfId="14636"/>
    <cellStyle name="Warning Text 8" xfId="14637"/>
    <cellStyle name="Warning Text 9" xfId="146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ggy/Pro%20Forma%20Request/Sep%2030%202011/KU/GL_KU%20Sep%2030%202011%20Labor%20for%20Pro%20Forma%20Adjustments%20-%20No%20Org%20999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2009%20VA%20AIF/Labor%20Pro%20Forma/Average%20Labor%20-%20Dollars%20&amp;%20Hours%20200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 to KU"/>
      <sheetName val="Macro1"/>
      <sheetName val="Servco to KU"/>
      <sheetName val="KU to Others"/>
      <sheetName val="LGE to KU"/>
    </sheetNames>
    <sheetDataSet>
      <sheetData sheetId="0"/>
      <sheetData sheetId="1">
        <row r="108">
          <cell r="A108" t="str">
            <v>Recover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Sheet1"/>
    </sheetNames>
    <sheetDataSet>
      <sheetData sheetId="0">
        <row r="60">
          <cell r="A60" t="str">
            <v>Recover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146"/>
  <sheetViews>
    <sheetView zoomScale="80" zoomScaleNormal="80" zoomScaleSheetLayoutView="100" workbookViewId="0">
      <selection sqref="A1:P1"/>
    </sheetView>
  </sheetViews>
  <sheetFormatPr defaultRowHeight="12.75" x14ac:dyDescent="0.2"/>
  <cols>
    <col min="1" max="1" width="5.7109375" customWidth="1"/>
    <col min="3" max="3" width="50.85546875" customWidth="1"/>
    <col min="4" max="13" width="12.7109375" customWidth="1"/>
    <col min="14" max="14" width="13.28515625" customWidth="1"/>
    <col min="15" max="15" width="12.7109375" customWidth="1"/>
    <col min="16" max="16" width="14.42578125" customWidth="1"/>
  </cols>
  <sheetData>
    <row r="1" spans="1:16" x14ac:dyDescent="0.2">
      <c r="A1" s="27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2">
      <c r="A2" s="27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x14ac:dyDescent="0.2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">
      <c r="A4" s="27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x14ac:dyDescent="0.2">
      <c r="P5" s="1"/>
    </row>
    <row r="6" spans="1:16" x14ac:dyDescent="0.2">
      <c r="P6" s="2"/>
    </row>
    <row r="7" spans="1:16" x14ac:dyDescent="0.2">
      <c r="P7" s="2"/>
    </row>
    <row r="8" spans="1:16" x14ac:dyDescent="0.2">
      <c r="A8" s="3" t="s">
        <v>4</v>
      </c>
      <c r="B8" s="3" t="s">
        <v>5</v>
      </c>
      <c r="C8" s="4"/>
      <c r="D8" s="3" t="s">
        <v>6</v>
      </c>
      <c r="E8" s="3" t="s">
        <v>6</v>
      </c>
      <c r="F8" s="3" t="s">
        <v>6</v>
      </c>
      <c r="G8" s="3" t="s">
        <v>6</v>
      </c>
      <c r="H8" s="3" t="s">
        <v>6</v>
      </c>
      <c r="I8" s="3" t="s">
        <v>6</v>
      </c>
      <c r="J8" s="3" t="s">
        <v>6</v>
      </c>
      <c r="K8" s="3" t="s">
        <v>6</v>
      </c>
      <c r="L8" s="3" t="s">
        <v>6</v>
      </c>
      <c r="M8" s="3" t="s">
        <v>6</v>
      </c>
      <c r="N8" s="3" t="s">
        <v>6</v>
      </c>
      <c r="O8" s="3" t="s">
        <v>6</v>
      </c>
      <c r="P8" s="4"/>
    </row>
    <row r="9" spans="1:16" x14ac:dyDescent="0.2">
      <c r="A9" s="5" t="s">
        <v>7</v>
      </c>
      <c r="B9" s="5" t="s">
        <v>7</v>
      </c>
      <c r="C9" s="6" t="s">
        <v>8</v>
      </c>
      <c r="D9" s="7">
        <v>39814</v>
      </c>
      <c r="E9" s="7">
        <v>39845</v>
      </c>
      <c r="F9" s="7">
        <v>39873</v>
      </c>
      <c r="G9" s="7">
        <v>39904</v>
      </c>
      <c r="H9" s="7">
        <v>39934</v>
      </c>
      <c r="I9" s="7">
        <v>39965</v>
      </c>
      <c r="J9" s="7">
        <v>39995</v>
      </c>
      <c r="K9" s="7">
        <v>40026</v>
      </c>
      <c r="L9" s="7">
        <v>40057</v>
      </c>
      <c r="M9" s="7">
        <v>40087</v>
      </c>
      <c r="N9" s="7">
        <v>40118</v>
      </c>
      <c r="O9" s="7">
        <v>40148</v>
      </c>
      <c r="P9" s="8" t="s">
        <v>9</v>
      </c>
    </row>
    <row r="10" spans="1:16" x14ac:dyDescent="0.2">
      <c r="A10" s="9"/>
      <c r="B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"/>
    </row>
    <row r="11" spans="1:16" x14ac:dyDescent="0.2">
      <c r="A11" s="9">
        <v>1</v>
      </c>
      <c r="B11" s="9">
        <v>403</v>
      </c>
      <c r="C11" t="s">
        <v>10</v>
      </c>
      <c r="D11" s="11">
        <v>11941529</v>
      </c>
      <c r="E11" s="11">
        <v>9888397</v>
      </c>
      <c r="F11" s="11">
        <v>10119552</v>
      </c>
      <c r="G11" s="11">
        <v>10361641</v>
      </c>
      <c r="H11" s="11">
        <v>10453867</v>
      </c>
      <c r="I11" s="11">
        <v>10574143</v>
      </c>
      <c r="J11" s="11">
        <v>10636837</v>
      </c>
      <c r="K11" s="11">
        <v>10663301</v>
      </c>
      <c r="L11" s="11">
        <v>10696885</v>
      </c>
      <c r="M11" s="11">
        <v>10725984</v>
      </c>
      <c r="N11" s="11">
        <v>10742490</v>
      </c>
      <c r="O11" s="11">
        <v>10749112</v>
      </c>
      <c r="P11" s="12">
        <f>SUM(D11:O11)</f>
        <v>127553738</v>
      </c>
    </row>
    <row r="12" spans="1:16" x14ac:dyDescent="0.2">
      <c r="A12" s="9">
        <f>A11+1</f>
        <v>2</v>
      </c>
      <c r="B12" s="9">
        <v>404</v>
      </c>
      <c r="C12" t="s">
        <v>11</v>
      </c>
      <c r="D12" s="11">
        <v>464439</v>
      </c>
      <c r="E12" s="11">
        <v>377442</v>
      </c>
      <c r="F12" s="11">
        <v>285867</v>
      </c>
      <c r="G12" s="11">
        <v>441307</v>
      </c>
      <c r="H12" s="11">
        <v>602494</v>
      </c>
      <c r="I12" s="11">
        <v>577144</v>
      </c>
      <c r="J12" s="11">
        <v>549651</v>
      </c>
      <c r="K12" s="11">
        <v>552268</v>
      </c>
      <c r="L12" s="11">
        <v>554004</v>
      </c>
      <c r="M12" s="11">
        <v>553543</v>
      </c>
      <c r="N12" s="11">
        <v>553761</v>
      </c>
      <c r="O12" s="11">
        <v>554949</v>
      </c>
      <c r="P12" s="12">
        <f t="shared" ref="P12:P85" si="0">SUM(D12:O12)</f>
        <v>6066869</v>
      </c>
    </row>
    <row r="13" spans="1:16" x14ac:dyDescent="0.2">
      <c r="A13" s="9">
        <v>3</v>
      </c>
      <c r="B13" s="9">
        <v>4074</v>
      </c>
      <c r="C13" s="13" t="s">
        <v>12</v>
      </c>
      <c r="D13" s="11">
        <v>-195603</v>
      </c>
      <c r="E13" s="11">
        <v>-196502</v>
      </c>
      <c r="F13" s="11">
        <v>-197400</v>
      </c>
      <c r="G13" s="11">
        <v>-198312</v>
      </c>
      <c r="H13" s="11">
        <v>-199224</v>
      </c>
      <c r="I13" s="11">
        <v>-200141</v>
      </c>
      <c r="J13" s="11">
        <v>-201063</v>
      </c>
      <c r="K13" s="11">
        <v>-201990</v>
      </c>
      <c r="L13" s="11">
        <v>-205695</v>
      </c>
      <c r="M13" s="11">
        <v>-202400</v>
      </c>
      <c r="N13" s="11">
        <v>-203334</v>
      </c>
      <c r="O13" s="11">
        <v>-204274</v>
      </c>
      <c r="P13" s="12">
        <f t="shared" si="0"/>
        <v>-2405938</v>
      </c>
    </row>
    <row r="14" spans="1:16" x14ac:dyDescent="0.2">
      <c r="A14" s="9">
        <v>4</v>
      </c>
      <c r="B14" s="9">
        <v>4081</v>
      </c>
      <c r="C14" t="s">
        <v>13</v>
      </c>
      <c r="D14" s="11">
        <v>1837604</v>
      </c>
      <c r="E14" s="11">
        <v>1839723</v>
      </c>
      <c r="F14" s="11">
        <v>1974115</v>
      </c>
      <c r="G14" s="11">
        <v>2069113</v>
      </c>
      <c r="H14" s="11">
        <v>2012056</v>
      </c>
      <c r="I14" s="11">
        <v>2041228</v>
      </c>
      <c r="J14" s="11">
        <v>2045798</v>
      </c>
      <c r="K14" s="11">
        <v>1988054</v>
      </c>
      <c r="L14" s="11">
        <v>1992059</v>
      </c>
      <c r="M14" s="11">
        <v>904654</v>
      </c>
      <c r="N14" s="11">
        <v>888602</v>
      </c>
      <c r="O14" s="11">
        <v>1363607</v>
      </c>
      <c r="P14" s="12">
        <f t="shared" si="0"/>
        <v>20956613</v>
      </c>
    </row>
    <row r="15" spans="1:16" x14ac:dyDescent="0.2">
      <c r="A15" s="9">
        <v>5</v>
      </c>
      <c r="B15" s="9">
        <v>41115</v>
      </c>
      <c r="C15" s="13" t="s">
        <v>14</v>
      </c>
      <c r="D15" s="11">
        <v>170855</v>
      </c>
      <c r="E15" s="11">
        <v>171753</v>
      </c>
      <c r="F15" s="11">
        <v>172655</v>
      </c>
      <c r="G15" s="11">
        <v>173563</v>
      </c>
      <c r="H15" s="11">
        <v>174475</v>
      </c>
      <c r="I15" s="11">
        <v>175392</v>
      </c>
      <c r="J15" s="11">
        <v>176314</v>
      </c>
      <c r="K15" s="11">
        <v>177241</v>
      </c>
      <c r="L15" s="11">
        <v>178173</v>
      </c>
      <c r="M15" s="11">
        <v>177655</v>
      </c>
      <c r="N15" s="11">
        <v>178589</v>
      </c>
      <c r="O15" s="11">
        <v>179529</v>
      </c>
      <c r="P15" s="12">
        <f t="shared" si="0"/>
        <v>2106194</v>
      </c>
    </row>
    <row r="16" spans="1:16" s="16" customFormat="1" x14ac:dyDescent="0.2">
      <c r="A16" s="9">
        <v>6</v>
      </c>
      <c r="B16" s="14">
        <v>4118</v>
      </c>
      <c r="C16" s="15" t="s">
        <v>15</v>
      </c>
      <c r="D16" s="11">
        <v>0</v>
      </c>
      <c r="E16" s="11">
        <v>0</v>
      </c>
      <c r="F16" s="11">
        <v>-84708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2">
        <f t="shared" si="0"/>
        <v>-84708</v>
      </c>
    </row>
    <row r="17" spans="1:16" x14ac:dyDescent="0.2">
      <c r="A17" s="9">
        <f t="shared" ref="A17:A68" si="1">A16+1</f>
        <v>7</v>
      </c>
      <c r="B17" s="9">
        <v>440</v>
      </c>
      <c r="C17" t="s">
        <v>16</v>
      </c>
      <c r="D17" s="11">
        <v>-58140152</v>
      </c>
      <c r="E17" s="11">
        <v>-48674452</v>
      </c>
      <c r="F17" s="11">
        <v>-36656232</v>
      </c>
      <c r="G17" s="11">
        <v>-34742399</v>
      </c>
      <c r="H17" s="11">
        <v>-28425096</v>
      </c>
      <c r="I17" s="11">
        <v>-36605114</v>
      </c>
      <c r="J17" s="11">
        <v>-39035987</v>
      </c>
      <c r="K17" s="11">
        <v>-40459011</v>
      </c>
      <c r="L17" s="11">
        <v>-30843956</v>
      </c>
      <c r="M17" s="11">
        <v>-32830720</v>
      </c>
      <c r="N17" s="11">
        <v>-35230655</v>
      </c>
      <c r="O17" s="11">
        <v>-58626677</v>
      </c>
      <c r="P17" s="12">
        <f t="shared" si="0"/>
        <v>-480270451</v>
      </c>
    </row>
    <row r="18" spans="1:16" x14ac:dyDescent="0.2">
      <c r="A18" s="9">
        <v>8</v>
      </c>
      <c r="B18" s="9">
        <v>4420</v>
      </c>
      <c r="C18" s="13" t="s">
        <v>17</v>
      </c>
      <c r="D18" s="11">
        <v>-50563388</v>
      </c>
      <c r="E18" s="11">
        <v>-51922172</v>
      </c>
      <c r="F18" s="11">
        <v>-52398399</v>
      </c>
      <c r="G18" s="11">
        <v>42335391</v>
      </c>
      <c r="H18" s="11">
        <v>85000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2">
        <f t="shared" si="0"/>
        <v>-112463568</v>
      </c>
    </row>
    <row r="19" spans="1:16" x14ac:dyDescent="0.2">
      <c r="A19" s="9">
        <v>9</v>
      </c>
      <c r="B19" s="9">
        <v>4421</v>
      </c>
      <c r="C19" s="17" t="s">
        <v>18</v>
      </c>
      <c r="D19" s="11">
        <v>0</v>
      </c>
      <c r="E19" s="11">
        <v>0</v>
      </c>
      <c r="F19" s="11">
        <v>0</v>
      </c>
      <c r="G19" s="11">
        <v>-20669297</v>
      </c>
      <c r="H19" s="11">
        <v>-11590611</v>
      </c>
      <c r="I19" s="11">
        <v>-12206787</v>
      </c>
      <c r="J19" s="11">
        <v>-13917504</v>
      </c>
      <c r="K19" s="11">
        <v>-16276086</v>
      </c>
      <c r="L19" s="11">
        <v>-12591582</v>
      </c>
      <c r="M19" s="11">
        <v>-11715709</v>
      </c>
      <c r="N19" s="11">
        <v>-11036487</v>
      </c>
      <c r="O19" s="11">
        <v>-13704092</v>
      </c>
      <c r="P19" s="12">
        <f t="shared" si="0"/>
        <v>-123708155</v>
      </c>
    </row>
    <row r="20" spans="1:16" x14ac:dyDescent="0.2">
      <c r="A20" s="9">
        <v>10</v>
      </c>
      <c r="B20" s="9">
        <v>4422</v>
      </c>
      <c r="C20" s="13" t="s">
        <v>19</v>
      </c>
      <c r="D20" s="11">
        <v>-116000</v>
      </c>
      <c r="E20" s="11">
        <v>0</v>
      </c>
      <c r="F20" s="11">
        <v>0</v>
      </c>
      <c r="G20" s="11">
        <v>-24833125</v>
      </c>
      <c r="H20" s="11">
        <v>-14364699</v>
      </c>
      <c r="I20" s="11">
        <v>-15733910</v>
      </c>
      <c r="J20" s="11">
        <v>-16110220</v>
      </c>
      <c r="K20" s="11">
        <v>-13168197</v>
      </c>
      <c r="L20" s="11">
        <v>-12535470</v>
      </c>
      <c r="M20" s="11">
        <v>-13668087</v>
      </c>
      <c r="N20" s="11">
        <v>-11528069</v>
      </c>
      <c r="O20" s="11">
        <v>-12996123</v>
      </c>
      <c r="P20" s="12">
        <f t="shared" si="0"/>
        <v>-135053900</v>
      </c>
    </row>
    <row r="21" spans="1:16" x14ac:dyDescent="0.2">
      <c r="A21" s="9">
        <v>11</v>
      </c>
      <c r="B21" s="9">
        <v>4423</v>
      </c>
      <c r="C21" s="13" t="s">
        <v>20</v>
      </c>
      <c r="D21" s="11">
        <v>-4000</v>
      </c>
      <c r="E21" s="11">
        <v>0</v>
      </c>
      <c r="F21" s="11">
        <v>0</v>
      </c>
      <c r="G21" s="11">
        <v>-41033303</v>
      </c>
      <c r="H21" s="11">
        <v>-18215335</v>
      </c>
      <c r="I21" s="11">
        <v>-17213589</v>
      </c>
      <c r="J21" s="11">
        <v>-25332201</v>
      </c>
      <c r="K21" s="11">
        <v>-25104995</v>
      </c>
      <c r="L21" s="11">
        <v>-25341959</v>
      </c>
      <c r="M21" s="11">
        <v>-31377497</v>
      </c>
      <c r="N21" s="11">
        <v>-20074700</v>
      </c>
      <c r="O21" s="11">
        <v>-24278006</v>
      </c>
      <c r="P21" s="12">
        <f t="shared" si="0"/>
        <v>-227975585</v>
      </c>
    </row>
    <row r="22" spans="1:16" x14ac:dyDescent="0.2">
      <c r="A22" s="9">
        <v>12</v>
      </c>
      <c r="B22" s="9">
        <v>4426</v>
      </c>
      <c r="C22" s="17" t="s">
        <v>21</v>
      </c>
      <c r="D22" s="11">
        <v>-1000</v>
      </c>
      <c r="E22" s="11">
        <v>0</v>
      </c>
      <c r="F22" s="11">
        <v>0</v>
      </c>
      <c r="G22" s="11">
        <v>-8771529</v>
      </c>
      <c r="H22" s="11">
        <v>-4210173</v>
      </c>
      <c r="I22" s="11">
        <v>-3798196</v>
      </c>
      <c r="J22" s="11">
        <v>-4766921</v>
      </c>
      <c r="K22" s="11">
        <v>-2454272</v>
      </c>
      <c r="L22" s="11">
        <v>-3133832</v>
      </c>
      <c r="M22" s="11">
        <v>-3579594</v>
      </c>
      <c r="N22" s="11">
        <v>-3710049</v>
      </c>
      <c r="O22" s="11">
        <v>-3203421</v>
      </c>
      <c r="P22" s="12">
        <f t="shared" si="0"/>
        <v>-37628987</v>
      </c>
    </row>
    <row r="23" spans="1:16" x14ac:dyDescent="0.2">
      <c r="A23" s="9">
        <v>13</v>
      </c>
      <c r="B23" s="9">
        <v>444</v>
      </c>
      <c r="C23" t="s">
        <v>22</v>
      </c>
      <c r="D23" s="11">
        <v>-832916</v>
      </c>
      <c r="E23" s="11">
        <v>-900008</v>
      </c>
      <c r="F23" s="11">
        <v>-964278</v>
      </c>
      <c r="G23" s="11">
        <v>-430778</v>
      </c>
      <c r="H23" s="11">
        <v>-943704</v>
      </c>
      <c r="I23" s="11">
        <v>-896506</v>
      </c>
      <c r="J23" s="11">
        <v>-983210</v>
      </c>
      <c r="K23" s="11">
        <v>-913399</v>
      </c>
      <c r="L23" s="11">
        <v>-812283</v>
      </c>
      <c r="M23" s="11">
        <v>-907042</v>
      </c>
      <c r="N23" s="11">
        <v>-825708</v>
      </c>
      <c r="O23" s="11">
        <v>-775925</v>
      </c>
      <c r="P23" s="12">
        <f t="shared" si="0"/>
        <v>-10185757</v>
      </c>
    </row>
    <row r="24" spans="1:16" x14ac:dyDescent="0.2">
      <c r="A24" s="9">
        <f t="shared" si="1"/>
        <v>14</v>
      </c>
      <c r="B24" s="9">
        <v>445</v>
      </c>
      <c r="C24" t="s">
        <v>23</v>
      </c>
      <c r="D24" s="11">
        <v>-9145788</v>
      </c>
      <c r="E24" s="11">
        <v>-7650937</v>
      </c>
      <c r="F24" s="11">
        <v>-8316856</v>
      </c>
      <c r="G24" s="11">
        <v>-6949147</v>
      </c>
      <c r="H24" s="11">
        <v>-8177759</v>
      </c>
      <c r="I24" s="11">
        <v>-8813035</v>
      </c>
      <c r="J24" s="11">
        <v>-9449696</v>
      </c>
      <c r="K24" s="11">
        <v>-9328015</v>
      </c>
      <c r="L24" s="11">
        <v>-8251880</v>
      </c>
      <c r="M24" s="11">
        <v>-8617413</v>
      </c>
      <c r="N24" s="11">
        <v>-6946646</v>
      </c>
      <c r="O24" s="11">
        <v>-8472851</v>
      </c>
      <c r="P24" s="12">
        <f t="shared" si="0"/>
        <v>-100120023</v>
      </c>
    </row>
    <row r="25" spans="1:16" x14ac:dyDescent="0.2">
      <c r="A25" s="9">
        <f t="shared" si="1"/>
        <v>15</v>
      </c>
      <c r="B25" s="9">
        <v>447</v>
      </c>
      <c r="C25" t="s">
        <v>24</v>
      </c>
      <c r="D25" s="11">
        <v>-13597534</v>
      </c>
      <c r="E25" s="11">
        <v>-9932746</v>
      </c>
      <c r="F25" s="11">
        <v>-9917800</v>
      </c>
      <c r="G25" s="11">
        <v>-7154462</v>
      </c>
      <c r="H25" s="11">
        <v>-9311405</v>
      </c>
      <c r="I25" s="11">
        <v>-8303602</v>
      </c>
      <c r="J25" s="11">
        <v>-9971198</v>
      </c>
      <c r="K25" s="11">
        <v>-9620312</v>
      </c>
      <c r="L25" s="11">
        <v>-8427052</v>
      </c>
      <c r="M25" s="11">
        <v>-9495147</v>
      </c>
      <c r="N25" s="11">
        <v>-7241073</v>
      </c>
      <c r="O25" s="11">
        <v>-7881140</v>
      </c>
      <c r="P25" s="12">
        <f t="shared" si="0"/>
        <v>-110853471</v>
      </c>
    </row>
    <row r="26" spans="1:16" x14ac:dyDescent="0.2">
      <c r="A26" s="9">
        <f t="shared" si="1"/>
        <v>16</v>
      </c>
      <c r="B26" s="9">
        <v>449</v>
      </c>
      <c r="C26" t="s">
        <v>25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158231</v>
      </c>
      <c r="O26" s="11">
        <v>311000</v>
      </c>
      <c r="P26" s="12">
        <f t="shared" si="0"/>
        <v>469231</v>
      </c>
    </row>
    <row r="27" spans="1:16" x14ac:dyDescent="0.2">
      <c r="A27" s="9">
        <f t="shared" si="1"/>
        <v>17</v>
      </c>
      <c r="B27" s="9">
        <v>450</v>
      </c>
      <c r="C27" t="s">
        <v>26</v>
      </c>
      <c r="D27" s="11">
        <v>0</v>
      </c>
      <c r="E27" s="11">
        <v>0</v>
      </c>
      <c r="F27" s="11">
        <v>0</v>
      </c>
      <c r="G27" s="11">
        <v>-265337</v>
      </c>
      <c r="H27" s="11">
        <v>-737404</v>
      </c>
      <c r="I27" s="11">
        <v>-517180</v>
      </c>
      <c r="J27" s="11">
        <v>-821691</v>
      </c>
      <c r="K27" s="11">
        <v>-692158</v>
      </c>
      <c r="L27" s="11">
        <v>-640030</v>
      </c>
      <c r="M27" s="11">
        <v>-724529</v>
      </c>
      <c r="N27" s="11">
        <v>-633119</v>
      </c>
      <c r="O27" s="11">
        <v>-698596</v>
      </c>
      <c r="P27" s="12">
        <f t="shared" si="0"/>
        <v>-5730044</v>
      </c>
    </row>
    <row r="28" spans="1:16" x14ac:dyDescent="0.2">
      <c r="A28" s="9">
        <f t="shared" si="1"/>
        <v>18</v>
      </c>
      <c r="B28" s="9">
        <v>451</v>
      </c>
      <c r="C28" t="s">
        <v>27</v>
      </c>
      <c r="D28" s="11">
        <v>-53516</v>
      </c>
      <c r="E28" s="11">
        <v>-62831</v>
      </c>
      <c r="F28" s="11">
        <v>-16233</v>
      </c>
      <c r="G28" s="11">
        <v>-65442</v>
      </c>
      <c r="H28" s="11">
        <v>-169748</v>
      </c>
      <c r="I28" s="11">
        <v>-138537</v>
      </c>
      <c r="J28" s="11">
        <v>-162549</v>
      </c>
      <c r="K28" s="11">
        <v>-181829</v>
      </c>
      <c r="L28" s="11">
        <v>-173837</v>
      </c>
      <c r="M28" s="11">
        <v>-159216</v>
      </c>
      <c r="N28" s="11">
        <v>-127617</v>
      </c>
      <c r="O28" s="11">
        <v>-105285</v>
      </c>
      <c r="P28" s="12">
        <f t="shared" si="0"/>
        <v>-1416640</v>
      </c>
    </row>
    <row r="29" spans="1:16" x14ac:dyDescent="0.2">
      <c r="A29" s="9">
        <f t="shared" si="1"/>
        <v>19</v>
      </c>
      <c r="B29" s="9">
        <v>454</v>
      </c>
      <c r="C29" t="s">
        <v>28</v>
      </c>
      <c r="D29" s="11">
        <v>-131893</v>
      </c>
      <c r="E29" s="11">
        <v>-362390</v>
      </c>
      <c r="F29" s="11">
        <v>-132922</v>
      </c>
      <c r="G29" s="11">
        <v>-9921</v>
      </c>
      <c r="H29" s="11">
        <v>-1787</v>
      </c>
      <c r="I29" s="11">
        <v>-54692</v>
      </c>
      <c r="J29" s="11">
        <v>-12650</v>
      </c>
      <c r="K29" s="11">
        <v>-160203</v>
      </c>
      <c r="L29" s="11">
        <v>92058</v>
      </c>
      <c r="M29" s="11">
        <v>-66318</v>
      </c>
      <c r="N29" s="11">
        <v>-280282</v>
      </c>
      <c r="O29" s="11">
        <v>-217110</v>
      </c>
      <c r="P29" s="12">
        <f t="shared" si="0"/>
        <v>-1338110</v>
      </c>
    </row>
    <row r="30" spans="1:16" x14ac:dyDescent="0.2">
      <c r="A30" s="9">
        <f t="shared" si="1"/>
        <v>20</v>
      </c>
      <c r="B30" s="9">
        <v>456</v>
      </c>
      <c r="C30" t="s">
        <v>29</v>
      </c>
      <c r="D30" s="11">
        <v>57213</v>
      </c>
      <c r="E30" s="11">
        <v>-475123</v>
      </c>
      <c r="F30" s="11">
        <v>-533835</v>
      </c>
      <c r="G30" s="11">
        <v>-263667</v>
      </c>
      <c r="H30" s="11">
        <v>-698754</v>
      </c>
      <c r="I30" s="11">
        <v>-953427</v>
      </c>
      <c r="J30" s="11">
        <v>-842972</v>
      </c>
      <c r="K30" s="11">
        <v>-782024</v>
      </c>
      <c r="L30" s="11">
        <v>-688085</v>
      </c>
      <c r="M30" s="11">
        <v>-1050861</v>
      </c>
      <c r="N30" s="11">
        <v>-396962</v>
      </c>
      <c r="O30" s="11">
        <v>-31318</v>
      </c>
      <c r="P30" s="12">
        <f t="shared" si="0"/>
        <v>-6659815</v>
      </c>
    </row>
    <row r="31" spans="1:16" x14ac:dyDescent="0.2">
      <c r="A31" s="9">
        <f t="shared" si="1"/>
        <v>21</v>
      </c>
      <c r="B31" s="9">
        <v>500</v>
      </c>
      <c r="C31" t="s">
        <v>30</v>
      </c>
      <c r="D31" s="11">
        <v>371329</v>
      </c>
      <c r="E31" s="11">
        <v>426354</v>
      </c>
      <c r="F31" s="11">
        <v>251872</v>
      </c>
      <c r="G31" s="11">
        <v>307823</v>
      </c>
      <c r="H31" s="11">
        <v>300156</v>
      </c>
      <c r="I31" s="11">
        <v>306683</v>
      </c>
      <c r="J31" s="11">
        <v>299650</v>
      </c>
      <c r="K31" s="11">
        <v>302189</v>
      </c>
      <c r="L31" s="11">
        <v>472831</v>
      </c>
      <c r="M31" s="11">
        <v>219667</v>
      </c>
      <c r="N31" s="11">
        <v>295830</v>
      </c>
      <c r="O31" s="11">
        <v>257832</v>
      </c>
      <c r="P31" s="12">
        <f t="shared" si="0"/>
        <v>3812216</v>
      </c>
    </row>
    <row r="32" spans="1:16" x14ac:dyDescent="0.2">
      <c r="A32" s="9">
        <f t="shared" si="1"/>
        <v>22</v>
      </c>
      <c r="B32" s="9">
        <v>501</v>
      </c>
      <c r="C32" t="s">
        <v>31</v>
      </c>
      <c r="D32" s="11">
        <v>43088482</v>
      </c>
      <c r="E32" s="11">
        <v>34568594</v>
      </c>
      <c r="F32" s="11">
        <v>31527448</v>
      </c>
      <c r="G32" s="11">
        <v>26747656</v>
      </c>
      <c r="H32" s="11">
        <v>30616964</v>
      </c>
      <c r="I32" s="11">
        <v>38171917</v>
      </c>
      <c r="J32" s="11">
        <v>35911837</v>
      </c>
      <c r="K32" s="11">
        <v>40792385</v>
      </c>
      <c r="L32" s="11">
        <v>31300881</v>
      </c>
      <c r="M32" s="11">
        <v>31613466</v>
      </c>
      <c r="N32" s="11">
        <v>28804172</v>
      </c>
      <c r="O32" s="11">
        <v>42313195</v>
      </c>
      <c r="P32" s="12">
        <f t="shared" si="0"/>
        <v>415456997</v>
      </c>
    </row>
    <row r="33" spans="1:16" x14ac:dyDescent="0.2">
      <c r="A33" s="9">
        <f t="shared" si="1"/>
        <v>23</v>
      </c>
      <c r="B33" s="9">
        <v>502</v>
      </c>
      <c r="C33" t="s">
        <v>32</v>
      </c>
      <c r="D33" s="11">
        <v>1016507</v>
      </c>
      <c r="E33" s="11">
        <v>858957</v>
      </c>
      <c r="F33" s="11">
        <v>1230821</v>
      </c>
      <c r="G33" s="11">
        <v>919195</v>
      </c>
      <c r="H33" s="11">
        <v>1078138</v>
      </c>
      <c r="I33" s="11">
        <v>1108412</v>
      </c>
      <c r="J33" s="11">
        <v>1092736</v>
      </c>
      <c r="K33" s="11">
        <v>1154838</v>
      </c>
      <c r="L33" s="11">
        <v>988559</v>
      </c>
      <c r="M33" s="11">
        <v>1046790</v>
      </c>
      <c r="N33" s="11">
        <v>940444</v>
      </c>
      <c r="O33" s="11">
        <v>1248384</v>
      </c>
      <c r="P33" s="12">
        <f t="shared" si="0"/>
        <v>12683781</v>
      </c>
    </row>
    <row r="34" spans="1:16" x14ac:dyDescent="0.2">
      <c r="A34" s="9">
        <f t="shared" si="1"/>
        <v>24</v>
      </c>
      <c r="B34" s="9">
        <v>504</v>
      </c>
      <c r="C34" t="s">
        <v>33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2">
        <f t="shared" si="0"/>
        <v>0</v>
      </c>
    </row>
    <row r="35" spans="1:16" x14ac:dyDescent="0.2">
      <c r="A35" s="9">
        <f t="shared" si="1"/>
        <v>25</v>
      </c>
      <c r="B35" s="9">
        <v>505</v>
      </c>
      <c r="C35" t="s">
        <v>34</v>
      </c>
      <c r="D35" s="11">
        <v>478764</v>
      </c>
      <c r="E35" s="11">
        <v>470161</v>
      </c>
      <c r="F35" s="11">
        <v>456818</v>
      </c>
      <c r="G35" s="11">
        <v>394376</v>
      </c>
      <c r="H35" s="11">
        <v>500257</v>
      </c>
      <c r="I35" s="11">
        <v>444992</v>
      </c>
      <c r="J35" s="11">
        <v>477794</v>
      </c>
      <c r="K35" s="11">
        <v>465418</v>
      </c>
      <c r="L35" s="11">
        <v>450308</v>
      </c>
      <c r="M35" s="11">
        <v>457158</v>
      </c>
      <c r="N35" s="11">
        <v>436239</v>
      </c>
      <c r="O35" s="11">
        <v>442952</v>
      </c>
      <c r="P35" s="12">
        <f t="shared" si="0"/>
        <v>5475237</v>
      </c>
    </row>
    <row r="36" spans="1:16" x14ac:dyDescent="0.2">
      <c r="A36" s="9">
        <f t="shared" si="1"/>
        <v>26</v>
      </c>
      <c r="B36" s="9">
        <v>506</v>
      </c>
      <c r="C36" t="s">
        <v>35</v>
      </c>
      <c r="D36" s="11">
        <v>1153486</v>
      </c>
      <c r="E36" s="11">
        <v>891340</v>
      </c>
      <c r="F36" s="11">
        <v>1372527</v>
      </c>
      <c r="G36" s="11">
        <v>1344367</v>
      </c>
      <c r="H36" s="11">
        <v>1300007</v>
      </c>
      <c r="I36" s="11">
        <v>1343048</v>
      </c>
      <c r="J36" s="11">
        <v>1163001</v>
      </c>
      <c r="K36" s="11">
        <v>1231463</v>
      </c>
      <c r="L36" s="11">
        <v>1270354</v>
      </c>
      <c r="M36" s="11">
        <v>1127142</v>
      </c>
      <c r="N36" s="11">
        <v>1154086</v>
      </c>
      <c r="O36" s="11">
        <v>3810258</v>
      </c>
      <c r="P36" s="12">
        <f t="shared" si="0"/>
        <v>17161079</v>
      </c>
    </row>
    <row r="37" spans="1:16" x14ac:dyDescent="0.2">
      <c r="A37" s="9">
        <f t="shared" si="1"/>
        <v>27</v>
      </c>
      <c r="B37" s="9">
        <v>507</v>
      </c>
      <c r="C37" t="s">
        <v>36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2">
        <f t="shared" si="0"/>
        <v>0</v>
      </c>
    </row>
    <row r="38" spans="1:16" x14ac:dyDescent="0.2">
      <c r="A38" s="9">
        <f t="shared" si="1"/>
        <v>28</v>
      </c>
      <c r="B38" s="9">
        <v>509</v>
      </c>
      <c r="C38" t="s">
        <v>37</v>
      </c>
      <c r="D38" s="11">
        <v>28</v>
      </c>
      <c r="E38" s="11">
        <v>22</v>
      </c>
      <c r="F38" s="11">
        <v>15</v>
      </c>
      <c r="G38" s="11">
        <v>9</v>
      </c>
      <c r="H38" s="11">
        <v>76175</v>
      </c>
      <c r="I38" s="11">
        <v>156006</v>
      </c>
      <c r="J38" s="11">
        <v>160833</v>
      </c>
      <c r="K38" s="11">
        <v>169269</v>
      </c>
      <c r="L38" s="11">
        <v>97426</v>
      </c>
      <c r="M38" s="11">
        <v>105950</v>
      </c>
      <c r="N38" s="11">
        <v>115864</v>
      </c>
      <c r="O38" s="11">
        <v>194845</v>
      </c>
      <c r="P38" s="12">
        <f t="shared" si="0"/>
        <v>1076442</v>
      </c>
    </row>
    <row r="39" spans="1:16" x14ac:dyDescent="0.2">
      <c r="A39" s="9">
        <f t="shared" si="1"/>
        <v>29</v>
      </c>
      <c r="B39" s="9">
        <v>510</v>
      </c>
      <c r="C39" t="s">
        <v>38</v>
      </c>
      <c r="D39" s="11">
        <v>446222</v>
      </c>
      <c r="E39" s="11">
        <v>1373464</v>
      </c>
      <c r="F39" s="11">
        <v>1023557</v>
      </c>
      <c r="G39" s="11">
        <v>909474</v>
      </c>
      <c r="H39" s="11">
        <v>727665</v>
      </c>
      <c r="I39" s="11">
        <v>471251</v>
      </c>
      <c r="J39" s="11">
        <v>522455</v>
      </c>
      <c r="K39" s="11">
        <v>562958</v>
      </c>
      <c r="L39" s="11">
        <v>382169</v>
      </c>
      <c r="M39" s="11">
        <v>525678</v>
      </c>
      <c r="N39" s="11">
        <v>549060</v>
      </c>
      <c r="O39" s="11">
        <v>538549</v>
      </c>
      <c r="P39" s="12">
        <f t="shared" si="0"/>
        <v>8032502</v>
      </c>
    </row>
    <row r="40" spans="1:16" x14ac:dyDescent="0.2">
      <c r="A40" s="9">
        <f t="shared" si="1"/>
        <v>30</v>
      </c>
      <c r="B40" s="9">
        <v>511</v>
      </c>
      <c r="C40" t="s">
        <v>39</v>
      </c>
      <c r="D40" s="11">
        <v>401362</v>
      </c>
      <c r="E40" s="11">
        <v>335222</v>
      </c>
      <c r="F40" s="11">
        <v>539044</v>
      </c>
      <c r="G40" s="11">
        <v>426134</v>
      </c>
      <c r="H40" s="11">
        <v>493626</v>
      </c>
      <c r="I40" s="11">
        <v>370298</v>
      </c>
      <c r="J40" s="11">
        <v>436365</v>
      </c>
      <c r="K40" s="11">
        <v>450459</v>
      </c>
      <c r="L40" s="11">
        <v>438318</v>
      </c>
      <c r="M40" s="11">
        <v>467275</v>
      </c>
      <c r="N40" s="11">
        <v>401396</v>
      </c>
      <c r="O40" s="11">
        <v>706193</v>
      </c>
      <c r="P40" s="12">
        <f t="shared" si="0"/>
        <v>5465692</v>
      </c>
    </row>
    <row r="41" spans="1:16" x14ac:dyDescent="0.2">
      <c r="A41" s="9">
        <f t="shared" si="1"/>
        <v>31</v>
      </c>
      <c r="B41" s="9">
        <v>512</v>
      </c>
      <c r="C41" t="s">
        <v>40</v>
      </c>
      <c r="D41" s="11">
        <v>2521785</v>
      </c>
      <c r="E41" s="11">
        <v>3381573</v>
      </c>
      <c r="F41" s="11">
        <v>2726023</v>
      </c>
      <c r="G41" s="11">
        <v>3588532</v>
      </c>
      <c r="H41" s="11">
        <v>2741222</v>
      </c>
      <c r="I41" s="11">
        <v>1666215</v>
      </c>
      <c r="J41" s="11">
        <v>1808578</v>
      </c>
      <c r="K41" s="11">
        <v>1679570</v>
      </c>
      <c r="L41" s="11">
        <v>2155421</v>
      </c>
      <c r="M41" s="11">
        <v>2920697</v>
      </c>
      <c r="N41" s="11">
        <v>2773935</v>
      </c>
      <c r="O41" s="11">
        <v>2122032</v>
      </c>
      <c r="P41" s="12">
        <f t="shared" si="0"/>
        <v>30085583</v>
      </c>
    </row>
    <row r="42" spans="1:16" x14ac:dyDescent="0.2">
      <c r="A42" s="9">
        <f t="shared" si="1"/>
        <v>32</v>
      </c>
      <c r="B42" s="9">
        <v>513</v>
      </c>
      <c r="C42" t="s">
        <v>41</v>
      </c>
      <c r="D42" s="11">
        <v>565593</v>
      </c>
      <c r="E42" s="11">
        <v>1335860</v>
      </c>
      <c r="F42" s="11">
        <v>1052216</v>
      </c>
      <c r="G42" s="11">
        <v>1375018</v>
      </c>
      <c r="H42" s="11">
        <v>372990</v>
      </c>
      <c r="I42" s="11">
        <v>551785</v>
      </c>
      <c r="J42" s="11">
        <v>980522</v>
      </c>
      <c r="K42" s="11">
        <v>965943</v>
      </c>
      <c r="L42" s="11">
        <v>686770</v>
      </c>
      <c r="M42" s="11">
        <v>1153594</v>
      </c>
      <c r="N42" s="11">
        <v>625108</v>
      </c>
      <c r="O42" s="11">
        <v>365050</v>
      </c>
      <c r="P42" s="12">
        <f t="shared" si="0"/>
        <v>10030449</v>
      </c>
    </row>
    <row r="43" spans="1:16" x14ac:dyDescent="0.2">
      <c r="A43" s="9">
        <f t="shared" si="1"/>
        <v>33</v>
      </c>
      <c r="B43" s="9">
        <v>514</v>
      </c>
      <c r="C43" t="s">
        <v>42</v>
      </c>
      <c r="D43" s="11">
        <v>148898</v>
      </c>
      <c r="E43" s="11">
        <v>73709</v>
      </c>
      <c r="F43" s="11">
        <v>157157</v>
      </c>
      <c r="G43" s="11">
        <v>157983</v>
      </c>
      <c r="H43" s="11">
        <v>191543</v>
      </c>
      <c r="I43" s="11">
        <v>45708</v>
      </c>
      <c r="J43" s="11">
        <v>44383</v>
      </c>
      <c r="K43" s="11">
        <v>63801</v>
      </c>
      <c r="L43" s="11">
        <v>112911</v>
      </c>
      <c r="M43" s="11">
        <v>103456</v>
      </c>
      <c r="N43" s="11">
        <v>48981</v>
      </c>
      <c r="O43" s="11">
        <v>38141</v>
      </c>
      <c r="P43" s="12">
        <f t="shared" si="0"/>
        <v>1186671</v>
      </c>
    </row>
    <row r="44" spans="1:16" x14ac:dyDescent="0.2">
      <c r="A44" s="9">
        <f t="shared" si="1"/>
        <v>34</v>
      </c>
      <c r="B44" s="9">
        <v>535</v>
      </c>
      <c r="C44" t="s">
        <v>43</v>
      </c>
      <c r="D44" s="11">
        <v>593</v>
      </c>
      <c r="E44" s="11">
        <v>626</v>
      </c>
      <c r="F44" s="11">
        <v>478</v>
      </c>
      <c r="G44" s="11">
        <v>683</v>
      </c>
      <c r="H44" s="11">
        <v>683</v>
      </c>
      <c r="I44" s="11">
        <v>615</v>
      </c>
      <c r="J44" s="11">
        <v>546</v>
      </c>
      <c r="K44" s="11">
        <v>714</v>
      </c>
      <c r="L44" s="11">
        <v>680</v>
      </c>
      <c r="M44" s="11">
        <v>544</v>
      </c>
      <c r="N44" s="11">
        <v>646</v>
      </c>
      <c r="O44" s="11">
        <v>665</v>
      </c>
      <c r="P44" s="12">
        <f t="shared" si="0"/>
        <v>7473</v>
      </c>
    </row>
    <row r="45" spans="1:16" x14ac:dyDescent="0.2">
      <c r="A45" s="9">
        <f t="shared" si="1"/>
        <v>35</v>
      </c>
      <c r="B45" s="9">
        <v>536</v>
      </c>
      <c r="C45" t="s">
        <v>44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2">
        <f t="shared" si="0"/>
        <v>0</v>
      </c>
    </row>
    <row r="46" spans="1:16" x14ac:dyDescent="0.2">
      <c r="A46" s="9">
        <f t="shared" si="1"/>
        <v>36</v>
      </c>
      <c r="B46" s="9">
        <v>537</v>
      </c>
      <c r="C46" t="s">
        <v>45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2">
        <f t="shared" si="0"/>
        <v>0</v>
      </c>
    </row>
    <row r="47" spans="1:16" x14ac:dyDescent="0.2">
      <c r="A47" s="9">
        <f t="shared" si="1"/>
        <v>37</v>
      </c>
      <c r="B47" s="9">
        <v>538</v>
      </c>
      <c r="C47" t="s">
        <v>34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2">
        <f t="shared" si="0"/>
        <v>0</v>
      </c>
    </row>
    <row r="48" spans="1:16" x14ac:dyDescent="0.2">
      <c r="A48" s="9">
        <f t="shared" si="1"/>
        <v>38</v>
      </c>
      <c r="B48" s="9">
        <v>539</v>
      </c>
      <c r="C48" t="s">
        <v>46</v>
      </c>
      <c r="D48" s="11">
        <v>532</v>
      </c>
      <c r="E48" s="11">
        <v>534</v>
      </c>
      <c r="F48" s="11">
        <v>546</v>
      </c>
      <c r="G48" s="11">
        <v>31045</v>
      </c>
      <c r="H48" s="11">
        <v>602</v>
      </c>
      <c r="I48" s="11">
        <v>572</v>
      </c>
      <c r="J48" s="11">
        <v>557</v>
      </c>
      <c r="K48" s="11">
        <v>611</v>
      </c>
      <c r="L48" s="11">
        <v>748</v>
      </c>
      <c r="M48" s="11">
        <v>771</v>
      </c>
      <c r="N48" s="11">
        <v>28868</v>
      </c>
      <c r="O48" s="11">
        <v>780</v>
      </c>
      <c r="P48" s="12">
        <f t="shared" si="0"/>
        <v>66166</v>
      </c>
    </row>
    <row r="49" spans="1:16" x14ac:dyDescent="0.2">
      <c r="A49" s="9">
        <f t="shared" si="1"/>
        <v>39</v>
      </c>
      <c r="B49" s="9">
        <v>540</v>
      </c>
      <c r="C49" t="s">
        <v>36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2">
        <f t="shared" si="0"/>
        <v>0</v>
      </c>
    </row>
    <row r="50" spans="1:16" x14ac:dyDescent="0.2">
      <c r="A50" s="9">
        <f t="shared" si="1"/>
        <v>40</v>
      </c>
      <c r="B50" s="9">
        <v>541</v>
      </c>
      <c r="C50" t="s">
        <v>47</v>
      </c>
      <c r="D50" s="11">
        <v>8537</v>
      </c>
      <c r="E50" s="11">
        <v>11122</v>
      </c>
      <c r="F50" s="11">
        <v>11027</v>
      </c>
      <c r="G50" s="11">
        <v>11766</v>
      </c>
      <c r="H50" s="11">
        <v>9616</v>
      </c>
      <c r="I50" s="11">
        <v>8925</v>
      </c>
      <c r="J50" s="11">
        <v>8609</v>
      </c>
      <c r="K50" s="11">
        <v>8720</v>
      </c>
      <c r="L50" s="11">
        <v>-16</v>
      </c>
      <c r="M50" s="11">
        <v>8427</v>
      </c>
      <c r="N50" s="11">
        <v>11013</v>
      </c>
      <c r="O50" s="11">
        <v>5147</v>
      </c>
      <c r="P50" s="12">
        <f t="shared" si="0"/>
        <v>102893</v>
      </c>
    </row>
    <row r="51" spans="1:16" x14ac:dyDescent="0.2">
      <c r="A51" s="9">
        <f t="shared" si="1"/>
        <v>41</v>
      </c>
      <c r="B51" s="9">
        <v>542</v>
      </c>
      <c r="C51" t="s">
        <v>39</v>
      </c>
      <c r="D51" s="11">
        <v>6698</v>
      </c>
      <c r="E51" s="11">
        <v>2601</v>
      </c>
      <c r="F51" s="11">
        <v>1720</v>
      </c>
      <c r="G51" s="11">
        <v>5864</v>
      </c>
      <c r="H51" s="11">
        <v>25100</v>
      </c>
      <c r="I51" s="11">
        <v>148434</v>
      </c>
      <c r="J51" s="11">
        <v>61021</v>
      </c>
      <c r="K51" s="11">
        <v>-6801</v>
      </c>
      <c r="L51" s="11">
        <v>17095</v>
      </c>
      <c r="M51" s="11">
        <v>7190</v>
      </c>
      <c r="N51" s="11">
        <v>13326</v>
      </c>
      <c r="O51" s="11">
        <v>22272</v>
      </c>
      <c r="P51" s="12">
        <f t="shared" si="0"/>
        <v>304520</v>
      </c>
    </row>
    <row r="52" spans="1:16" x14ac:dyDescent="0.2">
      <c r="A52" s="9">
        <f t="shared" si="1"/>
        <v>42</v>
      </c>
      <c r="B52" s="9">
        <v>543</v>
      </c>
      <c r="C52" t="s">
        <v>48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53000</v>
      </c>
      <c r="M52" s="11">
        <v>164947</v>
      </c>
      <c r="N52" s="11">
        <v>-1819</v>
      </c>
      <c r="O52" s="11">
        <v>-11285</v>
      </c>
      <c r="P52" s="12">
        <f t="shared" si="0"/>
        <v>204843</v>
      </c>
    </row>
    <row r="53" spans="1:16" x14ac:dyDescent="0.2">
      <c r="A53" s="9">
        <f t="shared" si="1"/>
        <v>43</v>
      </c>
      <c r="B53" s="9">
        <v>544</v>
      </c>
      <c r="C53" t="s">
        <v>41</v>
      </c>
      <c r="D53" s="11">
        <v>11961</v>
      </c>
      <c r="E53" s="11">
        <v>5971</v>
      </c>
      <c r="F53" s="11">
        <v>12682</v>
      </c>
      <c r="G53" s="11">
        <v>12005</v>
      </c>
      <c r="H53" s="11">
        <v>3884</v>
      </c>
      <c r="I53" s="11">
        <v>8700</v>
      </c>
      <c r="J53" s="11">
        <v>4136</v>
      </c>
      <c r="K53" s="11">
        <v>13897</v>
      </c>
      <c r="L53" s="11">
        <v>-2230</v>
      </c>
      <c r="M53" s="11">
        <v>6998</v>
      </c>
      <c r="N53" s="11">
        <v>2738</v>
      </c>
      <c r="O53" s="11">
        <v>10076</v>
      </c>
      <c r="P53" s="12">
        <f t="shared" si="0"/>
        <v>90818</v>
      </c>
    </row>
    <row r="54" spans="1:16" x14ac:dyDescent="0.2">
      <c r="A54" s="9">
        <f t="shared" si="1"/>
        <v>44</v>
      </c>
      <c r="B54" s="9">
        <v>545</v>
      </c>
      <c r="C54" t="s">
        <v>49</v>
      </c>
      <c r="D54" s="11">
        <v>772</v>
      </c>
      <c r="E54" s="11">
        <v>1115</v>
      </c>
      <c r="F54" s="11">
        <v>815</v>
      </c>
      <c r="G54" s="11">
        <v>288</v>
      </c>
      <c r="H54" s="11">
        <v>40</v>
      </c>
      <c r="I54" s="11">
        <v>427</v>
      </c>
      <c r="J54" s="11">
        <v>264</v>
      </c>
      <c r="K54" s="11">
        <v>174</v>
      </c>
      <c r="L54" s="11">
        <v>246</v>
      </c>
      <c r="M54" s="11">
        <v>185</v>
      </c>
      <c r="N54" s="11">
        <v>267</v>
      </c>
      <c r="O54" s="11">
        <v>297</v>
      </c>
      <c r="P54" s="12">
        <f t="shared" si="0"/>
        <v>4890</v>
      </c>
    </row>
    <row r="55" spans="1:16" x14ac:dyDescent="0.2">
      <c r="A55" s="9">
        <f t="shared" si="1"/>
        <v>45</v>
      </c>
      <c r="B55" s="9">
        <v>546</v>
      </c>
      <c r="C55" t="s">
        <v>50</v>
      </c>
      <c r="D55" s="11">
        <v>15164</v>
      </c>
      <c r="E55" s="11">
        <v>13706</v>
      </c>
      <c r="F55" s="11">
        <v>13418</v>
      </c>
      <c r="G55" s="11">
        <v>12279</v>
      </c>
      <c r="H55" s="11">
        <v>11433</v>
      </c>
      <c r="I55" s="11">
        <v>11929</v>
      </c>
      <c r="J55" s="11">
        <v>11600</v>
      </c>
      <c r="K55" s="11">
        <v>14347</v>
      </c>
      <c r="L55" s="11">
        <v>15535</v>
      </c>
      <c r="M55" s="11">
        <v>11443</v>
      </c>
      <c r="N55" s="11">
        <v>9831</v>
      </c>
      <c r="O55" s="11">
        <v>10650</v>
      </c>
      <c r="P55" s="12">
        <f t="shared" si="0"/>
        <v>151335</v>
      </c>
    </row>
    <row r="56" spans="1:16" x14ac:dyDescent="0.2">
      <c r="A56" s="9">
        <f t="shared" si="1"/>
        <v>46</v>
      </c>
      <c r="B56" s="9">
        <v>547</v>
      </c>
      <c r="C56" t="s">
        <v>51</v>
      </c>
      <c r="D56" s="11">
        <v>2277629</v>
      </c>
      <c r="E56" s="11">
        <v>2701628</v>
      </c>
      <c r="F56" s="11">
        <v>983465</v>
      </c>
      <c r="G56" s="11">
        <v>1023601</v>
      </c>
      <c r="H56" s="11">
        <v>682309</v>
      </c>
      <c r="I56" s="11">
        <v>2370817</v>
      </c>
      <c r="J56" s="11">
        <v>1832888</v>
      </c>
      <c r="K56" s="11">
        <v>2535480</v>
      </c>
      <c r="L56" s="11">
        <v>1610232</v>
      </c>
      <c r="M56" s="11">
        <v>600149</v>
      </c>
      <c r="N56" s="11">
        <v>294906</v>
      </c>
      <c r="O56" s="11">
        <v>1327214</v>
      </c>
      <c r="P56" s="12">
        <f t="shared" si="0"/>
        <v>18240318</v>
      </c>
    </row>
    <row r="57" spans="1:16" x14ac:dyDescent="0.2">
      <c r="A57" s="9">
        <f t="shared" si="1"/>
        <v>47</v>
      </c>
      <c r="B57" s="9">
        <v>548</v>
      </c>
      <c r="C57" t="s">
        <v>52</v>
      </c>
      <c r="D57" s="11">
        <v>20581</v>
      </c>
      <c r="E57" s="11">
        <v>31678</v>
      </c>
      <c r="F57" s="11">
        <v>20159</v>
      </c>
      <c r="G57" s="11">
        <v>21505</v>
      </c>
      <c r="H57" s="11">
        <v>18439</v>
      </c>
      <c r="I57" s="11">
        <v>17986</v>
      </c>
      <c r="J57" s="11">
        <v>18873</v>
      </c>
      <c r="K57" s="11">
        <v>20895</v>
      </c>
      <c r="L57" s="11">
        <v>24936</v>
      </c>
      <c r="M57" s="11">
        <v>19570</v>
      </c>
      <c r="N57" s="11">
        <v>14826</v>
      </c>
      <c r="O57" s="11">
        <v>15956</v>
      </c>
      <c r="P57" s="12">
        <f t="shared" si="0"/>
        <v>245404</v>
      </c>
    </row>
    <row r="58" spans="1:16" x14ac:dyDescent="0.2">
      <c r="A58" s="9">
        <f t="shared" si="1"/>
        <v>48</v>
      </c>
      <c r="B58" s="9">
        <v>549</v>
      </c>
      <c r="C58" t="s">
        <v>53</v>
      </c>
      <c r="D58" s="11">
        <v>8534</v>
      </c>
      <c r="E58" s="11">
        <v>16679</v>
      </c>
      <c r="F58" s="11">
        <v>9774</v>
      </c>
      <c r="G58" s="11">
        <v>5217</v>
      </c>
      <c r="H58" s="11">
        <v>11238</v>
      </c>
      <c r="I58" s="11">
        <v>8158</v>
      </c>
      <c r="J58" s="11">
        <v>9766</v>
      </c>
      <c r="K58" s="11">
        <v>11572</v>
      </c>
      <c r="L58" s="11">
        <v>4639</v>
      </c>
      <c r="M58" s="11">
        <v>12245</v>
      </c>
      <c r="N58" s="11">
        <v>6341</v>
      </c>
      <c r="O58" s="11">
        <v>11069</v>
      </c>
      <c r="P58" s="12">
        <f t="shared" si="0"/>
        <v>115232</v>
      </c>
    </row>
    <row r="59" spans="1:16" x14ac:dyDescent="0.2">
      <c r="A59" s="9">
        <f t="shared" si="1"/>
        <v>49</v>
      </c>
      <c r="B59" s="9">
        <v>550</v>
      </c>
      <c r="C59" t="s">
        <v>36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2">
        <f t="shared" si="0"/>
        <v>0</v>
      </c>
    </row>
    <row r="60" spans="1:16" x14ac:dyDescent="0.2">
      <c r="A60" s="9">
        <f t="shared" si="1"/>
        <v>50</v>
      </c>
      <c r="B60" s="9">
        <v>551</v>
      </c>
      <c r="C60" t="s">
        <v>38</v>
      </c>
      <c r="D60" s="11">
        <v>6747</v>
      </c>
      <c r="E60" s="11">
        <v>7919</v>
      </c>
      <c r="F60" s="11">
        <v>7699</v>
      </c>
      <c r="G60" s="11">
        <v>7170</v>
      </c>
      <c r="H60" s="11">
        <v>6154</v>
      </c>
      <c r="I60" s="11">
        <v>7455</v>
      </c>
      <c r="J60" s="11">
        <v>7676</v>
      </c>
      <c r="K60" s="11">
        <v>10825</v>
      </c>
      <c r="L60" s="11">
        <v>7291</v>
      </c>
      <c r="M60" s="11">
        <v>12080</v>
      </c>
      <c r="N60" s="11">
        <v>6211</v>
      </c>
      <c r="O60" s="11">
        <v>7650</v>
      </c>
      <c r="P60" s="12">
        <f t="shared" si="0"/>
        <v>94877</v>
      </c>
    </row>
    <row r="61" spans="1:16" x14ac:dyDescent="0.2">
      <c r="A61" s="9">
        <f t="shared" si="1"/>
        <v>51</v>
      </c>
      <c r="B61" s="9">
        <v>552</v>
      </c>
      <c r="C61" t="s">
        <v>39</v>
      </c>
      <c r="D61" s="11">
        <v>15452</v>
      </c>
      <c r="E61" s="11">
        <v>13372</v>
      </c>
      <c r="F61" s="11">
        <v>16761</v>
      </c>
      <c r="G61" s="11">
        <v>8583</v>
      </c>
      <c r="H61" s="11">
        <v>10425</v>
      </c>
      <c r="I61" s="11">
        <v>12767</v>
      </c>
      <c r="J61" s="11">
        <v>11171</v>
      </c>
      <c r="K61" s="11">
        <v>21933</v>
      </c>
      <c r="L61" s="11">
        <v>14406</v>
      </c>
      <c r="M61" s="11">
        <v>120043</v>
      </c>
      <c r="N61" s="11">
        <v>16729</v>
      </c>
      <c r="O61" s="11">
        <v>11792</v>
      </c>
      <c r="P61" s="12">
        <f t="shared" si="0"/>
        <v>273434</v>
      </c>
    </row>
    <row r="62" spans="1:16" x14ac:dyDescent="0.2">
      <c r="A62" s="9">
        <f t="shared" si="1"/>
        <v>52</v>
      </c>
      <c r="B62" s="9">
        <v>553</v>
      </c>
      <c r="C62" t="s">
        <v>54</v>
      </c>
      <c r="D62" s="11">
        <v>107412</v>
      </c>
      <c r="E62" s="11">
        <v>111223</v>
      </c>
      <c r="F62" s="11">
        <v>735807</v>
      </c>
      <c r="G62" s="11">
        <v>84045</v>
      </c>
      <c r="H62" s="11">
        <v>42881</v>
      </c>
      <c r="I62" s="11">
        <v>114426</v>
      </c>
      <c r="J62" s="11">
        <v>139295</v>
      </c>
      <c r="K62" s="11">
        <v>152618</v>
      </c>
      <c r="L62" s="11">
        <v>-265</v>
      </c>
      <c r="M62" s="11">
        <v>-74467</v>
      </c>
      <c r="N62" s="11">
        <v>103438</v>
      </c>
      <c r="O62" s="11">
        <v>-161270</v>
      </c>
      <c r="P62" s="12">
        <f t="shared" si="0"/>
        <v>1355143</v>
      </c>
    </row>
    <row r="63" spans="1:16" x14ac:dyDescent="0.2">
      <c r="A63" s="9">
        <f t="shared" si="1"/>
        <v>53</v>
      </c>
      <c r="B63" s="9">
        <v>554</v>
      </c>
      <c r="C63" t="s">
        <v>55</v>
      </c>
      <c r="D63" s="11">
        <v>12795</v>
      </c>
      <c r="E63" s="11">
        <v>40774</v>
      </c>
      <c r="F63" s="11">
        <v>115566</v>
      </c>
      <c r="G63" s="11">
        <v>18396</v>
      </c>
      <c r="H63" s="11">
        <v>15606</v>
      </c>
      <c r="I63" s="11">
        <v>21116</v>
      </c>
      <c r="J63" s="11">
        <v>32439</v>
      </c>
      <c r="K63" s="11">
        <v>24143</v>
      </c>
      <c r="L63" s="11">
        <v>-101797</v>
      </c>
      <c r="M63" s="11">
        <v>87164</v>
      </c>
      <c r="N63" s="11">
        <v>76349</v>
      </c>
      <c r="O63" s="11">
        <v>183488</v>
      </c>
      <c r="P63" s="12">
        <f t="shared" si="0"/>
        <v>526039</v>
      </c>
    </row>
    <row r="64" spans="1:16" x14ac:dyDescent="0.2">
      <c r="A64" s="9">
        <f t="shared" si="1"/>
        <v>54</v>
      </c>
      <c r="B64" s="9">
        <v>555</v>
      </c>
      <c r="C64" t="s">
        <v>56</v>
      </c>
      <c r="D64" s="11">
        <v>23070755</v>
      </c>
      <c r="E64" s="11">
        <v>21373629</v>
      </c>
      <c r="F64" s="11">
        <v>19451906</v>
      </c>
      <c r="G64" s="11">
        <v>16677943</v>
      </c>
      <c r="H64" s="11">
        <v>10732634</v>
      </c>
      <c r="I64" s="11">
        <v>16026404</v>
      </c>
      <c r="J64" s="11">
        <v>15451492</v>
      </c>
      <c r="K64" s="11">
        <v>15423849</v>
      </c>
      <c r="L64" s="11">
        <v>15516378</v>
      </c>
      <c r="M64" s="11">
        <v>14035307</v>
      </c>
      <c r="N64" s="11">
        <v>15049932</v>
      </c>
      <c r="O64" s="11">
        <v>16003171</v>
      </c>
      <c r="P64" s="12">
        <f t="shared" si="0"/>
        <v>198813400</v>
      </c>
    </row>
    <row r="65" spans="1:16" x14ac:dyDescent="0.2">
      <c r="A65" s="9">
        <f t="shared" si="1"/>
        <v>55</v>
      </c>
      <c r="B65" s="9">
        <v>556</v>
      </c>
      <c r="C65" t="s">
        <v>57</v>
      </c>
      <c r="D65" s="11">
        <v>183597</v>
      </c>
      <c r="E65" s="11">
        <v>145245</v>
      </c>
      <c r="F65" s="11">
        <v>160718</v>
      </c>
      <c r="G65" s="11">
        <v>145990</v>
      </c>
      <c r="H65" s="11">
        <v>142428</v>
      </c>
      <c r="I65" s="11">
        <v>149822</v>
      </c>
      <c r="J65" s="11">
        <v>148990</v>
      </c>
      <c r="K65" s="11">
        <v>141953</v>
      </c>
      <c r="L65" s="11">
        <v>143835</v>
      </c>
      <c r="M65" s="11">
        <v>141815</v>
      </c>
      <c r="N65" s="11">
        <v>143081</v>
      </c>
      <c r="O65" s="11">
        <v>123274</v>
      </c>
      <c r="P65" s="12">
        <f t="shared" si="0"/>
        <v>1770748</v>
      </c>
    </row>
    <row r="66" spans="1:16" x14ac:dyDescent="0.2">
      <c r="A66" s="9">
        <f t="shared" si="1"/>
        <v>56</v>
      </c>
      <c r="B66" s="9">
        <v>557</v>
      </c>
      <c r="C66" t="s">
        <v>58</v>
      </c>
      <c r="D66" s="11">
        <v>117639</v>
      </c>
      <c r="E66" s="11">
        <v>68185</v>
      </c>
      <c r="F66" s="11">
        <v>41949</v>
      </c>
      <c r="G66" s="11">
        <v>-7841</v>
      </c>
      <c r="H66" s="11">
        <v>-119671</v>
      </c>
      <c r="I66" s="11">
        <v>862623</v>
      </c>
      <c r="J66" s="11">
        <v>-1319</v>
      </c>
      <c r="K66" s="11">
        <v>-4365</v>
      </c>
      <c r="L66" s="11">
        <v>-118462</v>
      </c>
      <c r="M66" s="11">
        <v>54034</v>
      </c>
      <c r="N66" s="11">
        <v>-43157</v>
      </c>
      <c r="O66" s="11">
        <v>8424</v>
      </c>
      <c r="P66" s="12">
        <f t="shared" si="0"/>
        <v>858039</v>
      </c>
    </row>
    <row r="67" spans="1:16" x14ac:dyDescent="0.2">
      <c r="A67" s="9">
        <f t="shared" si="1"/>
        <v>57</v>
      </c>
      <c r="B67" s="9">
        <v>560</v>
      </c>
      <c r="C67" t="s">
        <v>59</v>
      </c>
      <c r="D67" s="11">
        <v>91833</v>
      </c>
      <c r="E67" s="11">
        <v>121059</v>
      </c>
      <c r="F67" s="11">
        <v>106294</v>
      </c>
      <c r="G67" s="11">
        <v>104602</v>
      </c>
      <c r="H67" s="11">
        <v>72490</v>
      </c>
      <c r="I67" s="11">
        <v>67813</v>
      </c>
      <c r="J67" s="11">
        <v>63926</v>
      </c>
      <c r="K67" s="11">
        <v>71125</v>
      </c>
      <c r="L67" s="11">
        <v>72734</v>
      </c>
      <c r="M67" s="11">
        <v>66989</v>
      </c>
      <c r="N67" s="11">
        <v>51248</v>
      </c>
      <c r="O67" s="11">
        <v>48167</v>
      </c>
      <c r="P67" s="12">
        <f t="shared" si="0"/>
        <v>938280</v>
      </c>
    </row>
    <row r="68" spans="1:16" x14ac:dyDescent="0.2">
      <c r="A68" s="9">
        <f t="shared" si="1"/>
        <v>58</v>
      </c>
      <c r="B68" s="9">
        <v>561</v>
      </c>
      <c r="C68" t="s">
        <v>60</v>
      </c>
      <c r="D68" s="11">
        <v>82930</v>
      </c>
      <c r="E68" s="11">
        <v>83068</v>
      </c>
      <c r="F68" s="11">
        <v>99618</v>
      </c>
      <c r="G68" s="11">
        <v>152367</v>
      </c>
      <c r="H68" s="11">
        <v>123277</v>
      </c>
      <c r="I68" s="11">
        <v>155366</v>
      </c>
      <c r="J68" s="11">
        <v>138038</v>
      </c>
      <c r="K68" s="11">
        <v>162925</v>
      </c>
      <c r="L68" s="11">
        <v>36690</v>
      </c>
      <c r="M68" s="11">
        <v>280838</v>
      </c>
      <c r="N68" s="11">
        <v>26630</v>
      </c>
      <c r="O68" s="11">
        <v>136511</v>
      </c>
      <c r="P68" s="12">
        <f t="shared" si="0"/>
        <v>1478258</v>
      </c>
    </row>
    <row r="69" spans="1:16" x14ac:dyDescent="0.2">
      <c r="A69" s="9">
        <f>A68+1</f>
        <v>59</v>
      </c>
      <c r="B69" s="9">
        <v>562</v>
      </c>
      <c r="C69" t="s">
        <v>61</v>
      </c>
      <c r="D69" s="11">
        <v>13515</v>
      </c>
      <c r="E69" s="11">
        <v>9865</v>
      </c>
      <c r="F69" s="11">
        <v>39628</v>
      </c>
      <c r="G69" s="11">
        <v>48346</v>
      </c>
      <c r="H69" s="11">
        <v>58673</v>
      </c>
      <c r="I69" s="11">
        <v>40463</v>
      </c>
      <c r="J69" s="11">
        <v>39752</v>
      </c>
      <c r="K69" s="11">
        <v>41290</v>
      </c>
      <c r="L69" s="11">
        <v>41425</v>
      </c>
      <c r="M69" s="11">
        <v>27483</v>
      </c>
      <c r="N69" s="11">
        <v>32656</v>
      </c>
      <c r="O69" s="11">
        <v>34175</v>
      </c>
      <c r="P69" s="12">
        <f>SUM(D69:O69)</f>
        <v>427271</v>
      </c>
    </row>
    <row r="70" spans="1:16" x14ac:dyDescent="0.2">
      <c r="A70" s="9">
        <f>A69+1</f>
        <v>60</v>
      </c>
      <c r="B70" s="9">
        <v>563</v>
      </c>
      <c r="C70" t="s">
        <v>62</v>
      </c>
      <c r="D70" s="11">
        <v>6984</v>
      </c>
      <c r="E70" s="11">
        <v>40299</v>
      </c>
      <c r="F70" s="11">
        <v>32491</v>
      </c>
      <c r="G70" s="11">
        <v>31314</v>
      </c>
      <c r="H70" s="11">
        <v>35107</v>
      </c>
      <c r="I70" s="11">
        <v>46467</v>
      </c>
      <c r="J70" s="11">
        <v>18595</v>
      </c>
      <c r="K70" s="11">
        <v>37930</v>
      </c>
      <c r="L70" s="11">
        <v>7903</v>
      </c>
      <c r="M70" s="11">
        <v>67078</v>
      </c>
      <c r="N70" s="11">
        <v>31832</v>
      </c>
      <c r="O70" s="11">
        <v>26897</v>
      </c>
      <c r="P70" s="12">
        <f>SUM(D70:O70)</f>
        <v>382897</v>
      </c>
    </row>
    <row r="71" spans="1:16" x14ac:dyDescent="0.2">
      <c r="A71" s="9">
        <f>A70+1</f>
        <v>61</v>
      </c>
      <c r="B71" s="9">
        <v>564</v>
      </c>
      <c r="C71" t="s">
        <v>63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2">
        <f>SUM(D71:O71)</f>
        <v>0</v>
      </c>
    </row>
    <row r="72" spans="1:16" x14ac:dyDescent="0.2">
      <c r="A72" s="9">
        <f>A71+1</f>
        <v>62</v>
      </c>
      <c r="B72" s="9">
        <v>565</v>
      </c>
      <c r="C72" t="s">
        <v>64</v>
      </c>
      <c r="D72" s="11">
        <v>691556</v>
      </c>
      <c r="E72" s="11">
        <v>620267</v>
      </c>
      <c r="F72" s="11">
        <v>239321</v>
      </c>
      <c r="G72" s="11">
        <v>253417</v>
      </c>
      <c r="H72" s="11">
        <v>423663</v>
      </c>
      <c r="I72" s="11">
        <v>688799</v>
      </c>
      <c r="J72" s="11">
        <v>763819</v>
      </c>
      <c r="K72" s="11">
        <v>628118</v>
      </c>
      <c r="L72" s="11">
        <v>505156</v>
      </c>
      <c r="M72" s="11">
        <v>517004</v>
      </c>
      <c r="N72" s="11">
        <v>358986</v>
      </c>
      <c r="O72" s="11">
        <v>-2721917</v>
      </c>
      <c r="P72" s="12">
        <f>SUM(D72:O72)</f>
        <v>2968189</v>
      </c>
    </row>
    <row r="73" spans="1:16" x14ac:dyDescent="0.2">
      <c r="A73" s="27" t="s">
        <v>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x14ac:dyDescent="0.2">
      <c r="A74" s="27" t="s">
        <v>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 x14ac:dyDescent="0.2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x14ac:dyDescent="0.2">
      <c r="A76" s="27" t="s">
        <v>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x14ac:dyDescent="0.2">
      <c r="P77" s="1"/>
    </row>
    <row r="78" spans="1:16" x14ac:dyDescent="0.2">
      <c r="P78" s="2"/>
    </row>
    <row r="79" spans="1:16" x14ac:dyDescent="0.2">
      <c r="P79" s="2"/>
    </row>
    <row r="80" spans="1:16" x14ac:dyDescent="0.2">
      <c r="A80" s="3" t="s">
        <v>4</v>
      </c>
      <c r="B80" s="3" t="s">
        <v>5</v>
      </c>
      <c r="C80" s="4"/>
      <c r="D80" s="3" t="s">
        <v>6</v>
      </c>
      <c r="E80" s="3" t="s">
        <v>6</v>
      </c>
      <c r="F80" s="3" t="s">
        <v>6</v>
      </c>
      <c r="G80" s="3" t="s">
        <v>6</v>
      </c>
      <c r="H80" s="3" t="s">
        <v>6</v>
      </c>
      <c r="I80" s="3" t="s">
        <v>6</v>
      </c>
      <c r="J80" s="3" t="s">
        <v>6</v>
      </c>
      <c r="K80" s="3" t="s">
        <v>6</v>
      </c>
      <c r="L80" s="3" t="s">
        <v>6</v>
      </c>
      <c r="M80" s="3" t="s">
        <v>6</v>
      </c>
      <c r="N80" s="3" t="s">
        <v>6</v>
      </c>
      <c r="O80" s="3" t="s">
        <v>6</v>
      </c>
      <c r="P80" s="4"/>
    </row>
    <row r="81" spans="1:16" x14ac:dyDescent="0.2">
      <c r="A81" s="5" t="s">
        <v>7</v>
      </c>
      <c r="B81" s="5" t="s">
        <v>7</v>
      </c>
      <c r="C81" s="6" t="s">
        <v>8</v>
      </c>
      <c r="D81" s="7">
        <v>39814</v>
      </c>
      <c r="E81" s="7">
        <v>39845</v>
      </c>
      <c r="F81" s="7">
        <v>39873</v>
      </c>
      <c r="G81" s="7">
        <v>39904</v>
      </c>
      <c r="H81" s="7">
        <v>39934</v>
      </c>
      <c r="I81" s="7">
        <v>39965</v>
      </c>
      <c r="J81" s="7">
        <v>39995</v>
      </c>
      <c r="K81" s="7">
        <v>40026</v>
      </c>
      <c r="L81" s="7">
        <v>40057</v>
      </c>
      <c r="M81" s="7">
        <v>40087</v>
      </c>
      <c r="N81" s="7">
        <v>40118</v>
      </c>
      <c r="O81" s="7">
        <v>40148</v>
      </c>
      <c r="P81" s="8" t="s">
        <v>9</v>
      </c>
    </row>
    <row r="82" spans="1:16" x14ac:dyDescent="0.2">
      <c r="A82" s="18"/>
      <c r="B82" s="18"/>
      <c r="C82" s="19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1"/>
    </row>
    <row r="83" spans="1:16" x14ac:dyDescent="0.2">
      <c r="A83" s="9">
        <f>A72+1</f>
        <v>63</v>
      </c>
      <c r="B83" s="9">
        <v>566</v>
      </c>
      <c r="C83" t="s">
        <v>66</v>
      </c>
      <c r="D83" s="11">
        <v>366298</v>
      </c>
      <c r="E83" s="11">
        <v>-1180252</v>
      </c>
      <c r="F83" s="11">
        <v>584924</v>
      </c>
      <c r="G83" s="11">
        <v>402915</v>
      </c>
      <c r="H83" s="11">
        <v>498354</v>
      </c>
      <c r="I83" s="11">
        <v>391493</v>
      </c>
      <c r="J83" s="11">
        <v>407169</v>
      </c>
      <c r="K83" s="11">
        <v>1877004</v>
      </c>
      <c r="L83" s="11">
        <v>502098</v>
      </c>
      <c r="M83" s="11">
        <v>204502</v>
      </c>
      <c r="N83" s="11">
        <v>667398</v>
      </c>
      <c r="O83" s="11">
        <v>522197</v>
      </c>
      <c r="P83" s="12">
        <f>SUM(D83:O83)</f>
        <v>5244100</v>
      </c>
    </row>
    <row r="84" spans="1:16" x14ac:dyDescent="0.2">
      <c r="A84" s="9">
        <f>A83+1</f>
        <v>64</v>
      </c>
      <c r="B84" s="9">
        <v>567</v>
      </c>
      <c r="C84" t="s">
        <v>36</v>
      </c>
      <c r="D84" s="11">
        <v>4977</v>
      </c>
      <c r="E84" s="11">
        <v>23902</v>
      </c>
      <c r="F84" s="11">
        <v>2826</v>
      </c>
      <c r="G84" s="11">
        <v>51165</v>
      </c>
      <c r="H84" s="11">
        <v>6618</v>
      </c>
      <c r="I84" s="11">
        <v>7667</v>
      </c>
      <c r="J84" s="11">
        <v>2776</v>
      </c>
      <c r="K84" s="11">
        <v>2776</v>
      </c>
      <c r="L84" s="11">
        <v>2776</v>
      </c>
      <c r="M84" s="11">
        <v>9346</v>
      </c>
      <c r="N84" s="11">
        <v>3868</v>
      </c>
      <c r="O84" s="11">
        <v>32571</v>
      </c>
      <c r="P84" s="12">
        <f t="shared" si="0"/>
        <v>151268</v>
      </c>
    </row>
    <row r="85" spans="1:16" x14ac:dyDescent="0.2">
      <c r="A85" s="9">
        <f t="shared" ref="A85:A138" si="2">A84+1</f>
        <v>65</v>
      </c>
      <c r="B85" s="9">
        <v>568</v>
      </c>
      <c r="C85" t="s">
        <v>67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2">
        <f t="shared" si="0"/>
        <v>0</v>
      </c>
    </row>
    <row r="86" spans="1:16" x14ac:dyDescent="0.2">
      <c r="A86" s="9">
        <f t="shared" si="2"/>
        <v>66</v>
      </c>
      <c r="B86" s="9">
        <v>569</v>
      </c>
      <c r="C86" t="s">
        <v>39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2">
        <f t="shared" ref="P86:P136" si="3">SUM(D86:O86)</f>
        <v>0</v>
      </c>
    </row>
    <row r="87" spans="1:16" x14ac:dyDescent="0.2">
      <c r="A87" s="9">
        <f t="shared" si="2"/>
        <v>67</v>
      </c>
      <c r="B87" s="9">
        <v>570</v>
      </c>
      <c r="C87" t="s">
        <v>68</v>
      </c>
      <c r="D87" s="11">
        <v>83297</v>
      </c>
      <c r="E87" s="11">
        <v>105064</v>
      </c>
      <c r="F87" s="11">
        <v>81511</v>
      </c>
      <c r="G87" s="11">
        <v>99946</v>
      </c>
      <c r="H87" s="11">
        <v>118255</v>
      </c>
      <c r="I87" s="11">
        <v>100154</v>
      </c>
      <c r="J87" s="11">
        <v>116441</v>
      </c>
      <c r="K87" s="11">
        <v>122627</v>
      </c>
      <c r="L87" s="11">
        <v>87016</v>
      </c>
      <c r="M87" s="11">
        <v>108583</v>
      </c>
      <c r="N87" s="11">
        <v>175920</v>
      </c>
      <c r="O87" s="11">
        <v>129951</v>
      </c>
      <c r="P87" s="12">
        <f t="shared" si="3"/>
        <v>1328765</v>
      </c>
    </row>
    <row r="88" spans="1:16" x14ac:dyDescent="0.2">
      <c r="A88" s="9">
        <f t="shared" si="2"/>
        <v>68</v>
      </c>
      <c r="B88" s="9">
        <v>571</v>
      </c>
      <c r="C88" t="s">
        <v>69</v>
      </c>
      <c r="D88" s="11">
        <v>532550</v>
      </c>
      <c r="E88" s="11">
        <v>3219575</v>
      </c>
      <c r="F88" s="11">
        <v>359143</v>
      </c>
      <c r="G88" s="11">
        <v>-2322100</v>
      </c>
      <c r="H88" s="11">
        <v>203405</v>
      </c>
      <c r="I88" s="11">
        <v>725509</v>
      </c>
      <c r="J88" s="11">
        <v>901097</v>
      </c>
      <c r="K88" s="11">
        <v>67473</v>
      </c>
      <c r="L88" s="11">
        <v>-504779</v>
      </c>
      <c r="M88" s="11">
        <v>14691</v>
      </c>
      <c r="N88" s="11">
        <v>974743</v>
      </c>
      <c r="O88" s="11">
        <v>784102</v>
      </c>
      <c r="P88" s="12">
        <f t="shared" si="3"/>
        <v>4955409</v>
      </c>
    </row>
    <row r="89" spans="1:16" x14ac:dyDescent="0.2">
      <c r="A89" s="9">
        <f t="shared" si="2"/>
        <v>69</v>
      </c>
      <c r="B89" s="9">
        <v>572</v>
      </c>
      <c r="C89" t="s">
        <v>70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2">
        <f t="shared" si="3"/>
        <v>0</v>
      </c>
    </row>
    <row r="90" spans="1:16" x14ac:dyDescent="0.2">
      <c r="A90" s="9">
        <f t="shared" si="2"/>
        <v>70</v>
      </c>
      <c r="B90" s="9">
        <v>573</v>
      </c>
      <c r="C90" t="s">
        <v>71</v>
      </c>
      <c r="D90" s="11">
        <v>11940</v>
      </c>
      <c r="E90" s="11">
        <v>19150</v>
      </c>
      <c r="F90" s="11">
        <v>17228</v>
      </c>
      <c r="G90" s="11">
        <v>28345</v>
      </c>
      <c r="H90" s="11">
        <v>18181</v>
      </c>
      <c r="I90" s="11">
        <v>17174</v>
      </c>
      <c r="J90" s="11">
        <v>113908</v>
      </c>
      <c r="K90" s="11">
        <v>28079</v>
      </c>
      <c r="L90" s="11">
        <v>59519</v>
      </c>
      <c r="M90" s="11">
        <v>31130</v>
      </c>
      <c r="N90" s="11">
        <v>17161</v>
      </c>
      <c r="O90" s="11">
        <v>21293</v>
      </c>
      <c r="P90" s="12">
        <f t="shared" si="3"/>
        <v>383108</v>
      </c>
    </row>
    <row r="91" spans="1:16" x14ac:dyDescent="0.2">
      <c r="A91" s="9">
        <f t="shared" si="2"/>
        <v>71</v>
      </c>
      <c r="B91" s="9">
        <v>575</v>
      </c>
      <c r="C91" t="s">
        <v>72</v>
      </c>
      <c r="D91" s="11">
        <v>1236</v>
      </c>
      <c r="E91" s="11">
        <v>943</v>
      </c>
      <c r="F91" s="11">
        <v>332</v>
      </c>
      <c r="G91" s="11">
        <v>411957</v>
      </c>
      <c r="H91" s="11">
        <v>205947</v>
      </c>
      <c r="I91" s="11">
        <v>206225</v>
      </c>
      <c r="J91" s="11">
        <v>-5929</v>
      </c>
      <c r="K91" s="11">
        <v>163600</v>
      </c>
      <c r="L91" s="11">
        <v>163859</v>
      </c>
      <c r="M91" s="11">
        <v>163527</v>
      </c>
      <c r="N91" s="11">
        <v>163499</v>
      </c>
      <c r="O91" s="11">
        <v>163572</v>
      </c>
      <c r="P91" s="12">
        <f t="shared" si="3"/>
        <v>1638768</v>
      </c>
    </row>
    <row r="92" spans="1:16" x14ac:dyDescent="0.2">
      <c r="A92" s="9">
        <f t="shared" si="2"/>
        <v>72</v>
      </c>
      <c r="B92" s="9">
        <v>580</v>
      </c>
      <c r="C92" t="s">
        <v>73</v>
      </c>
      <c r="D92" s="11">
        <v>1376610</v>
      </c>
      <c r="E92" s="11">
        <v>1152990</v>
      </c>
      <c r="F92" s="11">
        <v>1113982</v>
      </c>
      <c r="G92" s="11">
        <v>-617399</v>
      </c>
      <c r="H92" s="11">
        <v>184565</v>
      </c>
      <c r="I92" s="11">
        <v>190893</v>
      </c>
      <c r="J92" s="11">
        <v>133069</v>
      </c>
      <c r="K92" s="11">
        <v>203945</v>
      </c>
      <c r="L92" s="11">
        <v>-2079798</v>
      </c>
      <c r="M92" s="11">
        <v>150156</v>
      </c>
      <c r="N92" s="11">
        <v>132359</v>
      </c>
      <c r="O92" s="11">
        <v>1006946</v>
      </c>
      <c r="P92" s="12">
        <f t="shared" si="3"/>
        <v>2948318</v>
      </c>
    </row>
    <row r="93" spans="1:16" x14ac:dyDescent="0.2">
      <c r="A93" s="9">
        <f t="shared" si="2"/>
        <v>73</v>
      </c>
      <c r="B93" s="9">
        <v>581</v>
      </c>
      <c r="C93" t="s">
        <v>60</v>
      </c>
      <c r="D93" s="11">
        <v>58136</v>
      </c>
      <c r="E93" s="11">
        <v>55720</v>
      </c>
      <c r="F93" s="11">
        <v>49894</v>
      </c>
      <c r="G93" s="11">
        <v>81041</v>
      </c>
      <c r="H93" s="11">
        <v>64719</v>
      </c>
      <c r="I93" s="11">
        <v>61106</v>
      </c>
      <c r="J93" s="11">
        <v>54755</v>
      </c>
      <c r="K93" s="11">
        <v>69519</v>
      </c>
      <c r="L93" s="11">
        <v>57482</v>
      </c>
      <c r="M93" s="11">
        <v>70265</v>
      </c>
      <c r="N93" s="11">
        <v>57280</v>
      </c>
      <c r="O93" s="11">
        <v>52906</v>
      </c>
      <c r="P93" s="12">
        <f t="shared" si="3"/>
        <v>732823</v>
      </c>
    </row>
    <row r="94" spans="1:16" x14ac:dyDescent="0.2">
      <c r="A94" s="9">
        <f t="shared" si="2"/>
        <v>74</v>
      </c>
      <c r="B94" s="9">
        <v>582</v>
      </c>
      <c r="C94" t="s">
        <v>61</v>
      </c>
      <c r="D94" s="11">
        <v>52586</v>
      </c>
      <c r="E94" s="11">
        <v>57355</v>
      </c>
      <c r="F94" s="11">
        <v>84481</v>
      </c>
      <c r="G94" s="11">
        <v>76192</v>
      </c>
      <c r="H94" s="11">
        <v>73237</v>
      </c>
      <c r="I94" s="11">
        <v>77165</v>
      </c>
      <c r="J94" s="11">
        <v>157350</v>
      </c>
      <c r="K94" s="11">
        <v>131822</v>
      </c>
      <c r="L94" s="11">
        <v>92397</v>
      </c>
      <c r="M94" s="11">
        <v>73257</v>
      </c>
      <c r="N94" s="11">
        <v>99808</v>
      </c>
      <c r="O94" s="11">
        <v>128444</v>
      </c>
      <c r="P94" s="12">
        <f t="shared" si="3"/>
        <v>1104094</v>
      </c>
    </row>
    <row r="95" spans="1:16" x14ac:dyDescent="0.2">
      <c r="A95" s="9">
        <f t="shared" si="2"/>
        <v>75</v>
      </c>
      <c r="B95" s="9">
        <v>583</v>
      </c>
      <c r="C95" t="s">
        <v>62</v>
      </c>
      <c r="D95" s="11">
        <v>743767</v>
      </c>
      <c r="E95" s="11">
        <v>4455522</v>
      </c>
      <c r="F95" s="11">
        <v>-2131422</v>
      </c>
      <c r="G95" s="11">
        <v>537065</v>
      </c>
      <c r="H95" s="11">
        <v>144938</v>
      </c>
      <c r="I95" s="11">
        <v>-350372</v>
      </c>
      <c r="J95" s="11">
        <v>38692</v>
      </c>
      <c r="K95" s="11">
        <v>196913</v>
      </c>
      <c r="L95" s="11">
        <v>-1417025</v>
      </c>
      <c r="M95" s="11">
        <v>246067</v>
      </c>
      <c r="N95" s="11">
        <v>226353</v>
      </c>
      <c r="O95" s="11">
        <v>971141</v>
      </c>
      <c r="P95" s="12">
        <f t="shared" si="3"/>
        <v>3661639</v>
      </c>
    </row>
    <row r="96" spans="1:16" x14ac:dyDescent="0.2">
      <c r="A96" s="9">
        <f t="shared" si="2"/>
        <v>76</v>
      </c>
      <c r="B96" s="9">
        <v>584</v>
      </c>
      <c r="C96" t="s">
        <v>63</v>
      </c>
      <c r="D96" s="11">
        <v>12584</v>
      </c>
      <c r="E96" s="11">
        <v>2984</v>
      </c>
      <c r="F96" s="11">
        <v>6785</v>
      </c>
      <c r="G96" s="11">
        <v>5973</v>
      </c>
      <c r="H96" s="11">
        <v>2299</v>
      </c>
      <c r="I96" s="11">
        <v>-758</v>
      </c>
      <c r="J96" s="11">
        <v>15586</v>
      </c>
      <c r="K96" s="11">
        <v>-1612</v>
      </c>
      <c r="L96" s="11">
        <v>3393</v>
      </c>
      <c r="M96" s="11">
        <v>6585</v>
      </c>
      <c r="N96" s="11">
        <v>10795</v>
      </c>
      <c r="O96" s="11">
        <v>7579</v>
      </c>
      <c r="P96" s="12">
        <f t="shared" si="3"/>
        <v>72193</v>
      </c>
    </row>
    <row r="97" spans="1:16" x14ac:dyDescent="0.2">
      <c r="A97" s="9">
        <f t="shared" si="2"/>
        <v>77</v>
      </c>
      <c r="B97" s="9">
        <v>585</v>
      </c>
      <c r="C97" t="s">
        <v>74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2">
        <f t="shared" si="3"/>
        <v>0</v>
      </c>
    </row>
    <row r="98" spans="1:16" x14ac:dyDescent="0.2">
      <c r="A98" s="9">
        <f t="shared" si="2"/>
        <v>78</v>
      </c>
      <c r="B98" s="9">
        <v>586</v>
      </c>
      <c r="C98" t="s">
        <v>75</v>
      </c>
      <c r="D98" s="11">
        <v>504635</v>
      </c>
      <c r="E98" s="11">
        <v>418033</v>
      </c>
      <c r="F98" s="11">
        <v>431136</v>
      </c>
      <c r="G98" s="11">
        <v>532418</v>
      </c>
      <c r="H98" s="11">
        <v>569053</v>
      </c>
      <c r="I98" s="11">
        <v>469895</v>
      </c>
      <c r="J98" s="11">
        <v>611357</v>
      </c>
      <c r="K98" s="11">
        <v>601423</v>
      </c>
      <c r="L98" s="11">
        <v>521903</v>
      </c>
      <c r="M98" s="11">
        <v>647310</v>
      </c>
      <c r="N98" s="11">
        <v>523463</v>
      </c>
      <c r="O98" s="11">
        <v>501127</v>
      </c>
      <c r="P98" s="12">
        <f t="shared" si="3"/>
        <v>6331753</v>
      </c>
    </row>
    <row r="99" spans="1:16" x14ac:dyDescent="0.2">
      <c r="A99" s="9">
        <f t="shared" si="2"/>
        <v>79</v>
      </c>
      <c r="B99" s="9">
        <v>587</v>
      </c>
      <c r="C99" t="s">
        <v>76</v>
      </c>
      <c r="D99" s="11">
        <v>-5323</v>
      </c>
      <c r="E99" s="11">
        <v>-3754</v>
      </c>
      <c r="F99" s="11">
        <v>-2245</v>
      </c>
      <c r="G99" s="11">
        <v>0</v>
      </c>
      <c r="H99" s="11">
        <v>0</v>
      </c>
      <c r="I99" s="11">
        <v>-8</v>
      </c>
      <c r="J99" s="11">
        <v>-16173</v>
      </c>
      <c r="K99" s="11">
        <v>-5250</v>
      </c>
      <c r="L99" s="11">
        <v>-6055</v>
      </c>
      <c r="M99" s="11">
        <v>-5584</v>
      </c>
      <c r="N99" s="11">
        <v>-3132</v>
      </c>
      <c r="O99" s="11">
        <v>-4754</v>
      </c>
      <c r="P99" s="12">
        <f t="shared" si="3"/>
        <v>-52278</v>
      </c>
    </row>
    <row r="100" spans="1:16" x14ac:dyDescent="0.2">
      <c r="A100" s="9">
        <f t="shared" si="2"/>
        <v>80</v>
      </c>
      <c r="B100" s="9">
        <v>588</v>
      </c>
      <c r="C100" t="s">
        <v>77</v>
      </c>
      <c r="D100" s="11">
        <v>630448</v>
      </c>
      <c r="E100" s="11">
        <v>11158858</v>
      </c>
      <c r="F100" s="11">
        <v>-10583613</v>
      </c>
      <c r="G100" s="11">
        <v>333904</v>
      </c>
      <c r="H100" s="11">
        <v>341042</v>
      </c>
      <c r="I100" s="11">
        <v>252478</v>
      </c>
      <c r="J100" s="11">
        <v>363843</v>
      </c>
      <c r="K100" s="11">
        <v>254399</v>
      </c>
      <c r="L100" s="11">
        <v>339510</v>
      </c>
      <c r="M100" s="11">
        <v>388310</v>
      </c>
      <c r="N100" s="11">
        <v>427006</v>
      </c>
      <c r="O100" s="11">
        <v>349398</v>
      </c>
      <c r="P100" s="12">
        <f t="shared" si="3"/>
        <v>4255583</v>
      </c>
    </row>
    <row r="101" spans="1:16" x14ac:dyDescent="0.2">
      <c r="A101" s="9">
        <f t="shared" si="2"/>
        <v>81</v>
      </c>
      <c r="B101" s="9">
        <v>589</v>
      </c>
      <c r="C101" t="s">
        <v>36</v>
      </c>
      <c r="D101" s="11">
        <v>86</v>
      </c>
      <c r="E101" s="11">
        <v>1122</v>
      </c>
      <c r="F101" s="11">
        <v>1900</v>
      </c>
      <c r="G101" s="11">
        <v>356</v>
      </c>
      <c r="H101" s="11">
        <v>8321</v>
      </c>
      <c r="I101" s="11">
        <v>15</v>
      </c>
      <c r="J101" s="11">
        <v>0</v>
      </c>
      <c r="K101" s="11">
        <v>349</v>
      </c>
      <c r="L101" s="11">
        <v>1674</v>
      </c>
      <c r="M101" s="11">
        <v>467</v>
      </c>
      <c r="N101" s="11">
        <v>1131</v>
      </c>
      <c r="O101" s="11">
        <v>600</v>
      </c>
      <c r="P101" s="12">
        <f t="shared" si="3"/>
        <v>16021</v>
      </c>
    </row>
    <row r="102" spans="1:16" x14ac:dyDescent="0.2">
      <c r="A102" s="9">
        <f t="shared" si="2"/>
        <v>82</v>
      </c>
      <c r="B102" s="9">
        <v>590</v>
      </c>
      <c r="C102" t="s">
        <v>78</v>
      </c>
      <c r="D102" s="11">
        <v>43893</v>
      </c>
      <c r="E102" s="11">
        <v>100290</v>
      </c>
      <c r="F102" s="11">
        <v>10474</v>
      </c>
      <c r="G102" s="11">
        <v>6445</v>
      </c>
      <c r="H102" s="11">
        <v>648</v>
      </c>
      <c r="I102" s="11">
        <v>7147</v>
      </c>
      <c r="J102" s="11">
        <v>3153</v>
      </c>
      <c r="K102" s="11">
        <v>1230</v>
      </c>
      <c r="L102" s="11">
        <v>-135353</v>
      </c>
      <c r="M102" s="11">
        <v>863</v>
      </c>
      <c r="N102" s="11">
        <v>406</v>
      </c>
      <c r="O102" s="11">
        <v>36029</v>
      </c>
      <c r="P102" s="12">
        <f t="shared" si="3"/>
        <v>75225</v>
      </c>
    </row>
    <row r="103" spans="1:16" x14ac:dyDescent="0.2">
      <c r="A103" s="9">
        <f t="shared" si="2"/>
        <v>83</v>
      </c>
      <c r="B103" s="9">
        <v>591</v>
      </c>
      <c r="C103" t="s">
        <v>39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2">
        <f t="shared" si="3"/>
        <v>0</v>
      </c>
    </row>
    <row r="104" spans="1:16" x14ac:dyDescent="0.2">
      <c r="A104" s="9">
        <f t="shared" si="2"/>
        <v>84</v>
      </c>
      <c r="B104" s="9">
        <v>592</v>
      </c>
      <c r="C104" t="s">
        <v>68</v>
      </c>
      <c r="D104" s="11">
        <v>56967</v>
      </c>
      <c r="E104" s="11">
        <v>58105</v>
      </c>
      <c r="F104" s="11">
        <v>59927</v>
      </c>
      <c r="G104" s="11">
        <v>42125</v>
      </c>
      <c r="H104" s="11">
        <v>44024</v>
      </c>
      <c r="I104" s="11">
        <v>29920</v>
      </c>
      <c r="J104" s="11">
        <v>78375</v>
      </c>
      <c r="K104" s="11">
        <v>66041</v>
      </c>
      <c r="L104" s="11">
        <v>50011</v>
      </c>
      <c r="M104" s="11">
        <v>57545</v>
      </c>
      <c r="N104" s="11">
        <v>44706</v>
      </c>
      <c r="O104" s="11">
        <v>39427</v>
      </c>
      <c r="P104" s="12">
        <f t="shared" si="3"/>
        <v>627173</v>
      </c>
    </row>
    <row r="105" spans="1:16" x14ac:dyDescent="0.2">
      <c r="A105" s="9">
        <f t="shared" si="2"/>
        <v>85</v>
      </c>
      <c r="B105" s="9">
        <v>593</v>
      </c>
      <c r="C105" t="s">
        <v>69</v>
      </c>
      <c r="D105" s="11">
        <v>4708632</v>
      </c>
      <c r="E105" s="11">
        <v>27707061</v>
      </c>
      <c r="F105" s="11">
        <v>8855335</v>
      </c>
      <c r="G105" s="11">
        <v>2849222</v>
      </c>
      <c r="H105" s="11">
        <v>1774947</v>
      </c>
      <c r="I105" s="11">
        <v>3921854</v>
      </c>
      <c r="J105" s="11">
        <v>1186103</v>
      </c>
      <c r="K105" s="11">
        <v>1774143</v>
      </c>
      <c r="L105" s="11">
        <v>-37652125</v>
      </c>
      <c r="M105" s="11">
        <v>1464786</v>
      </c>
      <c r="N105" s="11">
        <v>1362079</v>
      </c>
      <c r="O105" s="11">
        <v>8136455</v>
      </c>
      <c r="P105" s="12">
        <f t="shared" si="3"/>
        <v>26088492</v>
      </c>
    </row>
    <row r="106" spans="1:16" x14ac:dyDescent="0.2">
      <c r="A106" s="9">
        <f t="shared" si="2"/>
        <v>86</v>
      </c>
      <c r="B106" s="9">
        <v>594</v>
      </c>
      <c r="C106" t="s">
        <v>70</v>
      </c>
      <c r="D106" s="11">
        <v>62167</v>
      </c>
      <c r="E106" s="11">
        <v>10797</v>
      </c>
      <c r="F106" s="11">
        <v>42879</v>
      </c>
      <c r="G106" s="11">
        <v>26450</v>
      </c>
      <c r="H106" s="11">
        <v>215</v>
      </c>
      <c r="I106" s="11">
        <v>67239</v>
      </c>
      <c r="J106" s="11">
        <v>60258</v>
      </c>
      <c r="K106" s="11">
        <v>52160</v>
      </c>
      <c r="L106" s="11">
        <v>66788</v>
      </c>
      <c r="M106" s="11">
        <v>48059</v>
      </c>
      <c r="N106" s="11">
        <v>15911</v>
      </c>
      <c r="O106" s="11">
        <v>72614</v>
      </c>
      <c r="P106" s="12">
        <f t="shared" si="3"/>
        <v>525537</v>
      </c>
    </row>
    <row r="107" spans="1:16" x14ac:dyDescent="0.2">
      <c r="A107" s="9">
        <f t="shared" si="2"/>
        <v>87</v>
      </c>
      <c r="B107" s="9">
        <v>595</v>
      </c>
      <c r="C107" t="s">
        <v>79</v>
      </c>
      <c r="D107" s="11">
        <v>28349</v>
      </c>
      <c r="E107" s="11">
        <v>1593530</v>
      </c>
      <c r="F107" s="11">
        <v>-883344</v>
      </c>
      <c r="G107" s="11">
        <v>647126</v>
      </c>
      <c r="H107" s="11">
        <v>73219</v>
      </c>
      <c r="I107" s="11">
        <v>-354212</v>
      </c>
      <c r="J107" s="11">
        <v>4830</v>
      </c>
      <c r="K107" s="11">
        <v>9602</v>
      </c>
      <c r="L107" s="11">
        <v>-1041312</v>
      </c>
      <c r="M107" s="11">
        <v>9622</v>
      </c>
      <c r="N107" s="11">
        <v>3562</v>
      </c>
      <c r="O107" s="11">
        <v>72337</v>
      </c>
      <c r="P107" s="12">
        <f t="shared" si="3"/>
        <v>163309</v>
      </c>
    </row>
    <row r="108" spans="1:16" x14ac:dyDescent="0.2">
      <c r="A108" s="9">
        <f t="shared" si="2"/>
        <v>88</v>
      </c>
      <c r="B108" s="9">
        <v>596</v>
      </c>
      <c r="C108" t="s">
        <v>80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23910</v>
      </c>
      <c r="K108" s="11">
        <v>0</v>
      </c>
      <c r="L108" s="11">
        <v>0</v>
      </c>
      <c r="M108" s="11">
        <v>0</v>
      </c>
      <c r="N108" s="11">
        <v>0</v>
      </c>
      <c r="O108" s="11">
        <v>893</v>
      </c>
      <c r="P108" s="12">
        <f t="shared" si="3"/>
        <v>24803</v>
      </c>
    </row>
    <row r="109" spans="1:16" x14ac:dyDescent="0.2">
      <c r="A109" s="9">
        <f t="shared" si="2"/>
        <v>89</v>
      </c>
      <c r="B109" s="9">
        <v>597</v>
      </c>
      <c r="C109" t="s">
        <v>81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2">
        <f t="shared" si="3"/>
        <v>0</v>
      </c>
    </row>
    <row r="110" spans="1:16" x14ac:dyDescent="0.2">
      <c r="A110" s="9">
        <f t="shared" si="2"/>
        <v>90</v>
      </c>
      <c r="B110" s="9">
        <v>598</v>
      </c>
      <c r="C110" t="s">
        <v>82</v>
      </c>
      <c r="D110" s="11">
        <v>0</v>
      </c>
      <c r="E110" s="11">
        <v>0</v>
      </c>
      <c r="F110" s="11">
        <v>11217802</v>
      </c>
      <c r="G110" s="11">
        <v>323488</v>
      </c>
      <c r="H110" s="11">
        <v>-92437</v>
      </c>
      <c r="I110" s="11">
        <v>86649</v>
      </c>
      <c r="J110" s="11">
        <v>10435</v>
      </c>
      <c r="K110" s="11">
        <v>-212285</v>
      </c>
      <c r="L110" s="11">
        <v>-11352239</v>
      </c>
      <c r="M110" s="11">
        <v>7</v>
      </c>
      <c r="N110" s="11">
        <v>265</v>
      </c>
      <c r="O110" s="11">
        <v>1908441</v>
      </c>
      <c r="P110" s="12">
        <f t="shared" si="3"/>
        <v>1890126</v>
      </c>
    </row>
    <row r="111" spans="1:16" x14ac:dyDescent="0.2">
      <c r="A111" s="9">
        <f t="shared" si="2"/>
        <v>91</v>
      </c>
      <c r="B111" s="9">
        <v>901</v>
      </c>
      <c r="C111" t="s">
        <v>83</v>
      </c>
      <c r="D111" s="11">
        <v>160785</v>
      </c>
      <c r="E111" s="11">
        <v>135236</v>
      </c>
      <c r="F111" s="11">
        <v>196829</v>
      </c>
      <c r="G111" s="11">
        <v>183766</v>
      </c>
      <c r="H111" s="11">
        <v>188999</v>
      </c>
      <c r="I111" s="11">
        <v>183634</v>
      </c>
      <c r="J111" s="11">
        <v>212756</v>
      </c>
      <c r="K111" s="11">
        <v>184373</v>
      </c>
      <c r="L111" s="11">
        <v>195698</v>
      </c>
      <c r="M111" s="11">
        <v>197419</v>
      </c>
      <c r="N111" s="11">
        <v>179215</v>
      </c>
      <c r="O111" s="11">
        <v>143500</v>
      </c>
      <c r="P111" s="12">
        <f t="shared" si="3"/>
        <v>2162210</v>
      </c>
    </row>
    <row r="112" spans="1:16" x14ac:dyDescent="0.2">
      <c r="A112" s="9">
        <f t="shared" si="2"/>
        <v>92</v>
      </c>
      <c r="B112" s="9">
        <v>902</v>
      </c>
      <c r="C112" t="s">
        <v>84</v>
      </c>
      <c r="D112" s="11">
        <v>353949</v>
      </c>
      <c r="E112" s="11">
        <v>190794</v>
      </c>
      <c r="F112" s="11">
        <v>317498</v>
      </c>
      <c r="G112" s="11">
        <v>306615</v>
      </c>
      <c r="H112" s="11">
        <v>263961</v>
      </c>
      <c r="I112" s="11">
        <v>286931</v>
      </c>
      <c r="J112" s="11">
        <v>497156</v>
      </c>
      <c r="K112" s="11">
        <v>379839</v>
      </c>
      <c r="L112" s="11">
        <v>357506</v>
      </c>
      <c r="M112" s="11">
        <v>379861</v>
      </c>
      <c r="N112" s="11">
        <v>385458</v>
      </c>
      <c r="O112" s="11">
        <v>260678</v>
      </c>
      <c r="P112" s="12">
        <f t="shared" si="3"/>
        <v>3980246</v>
      </c>
    </row>
    <row r="113" spans="1:16" x14ac:dyDescent="0.2">
      <c r="A113" s="9">
        <f t="shared" si="2"/>
        <v>93</v>
      </c>
      <c r="B113" s="9">
        <v>903</v>
      </c>
      <c r="C113" t="s">
        <v>85</v>
      </c>
      <c r="D113" s="11">
        <v>1131013</v>
      </c>
      <c r="E113" s="11">
        <v>1120985</v>
      </c>
      <c r="F113" s="11">
        <v>1136433</v>
      </c>
      <c r="G113" s="11">
        <v>1398130</v>
      </c>
      <c r="H113" s="11">
        <v>1222471</v>
      </c>
      <c r="I113" s="11">
        <v>1294396</v>
      </c>
      <c r="J113" s="11">
        <v>1471382</v>
      </c>
      <c r="K113" s="11">
        <v>1241936</v>
      </c>
      <c r="L113" s="11">
        <v>1377764</v>
      </c>
      <c r="M113" s="11">
        <v>1270953</v>
      </c>
      <c r="N113" s="11">
        <v>1194952</v>
      </c>
      <c r="O113" s="11">
        <v>1047880</v>
      </c>
      <c r="P113" s="12">
        <f t="shared" si="3"/>
        <v>14908295</v>
      </c>
    </row>
    <row r="114" spans="1:16" x14ac:dyDescent="0.2">
      <c r="A114" s="9">
        <f t="shared" si="2"/>
        <v>94</v>
      </c>
      <c r="B114" s="9">
        <v>904</v>
      </c>
      <c r="C114" t="s">
        <v>86</v>
      </c>
      <c r="D114" s="11">
        <v>283842</v>
      </c>
      <c r="E114" s="11">
        <v>363211</v>
      </c>
      <c r="F114" s="11">
        <v>131229</v>
      </c>
      <c r="G114" s="11">
        <v>17823</v>
      </c>
      <c r="H114" s="11">
        <v>-1618267</v>
      </c>
      <c r="I114" s="11">
        <v>-20113</v>
      </c>
      <c r="J114" s="11">
        <v>1194613</v>
      </c>
      <c r="K114" s="11">
        <v>216055</v>
      </c>
      <c r="L114" s="11">
        <v>296875</v>
      </c>
      <c r="M114" s="11">
        <v>548049</v>
      </c>
      <c r="N114" s="11">
        <v>540059</v>
      </c>
      <c r="O114" s="11">
        <v>1925760</v>
      </c>
      <c r="P114" s="12">
        <f t="shared" si="3"/>
        <v>3879136</v>
      </c>
    </row>
    <row r="115" spans="1:16" x14ac:dyDescent="0.2">
      <c r="A115" s="9">
        <f t="shared" si="2"/>
        <v>95</v>
      </c>
      <c r="B115" s="9">
        <v>905</v>
      </c>
      <c r="C115" t="s">
        <v>87</v>
      </c>
      <c r="D115" s="11">
        <v>28088</v>
      </c>
      <c r="E115" s="11">
        <v>23688</v>
      </c>
      <c r="F115" s="11">
        <v>31901</v>
      </c>
      <c r="G115" s="11">
        <v>43893</v>
      </c>
      <c r="H115" s="11">
        <v>31521</v>
      </c>
      <c r="I115" s="11">
        <v>32417</v>
      </c>
      <c r="J115" s="11">
        <v>27376</v>
      </c>
      <c r="K115" s="11">
        <v>28254</v>
      </c>
      <c r="L115" s="11">
        <v>30158</v>
      </c>
      <c r="M115" s="11">
        <v>45344</v>
      </c>
      <c r="N115" s="11">
        <v>31115</v>
      </c>
      <c r="O115" s="11">
        <v>27975</v>
      </c>
      <c r="P115" s="12">
        <f t="shared" si="3"/>
        <v>381730</v>
      </c>
    </row>
    <row r="116" spans="1:16" x14ac:dyDescent="0.2">
      <c r="A116" s="9">
        <f t="shared" si="2"/>
        <v>96</v>
      </c>
      <c r="B116" s="9">
        <v>907</v>
      </c>
      <c r="C116" t="s">
        <v>88</v>
      </c>
      <c r="D116" s="11">
        <v>20798</v>
      </c>
      <c r="E116" s="11">
        <v>8974</v>
      </c>
      <c r="F116" s="11">
        <v>14885</v>
      </c>
      <c r="G116" s="11">
        <v>14360</v>
      </c>
      <c r="H116" s="11">
        <v>12332</v>
      </c>
      <c r="I116" s="11">
        <v>15375</v>
      </c>
      <c r="J116" s="11">
        <v>13139</v>
      </c>
      <c r="K116" s="11">
        <v>16215</v>
      </c>
      <c r="L116" s="11">
        <v>14873</v>
      </c>
      <c r="M116" s="11">
        <v>15175</v>
      </c>
      <c r="N116" s="11">
        <v>14052</v>
      </c>
      <c r="O116" s="11">
        <v>9725</v>
      </c>
      <c r="P116" s="12">
        <f t="shared" si="3"/>
        <v>169903</v>
      </c>
    </row>
    <row r="117" spans="1:16" x14ac:dyDescent="0.2">
      <c r="A117" s="9">
        <f t="shared" si="2"/>
        <v>97</v>
      </c>
      <c r="B117" s="9">
        <v>908</v>
      </c>
      <c r="C117" t="s">
        <v>89</v>
      </c>
      <c r="D117" s="11">
        <v>-309315</v>
      </c>
      <c r="E117" s="11">
        <v>1376731</v>
      </c>
      <c r="F117" s="11">
        <v>-262286</v>
      </c>
      <c r="G117" s="11">
        <v>598013</v>
      </c>
      <c r="H117" s="11">
        <v>448058</v>
      </c>
      <c r="I117" s="11">
        <v>511315</v>
      </c>
      <c r="J117" s="11">
        <v>758889</v>
      </c>
      <c r="K117" s="11">
        <v>1800331</v>
      </c>
      <c r="L117" s="11">
        <v>1071209</v>
      </c>
      <c r="M117" s="11">
        <v>1144265</v>
      </c>
      <c r="N117" s="11">
        <v>1611706</v>
      </c>
      <c r="O117" s="11">
        <v>2553134</v>
      </c>
      <c r="P117" s="12">
        <f t="shared" si="3"/>
        <v>11302050</v>
      </c>
    </row>
    <row r="118" spans="1:16" x14ac:dyDescent="0.2">
      <c r="A118" s="9">
        <f t="shared" si="2"/>
        <v>98</v>
      </c>
      <c r="B118" s="9">
        <v>909</v>
      </c>
      <c r="C118" t="s">
        <v>90</v>
      </c>
      <c r="D118" s="11">
        <v>9730</v>
      </c>
      <c r="E118" s="11">
        <v>10432</v>
      </c>
      <c r="F118" s="11">
        <v>10121</v>
      </c>
      <c r="G118" s="11">
        <v>23854</v>
      </c>
      <c r="H118" s="11">
        <v>11629</v>
      </c>
      <c r="I118" s="11">
        <v>4923</v>
      </c>
      <c r="J118" s="11">
        <v>6314</v>
      </c>
      <c r="K118" s="11">
        <v>11484</v>
      </c>
      <c r="L118" s="11">
        <v>11574</v>
      </c>
      <c r="M118" s="11">
        <v>-14339</v>
      </c>
      <c r="N118" s="11">
        <v>50407</v>
      </c>
      <c r="O118" s="11">
        <v>16341</v>
      </c>
      <c r="P118" s="12">
        <f t="shared" si="3"/>
        <v>152470</v>
      </c>
    </row>
    <row r="119" spans="1:16" x14ac:dyDescent="0.2">
      <c r="A119" s="9">
        <f t="shared" si="2"/>
        <v>99</v>
      </c>
      <c r="B119" s="9">
        <v>910</v>
      </c>
      <c r="C119" t="s">
        <v>91</v>
      </c>
      <c r="D119" s="11">
        <v>131049</v>
      </c>
      <c r="E119" s="11">
        <v>371318</v>
      </c>
      <c r="F119" s="11">
        <v>378866</v>
      </c>
      <c r="G119" s="11">
        <v>297412</v>
      </c>
      <c r="H119" s="11">
        <v>223193</v>
      </c>
      <c r="I119" s="11">
        <v>174574</v>
      </c>
      <c r="J119" s="11">
        <v>15502</v>
      </c>
      <c r="K119" s="11">
        <v>104518</v>
      </c>
      <c r="L119" s="11">
        <v>723317</v>
      </c>
      <c r="M119" s="11">
        <v>-20885</v>
      </c>
      <c r="N119" s="11">
        <v>125354</v>
      </c>
      <c r="O119" s="11">
        <v>194323</v>
      </c>
      <c r="P119" s="12">
        <f t="shared" si="3"/>
        <v>2718541</v>
      </c>
    </row>
    <row r="120" spans="1:16" x14ac:dyDescent="0.2">
      <c r="A120" s="9">
        <f t="shared" si="2"/>
        <v>100</v>
      </c>
      <c r="B120" s="9">
        <v>911</v>
      </c>
      <c r="C120" t="s">
        <v>92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2">
        <f t="shared" si="3"/>
        <v>0</v>
      </c>
    </row>
    <row r="121" spans="1:16" x14ac:dyDescent="0.2">
      <c r="A121" s="9">
        <f t="shared" si="2"/>
        <v>101</v>
      </c>
      <c r="B121" s="9">
        <v>912</v>
      </c>
      <c r="C121" t="s">
        <v>93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7959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2">
        <f t="shared" si="3"/>
        <v>7959</v>
      </c>
    </row>
    <row r="122" spans="1:16" x14ac:dyDescent="0.2">
      <c r="A122" s="9">
        <f t="shared" si="2"/>
        <v>102</v>
      </c>
      <c r="B122" s="9">
        <v>913</v>
      </c>
      <c r="C122" t="s">
        <v>94</v>
      </c>
      <c r="D122" s="11">
        <v>250</v>
      </c>
      <c r="E122" s="11">
        <v>2513</v>
      </c>
      <c r="F122" s="11">
        <v>12109</v>
      </c>
      <c r="G122" s="11">
        <v>2625</v>
      </c>
      <c r="H122" s="11">
        <v>10444</v>
      </c>
      <c r="I122" s="11">
        <v>3005</v>
      </c>
      <c r="J122" s="11">
        <v>4843</v>
      </c>
      <c r="K122" s="11">
        <v>4789</v>
      </c>
      <c r="L122" s="11">
        <v>5151</v>
      </c>
      <c r="M122" s="11">
        <v>0</v>
      </c>
      <c r="N122" s="11">
        <v>4160</v>
      </c>
      <c r="O122" s="11">
        <v>2431</v>
      </c>
      <c r="P122" s="12">
        <f t="shared" si="3"/>
        <v>52320</v>
      </c>
    </row>
    <row r="123" spans="1:16" x14ac:dyDescent="0.2">
      <c r="A123" s="9">
        <f t="shared" si="2"/>
        <v>103</v>
      </c>
      <c r="B123" s="9">
        <v>916</v>
      </c>
      <c r="C123" t="s">
        <v>95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2">
        <f t="shared" si="3"/>
        <v>0</v>
      </c>
    </row>
    <row r="124" spans="1:16" x14ac:dyDescent="0.2">
      <c r="A124" s="9">
        <f t="shared" si="2"/>
        <v>104</v>
      </c>
      <c r="B124" s="9">
        <v>920</v>
      </c>
      <c r="C124" t="s">
        <v>96</v>
      </c>
      <c r="D124" s="11">
        <v>1314649</v>
      </c>
      <c r="E124" s="11">
        <v>1308541</v>
      </c>
      <c r="F124" s="11">
        <v>2029339</v>
      </c>
      <c r="G124" s="11">
        <v>1066914</v>
      </c>
      <c r="H124" s="11">
        <v>1381103</v>
      </c>
      <c r="I124" s="11">
        <v>1906860</v>
      </c>
      <c r="J124" s="11">
        <v>1183255</v>
      </c>
      <c r="K124" s="11">
        <v>1542725</v>
      </c>
      <c r="L124" s="11">
        <v>2280628</v>
      </c>
      <c r="M124" s="11">
        <v>1591423</v>
      </c>
      <c r="N124" s="11">
        <v>1010464</v>
      </c>
      <c r="O124" s="11">
        <v>1273641</v>
      </c>
      <c r="P124" s="12">
        <f t="shared" si="3"/>
        <v>17889542</v>
      </c>
    </row>
    <row r="125" spans="1:16" x14ac:dyDescent="0.2">
      <c r="A125" s="9">
        <f t="shared" si="2"/>
        <v>105</v>
      </c>
      <c r="B125" s="9">
        <v>921</v>
      </c>
      <c r="C125" t="s">
        <v>97</v>
      </c>
      <c r="D125" s="11">
        <v>203261</v>
      </c>
      <c r="E125" s="11">
        <v>297077</v>
      </c>
      <c r="F125" s="11">
        <v>523323</v>
      </c>
      <c r="G125" s="11">
        <v>389699</v>
      </c>
      <c r="H125" s="11">
        <v>398231</v>
      </c>
      <c r="I125" s="11">
        <v>504636</v>
      </c>
      <c r="J125" s="11">
        <v>461385</v>
      </c>
      <c r="K125" s="11">
        <v>484077</v>
      </c>
      <c r="L125" s="11">
        <v>525829</v>
      </c>
      <c r="M125" s="11">
        <v>505535</v>
      </c>
      <c r="N125" s="11">
        <v>554386</v>
      </c>
      <c r="O125" s="11">
        <v>577993</v>
      </c>
      <c r="P125" s="12">
        <f t="shared" si="3"/>
        <v>5425432</v>
      </c>
    </row>
    <row r="126" spans="1:16" x14ac:dyDescent="0.2">
      <c r="A126" s="9">
        <f t="shared" si="2"/>
        <v>106</v>
      </c>
      <c r="B126" s="9">
        <v>922</v>
      </c>
      <c r="C126" t="s">
        <v>98</v>
      </c>
      <c r="D126" s="11">
        <v>-136396</v>
      </c>
      <c r="E126" s="11">
        <v>-144376</v>
      </c>
      <c r="F126" s="11">
        <v>-229482</v>
      </c>
      <c r="G126" s="11">
        <v>-124630</v>
      </c>
      <c r="H126" s="11">
        <v>-160104</v>
      </c>
      <c r="I126" s="11">
        <v>-217035</v>
      </c>
      <c r="J126" s="11">
        <v>-148018</v>
      </c>
      <c r="K126" s="11">
        <v>-182390</v>
      </c>
      <c r="L126" s="11">
        <v>-250184</v>
      </c>
      <c r="M126" s="11">
        <v>-191495</v>
      </c>
      <c r="N126" s="11">
        <v>-140838</v>
      </c>
      <c r="O126" s="11">
        <v>-166270</v>
      </c>
      <c r="P126" s="12">
        <f t="shared" si="3"/>
        <v>-2091218</v>
      </c>
    </row>
    <row r="127" spans="1:16" x14ac:dyDescent="0.2">
      <c r="A127" s="9">
        <f t="shared" si="2"/>
        <v>107</v>
      </c>
      <c r="B127" s="9">
        <v>923</v>
      </c>
      <c r="C127" t="s">
        <v>99</v>
      </c>
      <c r="D127" s="11">
        <v>256378</v>
      </c>
      <c r="E127" s="11">
        <v>501917</v>
      </c>
      <c r="F127" s="11">
        <v>645777</v>
      </c>
      <c r="G127" s="11">
        <v>423604</v>
      </c>
      <c r="H127" s="11">
        <v>534206</v>
      </c>
      <c r="I127" s="11">
        <v>517689</v>
      </c>
      <c r="J127" s="11">
        <v>462656</v>
      </c>
      <c r="K127" s="11">
        <v>471463</v>
      </c>
      <c r="L127" s="11">
        <v>439712</v>
      </c>
      <c r="M127" s="11">
        <v>634577</v>
      </c>
      <c r="N127" s="11">
        <v>478777</v>
      </c>
      <c r="O127" s="11">
        <v>1167874</v>
      </c>
      <c r="P127" s="12">
        <f t="shared" si="3"/>
        <v>6534630</v>
      </c>
    </row>
    <row r="128" spans="1:16" x14ac:dyDescent="0.2">
      <c r="A128" s="9">
        <f t="shared" si="2"/>
        <v>108</v>
      </c>
      <c r="B128" s="9">
        <v>924</v>
      </c>
      <c r="C128" t="s">
        <v>100</v>
      </c>
      <c r="D128" s="11">
        <v>264978</v>
      </c>
      <c r="E128" s="11">
        <v>264978</v>
      </c>
      <c r="F128" s="11">
        <v>265156</v>
      </c>
      <c r="G128" s="11">
        <v>278659</v>
      </c>
      <c r="H128" s="11">
        <v>264978</v>
      </c>
      <c r="I128" s="11">
        <v>278365</v>
      </c>
      <c r="J128" s="11">
        <v>262704</v>
      </c>
      <c r="K128" s="11">
        <v>264978</v>
      </c>
      <c r="L128" s="11">
        <v>264978</v>
      </c>
      <c r="M128" s="11">
        <v>237909</v>
      </c>
      <c r="N128" s="11">
        <v>300922</v>
      </c>
      <c r="O128" s="11">
        <v>352126</v>
      </c>
      <c r="P128" s="12">
        <f t="shared" si="3"/>
        <v>3300731</v>
      </c>
    </row>
    <row r="129" spans="1:16" x14ac:dyDescent="0.2">
      <c r="A129" s="9">
        <f t="shared" si="2"/>
        <v>109</v>
      </c>
      <c r="B129" s="9">
        <v>925</v>
      </c>
      <c r="C129" t="s">
        <v>101</v>
      </c>
      <c r="D129" s="11">
        <v>162177</v>
      </c>
      <c r="E129" s="11">
        <v>192587</v>
      </c>
      <c r="F129" s="11">
        <v>165427</v>
      </c>
      <c r="G129" s="11">
        <v>169131</v>
      </c>
      <c r="H129" s="11">
        <v>168747</v>
      </c>
      <c r="I129" s="11">
        <v>153779</v>
      </c>
      <c r="J129" s="11">
        <v>239137</v>
      </c>
      <c r="K129" s="11">
        <v>177656</v>
      </c>
      <c r="L129" s="11">
        <v>-143444</v>
      </c>
      <c r="M129" s="11">
        <v>286625</v>
      </c>
      <c r="N129" s="11">
        <v>139945</v>
      </c>
      <c r="O129" s="11">
        <v>128860</v>
      </c>
      <c r="P129" s="12">
        <f t="shared" si="3"/>
        <v>1840627</v>
      </c>
    </row>
    <row r="130" spans="1:16" x14ac:dyDescent="0.2">
      <c r="A130" s="9">
        <f t="shared" si="2"/>
        <v>110</v>
      </c>
      <c r="B130" s="9">
        <v>926</v>
      </c>
      <c r="C130" t="s">
        <v>102</v>
      </c>
      <c r="D130" s="11">
        <v>2206673</v>
      </c>
      <c r="E130" s="11">
        <v>2173752</v>
      </c>
      <c r="F130" s="11">
        <v>6287069</v>
      </c>
      <c r="G130" s="11">
        <v>3057996</v>
      </c>
      <c r="H130" s="11">
        <v>3466201</v>
      </c>
      <c r="I130" s="11">
        <v>3637433</v>
      </c>
      <c r="J130" s="11">
        <v>3101529</v>
      </c>
      <c r="K130" s="11">
        <v>3292959</v>
      </c>
      <c r="L130" s="11">
        <v>3511758</v>
      </c>
      <c r="M130" s="11">
        <v>2934252</v>
      </c>
      <c r="N130" s="11">
        <v>3264154</v>
      </c>
      <c r="O130" s="11">
        <v>1894429</v>
      </c>
      <c r="P130" s="12">
        <f t="shared" si="3"/>
        <v>38828205</v>
      </c>
    </row>
    <row r="131" spans="1:16" x14ac:dyDescent="0.2">
      <c r="A131" s="9">
        <f t="shared" si="2"/>
        <v>111</v>
      </c>
      <c r="B131" s="9">
        <v>927</v>
      </c>
      <c r="C131" t="s">
        <v>103</v>
      </c>
      <c r="D131" s="11">
        <v>258</v>
      </c>
      <c r="E131" s="11">
        <v>258</v>
      </c>
      <c r="F131" s="11">
        <v>258</v>
      </c>
      <c r="G131" s="11">
        <v>658</v>
      </c>
      <c r="H131" s="11">
        <v>116</v>
      </c>
      <c r="I131" s="11">
        <v>319</v>
      </c>
      <c r="J131" s="11">
        <v>283</v>
      </c>
      <c r="K131" s="11">
        <v>233</v>
      </c>
      <c r="L131" s="11">
        <v>276</v>
      </c>
      <c r="M131" s="11">
        <v>274</v>
      </c>
      <c r="N131" s="11">
        <v>276</v>
      </c>
      <c r="O131" s="11">
        <v>282</v>
      </c>
      <c r="P131" s="12">
        <f t="shared" si="3"/>
        <v>3491</v>
      </c>
    </row>
    <row r="132" spans="1:16" x14ac:dyDescent="0.2">
      <c r="A132" s="9">
        <f t="shared" si="2"/>
        <v>112</v>
      </c>
      <c r="B132" s="9">
        <v>928</v>
      </c>
      <c r="C132" t="s">
        <v>104</v>
      </c>
      <c r="D132" s="11">
        <v>30463</v>
      </c>
      <c r="E132" s="11">
        <v>67242</v>
      </c>
      <c r="F132" s="11">
        <v>108737</v>
      </c>
      <c r="G132" s="11">
        <v>137221</v>
      </c>
      <c r="H132" s="11">
        <v>149243</v>
      </c>
      <c r="I132" s="11">
        <v>254739</v>
      </c>
      <c r="J132" s="11">
        <v>123336</v>
      </c>
      <c r="K132" s="11">
        <v>70186</v>
      </c>
      <c r="L132" s="11">
        <v>79812</v>
      </c>
      <c r="M132" s="11">
        <v>79478</v>
      </c>
      <c r="N132" s="11">
        <v>52530</v>
      </c>
      <c r="O132" s="11">
        <v>47968</v>
      </c>
      <c r="P132" s="12">
        <f t="shared" si="3"/>
        <v>1200955</v>
      </c>
    </row>
    <row r="133" spans="1:16" x14ac:dyDescent="0.2">
      <c r="A133" s="9">
        <f t="shared" si="2"/>
        <v>113</v>
      </c>
      <c r="B133" s="9">
        <v>929</v>
      </c>
      <c r="C133" t="s">
        <v>105</v>
      </c>
      <c r="D133" s="11">
        <v>-258</v>
      </c>
      <c r="E133" s="11">
        <v>-258</v>
      </c>
      <c r="F133" s="11">
        <v>-258</v>
      </c>
      <c r="G133" s="11">
        <v>-658</v>
      </c>
      <c r="H133" s="11">
        <v>-116</v>
      </c>
      <c r="I133" s="11">
        <v>-319</v>
      </c>
      <c r="J133" s="11">
        <v>-283</v>
      </c>
      <c r="K133" s="11">
        <v>-233</v>
      </c>
      <c r="L133" s="11">
        <v>-276</v>
      </c>
      <c r="M133" s="11">
        <v>-274</v>
      </c>
      <c r="N133" s="11">
        <v>-276</v>
      </c>
      <c r="O133" s="11">
        <v>-282</v>
      </c>
      <c r="P133" s="12">
        <f t="shared" si="3"/>
        <v>-3491</v>
      </c>
    </row>
    <row r="134" spans="1:16" x14ac:dyDescent="0.2">
      <c r="A134" s="9">
        <f t="shared" si="2"/>
        <v>114</v>
      </c>
      <c r="B134" s="9">
        <v>9301</v>
      </c>
      <c r="C134" t="s">
        <v>106</v>
      </c>
      <c r="D134" s="11">
        <v>15450</v>
      </c>
      <c r="E134" s="11">
        <v>551</v>
      </c>
      <c r="F134" s="11">
        <v>104968</v>
      </c>
      <c r="G134" s="11">
        <v>39616</v>
      </c>
      <c r="H134" s="11">
        <v>34136</v>
      </c>
      <c r="I134" s="11">
        <v>137891</v>
      </c>
      <c r="J134" s="11">
        <v>65302</v>
      </c>
      <c r="K134" s="11">
        <v>8007</v>
      </c>
      <c r="L134" s="11">
        <v>191729</v>
      </c>
      <c r="M134" s="11">
        <v>25517</v>
      </c>
      <c r="N134" s="11">
        <v>65418</v>
      </c>
      <c r="O134" s="11">
        <v>71782</v>
      </c>
      <c r="P134" s="12">
        <f t="shared" si="3"/>
        <v>760367</v>
      </c>
    </row>
    <row r="135" spans="1:16" x14ac:dyDescent="0.2">
      <c r="A135" s="9">
        <f t="shared" si="2"/>
        <v>115</v>
      </c>
      <c r="B135" s="9">
        <v>9302</v>
      </c>
      <c r="C135" t="s">
        <v>107</v>
      </c>
      <c r="D135" s="11">
        <v>1828</v>
      </c>
      <c r="E135" s="11">
        <v>57979</v>
      </c>
      <c r="F135" s="11">
        <v>-464</v>
      </c>
      <c r="G135" s="11">
        <v>373</v>
      </c>
      <c r="H135" s="11">
        <v>23289</v>
      </c>
      <c r="I135" s="11">
        <v>1841</v>
      </c>
      <c r="J135" s="11">
        <v>285311</v>
      </c>
      <c r="K135" s="11">
        <v>11664</v>
      </c>
      <c r="L135" s="11">
        <v>440367</v>
      </c>
      <c r="M135" s="11">
        <v>408770</v>
      </c>
      <c r="N135" s="11">
        <v>28250</v>
      </c>
      <c r="O135" s="11">
        <v>100921</v>
      </c>
      <c r="P135" s="12">
        <f t="shared" si="3"/>
        <v>1360129</v>
      </c>
    </row>
    <row r="136" spans="1:16" x14ac:dyDescent="0.2">
      <c r="A136" s="9">
        <f t="shared" si="2"/>
        <v>116</v>
      </c>
      <c r="B136" s="9">
        <v>9309</v>
      </c>
      <c r="C136" s="13" t="s">
        <v>108</v>
      </c>
      <c r="D136" s="11">
        <v>311509</v>
      </c>
      <c r="E136" s="11">
        <v>422837</v>
      </c>
      <c r="F136" s="11">
        <v>8366</v>
      </c>
      <c r="G136" s="11">
        <v>489303</v>
      </c>
      <c r="H136" s="11">
        <v>-130161</v>
      </c>
      <c r="I136" s="11">
        <v>0</v>
      </c>
      <c r="J136" s="11">
        <v>-3759</v>
      </c>
      <c r="K136" s="11">
        <v>38</v>
      </c>
      <c r="L136" s="11">
        <v>-424168</v>
      </c>
      <c r="M136" s="11">
        <v>4900</v>
      </c>
      <c r="N136" s="11">
        <v>11086</v>
      </c>
      <c r="O136" s="11">
        <v>-100500</v>
      </c>
      <c r="P136" s="12">
        <f t="shared" si="3"/>
        <v>589451</v>
      </c>
    </row>
    <row r="137" spans="1:16" x14ac:dyDescent="0.2">
      <c r="A137" s="9">
        <f t="shared" si="2"/>
        <v>117</v>
      </c>
      <c r="B137" s="9">
        <v>931</v>
      </c>
      <c r="C137" t="s">
        <v>36</v>
      </c>
      <c r="D137" s="11">
        <v>149563</v>
      </c>
      <c r="E137" s="11">
        <v>148539</v>
      </c>
      <c r="F137" s="11">
        <v>150090</v>
      </c>
      <c r="G137" s="11">
        <v>151478</v>
      </c>
      <c r="H137" s="11">
        <v>149391</v>
      </c>
      <c r="I137" s="11">
        <v>149777</v>
      </c>
      <c r="J137" s="11">
        <v>169067</v>
      </c>
      <c r="K137" s="11">
        <v>182552</v>
      </c>
      <c r="L137" s="11">
        <v>180942</v>
      </c>
      <c r="M137" s="11">
        <v>179323</v>
      </c>
      <c r="N137" s="11">
        <v>181025</v>
      </c>
      <c r="O137" s="11">
        <v>179124</v>
      </c>
      <c r="P137" s="12">
        <f>SUM(D137:O137)</f>
        <v>1970871</v>
      </c>
    </row>
    <row r="138" spans="1:16" x14ac:dyDescent="0.2">
      <c r="A138" s="9">
        <f t="shared" si="2"/>
        <v>118</v>
      </c>
      <c r="B138" s="9">
        <v>935</v>
      </c>
      <c r="C138" t="s">
        <v>109</v>
      </c>
      <c r="D138" s="11">
        <v>629748</v>
      </c>
      <c r="E138" s="11">
        <v>551752</v>
      </c>
      <c r="F138" s="11">
        <v>732320</v>
      </c>
      <c r="G138" s="11">
        <v>753816</v>
      </c>
      <c r="H138" s="11">
        <v>765024</v>
      </c>
      <c r="I138" s="11">
        <v>809289</v>
      </c>
      <c r="J138" s="11">
        <v>873018</v>
      </c>
      <c r="K138" s="11">
        <v>871860</v>
      </c>
      <c r="L138" s="11">
        <v>883987</v>
      </c>
      <c r="M138" s="11">
        <v>913221</v>
      </c>
      <c r="N138" s="11">
        <v>821831</v>
      </c>
      <c r="O138" s="11">
        <v>847940</v>
      </c>
      <c r="P138" s="12">
        <f>SUM(D138:O138)</f>
        <v>9453806</v>
      </c>
    </row>
    <row r="139" spans="1:16" x14ac:dyDescent="0.2">
      <c r="A139" s="9"/>
      <c r="B139" s="9"/>
      <c r="I139" s="11"/>
    </row>
    <row r="140" spans="1:16" x14ac:dyDescent="0.2">
      <c r="A140" s="9">
        <f>A138+1</f>
        <v>119</v>
      </c>
      <c r="B140" s="9"/>
      <c r="C140" s="22" t="s">
        <v>110</v>
      </c>
      <c r="D140" s="11">
        <f>SUM(D11:D72)+SUM(D83:D138)</f>
        <v>-24871173</v>
      </c>
      <c r="E140" s="11">
        <f t="shared" ref="E140:O140" si="4">SUM(E11:E72)+SUM(E83:E138)</f>
        <v>19640228</v>
      </c>
      <c r="F140" s="11">
        <f t="shared" si="4"/>
        <v>-12148988</v>
      </c>
      <c r="G140" s="11">
        <f t="shared" si="4"/>
        <v>-21950247</v>
      </c>
      <c r="H140" s="11">
        <f t="shared" si="4"/>
        <v>-20933878</v>
      </c>
      <c r="I140" s="11">
        <f t="shared" si="4"/>
        <v>-10131456</v>
      </c>
      <c r="J140" s="11">
        <f t="shared" si="4"/>
        <v>-30993117</v>
      </c>
      <c r="K140" s="11">
        <f t="shared" si="4"/>
        <v>-22223854</v>
      </c>
      <c r="L140" s="11">
        <f t="shared" si="4"/>
        <v>-74100564</v>
      </c>
      <c r="M140" s="11">
        <f t="shared" si="4"/>
        <v>-31258616</v>
      </c>
      <c r="N140" s="11">
        <f t="shared" si="4"/>
        <v>-17524026</v>
      </c>
      <c r="O140" s="11">
        <f t="shared" si="4"/>
        <v>-23415083</v>
      </c>
      <c r="P140" s="11">
        <f t="shared" ref="P140" si="5">SUM(P11:P72)+SUM(P83:P138)</f>
        <v>-269910774</v>
      </c>
    </row>
    <row r="141" spans="1:16" x14ac:dyDescent="0.2">
      <c r="D141" s="11"/>
      <c r="E141" s="11"/>
      <c r="F141" s="11"/>
      <c r="G141" s="11"/>
      <c r="H141" s="11"/>
    </row>
    <row r="142" spans="1:16" x14ac:dyDescent="0.2">
      <c r="D142" s="11"/>
      <c r="E142" s="11"/>
      <c r="F142" s="11"/>
      <c r="G142" s="11"/>
      <c r="H142" s="11"/>
    </row>
    <row r="143" spans="1:16" x14ac:dyDescent="0.2">
      <c r="D143" s="11"/>
      <c r="E143" s="11"/>
      <c r="F143" s="11"/>
      <c r="G143" s="11"/>
      <c r="H143" s="11"/>
    </row>
    <row r="144" spans="1:16" x14ac:dyDescent="0.2">
      <c r="D144" s="11"/>
      <c r="E144" s="11"/>
      <c r="F144" s="11"/>
      <c r="G144" s="11"/>
      <c r="H144" s="11"/>
    </row>
    <row r="145" spans="4:8" x14ac:dyDescent="0.2">
      <c r="D145" s="11"/>
      <c r="E145" s="11"/>
      <c r="F145" s="11"/>
      <c r="G145" s="11"/>
      <c r="H145" s="11"/>
    </row>
    <row r="146" spans="4:8" x14ac:dyDescent="0.2">
      <c r="D146" s="11"/>
      <c r="E146" s="11"/>
      <c r="F146" s="11"/>
      <c r="G146" s="11"/>
      <c r="H146" s="11"/>
    </row>
  </sheetData>
  <mergeCells count="8">
    <mergeCell ref="A75:P75"/>
    <mergeCell ref="A76:P76"/>
    <mergeCell ref="A1:P1"/>
    <mergeCell ref="A2:P2"/>
    <mergeCell ref="A3:P3"/>
    <mergeCell ref="A4:P4"/>
    <mergeCell ref="A73:P73"/>
    <mergeCell ref="A74:P74"/>
  </mergeCells>
  <printOptions horizontalCentered="1"/>
  <pageMargins left="0.5" right="0.5" top="1" bottom="1" header="0.5" footer="0.5"/>
  <pageSetup scale="49" fitToHeight="2" orientation="landscape" r:id="rId1"/>
  <headerFooter>
    <oddFooter>&amp;R&amp;"Times New Roman,Bold"&amp;12Attachment to Response to KU AG-2 Question No. 20
Page &amp;P of &amp;N
Garrett</oddFooter>
  </headerFooter>
  <rowBreaks count="1" manualBreakCount="1">
    <brk id="7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146"/>
  <sheetViews>
    <sheetView zoomScale="80" zoomScaleNormal="80" workbookViewId="0">
      <selection sqref="A1:P1"/>
    </sheetView>
  </sheetViews>
  <sheetFormatPr defaultRowHeight="12.75" x14ac:dyDescent="0.2"/>
  <cols>
    <col min="1" max="1" width="5.7109375" customWidth="1"/>
    <col min="3" max="3" width="50.85546875" customWidth="1"/>
    <col min="4" max="12" width="12.7109375" customWidth="1"/>
    <col min="13" max="13" width="13.42578125" bestFit="1" customWidth="1"/>
    <col min="14" max="14" width="13.28515625" customWidth="1"/>
    <col min="15" max="15" width="12.7109375" customWidth="1"/>
    <col min="16" max="16" width="14.42578125" customWidth="1"/>
  </cols>
  <sheetData>
    <row r="1" spans="1:16" x14ac:dyDescent="0.2">
      <c r="A1" s="27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2">
      <c r="A2" s="27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x14ac:dyDescent="0.2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">
      <c r="A4" s="27" t="s">
        <v>111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x14ac:dyDescent="0.2">
      <c r="P5" s="1"/>
    </row>
    <row r="6" spans="1:16" x14ac:dyDescent="0.2">
      <c r="P6" s="2"/>
    </row>
    <row r="7" spans="1:16" x14ac:dyDescent="0.2">
      <c r="P7" s="2"/>
    </row>
    <row r="8" spans="1:16" x14ac:dyDescent="0.2">
      <c r="A8" s="3" t="s">
        <v>4</v>
      </c>
      <c r="B8" s="3" t="s">
        <v>5</v>
      </c>
      <c r="C8" s="4"/>
      <c r="D8" s="3" t="s">
        <v>6</v>
      </c>
      <c r="E8" s="3" t="s">
        <v>6</v>
      </c>
      <c r="F8" s="3" t="s">
        <v>6</v>
      </c>
      <c r="G8" s="3" t="s">
        <v>6</v>
      </c>
      <c r="H8" s="3" t="s">
        <v>6</v>
      </c>
      <c r="I8" s="3" t="s">
        <v>6</v>
      </c>
      <c r="J8" s="3" t="s">
        <v>6</v>
      </c>
      <c r="K8" s="3" t="s">
        <v>6</v>
      </c>
      <c r="L8" s="3" t="s">
        <v>6</v>
      </c>
      <c r="M8" s="3" t="s">
        <v>6</v>
      </c>
      <c r="N8" s="3" t="s">
        <v>6</v>
      </c>
      <c r="O8" s="3" t="s">
        <v>6</v>
      </c>
      <c r="P8" s="4"/>
    </row>
    <row r="9" spans="1:16" x14ac:dyDescent="0.2">
      <c r="A9" s="5" t="s">
        <v>7</v>
      </c>
      <c r="B9" s="5" t="s">
        <v>7</v>
      </c>
      <c r="C9" s="6" t="s">
        <v>8</v>
      </c>
      <c r="D9" s="7">
        <v>40179</v>
      </c>
      <c r="E9" s="7">
        <v>40210</v>
      </c>
      <c r="F9" s="7">
        <v>40238</v>
      </c>
      <c r="G9" s="7">
        <v>40269</v>
      </c>
      <c r="H9" s="7">
        <v>40299</v>
      </c>
      <c r="I9" s="7">
        <v>40330</v>
      </c>
      <c r="J9" s="7">
        <v>40360</v>
      </c>
      <c r="K9" s="7">
        <v>40391</v>
      </c>
      <c r="L9" s="7">
        <v>40422</v>
      </c>
      <c r="M9" s="7">
        <v>40452</v>
      </c>
      <c r="N9" s="7">
        <v>40483</v>
      </c>
      <c r="O9" s="7">
        <v>40513</v>
      </c>
      <c r="P9" s="8" t="s">
        <v>9</v>
      </c>
    </row>
    <row r="10" spans="1:16" x14ac:dyDescent="0.2">
      <c r="A10" s="9"/>
      <c r="B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"/>
    </row>
    <row r="11" spans="1:16" x14ac:dyDescent="0.2">
      <c r="A11" s="9">
        <v>1</v>
      </c>
      <c r="B11" s="9">
        <v>403</v>
      </c>
      <c r="C11" s="13" t="s">
        <v>10</v>
      </c>
      <c r="D11" s="11">
        <v>10761434</v>
      </c>
      <c r="E11" s="11">
        <v>10773749</v>
      </c>
      <c r="F11" s="11">
        <v>10790176</v>
      </c>
      <c r="G11" s="11">
        <v>10809369</v>
      </c>
      <c r="H11" s="11">
        <v>10826668</v>
      </c>
      <c r="I11" s="11">
        <v>11398090</v>
      </c>
      <c r="J11" s="11">
        <v>12020048</v>
      </c>
      <c r="K11" s="11">
        <v>12099219</v>
      </c>
      <c r="L11" s="11">
        <v>12949310</v>
      </c>
      <c r="M11" s="11">
        <v>12108790</v>
      </c>
      <c r="N11" s="11">
        <v>12315383</v>
      </c>
      <c r="O11" s="11">
        <v>12429804</v>
      </c>
      <c r="P11" s="12">
        <f>SUM(D11:O11)</f>
        <v>139282040</v>
      </c>
    </row>
    <row r="12" spans="1:16" x14ac:dyDescent="0.2">
      <c r="A12" s="9">
        <f>A11+1</f>
        <v>2</v>
      </c>
      <c r="B12" s="9">
        <v>404</v>
      </c>
      <c r="C12" t="s">
        <v>11</v>
      </c>
      <c r="D12" s="11">
        <v>572135</v>
      </c>
      <c r="E12" s="11">
        <v>590937</v>
      </c>
      <c r="F12" s="11">
        <v>558944</v>
      </c>
      <c r="G12" s="11">
        <v>525417</v>
      </c>
      <c r="H12" s="11">
        <v>528881</v>
      </c>
      <c r="I12" s="11">
        <v>535991</v>
      </c>
      <c r="J12" s="11">
        <v>542347</v>
      </c>
      <c r="K12" s="11">
        <v>544127</v>
      </c>
      <c r="L12" s="11">
        <v>544521</v>
      </c>
      <c r="M12" s="11">
        <v>549052</v>
      </c>
      <c r="N12" s="11">
        <v>555220</v>
      </c>
      <c r="O12" s="11">
        <v>555892</v>
      </c>
      <c r="P12" s="12">
        <f t="shared" ref="P12:P85" si="0">SUM(D12:O12)</f>
        <v>6603464</v>
      </c>
    </row>
    <row r="13" spans="1:16" x14ac:dyDescent="0.2">
      <c r="A13" s="9">
        <v>3</v>
      </c>
      <c r="B13" s="9">
        <v>4074</v>
      </c>
      <c r="C13" s="13" t="s">
        <v>12</v>
      </c>
      <c r="D13" s="11">
        <v>-205332</v>
      </c>
      <c r="E13" s="11">
        <v>-206098</v>
      </c>
      <c r="F13" s="11">
        <v>-207052</v>
      </c>
      <c r="G13" s="11">
        <v>-208011</v>
      </c>
      <c r="H13" s="11">
        <v>-208975</v>
      </c>
      <c r="I13" s="11">
        <v>-209944</v>
      </c>
      <c r="J13" s="11">
        <v>-210919</v>
      </c>
      <c r="K13" s="11">
        <v>-211898</v>
      </c>
      <c r="L13" s="11">
        <v>-2328118</v>
      </c>
      <c r="M13" s="11">
        <v>-219682</v>
      </c>
      <c r="N13" s="11">
        <v>-467650</v>
      </c>
      <c r="O13" s="11">
        <v>-465880</v>
      </c>
      <c r="P13" s="12">
        <f t="shared" si="0"/>
        <v>-5149559</v>
      </c>
    </row>
    <row r="14" spans="1:16" x14ac:dyDescent="0.2">
      <c r="A14" s="9">
        <f>A13+1</f>
        <v>4</v>
      </c>
      <c r="B14" s="9">
        <v>4081</v>
      </c>
      <c r="C14" t="s">
        <v>13</v>
      </c>
      <c r="D14" s="11">
        <v>1792373</v>
      </c>
      <c r="E14" s="11">
        <v>1623896</v>
      </c>
      <c r="F14" s="11">
        <v>1878531</v>
      </c>
      <c r="G14" s="11">
        <v>1464619</v>
      </c>
      <c r="H14" s="11">
        <v>1647802</v>
      </c>
      <c r="I14" s="11">
        <v>1647615</v>
      </c>
      <c r="J14" s="11">
        <v>1656124</v>
      </c>
      <c r="K14" s="11">
        <v>1643395</v>
      </c>
      <c r="L14" s="11">
        <v>1639239</v>
      </c>
      <c r="M14" s="11">
        <v>2032185</v>
      </c>
      <c r="N14" s="11">
        <v>1000668</v>
      </c>
      <c r="O14" s="11">
        <v>1867032</v>
      </c>
      <c r="P14" s="12">
        <f t="shared" si="0"/>
        <v>19893479</v>
      </c>
    </row>
    <row r="15" spans="1:16" x14ac:dyDescent="0.2">
      <c r="A15" s="9">
        <f>A14+1</f>
        <v>5</v>
      </c>
      <c r="B15" s="9">
        <v>41115</v>
      </c>
      <c r="C15" s="13" t="s">
        <v>14</v>
      </c>
      <c r="D15" s="11">
        <v>180473</v>
      </c>
      <c r="E15" s="11">
        <v>181353</v>
      </c>
      <c r="F15" s="11">
        <v>182307</v>
      </c>
      <c r="G15" s="11">
        <v>183266</v>
      </c>
      <c r="H15" s="11">
        <v>184230</v>
      </c>
      <c r="I15" s="11">
        <v>185199</v>
      </c>
      <c r="J15" s="11">
        <v>186174</v>
      </c>
      <c r="K15" s="11">
        <v>187153</v>
      </c>
      <c r="L15" s="11">
        <v>1420181</v>
      </c>
      <c r="M15" s="11">
        <v>162147</v>
      </c>
      <c r="N15" s="11">
        <v>222741</v>
      </c>
      <c r="O15" s="11">
        <v>223682</v>
      </c>
      <c r="P15" s="12">
        <f t="shared" si="0"/>
        <v>3498906</v>
      </c>
    </row>
    <row r="16" spans="1:16" s="16" customFormat="1" x14ac:dyDescent="0.2">
      <c r="A16" s="9">
        <f t="shared" ref="A16:A72" si="1">A15+1</f>
        <v>6</v>
      </c>
      <c r="B16" s="14">
        <v>4118</v>
      </c>
      <c r="C16" s="15" t="s">
        <v>15</v>
      </c>
      <c r="D16" s="11">
        <v>0</v>
      </c>
      <c r="E16" s="11">
        <v>0</v>
      </c>
      <c r="F16" s="11">
        <v>-44024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-12727</v>
      </c>
      <c r="P16" s="12">
        <f t="shared" si="0"/>
        <v>-56751</v>
      </c>
    </row>
    <row r="17" spans="1:16" x14ac:dyDescent="0.2">
      <c r="A17" s="9">
        <f t="shared" si="1"/>
        <v>7</v>
      </c>
      <c r="B17" s="9">
        <v>440</v>
      </c>
      <c r="C17" t="s">
        <v>16</v>
      </c>
      <c r="D17" s="11">
        <v>-61260351</v>
      </c>
      <c r="E17" s="11">
        <v>-66318228</v>
      </c>
      <c r="F17" s="11">
        <v>-29189342</v>
      </c>
      <c r="G17" s="11">
        <v>-31010524</v>
      </c>
      <c r="H17" s="11">
        <v>-31260101</v>
      </c>
      <c r="I17" s="11">
        <v>-47801146</v>
      </c>
      <c r="J17" s="11">
        <v>-51758876</v>
      </c>
      <c r="K17" s="11">
        <v>-52748497</v>
      </c>
      <c r="L17" s="11">
        <v>-38279065</v>
      </c>
      <c r="M17" s="11">
        <v>-30309375</v>
      </c>
      <c r="N17" s="11">
        <v>-34703350</v>
      </c>
      <c r="O17" s="11">
        <v>-71070272</v>
      </c>
      <c r="P17" s="12">
        <f t="shared" si="0"/>
        <v>-545709127</v>
      </c>
    </row>
    <row r="18" spans="1:16" x14ac:dyDescent="0.2">
      <c r="A18" s="9">
        <f t="shared" si="1"/>
        <v>8</v>
      </c>
      <c r="B18" s="9">
        <v>4420</v>
      </c>
      <c r="C18" s="13" t="s">
        <v>17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2">
        <f t="shared" si="0"/>
        <v>0</v>
      </c>
    </row>
    <row r="19" spans="1:16" x14ac:dyDescent="0.2">
      <c r="A19" s="9">
        <f t="shared" si="1"/>
        <v>9</v>
      </c>
      <c r="B19" s="9">
        <v>4421</v>
      </c>
      <c r="C19" s="17" t="s">
        <v>18</v>
      </c>
      <c r="D19" s="11">
        <v>-15876084</v>
      </c>
      <c r="E19" s="11">
        <v>-18269852</v>
      </c>
      <c r="F19" s="11">
        <v>-10034711</v>
      </c>
      <c r="G19" s="11">
        <v>-12530019</v>
      </c>
      <c r="H19" s="11">
        <v>-13448327</v>
      </c>
      <c r="I19" s="11">
        <v>-16256840</v>
      </c>
      <c r="J19" s="11">
        <v>-16030432</v>
      </c>
      <c r="K19" s="11">
        <v>-17123741</v>
      </c>
      <c r="L19" s="11">
        <v>-14376106</v>
      </c>
      <c r="M19" s="11">
        <v>-12916878</v>
      </c>
      <c r="N19" s="11">
        <v>-12387348</v>
      </c>
      <c r="O19" s="11">
        <v>-17296052</v>
      </c>
      <c r="P19" s="12">
        <f t="shared" si="0"/>
        <v>-176546390</v>
      </c>
    </row>
    <row r="20" spans="1:16" x14ac:dyDescent="0.2">
      <c r="A20" s="9">
        <f t="shared" si="1"/>
        <v>10</v>
      </c>
      <c r="B20" s="9">
        <v>4422</v>
      </c>
      <c r="C20" s="13" t="s">
        <v>19</v>
      </c>
      <c r="D20" s="11">
        <v>-11806832</v>
      </c>
      <c r="E20" s="11">
        <v>-14434576</v>
      </c>
      <c r="F20" s="11">
        <v>-8813857</v>
      </c>
      <c r="G20" s="11">
        <v>-12442447</v>
      </c>
      <c r="H20" s="11">
        <v>-14702051</v>
      </c>
      <c r="I20" s="11">
        <v>-14518658</v>
      </c>
      <c r="J20" s="11">
        <v>-16194321</v>
      </c>
      <c r="K20" s="11">
        <v>-18473070</v>
      </c>
      <c r="L20" s="11">
        <v>-15258484</v>
      </c>
      <c r="M20" s="11">
        <v>-12002979</v>
      </c>
      <c r="N20" s="11">
        <v>-12637453</v>
      </c>
      <c r="O20" s="11">
        <v>-14760942</v>
      </c>
      <c r="P20" s="12">
        <f t="shared" si="0"/>
        <v>-166045670</v>
      </c>
    </row>
    <row r="21" spans="1:16" x14ac:dyDescent="0.2">
      <c r="A21" s="9">
        <f t="shared" si="1"/>
        <v>11</v>
      </c>
      <c r="B21" s="9">
        <v>4423</v>
      </c>
      <c r="C21" s="13" t="s">
        <v>20</v>
      </c>
      <c r="D21" s="11">
        <v>-22990453</v>
      </c>
      <c r="E21" s="11">
        <v>-26062819</v>
      </c>
      <c r="F21" s="11">
        <v>-20191109</v>
      </c>
      <c r="G21" s="11">
        <v>-25411569</v>
      </c>
      <c r="H21" s="11">
        <v>-29842455</v>
      </c>
      <c r="I21" s="11">
        <v>-27049784</v>
      </c>
      <c r="J21" s="11">
        <v>-28765346</v>
      </c>
      <c r="K21" s="11">
        <v>-31190827</v>
      </c>
      <c r="L21" s="11">
        <v>-27077937</v>
      </c>
      <c r="M21" s="11">
        <v>-26090839</v>
      </c>
      <c r="N21" s="11">
        <v>-25183252</v>
      </c>
      <c r="O21" s="11">
        <v>-27030839</v>
      </c>
      <c r="P21" s="12">
        <f t="shared" si="0"/>
        <v>-316887229</v>
      </c>
    </row>
    <row r="22" spans="1:16" x14ac:dyDescent="0.2">
      <c r="A22" s="9">
        <f t="shared" si="1"/>
        <v>12</v>
      </c>
      <c r="B22" s="9">
        <v>4426</v>
      </c>
      <c r="C22" s="17" t="s">
        <v>21</v>
      </c>
      <c r="D22" s="11">
        <v>-3308508</v>
      </c>
      <c r="E22" s="11">
        <v>-4324944</v>
      </c>
      <c r="F22" s="11">
        <v>-2854856</v>
      </c>
      <c r="G22" s="11">
        <v>-3689913</v>
      </c>
      <c r="H22" s="11">
        <v>-4027991</v>
      </c>
      <c r="I22" s="11">
        <v>-3624061</v>
      </c>
      <c r="J22" s="11">
        <v>-3444565</v>
      </c>
      <c r="K22" s="11">
        <v>-4023598</v>
      </c>
      <c r="L22" s="11">
        <v>-3455584</v>
      </c>
      <c r="M22" s="11">
        <v>-4184285</v>
      </c>
      <c r="N22" s="11">
        <v>-3765972</v>
      </c>
      <c r="O22" s="11">
        <v>-4739009</v>
      </c>
      <c r="P22" s="12">
        <f t="shared" si="0"/>
        <v>-45443286</v>
      </c>
    </row>
    <row r="23" spans="1:16" x14ac:dyDescent="0.2">
      <c r="A23" s="9">
        <f t="shared" si="1"/>
        <v>13</v>
      </c>
      <c r="B23" s="9">
        <v>444</v>
      </c>
      <c r="C23" t="s">
        <v>22</v>
      </c>
      <c r="D23" s="11">
        <v>-664343</v>
      </c>
      <c r="E23" s="11">
        <v>-1058568</v>
      </c>
      <c r="F23" s="11">
        <v>-750696</v>
      </c>
      <c r="G23" s="11">
        <v>-937888</v>
      </c>
      <c r="H23" s="11">
        <v>-949601</v>
      </c>
      <c r="I23" s="11">
        <v>-833029</v>
      </c>
      <c r="J23" s="11">
        <v>-942854</v>
      </c>
      <c r="K23" s="11">
        <v>-1046154</v>
      </c>
      <c r="L23" s="11">
        <v>-878541</v>
      </c>
      <c r="M23" s="11">
        <v>-946135</v>
      </c>
      <c r="N23" s="11">
        <v>-877564</v>
      </c>
      <c r="O23" s="11">
        <v>-1022146</v>
      </c>
      <c r="P23" s="12">
        <f t="shared" si="0"/>
        <v>-10907519</v>
      </c>
    </row>
    <row r="24" spans="1:16" x14ac:dyDescent="0.2">
      <c r="A24" s="9">
        <f t="shared" si="1"/>
        <v>14</v>
      </c>
      <c r="B24" s="9">
        <v>445</v>
      </c>
      <c r="C24" t="s">
        <v>23</v>
      </c>
      <c r="D24" s="11">
        <v>-7663948</v>
      </c>
      <c r="E24" s="11">
        <v>-9978258</v>
      </c>
      <c r="F24" s="11">
        <v>-5633545</v>
      </c>
      <c r="G24" s="11">
        <v>-8644918</v>
      </c>
      <c r="H24" s="11">
        <v>-9627655</v>
      </c>
      <c r="I24" s="11">
        <v>-9911788</v>
      </c>
      <c r="J24" s="11">
        <v>-9647879</v>
      </c>
      <c r="K24" s="11">
        <v>-12195553</v>
      </c>
      <c r="L24" s="11">
        <v>-10041807</v>
      </c>
      <c r="M24" s="11">
        <v>-8786274</v>
      </c>
      <c r="N24" s="11">
        <v>-6100124</v>
      </c>
      <c r="O24" s="11">
        <v>-11371709</v>
      </c>
      <c r="P24" s="12">
        <f t="shared" si="0"/>
        <v>-109603458</v>
      </c>
    </row>
    <row r="25" spans="1:16" x14ac:dyDescent="0.2">
      <c r="A25" s="9">
        <f t="shared" si="1"/>
        <v>15</v>
      </c>
      <c r="B25" s="9">
        <v>447</v>
      </c>
      <c r="C25" t="s">
        <v>24</v>
      </c>
      <c r="D25" s="11">
        <v>-10966922</v>
      </c>
      <c r="E25" s="11">
        <v>-16632757</v>
      </c>
      <c r="F25" s="11">
        <v>-4638309</v>
      </c>
      <c r="G25" s="11">
        <v>-7309767</v>
      </c>
      <c r="H25" s="11">
        <v>-8901863</v>
      </c>
      <c r="I25" s="11">
        <v>-10463571</v>
      </c>
      <c r="J25" s="11">
        <v>-13160952</v>
      </c>
      <c r="K25" s="11">
        <v>-12390908</v>
      </c>
      <c r="L25" s="11">
        <v>-10359013</v>
      </c>
      <c r="M25" s="11">
        <v>-5332542</v>
      </c>
      <c r="N25" s="11">
        <v>-7429273</v>
      </c>
      <c r="O25" s="11">
        <v>-9691323</v>
      </c>
      <c r="P25" s="12">
        <f t="shared" si="0"/>
        <v>-117277200</v>
      </c>
    </row>
    <row r="26" spans="1:16" x14ac:dyDescent="0.2">
      <c r="A26" s="9">
        <f t="shared" si="1"/>
        <v>16</v>
      </c>
      <c r="B26" s="9">
        <v>449</v>
      </c>
      <c r="C26" t="s">
        <v>25</v>
      </c>
      <c r="D26" s="11">
        <v>458769</v>
      </c>
      <c r="E26" s="11">
        <v>263000</v>
      </c>
      <c r="F26" s="11">
        <v>266000</v>
      </c>
      <c r="G26" s="11">
        <v>0</v>
      </c>
      <c r="H26" s="11">
        <v>-987769</v>
      </c>
      <c r="I26" s="11">
        <v>632390</v>
      </c>
      <c r="J26" s="11">
        <v>0</v>
      </c>
      <c r="K26" s="11">
        <v>0</v>
      </c>
      <c r="L26" s="11">
        <v>0</v>
      </c>
      <c r="M26" s="11">
        <v>-6</v>
      </c>
      <c r="N26" s="11">
        <v>0</v>
      </c>
      <c r="O26" s="11">
        <v>0</v>
      </c>
      <c r="P26" s="12">
        <f t="shared" si="0"/>
        <v>632384</v>
      </c>
    </row>
    <row r="27" spans="1:16" x14ac:dyDescent="0.2">
      <c r="A27" s="9">
        <f t="shared" si="1"/>
        <v>17</v>
      </c>
      <c r="B27" s="9">
        <v>450</v>
      </c>
      <c r="C27" t="s">
        <v>26</v>
      </c>
      <c r="D27" s="11">
        <v>-1012887</v>
      </c>
      <c r="E27" s="11">
        <v>-1134200</v>
      </c>
      <c r="F27" s="11">
        <v>-1134669</v>
      </c>
      <c r="G27" s="11">
        <v>-786568</v>
      </c>
      <c r="H27" s="11">
        <v>-447980</v>
      </c>
      <c r="I27" s="11">
        <v>-585212</v>
      </c>
      <c r="J27" s="11">
        <v>-985571</v>
      </c>
      <c r="K27" s="11">
        <v>-810250</v>
      </c>
      <c r="L27" s="11">
        <v>-1057726</v>
      </c>
      <c r="M27" s="11">
        <v>-761591</v>
      </c>
      <c r="N27" s="11">
        <v>-592929</v>
      </c>
      <c r="O27" s="11">
        <v>-775200</v>
      </c>
      <c r="P27" s="12">
        <f t="shared" si="0"/>
        <v>-10084783</v>
      </c>
    </row>
    <row r="28" spans="1:16" x14ac:dyDescent="0.2">
      <c r="A28" s="9">
        <f t="shared" si="1"/>
        <v>18</v>
      </c>
      <c r="B28" s="9">
        <v>451</v>
      </c>
      <c r="C28" t="s">
        <v>27</v>
      </c>
      <c r="D28" s="11">
        <v>-139489</v>
      </c>
      <c r="E28" s="11">
        <v>-130923</v>
      </c>
      <c r="F28" s="11">
        <v>-249486</v>
      </c>
      <c r="G28" s="11">
        <v>-230503</v>
      </c>
      <c r="H28" s="11">
        <v>-149845</v>
      </c>
      <c r="I28" s="11">
        <v>-140905</v>
      </c>
      <c r="J28" s="11">
        <v>-214566</v>
      </c>
      <c r="K28" s="11">
        <v>-196241</v>
      </c>
      <c r="L28" s="11">
        <v>-266851</v>
      </c>
      <c r="M28" s="11">
        <v>-270417</v>
      </c>
      <c r="N28" s="11">
        <v>-203781</v>
      </c>
      <c r="O28" s="11">
        <v>-116136</v>
      </c>
      <c r="P28" s="12">
        <f t="shared" si="0"/>
        <v>-2309143</v>
      </c>
    </row>
    <row r="29" spans="1:16" x14ac:dyDescent="0.2">
      <c r="A29" s="9">
        <f t="shared" si="1"/>
        <v>19</v>
      </c>
      <c r="B29" s="9">
        <v>454</v>
      </c>
      <c r="C29" t="s">
        <v>28</v>
      </c>
      <c r="D29" s="11">
        <v>-47458</v>
      </c>
      <c r="E29" s="11">
        <v>-55558</v>
      </c>
      <c r="F29" s="11">
        <v>-46154</v>
      </c>
      <c r="G29" s="11">
        <v>-45959</v>
      </c>
      <c r="H29" s="11">
        <v>-57445</v>
      </c>
      <c r="I29" s="11">
        <v>-171750</v>
      </c>
      <c r="J29" s="11">
        <v>-287691</v>
      </c>
      <c r="K29" s="11">
        <v>-13035</v>
      </c>
      <c r="L29" s="11">
        <v>-86001</v>
      </c>
      <c r="M29" s="11">
        <v>-61876</v>
      </c>
      <c r="N29" s="11">
        <v>-64959</v>
      </c>
      <c r="O29" s="11">
        <v>-52168</v>
      </c>
      <c r="P29" s="12">
        <f t="shared" si="0"/>
        <v>-990054</v>
      </c>
    </row>
    <row r="30" spans="1:16" x14ac:dyDescent="0.2">
      <c r="A30" s="9">
        <f t="shared" si="1"/>
        <v>20</v>
      </c>
      <c r="B30" s="9">
        <v>456</v>
      </c>
      <c r="C30" t="s">
        <v>29</v>
      </c>
      <c r="D30" s="11">
        <v>-978111</v>
      </c>
      <c r="E30" s="11">
        <v>-1043261</v>
      </c>
      <c r="F30" s="11">
        <v>-829269</v>
      </c>
      <c r="G30" s="11">
        <v>-705974</v>
      </c>
      <c r="H30" s="11">
        <v>-1349902</v>
      </c>
      <c r="I30" s="11">
        <v>-149659</v>
      </c>
      <c r="J30" s="11">
        <v>-1237368</v>
      </c>
      <c r="K30" s="11">
        <v>-1226466</v>
      </c>
      <c r="L30" s="11">
        <v>-1065083</v>
      </c>
      <c r="M30" s="11">
        <v>-51357</v>
      </c>
      <c r="N30" s="11">
        <v>-897592</v>
      </c>
      <c r="O30" s="11">
        <v>-1004195</v>
      </c>
      <c r="P30" s="12">
        <f t="shared" si="0"/>
        <v>-10538237</v>
      </c>
    </row>
    <row r="31" spans="1:16" x14ac:dyDescent="0.2">
      <c r="A31" s="9">
        <f t="shared" si="1"/>
        <v>21</v>
      </c>
      <c r="B31" s="9">
        <v>500</v>
      </c>
      <c r="C31" t="s">
        <v>30</v>
      </c>
      <c r="D31" s="11">
        <v>321180</v>
      </c>
      <c r="E31" s="11">
        <v>304371</v>
      </c>
      <c r="F31" s="11">
        <v>409785</v>
      </c>
      <c r="G31" s="11">
        <v>360228</v>
      </c>
      <c r="H31" s="11">
        <v>385234</v>
      </c>
      <c r="I31" s="11">
        <v>636644</v>
      </c>
      <c r="J31" s="11">
        <v>419019</v>
      </c>
      <c r="K31" s="11">
        <v>391231</v>
      </c>
      <c r="L31" s="11">
        <v>384831</v>
      </c>
      <c r="M31" s="11">
        <v>420920</v>
      </c>
      <c r="N31" s="11">
        <v>441798</v>
      </c>
      <c r="O31" s="11">
        <v>577634</v>
      </c>
      <c r="P31" s="12">
        <f t="shared" si="0"/>
        <v>5052875</v>
      </c>
    </row>
    <row r="32" spans="1:16" x14ac:dyDescent="0.2">
      <c r="A32" s="9">
        <f t="shared" si="1"/>
        <v>22</v>
      </c>
      <c r="B32" s="9">
        <v>501</v>
      </c>
      <c r="C32" t="s">
        <v>31</v>
      </c>
      <c r="D32" s="11">
        <v>45787355</v>
      </c>
      <c r="E32" s="11">
        <v>41440577</v>
      </c>
      <c r="F32" s="11">
        <v>32670224</v>
      </c>
      <c r="G32" s="11">
        <v>26553678</v>
      </c>
      <c r="H32" s="11">
        <v>34331144</v>
      </c>
      <c r="I32" s="11">
        <v>47075503</v>
      </c>
      <c r="J32" s="11">
        <v>46862358</v>
      </c>
      <c r="K32" s="11">
        <v>46473545</v>
      </c>
      <c r="L32" s="11">
        <v>36133358</v>
      </c>
      <c r="M32" s="11">
        <v>25579878</v>
      </c>
      <c r="N32" s="11">
        <v>29516043</v>
      </c>
      <c r="O32" s="11">
        <v>43595210</v>
      </c>
      <c r="P32" s="12">
        <f t="shared" si="0"/>
        <v>456018873</v>
      </c>
    </row>
    <row r="33" spans="1:16" x14ac:dyDescent="0.2">
      <c r="A33" s="9">
        <f t="shared" si="1"/>
        <v>23</v>
      </c>
      <c r="B33" s="9">
        <v>502</v>
      </c>
      <c r="C33" t="s">
        <v>32</v>
      </c>
      <c r="D33" s="11">
        <v>1130237</v>
      </c>
      <c r="E33" s="11">
        <v>1164368</v>
      </c>
      <c r="F33" s="11">
        <v>1130336</v>
      </c>
      <c r="G33" s="11">
        <v>1254484</v>
      </c>
      <c r="H33" s="11">
        <v>1224510</v>
      </c>
      <c r="I33" s="11">
        <v>1428739</v>
      </c>
      <c r="J33" s="11">
        <v>1500561</v>
      </c>
      <c r="K33" s="11">
        <v>1411843</v>
      </c>
      <c r="L33" s="11">
        <v>1240088</v>
      </c>
      <c r="M33" s="11">
        <v>1170461</v>
      </c>
      <c r="N33" s="11">
        <v>1189479</v>
      </c>
      <c r="O33" s="11">
        <v>1524012</v>
      </c>
      <c r="P33" s="12">
        <f t="shared" si="0"/>
        <v>15369118</v>
      </c>
    </row>
    <row r="34" spans="1:16" x14ac:dyDescent="0.2">
      <c r="A34" s="9">
        <f t="shared" si="1"/>
        <v>24</v>
      </c>
      <c r="B34" s="9">
        <v>504</v>
      </c>
      <c r="C34" t="s">
        <v>33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2">
        <f t="shared" si="0"/>
        <v>0</v>
      </c>
    </row>
    <row r="35" spans="1:16" x14ac:dyDescent="0.2">
      <c r="A35" s="9">
        <f t="shared" si="1"/>
        <v>25</v>
      </c>
      <c r="B35" s="9">
        <v>505</v>
      </c>
      <c r="C35" t="s">
        <v>34</v>
      </c>
      <c r="D35" s="11">
        <v>495589</v>
      </c>
      <c r="E35" s="11">
        <v>440848</v>
      </c>
      <c r="F35" s="11">
        <v>470366</v>
      </c>
      <c r="G35" s="11">
        <v>453546</v>
      </c>
      <c r="H35" s="11">
        <v>477714</v>
      </c>
      <c r="I35" s="11">
        <v>506012</v>
      </c>
      <c r="J35" s="11">
        <v>514583</v>
      </c>
      <c r="K35" s="11">
        <v>533974</v>
      </c>
      <c r="L35" s="11">
        <v>521484</v>
      </c>
      <c r="M35" s="11">
        <v>510323</v>
      </c>
      <c r="N35" s="11">
        <v>488947</v>
      </c>
      <c r="O35" s="11">
        <v>606049</v>
      </c>
      <c r="P35" s="12">
        <f t="shared" si="0"/>
        <v>6019435</v>
      </c>
    </row>
    <row r="36" spans="1:16" x14ac:dyDescent="0.2">
      <c r="A36" s="9">
        <f t="shared" si="1"/>
        <v>26</v>
      </c>
      <c r="B36" s="9">
        <v>506</v>
      </c>
      <c r="C36" t="s">
        <v>35</v>
      </c>
      <c r="D36" s="11">
        <v>1297038</v>
      </c>
      <c r="E36" s="11">
        <v>1349466</v>
      </c>
      <c r="F36" s="11">
        <v>1225658</v>
      </c>
      <c r="G36" s="11">
        <v>1147212</v>
      </c>
      <c r="H36" s="11">
        <v>1444451</v>
      </c>
      <c r="I36" s="11">
        <v>1734220</v>
      </c>
      <c r="J36" s="11">
        <v>1500804</v>
      </c>
      <c r="K36" s="11">
        <v>1861084</v>
      </c>
      <c r="L36" s="11">
        <v>1550938</v>
      </c>
      <c r="M36" s="11">
        <v>1488831</v>
      </c>
      <c r="N36" s="11">
        <v>1465771</v>
      </c>
      <c r="O36" s="11">
        <v>2591601</v>
      </c>
      <c r="P36" s="12">
        <f t="shared" si="0"/>
        <v>18657074</v>
      </c>
    </row>
    <row r="37" spans="1:16" x14ac:dyDescent="0.2">
      <c r="A37" s="9">
        <f t="shared" si="1"/>
        <v>27</v>
      </c>
      <c r="B37" s="9">
        <v>507</v>
      </c>
      <c r="C37" t="s">
        <v>36</v>
      </c>
      <c r="D37" s="11">
        <v>0</v>
      </c>
      <c r="E37" s="11">
        <v>0</v>
      </c>
      <c r="F37" s="11">
        <v>0</v>
      </c>
      <c r="G37" s="11">
        <v>0</v>
      </c>
      <c r="H37" s="11">
        <v>6202</v>
      </c>
      <c r="I37" s="11">
        <v>1241</v>
      </c>
      <c r="J37" s="11">
        <v>1240</v>
      </c>
      <c r="K37" s="11">
        <v>1241</v>
      </c>
      <c r="L37" s="11">
        <v>1241</v>
      </c>
      <c r="M37" s="11">
        <v>0</v>
      </c>
      <c r="N37" s="11">
        <v>1241</v>
      </c>
      <c r="O37" s="11">
        <v>2481</v>
      </c>
      <c r="P37" s="12">
        <f t="shared" si="0"/>
        <v>14887</v>
      </c>
    </row>
    <row r="38" spans="1:16" x14ac:dyDescent="0.2">
      <c r="A38" s="9">
        <f t="shared" si="1"/>
        <v>28</v>
      </c>
      <c r="B38" s="9">
        <v>509</v>
      </c>
      <c r="C38" t="s">
        <v>37</v>
      </c>
      <c r="D38" s="11">
        <v>63899</v>
      </c>
      <c r="E38" s="11">
        <v>56292</v>
      </c>
      <c r="F38" s="11">
        <v>42830</v>
      </c>
      <c r="G38" s="11">
        <v>33950</v>
      </c>
      <c r="H38" s="11">
        <v>36716</v>
      </c>
      <c r="I38" s="11">
        <v>48301</v>
      </c>
      <c r="J38" s="11">
        <v>51221</v>
      </c>
      <c r="K38" s="11">
        <v>48034</v>
      </c>
      <c r="L38" s="11">
        <v>30215</v>
      </c>
      <c r="M38" s="11">
        <v>15831</v>
      </c>
      <c r="N38" s="11">
        <v>17005</v>
      </c>
      <c r="O38" s="11">
        <v>21370</v>
      </c>
      <c r="P38" s="12">
        <f t="shared" si="0"/>
        <v>465664</v>
      </c>
    </row>
    <row r="39" spans="1:16" x14ac:dyDescent="0.2">
      <c r="A39" s="9">
        <f t="shared" si="1"/>
        <v>29</v>
      </c>
      <c r="B39" s="9">
        <v>510</v>
      </c>
      <c r="C39" t="s">
        <v>38</v>
      </c>
      <c r="D39" s="11">
        <v>495143</v>
      </c>
      <c r="E39" s="11">
        <v>449575</v>
      </c>
      <c r="F39" s="11">
        <v>799099</v>
      </c>
      <c r="G39" s="11">
        <v>588131</v>
      </c>
      <c r="H39" s="11">
        <v>514708</v>
      </c>
      <c r="I39" s="11">
        <v>511962</v>
      </c>
      <c r="J39" s="11">
        <v>505969</v>
      </c>
      <c r="K39" s="11">
        <v>495027</v>
      </c>
      <c r="L39" s="11">
        <v>802494</v>
      </c>
      <c r="M39" s="11">
        <v>1595045</v>
      </c>
      <c r="N39" s="11">
        <v>533897</v>
      </c>
      <c r="O39" s="11">
        <v>535994</v>
      </c>
      <c r="P39" s="12">
        <f t="shared" si="0"/>
        <v>7827044</v>
      </c>
    </row>
    <row r="40" spans="1:16" x14ac:dyDescent="0.2">
      <c r="A40" s="9">
        <f t="shared" si="1"/>
        <v>30</v>
      </c>
      <c r="B40" s="9">
        <v>511</v>
      </c>
      <c r="C40" t="s">
        <v>39</v>
      </c>
      <c r="D40" s="11">
        <v>482468</v>
      </c>
      <c r="E40" s="11">
        <v>518791</v>
      </c>
      <c r="F40" s="11">
        <v>496319</v>
      </c>
      <c r="G40" s="11">
        <v>385975</v>
      </c>
      <c r="H40" s="11">
        <v>547941</v>
      </c>
      <c r="I40" s="11">
        <v>550767</v>
      </c>
      <c r="J40" s="11">
        <v>379373</v>
      </c>
      <c r="K40" s="11">
        <v>518246</v>
      </c>
      <c r="L40" s="11">
        <v>508475</v>
      </c>
      <c r="M40" s="11">
        <v>410989</v>
      </c>
      <c r="N40" s="11">
        <v>389045</v>
      </c>
      <c r="O40" s="11">
        <v>562242</v>
      </c>
      <c r="P40" s="12">
        <f t="shared" si="0"/>
        <v>5750631</v>
      </c>
    </row>
    <row r="41" spans="1:16" x14ac:dyDescent="0.2">
      <c r="A41" s="9">
        <f t="shared" si="1"/>
        <v>31</v>
      </c>
      <c r="B41" s="9">
        <v>512</v>
      </c>
      <c r="C41" t="s">
        <v>40</v>
      </c>
      <c r="D41" s="11">
        <v>1751733</v>
      </c>
      <c r="E41" s="11">
        <v>1967356</v>
      </c>
      <c r="F41" s="11">
        <v>3341174</v>
      </c>
      <c r="G41" s="11">
        <v>3764981</v>
      </c>
      <c r="H41" s="11">
        <v>2835419</v>
      </c>
      <c r="I41" s="11">
        <v>1999319</v>
      </c>
      <c r="J41" s="11">
        <v>1775340</v>
      </c>
      <c r="K41" s="11">
        <v>1813921</v>
      </c>
      <c r="L41" s="11">
        <v>2542427</v>
      </c>
      <c r="M41" s="11">
        <v>4331968</v>
      </c>
      <c r="N41" s="11">
        <v>3941104</v>
      </c>
      <c r="O41" s="11">
        <v>3641838</v>
      </c>
      <c r="P41" s="12">
        <f t="shared" si="0"/>
        <v>33706580</v>
      </c>
    </row>
    <row r="42" spans="1:16" x14ac:dyDescent="0.2">
      <c r="A42" s="9">
        <f t="shared" si="1"/>
        <v>32</v>
      </c>
      <c r="B42" s="9">
        <v>513</v>
      </c>
      <c r="C42" t="s">
        <v>41</v>
      </c>
      <c r="D42" s="11">
        <v>317468</v>
      </c>
      <c r="E42" s="11">
        <v>412936</v>
      </c>
      <c r="F42" s="11">
        <v>509729</v>
      </c>
      <c r="G42" s="11">
        <v>1062950</v>
      </c>
      <c r="H42" s="11">
        <v>904108</v>
      </c>
      <c r="I42" s="11">
        <v>378358</v>
      </c>
      <c r="J42" s="11">
        <v>292184</v>
      </c>
      <c r="K42" s="11">
        <v>553758</v>
      </c>
      <c r="L42" s="11">
        <v>729548</v>
      </c>
      <c r="M42" s="11">
        <v>811211</v>
      </c>
      <c r="N42" s="11">
        <v>951902</v>
      </c>
      <c r="O42" s="11">
        <v>548006</v>
      </c>
      <c r="P42" s="12">
        <f t="shared" si="0"/>
        <v>7472158</v>
      </c>
    </row>
    <row r="43" spans="1:16" x14ac:dyDescent="0.2">
      <c r="A43" s="9">
        <f t="shared" si="1"/>
        <v>33</v>
      </c>
      <c r="B43" s="9">
        <v>514</v>
      </c>
      <c r="C43" t="s">
        <v>42</v>
      </c>
      <c r="D43" s="11">
        <v>127048</v>
      </c>
      <c r="E43" s="11">
        <v>126740</v>
      </c>
      <c r="F43" s="11">
        <v>127069</v>
      </c>
      <c r="G43" s="11">
        <v>84163</v>
      </c>
      <c r="H43" s="11">
        <v>149102</v>
      </c>
      <c r="I43" s="11">
        <v>581654</v>
      </c>
      <c r="J43" s="11">
        <v>137543</v>
      </c>
      <c r="K43" s="11">
        <v>131323</v>
      </c>
      <c r="L43" s="11">
        <v>260250</v>
      </c>
      <c r="M43" s="11">
        <v>264426</v>
      </c>
      <c r="N43" s="11">
        <v>152795</v>
      </c>
      <c r="O43" s="11">
        <v>196344</v>
      </c>
      <c r="P43" s="12">
        <f t="shared" si="0"/>
        <v>2338457</v>
      </c>
    </row>
    <row r="44" spans="1:16" x14ac:dyDescent="0.2">
      <c r="A44" s="9">
        <f t="shared" si="1"/>
        <v>34</v>
      </c>
      <c r="B44" s="9">
        <v>535</v>
      </c>
      <c r="C44" t="s">
        <v>43</v>
      </c>
      <c r="D44" s="11">
        <v>649</v>
      </c>
      <c r="E44" s="11">
        <v>615</v>
      </c>
      <c r="F44" s="11">
        <v>774</v>
      </c>
      <c r="G44" s="11">
        <v>533</v>
      </c>
      <c r="H44" s="11">
        <v>680</v>
      </c>
      <c r="I44" s="11">
        <v>680</v>
      </c>
      <c r="J44" s="11">
        <v>537</v>
      </c>
      <c r="K44" s="11">
        <v>751</v>
      </c>
      <c r="L44" s="11">
        <v>751</v>
      </c>
      <c r="M44" s="11">
        <v>644</v>
      </c>
      <c r="N44" s="11">
        <v>644</v>
      </c>
      <c r="O44" s="11">
        <v>653</v>
      </c>
      <c r="P44" s="12">
        <f t="shared" si="0"/>
        <v>7911</v>
      </c>
    </row>
    <row r="45" spans="1:16" x14ac:dyDescent="0.2">
      <c r="A45" s="9">
        <f t="shared" si="1"/>
        <v>35</v>
      </c>
      <c r="B45" s="9">
        <v>536</v>
      </c>
      <c r="C45" t="s">
        <v>44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2">
        <f t="shared" si="0"/>
        <v>0</v>
      </c>
    </row>
    <row r="46" spans="1:16" x14ac:dyDescent="0.2">
      <c r="A46" s="9">
        <f t="shared" si="1"/>
        <v>36</v>
      </c>
      <c r="B46" s="9">
        <v>537</v>
      </c>
      <c r="C46" t="s">
        <v>45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2">
        <f t="shared" si="0"/>
        <v>0</v>
      </c>
    </row>
    <row r="47" spans="1:16" x14ac:dyDescent="0.2">
      <c r="A47" s="9">
        <f t="shared" si="1"/>
        <v>37</v>
      </c>
      <c r="B47" s="9">
        <v>538</v>
      </c>
      <c r="C47" t="s">
        <v>34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2">
        <f t="shared" si="0"/>
        <v>0</v>
      </c>
    </row>
    <row r="48" spans="1:16" x14ac:dyDescent="0.2">
      <c r="A48" s="9">
        <f t="shared" si="1"/>
        <v>38</v>
      </c>
      <c r="B48" s="9">
        <v>539</v>
      </c>
      <c r="C48" t="s">
        <v>46</v>
      </c>
      <c r="D48" s="11">
        <v>971</v>
      </c>
      <c r="E48" s="11">
        <v>870</v>
      </c>
      <c r="F48" s="11">
        <v>702</v>
      </c>
      <c r="G48" s="11">
        <v>544</v>
      </c>
      <c r="H48" s="11">
        <v>546</v>
      </c>
      <c r="I48" s="11">
        <v>444</v>
      </c>
      <c r="J48" s="11">
        <v>532</v>
      </c>
      <c r="K48" s="11">
        <v>633</v>
      </c>
      <c r="L48" s="11">
        <v>633</v>
      </c>
      <c r="M48" s="11">
        <v>838</v>
      </c>
      <c r="N48" s="11">
        <v>531</v>
      </c>
      <c r="O48" s="11">
        <v>35197</v>
      </c>
      <c r="P48" s="12">
        <f t="shared" si="0"/>
        <v>42441</v>
      </c>
    </row>
    <row r="49" spans="1:16" x14ac:dyDescent="0.2">
      <c r="A49" s="9">
        <f t="shared" si="1"/>
        <v>39</v>
      </c>
      <c r="B49" s="9">
        <v>540</v>
      </c>
      <c r="C49" t="s">
        <v>36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2">
        <f t="shared" si="0"/>
        <v>0</v>
      </c>
    </row>
    <row r="50" spans="1:16" x14ac:dyDescent="0.2">
      <c r="A50" s="9">
        <f t="shared" si="1"/>
        <v>40</v>
      </c>
      <c r="B50" s="9">
        <v>541</v>
      </c>
      <c r="C50" t="s">
        <v>47</v>
      </c>
      <c r="D50" s="11">
        <v>7938</v>
      </c>
      <c r="E50" s="11">
        <v>7813</v>
      </c>
      <c r="F50" s="11">
        <v>10483</v>
      </c>
      <c r="G50" s="11">
        <v>9250</v>
      </c>
      <c r="H50" s="11">
        <v>8011</v>
      </c>
      <c r="I50" s="11">
        <v>7650</v>
      </c>
      <c r="J50" s="11">
        <v>8619</v>
      </c>
      <c r="K50" s="11">
        <v>8768</v>
      </c>
      <c r="L50" s="11">
        <v>10788</v>
      </c>
      <c r="M50" s="11">
        <v>8287</v>
      </c>
      <c r="N50" s="11">
        <v>7807</v>
      </c>
      <c r="O50" s="11">
        <v>9234</v>
      </c>
      <c r="P50" s="12">
        <f t="shared" si="0"/>
        <v>104648</v>
      </c>
    </row>
    <row r="51" spans="1:16" x14ac:dyDescent="0.2">
      <c r="A51" s="9">
        <f t="shared" si="1"/>
        <v>41</v>
      </c>
      <c r="B51" s="9">
        <v>542</v>
      </c>
      <c r="C51" t="s">
        <v>39</v>
      </c>
      <c r="D51" s="11">
        <v>5220</v>
      </c>
      <c r="E51" s="11">
        <v>4333</v>
      </c>
      <c r="F51" s="11">
        <v>21296</v>
      </c>
      <c r="G51" s="11">
        <v>6589</v>
      </c>
      <c r="H51" s="11">
        <v>16368</v>
      </c>
      <c r="I51" s="11">
        <v>10898</v>
      </c>
      <c r="J51" s="11">
        <v>9683</v>
      </c>
      <c r="K51" s="11">
        <v>20713</v>
      </c>
      <c r="L51" s="11">
        <v>11280</v>
      </c>
      <c r="M51" s="11">
        <v>16556</v>
      </c>
      <c r="N51" s="11">
        <v>46811</v>
      </c>
      <c r="O51" s="11">
        <v>9685</v>
      </c>
      <c r="P51" s="12">
        <f t="shared" si="0"/>
        <v>179432</v>
      </c>
    </row>
    <row r="52" spans="1:16" x14ac:dyDescent="0.2">
      <c r="A52" s="9">
        <f t="shared" si="1"/>
        <v>42</v>
      </c>
      <c r="B52" s="9">
        <v>543</v>
      </c>
      <c r="C52" t="s">
        <v>48</v>
      </c>
      <c r="D52" s="11">
        <v>0</v>
      </c>
      <c r="E52" s="11">
        <v>0</v>
      </c>
      <c r="F52" s="11">
        <v>0</v>
      </c>
      <c r="G52" s="11">
        <v>-10072</v>
      </c>
      <c r="H52" s="11">
        <v>0</v>
      </c>
      <c r="I52" s="11">
        <v>22500</v>
      </c>
      <c r="J52" s="11">
        <v>35100</v>
      </c>
      <c r="K52" s="11">
        <v>0</v>
      </c>
      <c r="L52" s="11">
        <v>0</v>
      </c>
      <c r="M52" s="11">
        <v>0</v>
      </c>
      <c r="N52" s="11">
        <v>0</v>
      </c>
      <c r="O52" s="11">
        <v>2666</v>
      </c>
      <c r="P52" s="12">
        <f t="shared" si="0"/>
        <v>50194</v>
      </c>
    </row>
    <row r="53" spans="1:16" x14ac:dyDescent="0.2">
      <c r="A53" s="9">
        <f t="shared" si="1"/>
        <v>43</v>
      </c>
      <c r="B53" s="9">
        <v>544</v>
      </c>
      <c r="C53" t="s">
        <v>41</v>
      </c>
      <c r="D53" s="11">
        <v>2770</v>
      </c>
      <c r="E53" s="11">
        <v>4529</v>
      </c>
      <c r="F53" s="11">
        <v>27748</v>
      </c>
      <c r="G53" s="11">
        <v>3676</v>
      </c>
      <c r="H53" s="11">
        <v>17086</v>
      </c>
      <c r="I53" s="11">
        <v>33973</v>
      </c>
      <c r="J53" s="11">
        <v>23491</v>
      </c>
      <c r="K53" s="11">
        <v>19634</v>
      </c>
      <c r="L53" s="11">
        <v>34965</v>
      </c>
      <c r="M53" s="11">
        <v>16227</v>
      </c>
      <c r="N53" s="11">
        <v>1582</v>
      </c>
      <c r="O53" s="11">
        <v>3120</v>
      </c>
      <c r="P53" s="12">
        <f t="shared" si="0"/>
        <v>188801</v>
      </c>
    </row>
    <row r="54" spans="1:16" x14ac:dyDescent="0.2">
      <c r="A54" s="9">
        <f t="shared" si="1"/>
        <v>44</v>
      </c>
      <c r="B54" s="9">
        <v>545</v>
      </c>
      <c r="C54" t="s">
        <v>49</v>
      </c>
      <c r="D54" s="11">
        <v>617</v>
      </c>
      <c r="E54" s="11">
        <v>1847</v>
      </c>
      <c r="F54" s="11">
        <v>4289</v>
      </c>
      <c r="G54" s="11">
        <v>83</v>
      </c>
      <c r="H54" s="11">
        <v>496</v>
      </c>
      <c r="I54" s="11">
        <v>666</v>
      </c>
      <c r="J54" s="11">
        <v>2117</v>
      </c>
      <c r="K54" s="11">
        <v>2911</v>
      </c>
      <c r="L54" s="11">
        <v>318</v>
      </c>
      <c r="M54" s="11">
        <v>110</v>
      </c>
      <c r="N54" s="11">
        <v>420</v>
      </c>
      <c r="O54" s="11">
        <v>966</v>
      </c>
      <c r="P54" s="12">
        <f t="shared" si="0"/>
        <v>14840</v>
      </c>
    </row>
    <row r="55" spans="1:16" x14ac:dyDescent="0.2">
      <c r="A55" s="9">
        <f t="shared" si="1"/>
        <v>45</v>
      </c>
      <c r="B55" s="9">
        <v>546</v>
      </c>
      <c r="C55" t="s">
        <v>50</v>
      </c>
      <c r="D55" s="11">
        <v>12334</v>
      </c>
      <c r="E55" s="11">
        <v>13821</v>
      </c>
      <c r="F55" s="11">
        <v>14795</v>
      </c>
      <c r="G55" s="11">
        <v>14385</v>
      </c>
      <c r="H55" s="11">
        <v>11137</v>
      </c>
      <c r="I55" s="11">
        <v>14597</v>
      </c>
      <c r="J55" s="11">
        <v>11245</v>
      </c>
      <c r="K55" s="11">
        <v>13636</v>
      </c>
      <c r="L55" s="11">
        <v>15624</v>
      </c>
      <c r="M55" s="11">
        <v>13367</v>
      </c>
      <c r="N55" s="11">
        <v>14322</v>
      </c>
      <c r="O55" s="11">
        <v>11203</v>
      </c>
      <c r="P55" s="12">
        <f t="shared" si="0"/>
        <v>160466</v>
      </c>
    </row>
    <row r="56" spans="1:16" x14ac:dyDescent="0.2">
      <c r="A56" s="9">
        <f t="shared" si="1"/>
        <v>46</v>
      </c>
      <c r="B56" s="9">
        <v>547</v>
      </c>
      <c r="C56" t="s">
        <v>51</v>
      </c>
      <c r="D56" s="11">
        <v>4693273</v>
      </c>
      <c r="E56" s="11">
        <v>868838</v>
      </c>
      <c r="F56" s="11">
        <v>723785</v>
      </c>
      <c r="G56" s="11">
        <v>1173106</v>
      </c>
      <c r="H56" s="11">
        <v>3315107</v>
      </c>
      <c r="I56" s="11">
        <v>6096154</v>
      </c>
      <c r="J56" s="11">
        <v>6868049</v>
      </c>
      <c r="K56" s="11">
        <v>6919473</v>
      </c>
      <c r="L56" s="11">
        <v>3159161</v>
      </c>
      <c r="M56" s="11">
        <v>565733</v>
      </c>
      <c r="N56" s="11">
        <v>383659</v>
      </c>
      <c r="O56" s="11">
        <v>5298978</v>
      </c>
      <c r="P56" s="12">
        <f t="shared" si="0"/>
        <v>40065316</v>
      </c>
    </row>
    <row r="57" spans="1:16" x14ac:dyDescent="0.2">
      <c r="A57" s="9">
        <f t="shared" si="1"/>
        <v>47</v>
      </c>
      <c r="B57" s="9">
        <v>548</v>
      </c>
      <c r="C57" t="s">
        <v>52</v>
      </c>
      <c r="D57" s="11">
        <v>16791</v>
      </c>
      <c r="E57" s="11">
        <v>26737</v>
      </c>
      <c r="F57" s="11">
        <v>38347</v>
      </c>
      <c r="G57" s="11">
        <v>21019</v>
      </c>
      <c r="H57" s="11">
        <v>25593</v>
      </c>
      <c r="I57" s="11">
        <v>22470</v>
      </c>
      <c r="J57" s="11">
        <v>25846</v>
      </c>
      <c r="K57" s="11">
        <v>24994</v>
      </c>
      <c r="L57" s="11">
        <v>20385</v>
      </c>
      <c r="M57" s="11">
        <v>23976</v>
      </c>
      <c r="N57" s="11">
        <v>19526</v>
      </c>
      <c r="O57" s="11">
        <v>27879</v>
      </c>
      <c r="P57" s="12">
        <f t="shared" si="0"/>
        <v>293563</v>
      </c>
    </row>
    <row r="58" spans="1:16" x14ac:dyDescent="0.2">
      <c r="A58" s="9">
        <f t="shared" si="1"/>
        <v>48</v>
      </c>
      <c r="B58" s="9">
        <v>549</v>
      </c>
      <c r="C58" t="s">
        <v>53</v>
      </c>
      <c r="D58" s="11">
        <v>8037</v>
      </c>
      <c r="E58" s="11">
        <v>20913</v>
      </c>
      <c r="F58" s="11">
        <v>22098</v>
      </c>
      <c r="G58" s="11">
        <v>9628</v>
      </c>
      <c r="H58" s="11">
        <v>7874</v>
      </c>
      <c r="I58" s="11">
        <v>14830</v>
      </c>
      <c r="J58" s="11">
        <v>5522</v>
      </c>
      <c r="K58" s="11">
        <v>4668</v>
      </c>
      <c r="L58" s="11">
        <v>5337</v>
      </c>
      <c r="M58" s="11">
        <v>6063</v>
      </c>
      <c r="N58" s="11">
        <v>6718</v>
      </c>
      <c r="O58" s="11">
        <v>15208</v>
      </c>
      <c r="P58" s="12">
        <f t="shared" si="0"/>
        <v>126896</v>
      </c>
    </row>
    <row r="59" spans="1:16" x14ac:dyDescent="0.2">
      <c r="A59" s="9">
        <f t="shared" si="1"/>
        <v>49</v>
      </c>
      <c r="B59" s="9">
        <v>550</v>
      </c>
      <c r="C59" t="s">
        <v>36</v>
      </c>
      <c r="D59" s="11">
        <v>0</v>
      </c>
      <c r="E59" s="11">
        <v>0</v>
      </c>
      <c r="F59" s="11">
        <v>0</v>
      </c>
      <c r="G59" s="11">
        <v>0</v>
      </c>
      <c r="H59" s="11">
        <v>13866</v>
      </c>
      <c r="I59" s="11">
        <v>1854</v>
      </c>
      <c r="J59" s="11">
        <v>1903</v>
      </c>
      <c r="K59" s="11">
        <v>2044</v>
      </c>
      <c r="L59" s="11">
        <v>4227</v>
      </c>
      <c r="M59" s="11">
        <v>746</v>
      </c>
      <c r="N59" s="11">
        <v>1873</v>
      </c>
      <c r="O59" s="11">
        <v>3732</v>
      </c>
      <c r="P59" s="12">
        <f t="shared" si="0"/>
        <v>30245</v>
      </c>
    </row>
    <row r="60" spans="1:16" x14ac:dyDescent="0.2">
      <c r="A60" s="9">
        <f t="shared" si="1"/>
        <v>50</v>
      </c>
      <c r="B60" s="9">
        <v>551</v>
      </c>
      <c r="C60" t="s">
        <v>38</v>
      </c>
      <c r="D60" s="11">
        <v>9840</v>
      </c>
      <c r="E60" s="11">
        <v>9064</v>
      </c>
      <c r="F60" s="11">
        <v>10917</v>
      </c>
      <c r="G60" s="11">
        <v>7184</v>
      </c>
      <c r="H60" s="11">
        <v>6832</v>
      </c>
      <c r="I60" s="11">
        <v>5199</v>
      </c>
      <c r="J60" s="11">
        <v>8536</v>
      </c>
      <c r="K60" s="11">
        <v>8200</v>
      </c>
      <c r="L60" s="11">
        <v>9327</v>
      </c>
      <c r="M60" s="11">
        <v>8805</v>
      </c>
      <c r="N60" s="11">
        <v>4002</v>
      </c>
      <c r="O60" s="11">
        <v>4547</v>
      </c>
      <c r="P60" s="12">
        <f t="shared" si="0"/>
        <v>92453</v>
      </c>
    </row>
    <row r="61" spans="1:16" x14ac:dyDescent="0.2">
      <c r="A61" s="9">
        <f t="shared" si="1"/>
        <v>51</v>
      </c>
      <c r="B61" s="9">
        <v>552</v>
      </c>
      <c r="C61" t="s">
        <v>39</v>
      </c>
      <c r="D61" s="11">
        <v>19394</v>
      </c>
      <c r="E61" s="11">
        <v>13140</v>
      </c>
      <c r="F61" s="11">
        <v>25976</v>
      </c>
      <c r="G61" s="11">
        <v>13502</v>
      </c>
      <c r="H61" s="11">
        <v>23638</v>
      </c>
      <c r="I61" s="11">
        <v>24154</v>
      </c>
      <c r="J61" s="11">
        <v>30273</v>
      </c>
      <c r="K61" s="11">
        <v>17004</v>
      </c>
      <c r="L61" s="11">
        <v>19555</v>
      </c>
      <c r="M61" s="11">
        <v>17361</v>
      </c>
      <c r="N61" s="11">
        <v>185790</v>
      </c>
      <c r="O61" s="11">
        <v>21559</v>
      </c>
      <c r="P61" s="12">
        <f t="shared" si="0"/>
        <v>411346</v>
      </c>
    </row>
    <row r="62" spans="1:16" x14ac:dyDescent="0.2">
      <c r="A62" s="9">
        <f t="shared" si="1"/>
        <v>52</v>
      </c>
      <c r="B62" s="9">
        <v>553</v>
      </c>
      <c r="C62" t="s">
        <v>54</v>
      </c>
      <c r="D62" s="11">
        <v>83672</v>
      </c>
      <c r="E62" s="11">
        <v>121598</v>
      </c>
      <c r="F62" s="11">
        <v>226345</v>
      </c>
      <c r="G62" s="11">
        <v>155456</v>
      </c>
      <c r="H62" s="11">
        <v>155455</v>
      </c>
      <c r="I62" s="11">
        <v>118240</v>
      </c>
      <c r="J62" s="11">
        <v>135769</v>
      </c>
      <c r="K62" s="11">
        <v>111622</v>
      </c>
      <c r="L62" s="11">
        <v>130642</v>
      </c>
      <c r="M62" s="11">
        <v>156300</v>
      </c>
      <c r="N62" s="11">
        <v>125855</v>
      </c>
      <c r="O62" s="11">
        <v>2388851</v>
      </c>
      <c r="P62" s="12">
        <f t="shared" si="0"/>
        <v>3909805</v>
      </c>
    </row>
    <row r="63" spans="1:16" x14ac:dyDescent="0.2">
      <c r="A63" s="9">
        <f t="shared" si="1"/>
        <v>53</v>
      </c>
      <c r="B63" s="9">
        <v>554</v>
      </c>
      <c r="C63" t="s">
        <v>55</v>
      </c>
      <c r="D63" s="11">
        <v>15251</v>
      </c>
      <c r="E63" s="11">
        <v>10935</v>
      </c>
      <c r="F63" s="11">
        <v>11200</v>
      </c>
      <c r="G63" s="11">
        <v>59213</v>
      </c>
      <c r="H63" s="11">
        <v>697717</v>
      </c>
      <c r="I63" s="11">
        <v>64430</v>
      </c>
      <c r="J63" s="11">
        <v>40052</v>
      </c>
      <c r="K63" s="11">
        <v>24240</v>
      </c>
      <c r="L63" s="11">
        <v>-444888</v>
      </c>
      <c r="M63" s="11">
        <v>238341</v>
      </c>
      <c r="N63" s="11">
        <v>48369</v>
      </c>
      <c r="O63" s="11">
        <v>23233</v>
      </c>
      <c r="P63" s="12">
        <f t="shared" si="0"/>
        <v>788093</v>
      </c>
    </row>
    <row r="64" spans="1:16" x14ac:dyDescent="0.2">
      <c r="A64" s="9">
        <f t="shared" si="1"/>
        <v>54</v>
      </c>
      <c r="B64" s="9">
        <v>555</v>
      </c>
      <c r="C64" t="s">
        <v>56</v>
      </c>
      <c r="D64" s="11">
        <v>19266641</v>
      </c>
      <c r="E64" s="11">
        <v>17140187</v>
      </c>
      <c r="F64" s="11">
        <v>17595517</v>
      </c>
      <c r="G64" s="11">
        <v>14988604</v>
      </c>
      <c r="H64" s="11">
        <v>14277923</v>
      </c>
      <c r="I64" s="11">
        <v>10988252</v>
      </c>
      <c r="J64" s="11">
        <v>10888149</v>
      </c>
      <c r="K64" s="11">
        <v>14641265</v>
      </c>
      <c r="L64" s="11">
        <v>14837868</v>
      </c>
      <c r="M64" s="11">
        <v>12361226</v>
      </c>
      <c r="N64" s="11">
        <v>11711535</v>
      </c>
      <c r="O64" s="11">
        <v>15924769</v>
      </c>
      <c r="P64" s="12">
        <f t="shared" si="0"/>
        <v>174621936</v>
      </c>
    </row>
    <row r="65" spans="1:16" x14ac:dyDescent="0.2">
      <c r="A65" s="9">
        <f t="shared" si="1"/>
        <v>55</v>
      </c>
      <c r="B65" s="9">
        <v>556</v>
      </c>
      <c r="C65" t="s">
        <v>57</v>
      </c>
      <c r="D65" s="11">
        <v>188126</v>
      </c>
      <c r="E65" s="11">
        <v>152363</v>
      </c>
      <c r="F65" s="11">
        <v>182821</v>
      </c>
      <c r="G65" s="11">
        <v>165914</v>
      </c>
      <c r="H65" s="11">
        <v>143149</v>
      </c>
      <c r="I65" s="11">
        <v>146898</v>
      </c>
      <c r="J65" s="11">
        <v>146778</v>
      </c>
      <c r="K65" s="11">
        <v>160389</v>
      </c>
      <c r="L65" s="11">
        <v>136861</v>
      </c>
      <c r="M65" s="11">
        <v>168875</v>
      </c>
      <c r="N65" s="11">
        <v>141803</v>
      </c>
      <c r="O65" s="11">
        <v>214286</v>
      </c>
      <c r="P65" s="12">
        <f t="shared" si="0"/>
        <v>1948263</v>
      </c>
    </row>
    <row r="66" spans="1:16" x14ac:dyDescent="0.2">
      <c r="A66" s="9">
        <f t="shared" si="1"/>
        <v>56</v>
      </c>
      <c r="B66" s="9">
        <v>557</v>
      </c>
      <c r="C66" t="s">
        <v>58</v>
      </c>
      <c r="D66" s="11">
        <v>11853</v>
      </c>
      <c r="E66" s="11">
        <v>7946</v>
      </c>
      <c r="F66" s="11">
        <v>-1576</v>
      </c>
      <c r="G66" s="11">
        <v>7376</v>
      </c>
      <c r="H66" s="11">
        <v>4732</v>
      </c>
      <c r="I66" s="11">
        <v>19507</v>
      </c>
      <c r="J66" s="11">
        <v>24576</v>
      </c>
      <c r="K66" s="11">
        <v>27705</v>
      </c>
      <c r="L66" s="11">
        <v>39678</v>
      </c>
      <c r="M66" s="11">
        <v>33228</v>
      </c>
      <c r="N66" s="11">
        <v>8175</v>
      </c>
      <c r="O66" s="11">
        <v>49227</v>
      </c>
      <c r="P66" s="12">
        <f t="shared" si="0"/>
        <v>232427</v>
      </c>
    </row>
    <row r="67" spans="1:16" x14ac:dyDescent="0.2">
      <c r="A67" s="9">
        <f t="shared" si="1"/>
        <v>57</v>
      </c>
      <c r="B67" s="9">
        <v>560</v>
      </c>
      <c r="C67" t="s">
        <v>59</v>
      </c>
      <c r="D67" s="11">
        <v>71255</v>
      </c>
      <c r="E67" s="11">
        <v>90268</v>
      </c>
      <c r="F67" s="11">
        <v>89261</v>
      </c>
      <c r="G67" s="11">
        <v>81606</v>
      </c>
      <c r="H67" s="11">
        <v>90423</v>
      </c>
      <c r="I67" s="11">
        <v>84151</v>
      </c>
      <c r="J67" s="11">
        <v>102883</v>
      </c>
      <c r="K67" s="11">
        <v>97814</v>
      </c>
      <c r="L67" s="11">
        <v>121793</v>
      </c>
      <c r="M67" s="11">
        <v>156814</v>
      </c>
      <c r="N67" s="11">
        <v>97944</v>
      </c>
      <c r="O67" s="11">
        <v>165023</v>
      </c>
      <c r="P67" s="12">
        <f t="shared" si="0"/>
        <v>1249235</v>
      </c>
    </row>
    <row r="68" spans="1:16" x14ac:dyDescent="0.2">
      <c r="A68" s="9">
        <f t="shared" si="1"/>
        <v>58</v>
      </c>
      <c r="B68" s="9">
        <v>561</v>
      </c>
      <c r="C68" t="s">
        <v>60</v>
      </c>
      <c r="D68" s="11">
        <v>138427</v>
      </c>
      <c r="E68" s="11">
        <v>155141</v>
      </c>
      <c r="F68" s="11">
        <v>220361</v>
      </c>
      <c r="G68" s="11">
        <v>164040</v>
      </c>
      <c r="H68" s="11">
        <v>144210</v>
      </c>
      <c r="I68" s="11">
        <v>161561</v>
      </c>
      <c r="J68" s="11">
        <v>188564</v>
      </c>
      <c r="K68" s="11">
        <v>204960</v>
      </c>
      <c r="L68" s="11">
        <v>188600</v>
      </c>
      <c r="M68" s="11">
        <v>180610</v>
      </c>
      <c r="N68" s="11">
        <v>170670</v>
      </c>
      <c r="O68" s="11">
        <v>290786</v>
      </c>
      <c r="P68" s="12">
        <f t="shared" si="0"/>
        <v>2207930</v>
      </c>
    </row>
    <row r="69" spans="1:16" x14ac:dyDescent="0.2">
      <c r="A69" s="9">
        <f t="shared" si="1"/>
        <v>59</v>
      </c>
      <c r="B69" s="9">
        <v>562</v>
      </c>
      <c r="C69" t="s">
        <v>61</v>
      </c>
      <c r="D69" s="11">
        <v>16081</v>
      </c>
      <c r="E69" s="11">
        <v>13279</v>
      </c>
      <c r="F69" s="11">
        <v>46299</v>
      </c>
      <c r="G69" s="11">
        <v>22750</v>
      </c>
      <c r="H69" s="11">
        <v>23092</v>
      </c>
      <c r="I69" s="11">
        <v>87298</v>
      </c>
      <c r="J69" s="11">
        <v>26946</v>
      </c>
      <c r="K69" s="11">
        <v>58946</v>
      </c>
      <c r="L69" s="11">
        <v>40597</v>
      </c>
      <c r="M69" s="11">
        <v>117442</v>
      </c>
      <c r="N69" s="11">
        <v>111178</v>
      </c>
      <c r="O69" s="11">
        <v>178763</v>
      </c>
      <c r="P69" s="12">
        <f t="shared" si="0"/>
        <v>742671</v>
      </c>
    </row>
    <row r="70" spans="1:16" x14ac:dyDescent="0.2">
      <c r="A70" s="9">
        <f t="shared" si="1"/>
        <v>60</v>
      </c>
      <c r="B70" s="9">
        <v>563</v>
      </c>
      <c r="C70" t="s">
        <v>62</v>
      </c>
      <c r="D70" s="11">
        <v>23911</v>
      </c>
      <c r="E70" s="11">
        <v>24044</v>
      </c>
      <c r="F70" s="11">
        <v>34094</v>
      </c>
      <c r="G70" s="11">
        <v>26709</v>
      </c>
      <c r="H70" s="11">
        <v>53418</v>
      </c>
      <c r="I70" s="11">
        <v>48180</v>
      </c>
      <c r="J70" s="11">
        <v>2680</v>
      </c>
      <c r="K70" s="11">
        <v>69715</v>
      </c>
      <c r="L70" s="11">
        <v>38211</v>
      </c>
      <c r="M70" s="11">
        <v>42483</v>
      </c>
      <c r="N70" s="11">
        <v>29285</v>
      </c>
      <c r="O70" s="11">
        <v>10716</v>
      </c>
      <c r="P70" s="12">
        <f>SUM(D70:O70)</f>
        <v>403446</v>
      </c>
    </row>
    <row r="71" spans="1:16" x14ac:dyDescent="0.2">
      <c r="A71" s="9">
        <f t="shared" si="1"/>
        <v>61</v>
      </c>
      <c r="B71" s="9">
        <v>564</v>
      </c>
      <c r="C71" t="s">
        <v>63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2">
        <f>SUM(D71:O71)</f>
        <v>0</v>
      </c>
    </row>
    <row r="72" spans="1:16" x14ac:dyDescent="0.2">
      <c r="A72" s="9">
        <f t="shared" si="1"/>
        <v>62</v>
      </c>
      <c r="B72" s="9">
        <v>565</v>
      </c>
      <c r="C72" t="s">
        <v>64</v>
      </c>
      <c r="D72" s="11">
        <v>702683</v>
      </c>
      <c r="E72" s="11">
        <v>477922</v>
      </c>
      <c r="F72" s="11">
        <v>650357</v>
      </c>
      <c r="G72" s="11">
        <v>580897</v>
      </c>
      <c r="H72" s="11">
        <v>596557</v>
      </c>
      <c r="I72" s="11">
        <v>553564</v>
      </c>
      <c r="J72" s="11">
        <v>1191916</v>
      </c>
      <c r="K72" s="11">
        <v>1322175</v>
      </c>
      <c r="L72" s="11">
        <v>597782</v>
      </c>
      <c r="M72" s="11">
        <v>-3595013</v>
      </c>
      <c r="N72" s="11">
        <v>126840</v>
      </c>
      <c r="O72" s="11">
        <v>314441</v>
      </c>
      <c r="P72" s="12">
        <f>SUM(D72:O72)</f>
        <v>3520121</v>
      </c>
    </row>
    <row r="73" spans="1:16" x14ac:dyDescent="0.2">
      <c r="A73" s="27" t="s">
        <v>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x14ac:dyDescent="0.2">
      <c r="A74" s="27" t="s">
        <v>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 x14ac:dyDescent="0.2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x14ac:dyDescent="0.2">
      <c r="A76" s="27" t="s">
        <v>111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x14ac:dyDescent="0.2">
      <c r="P77" s="1"/>
    </row>
    <row r="78" spans="1:16" x14ac:dyDescent="0.2">
      <c r="P78" s="2"/>
    </row>
    <row r="79" spans="1:16" x14ac:dyDescent="0.2">
      <c r="P79" s="2"/>
    </row>
    <row r="80" spans="1:16" x14ac:dyDescent="0.2">
      <c r="A80" s="3" t="s">
        <v>4</v>
      </c>
      <c r="B80" s="3" t="s">
        <v>5</v>
      </c>
      <c r="C80" s="4"/>
      <c r="D80" s="3" t="s">
        <v>6</v>
      </c>
      <c r="E80" s="3" t="s">
        <v>6</v>
      </c>
      <c r="F80" s="3" t="s">
        <v>6</v>
      </c>
      <c r="G80" s="3" t="s">
        <v>6</v>
      </c>
      <c r="H80" s="3" t="s">
        <v>6</v>
      </c>
      <c r="I80" s="3" t="s">
        <v>6</v>
      </c>
      <c r="J80" s="3" t="s">
        <v>6</v>
      </c>
      <c r="K80" s="3" t="s">
        <v>6</v>
      </c>
      <c r="L80" s="3" t="s">
        <v>6</v>
      </c>
      <c r="M80" s="3" t="s">
        <v>6</v>
      </c>
      <c r="N80" s="3" t="s">
        <v>6</v>
      </c>
      <c r="O80" s="3" t="s">
        <v>6</v>
      </c>
      <c r="P80" s="4"/>
    </row>
    <row r="81" spans="1:16" x14ac:dyDescent="0.2">
      <c r="A81" s="5" t="s">
        <v>7</v>
      </c>
      <c r="B81" s="5" t="s">
        <v>7</v>
      </c>
      <c r="C81" s="6" t="s">
        <v>8</v>
      </c>
      <c r="D81" s="7">
        <v>40179</v>
      </c>
      <c r="E81" s="7">
        <v>40210</v>
      </c>
      <c r="F81" s="7">
        <v>40238</v>
      </c>
      <c r="G81" s="7">
        <v>40269</v>
      </c>
      <c r="H81" s="7">
        <v>40299</v>
      </c>
      <c r="I81" s="7">
        <v>40330</v>
      </c>
      <c r="J81" s="7">
        <v>40360</v>
      </c>
      <c r="K81" s="7">
        <v>40391</v>
      </c>
      <c r="L81" s="7">
        <v>40422</v>
      </c>
      <c r="M81" s="7">
        <v>40452</v>
      </c>
      <c r="N81" s="7">
        <v>40483</v>
      </c>
      <c r="O81" s="7">
        <v>40513</v>
      </c>
      <c r="P81" s="8" t="s">
        <v>9</v>
      </c>
    </row>
    <row r="82" spans="1:16" x14ac:dyDescent="0.2">
      <c r="A82" s="18"/>
      <c r="B82" s="18"/>
      <c r="C82" s="19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1"/>
    </row>
    <row r="83" spans="1:16" x14ac:dyDescent="0.2">
      <c r="A83" s="9">
        <f>A72+1</f>
        <v>63</v>
      </c>
      <c r="B83" s="9">
        <v>566</v>
      </c>
      <c r="C83" t="s">
        <v>66</v>
      </c>
      <c r="D83" s="11">
        <v>433008</v>
      </c>
      <c r="E83" s="11">
        <v>535183</v>
      </c>
      <c r="F83" s="11">
        <v>428872</v>
      </c>
      <c r="G83" s="11">
        <v>543554</v>
      </c>
      <c r="H83" s="11">
        <v>2000217</v>
      </c>
      <c r="I83" s="11">
        <v>1431897</v>
      </c>
      <c r="J83" s="11">
        <v>866379</v>
      </c>
      <c r="K83" s="11">
        <v>955350</v>
      </c>
      <c r="L83" s="11">
        <v>820567</v>
      </c>
      <c r="M83" s="11">
        <v>1394479</v>
      </c>
      <c r="N83" s="11">
        <v>1108945</v>
      </c>
      <c r="O83" s="11">
        <v>1022792</v>
      </c>
      <c r="P83" s="12">
        <f>SUM(D83:O83)</f>
        <v>11541243</v>
      </c>
    </row>
    <row r="84" spans="1:16" x14ac:dyDescent="0.2">
      <c r="A84" s="9">
        <f>A83+1</f>
        <v>64</v>
      </c>
      <c r="B84" s="9">
        <v>567</v>
      </c>
      <c r="C84" t="s">
        <v>36</v>
      </c>
      <c r="D84" s="11">
        <v>2776</v>
      </c>
      <c r="E84" s="11">
        <v>4002</v>
      </c>
      <c r="F84" s="11">
        <v>2776</v>
      </c>
      <c r="G84" s="11">
        <v>50576</v>
      </c>
      <c r="H84" s="11">
        <v>11748</v>
      </c>
      <c r="I84" s="11">
        <v>3686</v>
      </c>
      <c r="J84" s="11">
        <v>2776</v>
      </c>
      <c r="K84" s="11">
        <v>2776</v>
      </c>
      <c r="L84" s="11">
        <v>2776</v>
      </c>
      <c r="M84" s="11">
        <v>3276</v>
      </c>
      <c r="N84" s="11">
        <v>3868</v>
      </c>
      <c r="O84" s="11">
        <v>47559</v>
      </c>
      <c r="P84" s="12">
        <f t="shared" si="0"/>
        <v>138595</v>
      </c>
    </row>
    <row r="85" spans="1:16" x14ac:dyDescent="0.2">
      <c r="A85" s="9">
        <f>A84+1</f>
        <v>65</v>
      </c>
      <c r="B85" s="9">
        <v>568</v>
      </c>
      <c r="C85" t="s">
        <v>67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2">
        <f t="shared" si="0"/>
        <v>0</v>
      </c>
    </row>
    <row r="86" spans="1:16" x14ac:dyDescent="0.2">
      <c r="A86" s="9">
        <f t="shared" ref="A86:A138" si="2">A85+1</f>
        <v>66</v>
      </c>
      <c r="B86" s="9">
        <v>569</v>
      </c>
      <c r="C86" t="s">
        <v>39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2">
        <f t="shared" ref="P86:P137" si="3">SUM(D86:O86)</f>
        <v>0</v>
      </c>
    </row>
    <row r="87" spans="1:16" x14ac:dyDescent="0.2">
      <c r="A87" s="9">
        <f t="shared" si="2"/>
        <v>67</v>
      </c>
      <c r="B87" s="9">
        <v>570</v>
      </c>
      <c r="C87" t="s">
        <v>68</v>
      </c>
      <c r="D87" s="11">
        <v>90553</v>
      </c>
      <c r="E87" s="11">
        <v>76956</v>
      </c>
      <c r="F87" s="11">
        <v>109557</v>
      </c>
      <c r="G87" s="11">
        <v>80022</v>
      </c>
      <c r="H87" s="11">
        <v>120673</v>
      </c>
      <c r="I87" s="11">
        <v>113082</v>
      </c>
      <c r="J87" s="11">
        <v>103457</v>
      </c>
      <c r="K87" s="11">
        <v>148548</v>
      </c>
      <c r="L87" s="11">
        <v>144211</v>
      </c>
      <c r="M87" s="11">
        <v>141987</v>
      </c>
      <c r="N87" s="11">
        <v>94759</v>
      </c>
      <c r="O87" s="11">
        <v>151073</v>
      </c>
      <c r="P87" s="12">
        <f t="shared" si="3"/>
        <v>1374878</v>
      </c>
    </row>
    <row r="88" spans="1:16" x14ac:dyDescent="0.2">
      <c r="A88" s="9">
        <f t="shared" si="2"/>
        <v>68</v>
      </c>
      <c r="B88" s="9">
        <v>571</v>
      </c>
      <c r="C88" t="s">
        <v>69</v>
      </c>
      <c r="D88" s="11">
        <v>570822</v>
      </c>
      <c r="E88" s="11">
        <v>185554</v>
      </c>
      <c r="F88" s="11">
        <v>193262</v>
      </c>
      <c r="G88" s="11">
        <v>258542</v>
      </c>
      <c r="H88" s="11">
        <v>397139</v>
      </c>
      <c r="I88" s="11">
        <v>563212</v>
      </c>
      <c r="J88" s="11">
        <v>892500</v>
      </c>
      <c r="K88" s="11">
        <v>285313</v>
      </c>
      <c r="L88" s="11">
        <v>321212</v>
      </c>
      <c r="M88" s="11">
        <v>481035</v>
      </c>
      <c r="N88" s="11">
        <v>378096</v>
      </c>
      <c r="O88" s="11">
        <v>518079</v>
      </c>
      <c r="P88" s="12">
        <f t="shared" si="3"/>
        <v>5044766</v>
      </c>
    </row>
    <row r="89" spans="1:16" x14ac:dyDescent="0.2">
      <c r="A89" s="9">
        <f t="shared" si="2"/>
        <v>69</v>
      </c>
      <c r="B89" s="9">
        <v>572</v>
      </c>
      <c r="C89" t="s">
        <v>70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2">
        <f t="shared" si="3"/>
        <v>0</v>
      </c>
    </row>
    <row r="90" spans="1:16" x14ac:dyDescent="0.2">
      <c r="A90" s="9">
        <f t="shared" si="2"/>
        <v>70</v>
      </c>
      <c r="B90" s="9">
        <v>573</v>
      </c>
      <c r="C90" t="s">
        <v>71</v>
      </c>
      <c r="D90" s="11">
        <v>32524</v>
      </c>
      <c r="E90" s="11">
        <v>16976</v>
      </c>
      <c r="F90" s="11">
        <v>37174</v>
      </c>
      <c r="G90" s="11">
        <v>13969</v>
      </c>
      <c r="H90" s="11">
        <v>22215</v>
      </c>
      <c r="I90" s="11">
        <v>27922</v>
      </c>
      <c r="J90" s="11">
        <v>11294</v>
      </c>
      <c r="K90" s="11">
        <v>132609</v>
      </c>
      <c r="L90" s="11">
        <v>27577</v>
      </c>
      <c r="M90" s="11">
        <v>45163</v>
      </c>
      <c r="N90" s="11">
        <v>15120</v>
      </c>
      <c r="O90" s="11">
        <v>25669</v>
      </c>
      <c r="P90" s="12">
        <f t="shared" si="3"/>
        <v>408212</v>
      </c>
    </row>
    <row r="91" spans="1:16" x14ac:dyDescent="0.2">
      <c r="A91" s="9">
        <f t="shared" si="2"/>
        <v>71</v>
      </c>
      <c r="B91" s="9">
        <v>575</v>
      </c>
      <c r="C91" t="s">
        <v>72</v>
      </c>
      <c r="D91" s="11">
        <v>163595</v>
      </c>
      <c r="E91" s="11">
        <v>163511</v>
      </c>
      <c r="F91" s="11">
        <v>276542</v>
      </c>
      <c r="G91" s="11">
        <v>177137</v>
      </c>
      <c r="H91" s="11">
        <v>176265</v>
      </c>
      <c r="I91" s="11">
        <v>168434</v>
      </c>
      <c r="J91" s="11">
        <v>176274</v>
      </c>
      <c r="K91" s="11">
        <v>114795</v>
      </c>
      <c r="L91" s="11">
        <v>120267</v>
      </c>
      <c r="M91" s="11">
        <v>115907</v>
      </c>
      <c r="N91" s="11">
        <v>115440</v>
      </c>
      <c r="O91" s="11">
        <v>115513</v>
      </c>
      <c r="P91" s="12">
        <f t="shared" si="3"/>
        <v>1883680</v>
      </c>
    </row>
    <row r="92" spans="1:16" x14ac:dyDescent="0.2">
      <c r="A92" s="9">
        <f t="shared" si="2"/>
        <v>72</v>
      </c>
      <c r="B92" s="9">
        <v>580</v>
      </c>
      <c r="C92" t="s">
        <v>73</v>
      </c>
      <c r="D92" s="11">
        <v>209236</v>
      </c>
      <c r="E92" s="11">
        <v>122345</v>
      </c>
      <c r="F92" s="11">
        <v>366</v>
      </c>
      <c r="G92" s="11">
        <v>142271</v>
      </c>
      <c r="H92" s="11">
        <v>139637</v>
      </c>
      <c r="I92" s="11">
        <v>143782</v>
      </c>
      <c r="J92" s="11">
        <v>147234</v>
      </c>
      <c r="K92" s="11">
        <v>181796</v>
      </c>
      <c r="L92" s="11">
        <v>146059</v>
      </c>
      <c r="M92" s="11">
        <v>160546</v>
      </c>
      <c r="N92" s="11">
        <v>121435</v>
      </c>
      <c r="O92" s="11">
        <v>165034</v>
      </c>
      <c r="P92" s="12">
        <f t="shared" si="3"/>
        <v>1679741</v>
      </c>
    </row>
    <row r="93" spans="1:16" x14ac:dyDescent="0.2">
      <c r="A93" s="9">
        <f t="shared" si="2"/>
        <v>73</v>
      </c>
      <c r="B93" s="9">
        <v>581</v>
      </c>
      <c r="C93" t="s">
        <v>60</v>
      </c>
      <c r="D93" s="11">
        <v>57478</v>
      </c>
      <c r="E93" s="11">
        <v>62332</v>
      </c>
      <c r="F93" s="11">
        <v>68850</v>
      </c>
      <c r="G93" s="11">
        <v>61962</v>
      </c>
      <c r="H93" s="11">
        <v>60908</v>
      </c>
      <c r="I93" s="11">
        <v>58800</v>
      </c>
      <c r="J93" s="11">
        <v>61959</v>
      </c>
      <c r="K93" s="11">
        <v>69952</v>
      </c>
      <c r="L93" s="11">
        <v>70340</v>
      </c>
      <c r="M93" s="11">
        <v>62090</v>
      </c>
      <c r="N93" s="11">
        <v>65457</v>
      </c>
      <c r="O93" s="11">
        <v>93095</v>
      </c>
      <c r="P93" s="12">
        <f t="shared" si="3"/>
        <v>793223</v>
      </c>
    </row>
    <row r="94" spans="1:16" x14ac:dyDescent="0.2">
      <c r="A94" s="9">
        <f t="shared" si="2"/>
        <v>74</v>
      </c>
      <c r="B94" s="9">
        <v>582</v>
      </c>
      <c r="C94" t="s">
        <v>61</v>
      </c>
      <c r="D94" s="11">
        <v>97905</v>
      </c>
      <c r="E94" s="11">
        <v>92491</v>
      </c>
      <c r="F94" s="11">
        <v>116944</v>
      </c>
      <c r="G94" s="11">
        <v>65075</v>
      </c>
      <c r="H94" s="11">
        <v>85175</v>
      </c>
      <c r="I94" s="11">
        <v>118021</v>
      </c>
      <c r="J94" s="11">
        <v>121722</v>
      </c>
      <c r="K94" s="11">
        <v>143274</v>
      </c>
      <c r="L94" s="11">
        <v>91170</v>
      </c>
      <c r="M94" s="11">
        <v>77780</v>
      </c>
      <c r="N94" s="11">
        <v>90135</v>
      </c>
      <c r="O94" s="11">
        <v>111939</v>
      </c>
      <c r="P94" s="12">
        <f t="shared" si="3"/>
        <v>1211631</v>
      </c>
    </row>
    <row r="95" spans="1:16" x14ac:dyDescent="0.2">
      <c r="A95" s="9">
        <f t="shared" si="2"/>
        <v>75</v>
      </c>
      <c r="B95" s="9">
        <v>583</v>
      </c>
      <c r="C95" t="s">
        <v>62</v>
      </c>
      <c r="D95" s="11">
        <v>391492</v>
      </c>
      <c r="E95" s="11">
        <v>23837</v>
      </c>
      <c r="F95" s="11">
        <v>-116907</v>
      </c>
      <c r="G95" s="11">
        <v>245172</v>
      </c>
      <c r="H95" s="11">
        <v>240527</v>
      </c>
      <c r="I95" s="11">
        <v>373167</v>
      </c>
      <c r="J95" s="11">
        <v>347701</v>
      </c>
      <c r="K95" s="11">
        <v>297577</v>
      </c>
      <c r="L95" s="11">
        <v>312188</v>
      </c>
      <c r="M95" s="11">
        <v>289313</v>
      </c>
      <c r="N95" s="11">
        <v>280818</v>
      </c>
      <c r="O95" s="11">
        <v>449774</v>
      </c>
      <c r="P95" s="12">
        <f t="shared" si="3"/>
        <v>3134659</v>
      </c>
    </row>
    <row r="96" spans="1:16" x14ac:dyDescent="0.2">
      <c r="A96" s="9">
        <f t="shared" si="2"/>
        <v>76</v>
      </c>
      <c r="B96" s="9">
        <v>584</v>
      </c>
      <c r="C96" t="s">
        <v>63</v>
      </c>
      <c r="D96" s="11">
        <v>7004</v>
      </c>
      <c r="E96" s="11">
        <v>23212</v>
      </c>
      <c r="F96" s="11">
        <v>2227</v>
      </c>
      <c r="G96" s="11">
        <v>7075</v>
      </c>
      <c r="H96" s="11">
        <v>25280</v>
      </c>
      <c r="I96" s="11">
        <v>30963</v>
      </c>
      <c r="J96" s="11">
        <v>26972</v>
      </c>
      <c r="K96" s="11">
        <v>12766</v>
      </c>
      <c r="L96" s="11">
        <v>66447</v>
      </c>
      <c r="M96" s="11">
        <v>18028</v>
      </c>
      <c r="N96" s="11">
        <v>23112</v>
      </c>
      <c r="O96" s="11">
        <v>32454</v>
      </c>
      <c r="P96" s="12">
        <f t="shared" si="3"/>
        <v>275540</v>
      </c>
    </row>
    <row r="97" spans="1:16" x14ac:dyDescent="0.2">
      <c r="A97" s="9">
        <f t="shared" si="2"/>
        <v>77</v>
      </c>
      <c r="B97" s="9">
        <v>585</v>
      </c>
      <c r="C97" t="s">
        <v>74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2">
        <f t="shared" si="3"/>
        <v>0</v>
      </c>
    </row>
    <row r="98" spans="1:16" x14ac:dyDescent="0.2">
      <c r="A98" s="9">
        <f t="shared" si="2"/>
        <v>78</v>
      </c>
      <c r="B98" s="9">
        <v>586</v>
      </c>
      <c r="C98" t="s">
        <v>75</v>
      </c>
      <c r="D98" s="11">
        <v>623695</v>
      </c>
      <c r="E98" s="11">
        <v>552533</v>
      </c>
      <c r="F98" s="11">
        <v>618538</v>
      </c>
      <c r="G98" s="11">
        <v>584218</v>
      </c>
      <c r="H98" s="11">
        <v>551028</v>
      </c>
      <c r="I98" s="11">
        <v>680970</v>
      </c>
      <c r="J98" s="11">
        <v>658411</v>
      </c>
      <c r="K98" s="11">
        <v>647469</v>
      </c>
      <c r="L98" s="11">
        <v>567824</v>
      </c>
      <c r="M98" s="11">
        <v>667015</v>
      </c>
      <c r="N98" s="11">
        <v>592678</v>
      </c>
      <c r="O98" s="11">
        <v>821566</v>
      </c>
      <c r="P98" s="12">
        <f t="shared" si="3"/>
        <v>7565945</v>
      </c>
    </row>
    <row r="99" spans="1:16" x14ac:dyDescent="0.2">
      <c r="A99" s="9">
        <f t="shared" si="2"/>
        <v>79</v>
      </c>
      <c r="B99" s="9">
        <v>587</v>
      </c>
      <c r="C99" t="s">
        <v>76</v>
      </c>
      <c r="D99" s="11">
        <v>-3007</v>
      </c>
      <c r="E99" s="11">
        <v>-4832</v>
      </c>
      <c r="F99" s="11">
        <v>-6780</v>
      </c>
      <c r="G99" s="11">
        <v>-10975</v>
      </c>
      <c r="H99" s="11">
        <v>-10017</v>
      </c>
      <c r="I99" s="11">
        <v>-8638</v>
      </c>
      <c r="J99" s="11">
        <v>-3828</v>
      </c>
      <c r="K99" s="11">
        <v>-1786</v>
      </c>
      <c r="L99" s="11">
        <v>-8926</v>
      </c>
      <c r="M99" s="11">
        <v>-13843</v>
      </c>
      <c r="N99" s="11">
        <v>-10627</v>
      </c>
      <c r="O99" s="11">
        <v>-1003</v>
      </c>
      <c r="P99" s="12">
        <f t="shared" si="3"/>
        <v>-84262</v>
      </c>
    </row>
    <row r="100" spans="1:16" x14ac:dyDescent="0.2">
      <c r="A100" s="9">
        <f t="shared" si="2"/>
        <v>80</v>
      </c>
      <c r="B100" s="9">
        <v>588</v>
      </c>
      <c r="C100" t="s">
        <v>77</v>
      </c>
      <c r="D100" s="11">
        <v>424977</v>
      </c>
      <c r="E100" s="11">
        <v>379771</v>
      </c>
      <c r="F100" s="11">
        <v>428932</v>
      </c>
      <c r="G100" s="11">
        <v>427291</v>
      </c>
      <c r="H100" s="11">
        <v>351841</v>
      </c>
      <c r="I100" s="11">
        <v>433644</v>
      </c>
      <c r="J100" s="11">
        <v>382820</v>
      </c>
      <c r="K100" s="11">
        <v>401055</v>
      </c>
      <c r="L100" s="11">
        <v>351710</v>
      </c>
      <c r="M100" s="11">
        <v>419101</v>
      </c>
      <c r="N100" s="11">
        <v>431974</v>
      </c>
      <c r="O100" s="11">
        <v>646784</v>
      </c>
      <c r="P100" s="12">
        <f t="shared" si="3"/>
        <v>5079900</v>
      </c>
    </row>
    <row r="101" spans="1:16" x14ac:dyDescent="0.2">
      <c r="A101" s="9">
        <f t="shared" si="2"/>
        <v>81</v>
      </c>
      <c r="B101" s="9">
        <v>589</v>
      </c>
      <c r="C101" t="s">
        <v>36</v>
      </c>
      <c r="D101" s="11">
        <v>1612</v>
      </c>
      <c r="E101" s="11">
        <v>1045</v>
      </c>
      <c r="F101" s="11">
        <v>460</v>
      </c>
      <c r="G101" s="11">
        <v>966</v>
      </c>
      <c r="H101" s="11">
        <v>5871</v>
      </c>
      <c r="I101" s="11">
        <v>1131</v>
      </c>
      <c r="J101" s="11">
        <v>0</v>
      </c>
      <c r="K101" s="11">
        <v>349</v>
      </c>
      <c r="L101" s="11">
        <v>1674</v>
      </c>
      <c r="M101" s="11">
        <v>0</v>
      </c>
      <c r="N101" s="11">
        <v>0</v>
      </c>
      <c r="O101" s="11">
        <v>2154</v>
      </c>
      <c r="P101" s="12">
        <f t="shared" si="3"/>
        <v>15262</v>
      </c>
    </row>
    <row r="102" spans="1:16" x14ac:dyDescent="0.2">
      <c r="A102" s="9">
        <f t="shared" si="2"/>
        <v>82</v>
      </c>
      <c r="B102" s="9">
        <v>590</v>
      </c>
      <c r="C102" t="s">
        <v>78</v>
      </c>
      <c r="D102" s="11">
        <v>3971</v>
      </c>
      <c r="E102" s="11">
        <v>3392</v>
      </c>
      <c r="F102" s="11">
        <v>-46</v>
      </c>
      <c r="G102" s="11">
        <v>11419</v>
      </c>
      <c r="H102" s="11">
        <v>68457</v>
      </c>
      <c r="I102" s="11">
        <v>9568</v>
      </c>
      <c r="J102" s="11">
        <v>20188</v>
      </c>
      <c r="K102" s="11">
        <v>2642</v>
      </c>
      <c r="L102" s="11">
        <v>771</v>
      </c>
      <c r="M102" s="11">
        <v>672</v>
      </c>
      <c r="N102" s="11">
        <v>432</v>
      </c>
      <c r="O102" s="11">
        <v>1152</v>
      </c>
      <c r="P102" s="12">
        <f t="shared" si="3"/>
        <v>122618</v>
      </c>
    </row>
    <row r="103" spans="1:16" x14ac:dyDescent="0.2">
      <c r="A103" s="9">
        <f t="shared" si="2"/>
        <v>83</v>
      </c>
      <c r="B103" s="9">
        <v>591</v>
      </c>
      <c r="C103" t="s">
        <v>39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2">
        <f t="shared" si="3"/>
        <v>0</v>
      </c>
    </row>
    <row r="104" spans="1:16" x14ac:dyDescent="0.2">
      <c r="A104" s="9">
        <f t="shared" si="2"/>
        <v>84</v>
      </c>
      <c r="B104" s="9">
        <v>592</v>
      </c>
      <c r="C104" t="s">
        <v>68</v>
      </c>
      <c r="D104" s="11">
        <v>48025</v>
      </c>
      <c r="E104" s="11">
        <v>40978</v>
      </c>
      <c r="F104" s="11">
        <v>66137</v>
      </c>
      <c r="G104" s="11">
        <v>33326</v>
      </c>
      <c r="H104" s="11">
        <v>63614</v>
      </c>
      <c r="I104" s="11">
        <v>126112</v>
      </c>
      <c r="J104" s="11">
        <v>113976</v>
      </c>
      <c r="K104" s="11">
        <v>24939</v>
      </c>
      <c r="L104" s="11">
        <v>103999</v>
      </c>
      <c r="M104" s="11">
        <v>77265</v>
      </c>
      <c r="N104" s="11">
        <v>32527</v>
      </c>
      <c r="O104" s="11">
        <v>63550</v>
      </c>
      <c r="P104" s="12">
        <f t="shared" si="3"/>
        <v>794448</v>
      </c>
    </row>
    <row r="105" spans="1:16" x14ac:dyDescent="0.2">
      <c r="A105" s="9">
        <f t="shared" si="2"/>
        <v>85</v>
      </c>
      <c r="B105" s="9">
        <v>593</v>
      </c>
      <c r="C105" t="s">
        <v>69</v>
      </c>
      <c r="D105" s="11">
        <v>2642085</v>
      </c>
      <c r="E105" s="11">
        <v>1476499</v>
      </c>
      <c r="F105" s="11">
        <v>1740850</v>
      </c>
      <c r="G105" s="11">
        <v>1501991</v>
      </c>
      <c r="H105" s="11">
        <v>1784037</v>
      </c>
      <c r="I105" s="11">
        <v>1852737</v>
      </c>
      <c r="J105" s="11">
        <v>1833138</v>
      </c>
      <c r="K105" s="11">
        <v>2341920</v>
      </c>
      <c r="L105" s="11">
        <v>2162965</v>
      </c>
      <c r="M105" s="11">
        <v>2402985</v>
      </c>
      <c r="N105" s="11">
        <v>1966477</v>
      </c>
      <c r="O105" s="11">
        <v>3073117</v>
      </c>
      <c r="P105" s="12">
        <f t="shared" si="3"/>
        <v>24778801</v>
      </c>
    </row>
    <row r="106" spans="1:16" x14ac:dyDescent="0.2">
      <c r="A106" s="9">
        <f t="shared" si="2"/>
        <v>86</v>
      </c>
      <c r="B106" s="9">
        <v>594</v>
      </c>
      <c r="C106" t="s">
        <v>70</v>
      </c>
      <c r="D106" s="11">
        <v>41118</v>
      </c>
      <c r="E106" s="11">
        <v>37398</v>
      </c>
      <c r="F106" s="11">
        <v>46555</v>
      </c>
      <c r="G106" s="11">
        <v>15541</v>
      </c>
      <c r="H106" s="11">
        <v>31613</v>
      </c>
      <c r="I106" s="11">
        <v>144842</v>
      </c>
      <c r="J106" s="11">
        <v>88162</v>
      </c>
      <c r="K106" s="11">
        <v>40419</v>
      </c>
      <c r="L106" s="11">
        <v>42740</v>
      </c>
      <c r="M106" s="11">
        <v>42992</v>
      </c>
      <c r="N106" s="11">
        <v>65192</v>
      </c>
      <c r="O106" s="11">
        <v>55336</v>
      </c>
      <c r="P106" s="12">
        <f t="shared" si="3"/>
        <v>651908</v>
      </c>
    </row>
    <row r="107" spans="1:16" x14ac:dyDescent="0.2">
      <c r="A107" s="9">
        <f t="shared" si="2"/>
        <v>87</v>
      </c>
      <c r="B107" s="9">
        <v>595</v>
      </c>
      <c r="C107" t="s">
        <v>79</v>
      </c>
      <c r="D107" s="11">
        <v>35325</v>
      </c>
      <c r="E107" s="11">
        <v>-66376</v>
      </c>
      <c r="F107" s="11">
        <v>11220</v>
      </c>
      <c r="G107" s="11">
        <v>12637</v>
      </c>
      <c r="H107" s="11">
        <v>9280</v>
      </c>
      <c r="I107" s="11">
        <v>18790</v>
      </c>
      <c r="J107" s="11">
        <v>15640</v>
      </c>
      <c r="K107" s="11">
        <v>8437</v>
      </c>
      <c r="L107" s="11">
        <v>10847</v>
      </c>
      <c r="M107" s="11">
        <v>9547</v>
      </c>
      <c r="N107" s="11">
        <v>10528</v>
      </c>
      <c r="O107" s="11">
        <v>8316</v>
      </c>
      <c r="P107" s="12">
        <f t="shared" si="3"/>
        <v>84191</v>
      </c>
    </row>
    <row r="108" spans="1:16" x14ac:dyDescent="0.2">
      <c r="A108" s="9">
        <f t="shared" si="2"/>
        <v>88</v>
      </c>
      <c r="B108" s="9">
        <v>596</v>
      </c>
      <c r="C108" t="s">
        <v>80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2">
        <f t="shared" si="3"/>
        <v>0</v>
      </c>
    </row>
    <row r="109" spans="1:16" x14ac:dyDescent="0.2">
      <c r="A109" s="9">
        <f t="shared" si="2"/>
        <v>89</v>
      </c>
      <c r="B109" s="9">
        <v>597</v>
      </c>
      <c r="C109" t="s">
        <v>81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2">
        <f t="shared" si="3"/>
        <v>0</v>
      </c>
    </row>
    <row r="110" spans="1:16" x14ac:dyDescent="0.2">
      <c r="A110" s="9">
        <f t="shared" si="2"/>
        <v>90</v>
      </c>
      <c r="B110" s="9">
        <v>598</v>
      </c>
      <c r="C110" t="s">
        <v>82</v>
      </c>
      <c r="D110" s="11">
        <v>170029</v>
      </c>
      <c r="E110" s="11">
        <v>-311095</v>
      </c>
      <c r="F110" s="11">
        <v>-68427</v>
      </c>
      <c r="G110" s="11">
        <v>8078</v>
      </c>
      <c r="H110" s="11">
        <v>14639</v>
      </c>
      <c r="I110" s="11">
        <v>18081</v>
      </c>
      <c r="J110" s="11">
        <v>16830</v>
      </c>
      <c r="K110" s="11">
        <v>6553</v>
      </c>
      <c r="L110" s="11">
        <v>8399</v>
      </c>
      <c r="M110" s="11">
        <v>1374</v>
      </c>
      <c r="N110" s="11">
        <v>4001</v>
      </c>
      <c r="O110" s="11">
        <v>1108</v>
      </c>
      <c r="P110" s="12">
        <f t="shared" si="3"/>
        <v>-130430</v>
      </c>
    </row>
    <row r="111" spans="1:16" x14ac:dyDescent="0.2">
      <c r="A111" s="9">
        <f t="shared" si="2"/>
        <v>91</v>
      </c>
      <c r="B111" s="9">
        <v>901</v>
      </c>
      <c r="C111" t="s">
        <v>83</v>
      </c>
      <c r="D111" s="11">
        <v>214335</v>
      </c>
      <c r="E111" s="11">
        <v>196427</v>
      </c>
      <c r="F111" s="11">
        <v>233073</v>
      </c>
      <c r="G111" s="11">
        <v>212701</v>
      </c>
      <c r="H111" s="11">
        <v>207486</v>
      </c>
      <c r="I111" s="11">
        <v>212906</v>
      </c>
      <c r="J111" s="11">
        <v>203496</v>
      </c>
      <c r="K111" s="11">
        <v>197139</v>
      </c>
      <c r="L111" s="11">
        <v>200429</v>
      </c>
      <c r="M111" s="11">
        <v>218588</v>
      </c>
      <c r="N111" s="11">
        <v>190450</v>
      </c>
      <c r="O111" s="11">
        <v>240581</v>
      </c>
      <c r="P111" s="12">
        <f t="shared" si="3"/>
        <v>2527611</v>
      </c>
    </row>
    <row r="112" spans="1:16" x14ac:dyDescent="0.2">
      <c r="A112" s="9">
        <f t="shared" si="2"/>
        <v>92</v>
      </c>
      <c r="B112" s="9">
        <v>902</v>
      </c>
      <c r="C112" t="s">
        <v>84</v>
      </c>
      <c r="D112" s="11">
        <v>433010</v>
      </c>
      <c r="E112" s="11">
        <v>367391</v>
      </c>
      <c r="F112" s="11">
        <v>346007</v>
      </c>
      <c r="G112" s="11">
        <v>432028</v>
      </c>
      <c r="H112" s="11">
        <v>321382</v>
      </c>
      <c r="I112" s="11">
        <v>347197</v>
      </c>
      <c r="J112" s="11">
        <v>394207</v>
      </c>
      <c r="K112" s="11">
        <v>371613</v>
      </c>
      <c r="L112" s="11">
        <v>363303</v>
      </c>
      <c r="M112" s="11">
        <v>382773</v>
      </c>
      <c r="N112" s="11">
        <v>363042</v>
      </c>
      <c r="O112" s="11">
        <v>391260</v>
      </c>
      <c r="P112" s="12">
        <f t="shared" si="3"/>
        <v>4513213</v>
      </c>
    </row>
    <row r="113" spans="1:16" x14ac:dyDescent="0.2">
      <c r="A113" s="9">
        <f t="shared" si="2"/>
        <v>93</v>
      </c>
      <c r="B113" s="9">
        <v>903</v>
      </c>
      <c r="C113" t="s">
        <v>85</v>
      </c>
      <c r="D113" s="11">
        <v>1198686</v>
      </c>
      <c r="E113" s="11">
        <v>995656</v>
      </c>
      <c r="F113" s="11">
        <v>1450210</v>
      </c>
      <c r="G113" s="11">
        <v>1075185</v>
      </c>
      <c r="H113" s="11">
        <v>1350273</v>
      </c>
      <c r="I113" s="11">
        <v>1173269</v>
      </c>
      <c r="J113" s="11">
        <v>1120953</v>
      </c>
      <c r="K113" s="11">
        <v>1187520</v>
      </c>
      <c r="L113" s="11">
        <v>1200200</v>
      </c>
      <c r="M113" s="11">
        <v>1161205</v>
      </c>
      <c r="N113" s="11">
        <v>1284137</v>
      </c>
      <c r="O113" s="11">
        <v>1374500</v>
      </c>
      <c r="P113" s="12">
        <f t="shared" si="3"/>
        <v>14571794</v>
      </c>
    </row>
    <row r="114" spans="1:16" x14ac:dyDescent="0.2">
      <c r="A114" s="9">
        <f t="shared" si="2"/>
        <v>94</v>
      </c>
      <c r="B114" s="9">
        <v>904</v>
      </c>
      <c r="C114" t="s">
        <v>86</v>
      </c>
      <c r="D114" s="11">
        <v>551172</v>
      </c>
      <c r="E114" s="11">
        <v>239347</v>
      </c>
      <c r="F114" s="11">
        <v>525595</v>
      </c>
      <c r="G114" s="11">
        <v>343900</v>
      </c>
      <c r="H114" s="11">
        <v>514071</v>
      </c>
      <c r="I114" s="11">
        <v>323262</v>
      </c>
      <c r="J114" s="11">
        <v>773219</v>
      </c>
      <c r="K114" s="11">
        <v>1762973</v>
      </c>
      <c r="L114" s="11">
        <v>749574</v>
      </c>
      <c r="M114" s="11">
        <v>452210</v>
      </c>
      <c r="N114" s="11">
        <v>251334</v>
      </c>
      <c r="O114" s="11">
        <v>580365</v>
      </c>
      <c r="P114" s="12">
        <f t="shared" si="3"/>
        <v>7067022</v>
      </c>
    </row>
    <row r="115" spans="1:16" x14ac:dyDescent="0.2">
      <c r="A115" s="9">
        <f t="shared" si="2"/>
        <v>95</v>
      </c>
      <c r="B115" s="9">
        <v>905</v>
      </c>
      <c r="C115" t="s">
        <v>87</v>
      </c>
      <c r="D115" s="11">
        <v>25938</v>
      </c>
      <c r="E115" s="11">
        <v>32567</v>
      </c>
      <c r="F115" s="11">
        <v>40613</v>
      </c>
      <c r="G115" s="11">
        <v>41736</v>
      </c>
      <c r="H115" s="11">
        <v>46541</v>
      </c>
      <c r="I115" s="11">
        <v>41727</v>
      </c>
      <c r="J115" s="11">
        <v>30672</v>
      </c>
      <c r="K115" s="11">
        <v>47980</v>
      </c>
      <c r="L115" s="11">
        <v>53485</v>
      </c>
      <c r="M115" s="11">
        <v>58065</v>
      </c>
      <c r="N115" s="11">
        <v>42378</v>
      </c>
      <c r="O115" s="11">
        <v>53181</v>
      </c>
      <c r="P115" s="12">
        <f t="shared" si="3"/>
        <v>514883</v>
      </c>
    </row>
    <row r="116" spans="1:16" x14ac:dyDescent="0.2">
      <c r="A116" s="9">
        <f t="shared" si="2"/>
        <v>96</v>
      </c>
      <c r="B116" s="9">
        <v>907</v>
      </c>
      <c r="C116" t="s">
        <v>88</v>
      </c>
      <c r="D116" s="11">
        <v>15068</v>
      </c>
      <c r="E116" s="11">
        <v>14990</v>
      </c>
      <c r="F116" s="11">
        <v>17735</v>
      </c>
      <c r="G116" s="11">
        <v>16127</v>
      </c>
      <c r="H116" s="11">
        <v>17545</v>
      </c>
      <c r="I116" s="11">
        <v>16910</v>
      </c>
      <c r="J116" s="11">
        <v>16619</v>
      </c>
      <c r="K116" s="11">
        <v>18948</v>
      </c>
      <c r="L116" s="11">
        <v>17808</v>
      </c>
      <c r="M116" s="11">
        <v>17484</v>
      </c>
      <c r="N116" s="11">
        <v>15873</v>
      </c>
      <c r="O116" s="11">
        <v>22843</v>
      </c>
      <c r="P116" s="12">
        <f t="shared" si="3"/>
        <v>207950</v>
      </c>
    </row>
    <row r="117" spans="1:16" x14ac:dyDescent="0.2">
      <c r="A117" s="9">
        <f t="shared" si="2"/>
        <v>97</v>
      </c>
      <c r="B117" s="9">
        <v>908</v>
      </c>
      <c r="C117" t="s">
        <v>89</v>
      </c>
      <c r="D117" s="11">
        <v>-238934</v>
      </c>
      <c r="E117" s="11">
        <v>1578094</v>
      </c>
      <c r="F117" s="11">
        <v>789271</v>
      </c>
      <c r="G117" s="11">
        <v>1155959</v>
      </c>
      <c r="H117" s="11">
        <v>943823</v>
      </c>
      <c r="I117" s="11">
        <v>750047</v>
      </c>
      <c r="J117" s="11">
        <v>1538654</v>
      </c>
      <c r="K117" s="11">
        <v>441711</v>
      </c>
      <c r="L117" s="11">
        <v>1110808</v>
      </c>
      <c r="M117" s="11">
        <v>1678115</v>
      </c>
      <c r="N117" s="11">
        <v>692110</v>
      </c>
      <c r="O117" s="11">
        <v>1082158</v>
      </c>
      <c r="P117" s="12">
        <f t="shared" si="3"/>
        <v>11521816</v>
      </c>
    </row>
    <row r="118" spans="1:16" x14ac:dyDescent="0.2">
      <c r="A118" s="9">
        <f t="shared" si="2"/>
        <v>98</v>
      </c>
      <c r="B118" s="9">
        <v>909</v>
      </c>
      <c r="C118" t="s">
        <v>90</v>
      </c>
      <c r="D118" s="11">
        <v>10226</v>
      </c>
      <c r="E118" s="11">
        <v>22008</v>
      </c>
      <c r="F118" s="11">
        <v>18742</v>
      </c>
      <c r="G118" s="11">
        <v>20925</v>
      </c>
      <c r="H118" s="11">
        <v>12955</v>
      </c>
      <c r="I118" s="11">
        <v>2405</v>
      </c>
      <c r="J118" s="11">
        <v>13075</v>
      </c>
      <c r="K118" s="11">
        <v>15916</v>
      </c>
      <c r="L118" s="11">
        <v>23343</v>
      </c>
      <c r="M118" s="11">
        <v>6439</v>
      </c>
      <c r="N118" s="11">
        <v>13328</v>
      </c>
      <c r="O118" s="11">
        <v>15600</v>
      </c>
      <c r="P118" s="12">
        <f t="shared" si="3"/>
        <v>174962</v>
      </c>
    </row>
    <row r="119" spans="1:16" x14ac:dyDescent="0.2">
      <c r="A119" s="9">
        <f t="shared" si="2"/>
        <v>99</v>
      </c>
      <c r="B119" s="9">
        <v>910</v>
      </c>
      <c r="C119" t="s">
        <v>91</v>
      </c>
      <c r="D119" s="11">
        <v>18585</v>
      </c>
      <c r="E119" s="11">
        <v>14820</v>
      </c>
      <c r="F119" s="11">
        <v>-37185</v>
      </c>
      <c r="G119" s="11">
        <v>8397</v>
      </c>
      <c r="H119" s="11">
        <v>20718</v>
      </c>
      <c r="I119" s="11">
        <v>10917</v>
      </c>
      <c r="J119" s="11">
        <v>14254</v>
      </c>
      <c r="K119" s="11">
        <v>47764</v>
      </c>
      <c r="L119" s="11">
        <v>21670</v>
      </c>
      <c r="M119" s="11">
        <v>162939</v>
      </c>
      <c r="N119" s="11">
        <v>25659</v>
      </c>
      <c r="O119" s="11">
        <v>68214</v>
      </c>
      <c r="P119" s="12">
        <f t="shared" si="3"/>
        <v>376752</v>
      </c>
    </row>
    <row r="120" spans="1:16" x14ac:dyDescent="0.2">
      <c r="A120" s="9">
        <f t="shared" si="2"/>
        <v>100</v>
      </c>
      <c r="B120" s="9">
        <v>911</v>
      </c>
      <c r="C120" t="s">
        <v>92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2">
        <f t="shared" si="3"/>
        <v>0</v>
      </c>
    </row>
    <row r="121" spans="1:16" x14ac:dyDescent="0.2">
      <c r="A121" s="9">
        <f t="shared" si="2"/>
        <v>101</v>
      </c>
      <c r="B121" s="9">
        <v>912</v>
      </c>
      <c r="C121" t="s">
        <v>93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2">
        <f t="shared" si="3"/>
        <v>0</v>
      </c>
    </row>
    <row r="122" spans="1:16" x14ac:dyDescent="0.2">
      <c r="A122" s="9">
        <f t="shared" si="2"/>
        <v>102</v>
      </c>
      <c r="B122" s="9">
        <v>913</v>
      </c>
      <c r="C122" t="s">
        <v>94</v>
      </c>
      <c r="D122" s="11">
        <v>3983</v>
      </c>
      <c r="E122" s="11">
        <v>250</v>
      </c>
      <c r="F122" s="11">
        <v>5607</v>
      </c>
      <c r="G122" s="11">
        <v>4368</v>
      </c>
      <c r="H122" s="11">
        <v>250</v>
      </c>
      <c r="I122" s="11">
        <v>3533</v>
      </c>
      <c r="J122" s="11">
        <v>6681</v>
      </c>
      <c r="K122" s="11">
        <v>4080</v>
      </c>
      <c r="L122" s="11">
        <v>3878</v>
      </c>
      <c r="M122" s="11">
        <v>2241</v>
      </c>
      <c r="N122" s="11">
        <v>3741</v>
      </c>
      <c r="O122" s="11">
        <v>3518</v>
      </c>
      <c r="P122" s="12">
        <f t="shared" si="3"/>
        <v>42130</v>
      </c>
    </row>
    <row r="123" spans="1:16" x14ac:dyDescent="0.2">
      <c r="A123" s="9">
        <f t="shared" si="2"/>
        <v>103</v>
      </c>
      <c r="B123" s="9">
        <v>916</v>
      </c>
      <c r="C123" t="s">
        <v>95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2">
        <f t="shared" si="3"/>
        <v>0</v>
      </c>
    </row>
    <row r="124" spans="1:16" x14ac:dyDescent="0.2">
      <c r="A124" s="9">
        <f t="shared" si="2"/>
        <v>104</v>
      </c>
      <c r="B124" s="9">
        <v>920</v>
      </c>
      <c r="C124" t="s">
        <v>96</v>
      </c>
      <c r="D124" s="11">
        <v>1586946</v>
      </c>
      <c r="E124" s="11">
        <v>1589675</v>
      </c>
      <c r="F124" s="11">
        <v>2233280</v>
      </c>
      <c r="G124" s="11">
        <v>1371236</v>
      </c>
      <c r="H124" s="11">
        <v>1658007</v>
      </c>
      <c r="I124" s="11">
        <v>1899772</v>
      </c>
      <c r="J124" s="11">
        <v>1223541</v>
      </c>
      <c r="K124" s="11">
        <v>1616198</v>
      </c>
      <c r="L124" s="11">
        <v>2205809</v>
      </c>
      <c r="M124" s="11">
        <v>2453824</v>
      </c>
      <c r="N124" s="11">
        <v>298389</v>
      </c>
      <c r="O124" s="11">
        <v>2206041</v>
      </c>
      <c r="P124" s="12">
        <f t="shared" si="3"/>
        <v>20342718</v>
      </c>
    </row>
    <row r="125" spans="1:16" x14ac:dyDescent="0.2">
      <c r="A125" s="9">
        <f t="shared" si="2"/>
        <v>105</v>
      </c>
      <c r="B125" s="9">
        <v>921</v>
      </c>
      <c r="C125" t="s">
        <v>97</v>
      </c>
      <c r="D125" s="11">
        <v>592519</v>
      </c>
      <c r="E125" s="11">
        <v>679119</v>
      </c>
      <c r="F125" s="11">
        <v>450303</v>
      </c>
      <c r="G125" s="11">
        <v>628153</v>
      </c>
      <c r="H125" s="11">
        <v>610447</v>
      </c>
      <c r="I125" s="11">
        <v>558570</v>
      </c>
      <c r="J125" s="11">
        <v>552471</v>
      </c>
      <c r="K125" s="11">
        <v>463025</v>
      </c>
      <c r="L125" s="11">
        <v>519330</v>
      </c>
      <c r="M125" s="11">
        <v>586501</v>
      </c>
      <c r="N125" s="11">
        <v>592664</v>
      </c>
      <c r="O125" s="11">
        <v>872848</v>
      </c>
      <c r="P125" s="12">
        <f t="shared" si="3"/>
        <v>7105950</v>
      </c>
    </row>
    <row r="126" spans="1:16" x14ac:dyDescent="0.2">
      <c r="A126" s="9">
        <f t="shared" si="2"/>
        <v>106</v>
      </c>
      <c r="B126" s="9">
        <v>922</v>
      </c>
      <c r="C126" t="s">
        <v>98</v>
      </c>
      <c r="D126" s="11">
        <v>-130705</v>
      </c>
      <c r="E126" s="11">
        <v>-133182</v>
      </c>
      <c r="F126" s="11">
        <v>-161015</v>
      </c>
      <c r="G126" s="11">
        <v>-119865</v>
      </c>
      <c r="H126" s="11">
        <v>-136099</v>
      </c>
      <c r="I126" s="11">
        <v>-149468</v>
      </c>
      <c r="J126" s="11">
        <v>-106502</v>
      </c>
      <c r="K126" s="11">
        <v>-124746</v>
      </c>
      <c r="L126" s="11">
        <v>-154568</v>
      </c>
      <c r="M126" s="11">
        <v>-108258</v>
      </c>
      <c r="N126" s="11">
        <v>-121016</v>
      </c>
      <c r="O126" s="11">
        <v>-178995</v>
      </c>
      <c r="P126" s="12">
        <f t="shared" si="3"/>
        <v>-1624419</v>
      </c>
    </row>
    <row r="127" spans="1:16" x14ac:dyDescent="0.2">
      <c r="A127" s="9">
        <f t="shared" si="2"/>
        <v>107</v>
      </c>
      <c r="B127" s="9">
        <v>923</v>
      </c>
      <c r="C127" t="s">
        <v>99</v>
      </c>
      <c r="D127" s="11">
        <v>330618</v>
      </c>
      <c r="E127" s="11">
        <v>369316</v>
      </c>
      <c r="F127" s="11">
        <v>849570</v>
      </c>
      <c r="G127" s="11">
        <v>828835</v>
      </c>
      <c r="H127" s="11">
        <v>399028</v>
      </c>
      <c r="I127" s="11">
        <v>1005109</v>
      </c>
      <c r="J127" s="11">
        <v>-40720</v>
      </c>
      <c r="K127" s="11">
        <v>454066</v>
      </c>
      <c r="L127" s="11">
        <v>765783</v>
      </c>
      <c r="M127" s="11">
        <v>614243</v>
      </c>
      <c r="N127" s="11">
        <v>340473</v>
      </c>
      <c r="O127" s="11">
        <v>940504</v>
      </c>
      <c r="P127" s="12">
        <f t="shared" si="3"/>
        <v>6856825</v>
      </c>
    </row>
    <row r="128" spans="1:16" x14ac:dyDescent="0.2">
      <c r="A128" s="9">
        <f t="shared" si="2"/>
        <v>108</v>
      </c>
      <c r="B128" s="9">
        <v>924</v>
      </c>
      <c r="C128" t="s">
        <v>100</v>
      </c>
      <c r="D128" s="11">
        <v>389543</v>
      </c>
      <c r="E128" s="11">
        <v>350473</v>
      </c>
      <c r="F128" s="11">
        <v>390362</v>
      </c>
      <c r="G128" s="11">
        <v>352043</v>
      </c>
      <c r="H128" s="11">
        <v>376511</v>
      </c>
      <c r="I128" s="11">
        <v>504068</v>
      </c>
      <c r="J128" s="11">
        <v>352043</v>
      </c>
      <c r="K128" s="11">
        <v>352043</v>
      </c>
      <c r="L128" s="11">
        <v>471443</v>
      </c>
      <c r="M128" s="11">
        <v>352043</v>
      </c>
      <c r="N128" s="11">
        <v>331603</v>
      </c>
      <c r="O128" s="11">
        <v>460378</v>
      </c>
      <c r="P128" s="12">
        <f t="shared" si="3"/>
        <v>4682553</v>
      </c>
    </row>
    <row r="129" spans="1:16" x14ac:dyDescent="0.2">
      <c r="A129" s="9">
        <f t="shared" si="2"/>
        <v>109</v>
      </c>
      <c r="B129" s="9">
        <v>925</v>
      </c>
      <c r="C129" t="s">
        <v>101</v>
      </c>
      <c r="D129" s="11">
        <v>598560</v>
      </c>
      <c r="E129" s="11">
        <v>157073</v>
      </c>
      <c r="F129" s="11">
        <v>-186738</v>
      </c>
      <c r="G129" s="11">
        <v>161945</v>
      </c>
      <c r="H129" s="11">
        <v>484783</v>
      </c>
      <c r="I129" s="11">
        <v>-62472</v>
      </c>
      <c r="J129" s="11">
        <v>714571</v>
      </c>
      <c r="K129" s="11">
        <v>57081</v>
      </c>
      <c r="L129" s="11">
        <v>421333</v>
      </c>
      <c r="M129" s="11">
        <v>-224865</v>
      </c>
      <c r="N129" s="11">
        <v>394442</v>
      </c>
      <c r="O129" s="11">
        <v>-63952</v>
      </c>
      <c r="P129" s="12">
        <f t="shared" si="3"/>
        <v>2451761</v>
      </c>
    </row>
    <row r="130" spans="1:16" x14ac:dyDescent="0.2">
      <c r="A130" s="9">
        <f t="shared" si="2"/>
        <v>110</v>
      </c>
      <c r="B130" s="9">
        <v>926</v>
      </c>
      <c r="C130" t="s">
        <v>102</v>
      </c>
      <c r="D130" s="11">
        <v>3444150</v>
      </c>
      <c r="E130" s="11">
        <v>3358428</v>
      </c>
      <c r="F130" s="11">
        <v>3296567</v>
      </c>
      <c r="G130" s="11">
        <v>3300132</v>
      </c>
      <c r="H130" s="11">
        <v>3242858</v>
      </c>
      <c r="I130" s="11">
        <v>3315288</v>
      </c>
      <c r="J130" s="11">
        <v>3050267</v>
      </c>
      <c r="K130" s="11">
        <v>3310302</v>
      </c>
      <c r="L130" s="11">
        <v>3308518</v>
      </c>
      <c r="M130" s="11">
        <v>2819268</v>
      </c>
      <c r="N130" s="11">
        <v>3641366</v>
      </c>
      <c r="O130" s="11">
        <v>3152848</v>
      </c>
      <c r="P130" s="12">
        <f t="shared" si="3"/>
        <v>39239992</v>
      </c>
    </row>
    <row r="131" spans="1:16" x14ac:dyDescent="0.2">
      <c r="A131" s="9">
        <f t="shared" si="2"/>
        <v>111</v>
      </c>
      <c r="B131" s="9">
        <v>927</v>
      </c>
      <c r="C131" t="s">
        <v>103</v>
      </c>
      <c r="D131" s="11">
        <v>273</v>
      </c>
      <c r="E131" s="11">
        <v>273</v>
      </c>
      <c r="F131" s="11">
        <v>273</v>
      </c>
      <c r="G131" s="11">
        <v>279</v>
      </c>
      <c r="H131" s="11">
        <v>280</v>
      </c>
      <c r="I131" s="11">
        <v>284</v>
      </c>
      <c r="J131" s="11">
        <v>0</v>
      </c>
      <c r="K131" s="11">
        <v>390</v>
      </c>
      <c r="L131" s="11">
        <v>284</v>
      </c>
      <c r="M131" s="11">
        <v>284</v>
      </c>
      <c r="N131" s="11">
        <v>284</v>
      </c>
      <c r="O131" s="11">
        <v>284</v>
      </c>
      <c r="P131" s="12">
        <f t="shared" si="3"/>
        <v>3188</v>
      </c>
    </row>
    <row r="132" spans="1:16" x14ac:dyDescent="0.2">
      <c r="A132" s="9">
        <f t="shared" si="2"/>
        <v>112</v>
      </c>
      <c r="B132" s="9">
        <v>928</v>
      </c>
      <c r="C132" t="s">
        <v>104</v>
      </c>
      <c r="D132" s="11">
        <v>37567</v>
      </c>
      <c r="E132" s="11">
        <v>110751</v>
      </c>
      <c r="F132" s="11">
        <v>62878</v>
      </c>
      <c r="G132" s="11">
        <v>67744</v>
      </c>
      <c r="H132" s="11">
        <v>61058</v>
      </c>
      <c r="I132" s="11">
        <v>69756</v>
      </c>
      <c r="J132" s="11">
        <v>103075</v>
      </c>
      <c r="K132" s="11">
        <v>130817</v>
      </c>
      <c r="L132" s="11">
        <v>114207</v>
      </c>
      <c r="M132" s="11">
        <v>121635</v>
      </c>
      <c r="N132" s="11">
        <v>119993</v>
      </c>
      <c r="O132" s="11">
        <v>124055</v>
      </c>
      <c r="P132" s="12">
        <f t="shared" si="3"/>
        <v>1123536</v>
      </c>
    </row>
    <row r="133" spans="1:16" x14ac:dyDescent="0.2">
      <c r="A133" s="9">
        <f t="shared" si="2"/>
        <v>113</v>
      </c>
      <c r="B133" s="9">
        <v>929</v>
      </c>
      <c r="C133" t="s">
        <v>105</v>
      </c>
      <c r="D133" s="11">
        <v>-273</v>
      </c>
      <c r="E133" s="11">
        <v>-273</v>
      </c>
      <c r="F133" s="11">
        <v>-273</v>
      </c>
      <c r="G133" s="11">
        <v>-279</v>
      </c>
      <c r="H133" s="11">
        <v>-280</v>
      </c>
      <c r="I133" s="11">
        <v>-284</v>
      </c>
      <c r="J133" s="11">
        <v>0</v>
      </c>
      <c r="K133" s="11">
        <v>-390</v>
      </c>
      <c r="L133" s="11">
        <v>-284</v>
      </c>
      <c r="M133" s="11">
        <v>-284</v>
      </c>
      <c r="N133" s="11">
        <v>-284</v>
      </c>
      <c r="O133" s="11">
        <v>-284</v>
      </c>
      <c r="P133" s="12">
        <f t="shared" si="3"/>
        <v>-3188</v>
      </c>
    </row>
    <row r="134" spans="1:16" x14ac:dyDescent="0.2">
      <c r="A134" s="9">
        <f t="shared" si="2"/>
        <v>114</v>
      </c>
      <c r="B134" s="9">
        <v>9301</v>
      </c>
      <c r="C134" t="s">
        <v>106</v>
      </c>
      <c r="D134" s="11">
        <v>33703</v>
      </c>
      <c r="E134" s="11">
        <v>6732</v>
      </c>
      <c r="F134" s="11">
        <v>73315</v>
      </c>
      <c r="G134" s="11">
        <v>41542</v>
      </c>
      <c r="H134" s="11">
        <v>72088</v>
      </c>
      <c r="I134" s="11">
        <v>34274</v>
      </c>
      <c r="J134" s="11">
        <v>9828</v>
      </c>
      <c r="K134" s="11">
        <v>22684</v>
      </c>
      <c r="L134" s="11">
        <v>25668</v>
      </c>
      <c r="M134" s="11">
        <v>161213</v>
      </c>
      <c r="N134" s="11">
        <v>8311</v>
      </c>
      <c r="O134" s="11">
        <v>69023</v>
      </c>
      <c r="P134" s="12">
        <f t="shared" si="3"/>
        <v>558381</v>
      </c>
    </row>
    <row r="135" spans="1:16" x14ac:dyDescent="0.2">
      <c r="A135" s="9">
        <f t="shared" si="2"/>
        <v>115</v>
      </c>
      <c r="B135" s="9">
        <v>9302</v>
      </c>
      <c r="C135" t="s">
        <v>107</v>
      </c>
      <c r="D135" s="11">
        <v>335365</v>
      </c>
      <c r="E135" s="11">
        <v>237186</v>
      </c>
      <c r="F135" s="11">
        <v>280136</v>
      </c>
      <c r="G135" s="11">
        <v>237925</v>
      </c>
      <c r="H135" s="11">
        <v>81869</v>
      </c>
      <c r="I135" s="11">
        <v>231946</v>
      </c>
      <c r="J135" s="11">
        <v>133190</v>
      </c>
      <c r="K135" s="11">
        <v>24368</v>
      </c>
      <c r="L135" s="11">
        <v>153888</v>
      </c>
      <c r="M135" s="11">
        <v>351223</v>
      </c>
      <c r="N135" s="11">
        <v>95750</v>
      </c>
      <c r="O135" s="11">
        <v>21254</v>
      </c>
      <c r="P135" s="12">
        <f t="shared" si="3"/>
        <v>2184100</v>
      </c>
    </row>
    <row r="136" spans="1:16" x14ac:dyDescent="0.2">
      <c r="A136" s="9">
        <f t="shared" si="2"/>
        <v>116</v>
      </c>
      <c r="B136" s="9">
        <v>9309</v>
      </c>
      <c r="C136" s="13" t="s">
        <v>108</v>
      </c>
      <c r="D136" s="11">
        <v>0</v>
      </c>
      <c r="E136" s="11">
        <v>17375</v>
      </c>
      <c r="F136" s="11">
        <v>6829</v>
      </c>
      <c r="G136" s="11">
        <v>0</v>
      </c>
      <c r="H136" s="11">
        <v>0</v>
      </c>
      <c r="I136" s="11">
        <v>0</v>
      </c>
      <c r="J136" s="11">
        <v>1210</v>
      </c>
      <c r="K136" s="11">
        <v>27744</v>
      </c>
      <c r="L136" s="11">
        <v>34242</v>
      </c>
      <c r="M136" s="11">
        <v>31849</v>
      </c>
      <c r="N136" s="11">
        <v>31390</v>
      </c>
      <c r="O136" s="11">
        <v>46392</v>
      </c>
      <c r="P136" s="12">
        <f t="shared" si="3"/>
        <v>197031</v>
      </c>
    </row>
    <row r="137" spans="1:16" x14ac:dyDescent="0.2">
      <c r="A137" s="9">
        <f t="shared" si="2"/>
        <v>117</v>
      </c>
      <c r="B137" s="9">
        <v>931</v>
      </c>
      <c r="C137" t="s">
        <v>36</v>
      </c>
      <c r="D137" s="11">
        <v>186110</v>
      </c>
      <c r="E137" s="11">
        <v>182617</v>
      </c>
      <c r="F137" s="11">
        <v>183094</v>
      </c>
      <c r="G137" s="11">
        <v>205445</v>
      </c>
      <c r="H137" s="11">
        <v>190614</v>
      </c>
      <c r="I137" s="11">
        <v>190302</v>
      </c>
      <c r="J137" s="11">
        <v>208312</v>
      </c>
      <c r="K137" s="11">
        <v>136514</v>
      </c>
      <c r="L137" s="11">
        <v>197057</v>
      </c>
      <c r="M137" s="11">
        <v>175334</v>
      </c>
      <c r="N137" s="11">
        <v>178096</v>
      </c>
      <c r="O137" s="11">
        <v>197330</v>
      </c>
      <c r="P137" s="12">
        <f t="shared" si="3"/>
        <v>2230825</v>
      </c>
    </row>
    <row r="138" spans="1:16" x14ac:dyDescent="0.2">
      <c r="A138" s="9">
        <f t="shared" si="2"/>
        <v>118</v>
      </c>
      <c r="B138" s="9">
        <v>935</v>
      </c>
      <c r="C138" t="s">
        <v>109</v>
      </c>
      <c r="D138" s="11">
        <v>1008612</v>
      </c>
      <c r="E138" s="11">
        <v>1040296</v>
      </c>
      <c r="F138" s="11">
        <v>1068079</v>
      </c>
      <c r="G138" s="11">
        <v>1022994</v>
      </c>
      <c r="H138" s="11">
        <v>986158</v>
      </c>
      <c r="I138" s="11">
        <v>835992</v>
      </c>
      <c r="J138" s="11">
        <v>901097</v>
      </c>
      <c r="K138" s="11">
        <v>860302</v>
      </c>
      <c r="L138" s="11">
        <v>927596</v>
      </c>
      <c r="M138" s="11">
        <v>916693</v>
      </c>
      <c r="N138" s="11">
        <v>1097010</v>
      </c>
      <c r="O138" s="11">
        <v>1185300</v>
      </c>
      <c r="P138" s="12">
        <f>SUM(D138:O138)</f>
        <v>11850129</v>
      </c>
    </row>
    <row r="139" spans="1:16" x14ac:dyDescent="0.2">
      <c r="A139" s="9"/>
      <c r="B139" s="9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2"/>
    </row>
    <row r="140" spans="1:16" x14ac:dyDescent="0.2">
      <c r="A140" s="9">
        <f>A138+1</f>
        <v>119</v>
      </c>
      <c r="C140" s="22" t="s">
        <v>110</v>
      </c>
      <c r="D140" s="11">
        <f>SUM(D11:D72)+SUM(D83:D138)</f>
        <v>-28901362</v>
      </c>
      <c r="E140" s="11">
        <f t="shared" ref="E140:P140" si="4">SUM(E11:E72)+SUM(E83:E138)</f>
        <v>-63976463</v>
      </c>
      <c r="F140" s="11">
        <f t="shared" si="4"/>
        <v>6130787</v>
      </c>
      <c r="G140" s="11">
        <f t="shared" si="4"/>
        <v>-22140797</v>
      </c>
      <c r="H140" s="11">
        <f t="shared" si="4"/>
        <v>-22670707</v>
      </c>
      <c r="I140" s="11">
        <f t="shared" si="4"/>
        <v>-25710679</v>
      </c>
      <c r="J140" s="11">
        <f t="shared" si="4"/>
        <v>-37658868</v>
      </c>
      <c r="K140" s="11">
        <f t="shared" si="4"/>
        <v>-41938062</v>
      </c>
      <c r="L140" s="11">
        <f t="shared" si="4"/>
        <v>-26192600</v>
      </c>
      <c r="M140" s="11">
        <f t="shared" si="4"/>
        <v>-21155686</v>
      </c>
      <c r="N140" s="11">
        <f t="shared" si="4"/>
        <v>-23601979</v>
      </c>
      <c r="O140" s="11">
        <f t="shared" si="4"/>
        <v>-44654378</v>
      </c>
      <c r="P140" s="11">
        <f t="shared" si="4"/>
        <v>-352470794</v>
      </c>
    </row>
    <row r="141" spans="1:16" x14ac:dyDescent="0.2">
      <c r="D141" s="11"/>
      <c r="E141" s="11"/>
      <c r="F141" s="11"/>
      <c r="G141" s="11"/>
      <c r="H141" s="11"/>
    </row>
    <row r="142" spans="1:16" x14ac:dyDescent="0.2">
      <c r="D142" s="11"/>
      <c r="E142" s="11"/>
      <c r="F142" s="11"/>
      <c r="G142" s="11"/>
      <c r="H142" s="11"/>
    </row>
    <row r="143" spans="1:16" x14ac:dyDescent="0.2">
      <c r="D143" s="11"/>
      <c r="E143" s="11"/>
      <c r="F143" s="11"/>
      <c r="G143" s="11"/>
      <c r="H143" s="11"/>
    </row>
    <row r="144" spans="1:16" x14ac:dyDescent="0.2">
      <c r="D144" s="11"/>
      <c r="E144" s="11"/>
      <c r="F144" s="11"/>
      <c r="G144" s="11"/>
      <c r="H144" s="11"/>
    </row>
    <row r="145" spans="4:8" x14ac:dyDescent="0.2">
      <c r="D145" s="11"/>
      <c r="E145" s="11"/>
      <c r="F145" s="11"/>
      <c r="G145" s="11"/>
      <c r="H145" s="11"/>
    </row>
    <row r="146" spans="4:8" x14ac:dyDescent="0.2">
      <c r="D146" s="11"/>
      <c r="E146" s="11"/>
      <c r="F146" s="11"/>
      <c r="G146" s="11"/>
      <c r="H146" s="11"/>
    </row>
  </sheetData>
  <mergeCells count="8">
    <mergeCell ref="A75:P75"/>
    <mergeCell ref="A76:P76"/>
    <mergeCell ref="A1:P1"/>
    <mergeCell ref="A2:P2"/>
    <mergeCell ref="A3:P3"/>
    <mergeCell ref="A4:P4"/>
    <mergeCell ref="A73:P73"/>
    <mergeCell ref="A74:P74"/>
  </mergeCells>
  <printOptions horizontalCentered="1"/>
  <pageMargins left="0.5" right="0.5" top="1" bottom="1" header="0.5" footer="0.5"/>
  <pageSetup scale="49" fitToHeight="2" orientation="landscape" r:id="rId1"/>
  <headerFooter>
    <oddFooter>&amp;R&amp;"Times New Roman,Bold"&amp;12Attachment to Response to KU AG-2 Question No. 20
Page &amp;P of &amp;N
Garrett</oddFooter>
  </headerFooter>
  <rowBreaks count="1" manualBreakCount="1">
    <brk id="7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46"/>
  <sheetViews>
    <sheetView zoomScale="80" zoomScaleNormal="80" workbookViewId="0">
      <selection sqref="A1:P1"/>
    </sheetView>
  </sheetViews>
  <sheetFormatPr defaultRowHeight="12.75" x14ac:dyDescent="0.2"/>
  <cols>
    <col min="1" max="1" width="5.7109375" customWidth="1"/>
    <col min="3" max="3" width="50.85546875" customWidth="1"/>
    <col min="4" max="11" width="12.7109375" customWidth="1"/>
    <col min="12" max="12" width="13.42578125" bestFit="1" customWidth="1"/>
    <col min="13" max="13" width="12.7109375" customWidth="1"/>
    <col min="14" max="14" width="13.28515625" customWidth="1"/>
    <col min="15" max="15" width="12.7109375" customWidth="1"/>
    <col min="16" max="16" width="14.42578125" customWidth="1"/>
  </cols>
  <sheetData>
    <row r="1" spans="1:16" x14ac:dyDescent="0.2">
      <c r="A1" s="27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2">
      <c r="A2" s="27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x14ac:dyDescent="0.2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">
      <c r="A4" s="27" t="s">
        <v>112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x14ac:dyDescent="0.2">
      <c r="P5" s="1"/>
    </row>
    <row r="6" spans="1:16" x14ac:dyDescent="0.2">
      <c r="P6" s="2"/>
    </row>
    <row r="7" spans="1:16" x14ac:dyDescent="0.2">
      <c r="P7" s="2"/>
    </row>
    <row r="8" spans="1:16" x14ac:dyDescent="0.2">
      <c r="A8" s="3" t="s">
        <v>4</v>
      </c>
      <c r="B8" s="3" t="s">
        <v>5</v>
      </c>
      <c r="C8" s="4"/>
      <c r="D8" s="3" t="s">
        <v>6</v>
      </c>
      <c r="E8" s="3" t="s">
        <v>6</v>
      </c>
      <c r="F8" s="3" t="s">
        <v>6</v>
      </c>
      <c r="G8" s="3" t="s">
        <v>6</v>
      </c>
      <c r="H8" s="3" t="s">
        <v>6</v>
      </c>
      <c r="I8" s="3" t="s">
        <v>6</v>
      </c>
      <c r="J8" s="3" t="s">
        <v>6</v>
      </c>
      <c r="K8" s="3" t="s">
        <v>6</v>
      </c>
      <c r="L8" s="3" t="s">
        <v>6</v>
      </c>
      <c r="M8" s="3" t="s">
        <v>6</v>
      </c>
      <c r="N8" s="3" t="s">
        <v>6</v>
      </c>
      <c r="O8" s="3" t="s">
        <v>6</v>
      </c>
      <c r="P8" s="4"/>
    </row>
    <row r="9" spans="1:16" x14ac:dyDescent="0.2">
      <c r="A9" s="5" t="s">
        <v>7</v>
      </c>
      <c r="B9" s="5" t="s">
        <v>7</v>
      </c>
      <c r="C9" s="6" t="s">
        <v>8</v>
      </c>
      <c r="D9" s="7">
        <v>40544</v>
      </c>
      <c r="E9" s="7">
        <v>40575</v>
      </c>
      <c r="F9" s="7">
        <v>40603</v>
      </c>
      <c r="G9" s="7">
        <v>40634</v>
      </c>
      <c r="H9" s="7">
        <v>40664</v>
      </c>
      <c r="I9" s="7">
        <v>40695</v>
      </c>
      <c r="J9" s="7">
        <v>40725</v>
      </c>
      <c r="K9" s="7">
        <v>40756</v>
      </c>
      <c r="L9" s="7">
        <v>40787</v>
      </c>
      <c r="M9" s="7">
        <v>40817</v>
      </c>
      <c r="N9" s="7">
        <v>40848</v>
      </c>
      <c r="O9" s="7">
        <v>40878</v>
      </c>
      <c r="P9" s="8" t="s">
        <v>9</v>
      </c>
    </row>
    <row r="10" spans="1:16" x14ac:dyDescent="0.2">
      <c r="A10" s="9"/>
      <c r="B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"/>
    </row>
    <row r="11" spans="1:16" x14ac:dyDescent="0.2">
      <c r="A11" s="9">
        <v>1</v>
      </c>
      <c r="B11" s="9">
        <v>403</v>
      </c>
      <c r="C11" t="s">
        <v>10</v>
      </c>
      <c r="D11" s="11">
        <v>13966908</v>
      </c>
      <c r="E11" s="11">
        <v>15096503</v>
      </c>
      <c r="F11" s="11">
        <v>15118209</v>
      </c>
      <c r="G11" s="11">
        <v>15165884</v>
      </c>
      <c r="H11" s="11">
        <v>15163174</v>
      </c>
      <c r="I11" s="11">
        <v>15226844</v>
      </c>
      <c r="J11" s="11">
        <v>15401354</v>
      </c>
      <c r="K11" s="11">
        <v>15286992</v>
      </c>
      <c r="L11" s="11">
        <v>15311907</v>
      </c>
      <c r="M11" s="11">
        <v>15338724</v>
      </c>
      <c r="N11" s="11">
        <v>15367965</v>
      </c>
      <c r="O11" s="11">
        <v>15482323</v>
      </c>
      <c r="P11" s="12">
        <f>SUM(D11:O11)</f>
        <v>181926787</v>
      </c>
    </row>
    <row r="12" spans="1:16" x14ac:dyDescent="0.2">
      <c r="A12" s="9">
        <v>2</v>
      </c>
      <c r="B12" s="9">
        <v>404</v>
      </c>
      <c r="C12" t="s">
        <v>11</v>
      </c>
      <c r="D12" s="11">
        <v>564265</v>
      </c>
      <c r="E12" s="11">
        <v>573286</v>
      </c>
      <c r="F12" s="11">
        <v>575411</v>
      </c>
      <c r="G12" s="11">
        <v>587303</v>
      </c>
      <c r="H12" s="11">
        <v>596217</v>
      </c>
      <c r="I12" s="11">
        <v>602330</v>
      </c>
      <c r="J12" s="11">
        <v>605605</v>
      </c>
      <c r="K12" s="11">
        <v>607619</v>
      </c>
      <c r="L12" s="11">
        <v>610010</v>
      </c>
      <c r="M12" s="11">
        <v>633805</v>
      </c>
      <c r="N12" s="11">
        <v>657713</v>
      </c>
      <c r="O12" s="11">
        <v>649882</v>
      </c>
      <c r="P12" s="12">
        <f t="shared" ref="P12:P85" si="0">SUM(D12:O12)</f>
        <v>7263446</v>
      </c>
    </row>
    <row r="13" spans="1:16" x14ac:dyDescent="0.2">
      <c r="A13" s="9">
        <v>3</v>
      </c>
      <c r="B13" s="9">
        <v>4074</v>
      </c>
      <c r="C13" s="13" t="s">
        <v>12</v>
      </c>
      <c r="D13" s="11">
        <v>-468758</v>
      </c>
      <c r="E13" s="11">
        <v>-469707</v>
      </c>
      <c r="F13" s="11">
        <v>-470660</v>
      </c>
      <c r="G13" s="11">
        <v>-495971</v>
      </c>
      <c r="H13" s="11">
        <v>-472174</v>
      </c>
      <c r="I13" s="11">
        <v>-473138</v>
      </c>
      <c r="J13" s="11">
        <v>-504995</v>
      </c>
      <c r="K13" s="11">
        <v>-474472</v>
      </c>
      <c r="L13" s="11">
        <v>-499375</v>
      </c>
      <c r="M13" s="11">
        <v>-506292</v>
      </c>
      <c r="N13" s="11">
        <v>-507361</v>
      </c>
      <c r="O13" s="11">
        <v>-512739</v>
      </c>
      <c r="P13" s="12">
        <f t="shared" si="0"/>
        <v>-5855642</v>
      </c>
    </row>
    <row r="14" spans="1:16" x14ac:dyDescent="0.2">
      <c r="A14" s="9">
        <v>4</v>
      </c>
      <c r="B14" s="9">
        <v>4081</v>
      </c>
      <c r="C14" t="s">
        <v>13</v>
      </c>
      <c r="D14" s="11">
        <v>2289634</v>
      </c>
      <c r="E14" s="11">
        <v>2284890</v>
      </c>
      <c r="F14" s="11">
        <v>2164646</v>
      </c>
      <c r="G14" s="11">
        <v>2501069</v>
      </c>
      <c r="H14" s="11">
        <v>2336418</v>
      </c>
      <c r="I14" s="11">
        <v>2313841</v>
      </c>
      <c r="J14" s="11">
        <v>2266031</v>
      </c>
      <c r="K14" s="11">
        <v>2221249</v>
      </c>
      <c r="L14" s="11">
        <v>2710225</v>
      </c>
      <c r="M14" s="11">
        <v>2274856</v>
      </c>
      <c r="N14" s="11">
        <v>2245169</v>
      </c>
      <c r="O14" s="11">
        <v>2507737</v>
      </c>
      <c r="P14" s="12">
        <f t="shared" si="0"/>
        <v>28115765</v>
      </c>
    </row>
    <row r="15" spans="1:16" x14ac:dyDescent="0.2">
      <c r="A15" s="9">
        <v>5</v>
      </c>
      <c r="B15" s="9">
        <v>41115</v>
      </c>
      <c r="C15" s="13" t="s">
        <v>14</v>
      </c>
      <c r="D15" s="11">
        <v>224627</v>
      </c>
      <c r="E15" s="11">
        <v>225576</v>
      </c>
      <c r="F15" s="11">
        <v>226529</v>
      </c>
      <c r="G15" s="11">
        <v>227486</v>
      </c>
      <c r="H15" s="11">
        <v>228201</v>
      </c>
      <c r="I15" s="11">
        <v>229165</v>
      </c>
      <c r="J15" s="11">
        <v>230134</v>
      </c>
      <c r="K15" s="11">
        <v>230559</v>
      </c>
      <c r="L15" s="11">
        <v>249609</v>
      </c>
      <c r="M15" s="11">
        <v>250673</v>
      </c>
      <c r="N15" s="11">
        <v>251742</v>
      </c>
      <c r="O15" s="11">
        <v>252816</v>
      </c>
      <c r="P15" s="12">
        <f t="shared" si="0"/>
        <v>2827117</v>
      </c>
    </row>
    <row r="16" spans="1:16" s="16" customFormat="1" x14ac:dyDescent="0.2">
      <c r="A16" s="9">
        <v>6</v>
      </c>
      <c r="B16" s="14">
        <v>4118</v>
      </c>
      <c r="C16" s="15" t="s">
        <v>15</v>
      </c>
      <c r="D16" s="11">
        <v>0</v>
      </c>
      <c r="E16" s="11">
        <v>0</v>
      </c>
      <c r="F16" s="11">
        <v>-3293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2">
        <f t="shared" si="0"/>
        <v>-3293</v>
      </c>
    </row>
    <row r="17" spans="1:16" x14ac:dyDescent="0.2">
      <c r="A17" s="9">
        <v>7</v>
      </c>
      <c r="B17" s="9">
        <v>440</v>
      </c>
      <c r="C17" t="s">
        <v>16</v>
      </c>
      <c r="D17" s="11">
        <v>-66482691</v>
      </c>
      <c r="E17" s="11">
        <v>-46550303</v>
      </c>
      <c r="F17" s="11">
        <v>-42504857</v>
      </c>
      <c r="G17" s="11">
        <v>-32345149</v>
      </c>
      <c r="H17" s="11">
        <v>-34658680</v>
      </c>
      <c r="I17" s="11">
        <v>-43881266</v>
      </c>
      <c r="J17" s="11">
        <v>-52432563</v>
      </c>
      <c r="K17" s="11">
        <v>-54122361</v>
      </c>
      <c r="L17" s="11">
        <v>-36149538</v>
      </c>
      <c r="M17" s="11">
        <v>-29693683</v>
      </c>
      <c r="N17" s="11">
        <v>-34629374</v>
      </c>
      <c r="O17" s="11">
        <v>-52154164</v>
      </c>
      <c r="P17" s="12">
        <f t="shared" si="0"/>
        <v>-525604629</v>
      </c>
    </row>
    <row r="18" spans="1:16" x14ac:dyDescent="0.2">
      <c r="A18" s="9">
        <v>8</v>
      </c>
      <c r="B18" s="9">
        <v>4420</v>
      </c>
      <c r="C18" s="13" t="s">
        <v>17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2">
        <f t="shared" si="0"/>
        <v>0</v>
      </c>
    </row>
    <row r="19" spans="1:16" x14ac:dyDescent="0.2">
      <c r="A19" s="9">
        <v>9</v>
      </c>
      <c r="B19" s="9">
        <v>4421</v>
      </c>
      <c r="C19" s="17" t="s">
        <v>18</v>
      </c>
      <c r="D19" s="11">
        <v>-18261748</v>
      </c>
      <c r="E19" s="11">
        <v>-14918399</v>
      </c>
      <c r="F19" s="11">
        <v>-15020040</v>
      </c>
      <c r="G19" s="11">
        <v>-12817858</v>
      </c>
      <c r="H19" s="11">
        <v>-14181155</v>
      </c>
      <c r="I19" s="11">
        <v>-15789572</v>
      </c>
      <c r="J19" s="11">
        <v>-18431769</v>
      </c>
      <c r="K19" s="11">
        <v>-18180155</v>
      </c>
      <c r="L19" s="11">
        <v>-13991994</v>
      </c>
      <c r="M19" s="11">
        <v>-13804060</v>
      </c>
      <c r="N19" s="11">
        <v>-13442492</v>
      </c>
      <c r="O19" s="11">
        <v>-14983003</v>
      </c>
      <c r="P19" s="12">
        <f t="shared" si="0"/>
        <v>-183822245</v>
      </c>
    </row>
    <row r="20" spans="1:16" x14ac:dyDescent="0.2">
      <c r="A20" s="9">
        <v>10</v>
      </c>
      <c r="B20" s="9">
        <v>4422</v>
      </c>
      <c r="C20" s="13" t="s">
        <v>19</v>
      </c>
      <c r="D20" s="11">
        <v>-12788656</v>
      </c>
      <c r="E20" s="11">
        <v>-12492211</v>
      </c>
      <c r="F20" s="11">
        <v>-13390630</v>
      </c>
      <c r="G20" s="11">
        <v>-12917305</v>
      </c>
      <c r="H20" s="11">
        <v>-16567648</v>
      </c>
      <c r="I20" s="11">
        <v>-15211087</v>
      </c>
      <c r="J20" s="11">
        <v>-17112669</v>
      </c>
      <c r="K20" s="11">
        <v>-14472077</v>
      </c>
      <c r="L20" s="11">
        <v>-12411811</v>
      </c>
      <c r="M20" s="11">
        <v>-12195443</v>
      </c>
      <c r="N20" s="11">
        <v>-12380811</v>
      </c>
      <c r="O20" s="11">
        <v>-11237094</v>
      </c>
      <c r="P20" s="12">
        <f t="shared" si="0"/>
        <v>-163177442</v>
      </c>
    </row>
    <row r="21" spans="1:16" x14ac:dyDescent="0.2">
      <c r="A21" s="9">
        <v>11</v>
      </c>
      <c r="B21" s="9">
        <v>4423</v>
      </c>
      <c r="C21" s="13" t="s">
        <v>20</v>
      </c>
      <c r="D21" s="11">
        <v>-26156579</v>
      </c>
      <c r="E21" s="11">
        <v>-25520243</v>
      </c>
      <c r="F21" s="11">
        <v>-27174686</v>
      </c>
      <c r="G21" s="11">
        <v>-26037101</v>
      </c>
      <c r="H21" s="11">
        <v>-30249145</v>
      </c>
      <c r="I21" s="11">
        <v>-28242642</v>
      </c>
      <c r="J21" s="11">
        <v>-31117934</v>
      </c>
      <c r="K21" s="11">
        <v>-29641494</v>
      </c>
      <c r="L21" s="11">
        <v>-27792313</v>
      </c>
      <c r="M21" s="11">
        <v>-25305065</v>
      </c>
      <c r="N21" s="11">
        <v>-32409272</v>
      </c>
      <c r="O21" s="11">
        <v>-26852737</v>
      </c>
      <c r="P21" s="12">
        <f t="shared" si="0"/>
        <v>-336499211</v>
      </c>
    </row>
    <row r="22" spans="1:16" x14ac:dyDescent="0.2">
      <c r="A22" s="9">
        <v>12</v>
      </c>
      <c r="B22" s="9">
        <v>4426</v>
      </c>
      <c r="C22" s="17" t="s">
        <v>21</v>
      </c>
      <c r="D22" s="11">
        <v>-3433912</v>
      </c>
      <c r="E22" s="11">
        <v>-4023874</v>
      </c>
      <c r="F22" s="11">
        <v>-4265852</v>
      </c>
      <c r="G22" s="11">
        <v>-3877642</v>
      </c>
      <c r="H22" s="11">
        <v>-4120291</v>
      </c>
      <c r="I22" s="11">
        <v>-3750982</v>
      </c>
      <c r="J22" s="11">
        <v>-3732696</v>
      </c>
      <c r="K22" s="11">
        <v>-3577175</v>
      </c>
      <c r="L22" s="11">
        <v>-3077205</v>
      </c>
      <c r="M22" s="11">
        <v>-3604065</v>
      </c>
      <c r="N22" s="11">
        <v>-3756121</v>
      </c>
      <c r="O22" s="11">
        <v>-3610598</v>
      </c>
      <c r="P22" s="12">
        <f t="shared" si="0"/>
        <v>-44830413</v>
      </c>
    </row>
    <row r="23" spans="1:16" x14ac:dyDescent="0.2">
      <c r="A23" s="9">
        <v>13</v>
      </c>
      <c r="B23" s="9">
        <v>444</v>
      </c>
      <c r="C23" t="s">
        <v>22</v>
      </c>
      <c r="D23" s="11">
        <v>-1055207</v>
      </c>
      <c r="E23" s="11">
        <v>-1011013</v>
      </c>
      <c r="F23" s="11">
        <v>-893493</v>
      </c>
      <c r="G23" s="11">
        <v>-809606</v>
      </c>
      <c r="H23" s="11">
        <v>-964092</v>
      </c>
      <c r="I23" s="11">
        <v>-779526</v>
      </c>
      <c r="J23" s="11">
        <v>-863994</v>
      </c>
      <c r="K23" s="11">
        <v>-1455330</v>
      </c>
      <c r="L23" s="11">
        <v>-553863</v>
      </c>
      <c r="M23" s="11">
        <v>-961460</v>
      </c>
      <c r="N23" s="11">
        <v>-1019973</v>
      </c>
      <c r="O23" s="11">
        <v>-779614</v>
      </c>
      <c r="P23" s="12">
        <f t="shared" si="0"/>
        <v>-11147171</v>
      </c>
    </row>
    <row r="24" spans="1:16" x14ac:dyDescent="0.2">
      <c r="A24" s="9">
        <v>14</v>
      </c>
      <c r="B24" s="9">
        <v>445</v>
      </c>
      <c r="C24" t="s">
        <v>23</v>
      </c>
      <c r="D24" s="11">
        <v>-8904741</v>
      </c>
      <c r="E24" s="11">
        <v>-8399314</v>
      </c>
      <c r="F24" s="11">
        <v>-9038293</v>
      </c>
      <c r="G24" s="11">
        <v>-8316547</v>
      </c>
      <c r="H24" s="11">
        <v>-10692310</v>
      </c>
      <c r="I24" s="11">
        <v>-8771956</v>
      </c>
      <c r="J24" s="11">
        <v>-12831137</v>
      </c>
      <c r="K24" s="11">
        <v>-12415874</v>
      </c>
      <c r="L24" s="11">
        <v>-10278289</v>
      </c>
      <c r="M24" s="11">
        <v>-9369980</v>
      </c>
      <c r="N24" s="11">
        <v>-9621830</v>
      </c>
      <c r="O24" s="11">
        <v>-6916870</v>
      </c>
      <c r="P24" s="12">
        <f t="shared" si="0"/>
        <v>-115557141</v>
      </c>
    </row>
    <row r="25" spans="1:16" x14ac:dyDescent="0.2">
      <c r="A25" s="9">
        <v>15</v>
      </c>
      <c r="B25" s="9">
        <v>447</v>
      </c>
      <c r="C25" t="s">
        <v>24</v>
      </c>
      <c r="D25" s="11">
        <v>-13733937</v>
      </c>
      <c r="E25" s="11">
        <v>-11751212</v>
      </c>
      <c r="F25" s="11">
        <v>-10745473</v>
      </c>
      <c r="G25" s="11">
        <v>-8198440</v>
      </c>
      <c r="H25" s="11">
        <v>-11989010</v>
      </c>
      <c r="I25" s="11">
        <v>-14502033</v>
      </c>
      <c r="J25" s="11">
        <v>-13772015</v>
      </c>
      <c r="K25" s="11">
        <v>-12378606</v>
      </c>
      <c r="L25" s="11">
        <v>-11159655</v>
      </c>
      <c r="M25" s="11">
        <v>-12237851</v>
      </c>
      <c r="N25" s="11">
        <v>-8290970</v>
      </c>
      <c r="O25" s="11">
        <v>-11394590</v>
      </c>
      <c r="P25" s="12">
        <f t="shared" si="0"/>
        <v>-140153792</v>
      </c>
    </row>
    <row r="26" spans="1:16" x14ac:dyDescent="0.2">
      <c r="A26" s="9">
        <v>16</v>
      </c>
      <c r="B26" s="9">
        <v>449</v>
      </c>
      <c r="C26" t="s">
        <v>25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2">
        <f t="shared" si="0"/>
        <v>0</v>
      </c>
    </row>
    <row r="27" spans="1:16" x14ac:dyDescent="0.2">
      <c r="A27" s="9">
        <v>17</v>
      </c>
      <c r="B27" s="9">
        <v>450</v>
      </c>
      <c r="C27" t="s">
        <v>26</v>
      </c>
      <c r="D27" s="11">
        <v>-902831</v>
      </c>
      <c r="E27" s="11">
        <v>-896689</v>
      </c>
      <c r="F27" s="11">
        <v>-724566</v>
      </c>
      <c r="G27" s="11">
        <v>-551216</v>
      </c>
      <c r="H27" s="11">
        <v>-474853</v>
      </c>
      <c r="I27" s="11">
        <v>-572220</v>
      </c>
      <c r="J27" s="11">
        <v>-620277</v>
      </c>
      <c r="K27" s="11">
        <v>-707711</v>
      </c>
      <c r="L27" s="11">
        <v>-764996</v>
      </c>
      <c r="M27" s="11">
        <v>-538650</v>
      </c>
      <c r="N27" s="11">
        <v>-464637</v>
      </c>
      <c r="O27" s="11">
        <v>-451063</v>
      </c>
      <c r="P27" s="12">
        <f t="shared" si="0"/>
        <v>-7669709</v>
      </c>
    </row>
    <row r="28" spans="1:16" x14ac:dyDescent="0.2">
      <c r="A28" s="9">
        <v>18</v>
      </c>
      <c r="B28" s="9">
        <v>451</v>
      </c>
      <c r="C28" t="s">
        <v>27</v>
      </c>
      <c r="D28" s="11">
        <v>-165994</v>
      </c>
      <c r="E28" s="11">
        <v>-188703</v>
      </c>
      <c r="F28" s="11">
        <v>-238785</v>
      </c>
      <c r="G28" s="11">
        <v>-220729</v>
      </c>
      <c r="H28" s="11">
        <v>-223318</v>
      </c>
      <c r="I28" s="11">
        <v>-185279</v>
      </c>
      <c r="J28" s="11">
        <v>-165607</v>
      </c>
      <c r="K28" s="11">
        <v>-233804</v>
      </c>
      <c r="L28" s="11">
        <v>-228221</v>
      </c>
      <c r="M28" s="11">
        <v>-220990</v>
      </c>
      <c r="N28" s="11">
        <v>-203232</v>
      </c>
      <c r="O28" s="11">
        <v>-196000</v>
      </c>
      <c r="P28" s="12">
        <f t="shared" si="0"/>
        <v>-2470662</v>
      </c>
    </row>
    <row r="29" spans="1:16" x14ac:dyDescent="0.2">
      <c r="A29" s="9">
        <v>19</v>
      </c>
      <c r="B29" s="9">
        <v>454</v>
      </c>
      <c r="C29" t="s">
        <v>28</v>
      </c>
      <c r="D29" s="11">
        <v>-68099</v>
      </c>
      <c r="E29" s="11">
        <v>-93897</v>
      </c>
      <c r="F29" s="11">
        <v>-55081</v>
      </c>
      <c r="G29" s="11">
        <v>-477264</v>
      </c>
      <c r="H29" s="11">
        <v>-152218</v>
      </c>
      <c r="I29" s="11">
        <v>-146640</v>
      </c>
      <c r="J29" s="11">
        <v>-223961</v>
      </c>
      <c r="K29" s="11">
        <v>-179663</v>
      </c>
      <c r="L29" s="11">
        <v>-271812</v>
      </c>
      <c r="M29" s="11">
        <v>-140110</v>
      </c>
      <c r="N29" s="11">
        <v>-166786</v>
      </c>
      <c r="O29" s="11">
        <v>118989</v>
      </c>
      <c r="P29" s="12">
        <f t="shared" si="0"/>
        <v>-1856542</v>
      </c>
    </row>
    <row r="30" spans="1:16" x14ac:dyDescent="0.2">
      <c r="A30" s="9">
        <v>20</v>
      </c>
      <c r="B30" s="9">
        <v>456</v>
      </c>
      <c r="C30" t="s">
        <v>29</v>
      </c>
      <c r="D30" s="11">
        <v>-1278260</v>
      </c>
      <c r="E30" s="11">
        <v>-1234020</v>
      </c>
      <c r="F30" s="11">
        <v>-1060931</v>
      </c>
      <c r="G30" s="11">
        <v>-744067</v>
      </c>
      <c r="H30" s="11">
        <v>-1196252</v>
      </c>
      <c r="I30" s="11">
        <v>-1192548</v>
      </c>
      <c r="J30" s="11">
        <v>-1420928</v>
      </c>
      <c r="K30" s="11">
        <v>-1125417</v>
      </c>
      <c r="L30" s="11">
        <v>-1549171</v>
      </c>
      <c r="M30" s="11">
        <v>-1263332</v>
      </c>
      <c r="N30" s="11">
        <v>-1355532</v>
      </c>
      <c r="O30" s="11">
        <v>-1307565</v>
      </c>
      <c r="P30" s="12">
        <f t="shared" si="0"/>
        <v>-14728023</v>
      </c>
    </row>
    <row r="31" spans="1:16" x14ac:dyDescent="0.2">
      <c r="A31" s="9">
        <v>21</v>
      </c>
      <c r="B31" s="9">
        <v>500</v>
      </c>
      <c r="C31" t="s">
        <v>30</v>
      </c>
      <c r="D31" s="11">
        <v>472783</v>
      </c>
      <c r="E31" s="11">
        <v>469378</v>
      </c>
      <c r="F31" s="11">
        <v>490710</v>
      </c>
      <c r="G31" s="11">
        <v>428996</v>
      </c>
      <c r="H31" s="11">
        <v>492087</v>
      </c>
      <c r="I31" s="11">
        <v>528574</v>
      </c>
      <c r="J31" s="11">
        <v>454496</v>
      </c>
      <c r="K31" s="11">
        <v>566659</v>
      </c>
      <c r="L31" s="11">
        <v>443893</v>
      </c>
      <c r="M31" s="11">
        <v>483062</v>
      </c>
      <c r="N31" s="11">
        <v>454292</v>
      </c>
      <c r="O31" s="11">
        <v>390761</v>
      </c>
      <c r="P31" s="12">
        <f t="shared" si="0"/>
        <v>5675691</v>
      </c>
    </row>
    <row r="32" spans="1:16" x14ac:dyDescent="0.2">
      <c r="A32" s="9">
        <v>22</v>
      </c>
      <c r="B32" s="9">
        <v>501</v>
      </c>
      <c r="C32" t="s">
        <v>31</v>
      </c>
      <c r="D32" s="11">
        <v>47632608</v>
      </c>
      <c r="E32" s="11">
        <v>39461994</v>
      </c>
      <c r="F32" s="11">
        <v>38342446</v>
      </c>
      <c r="G32" s="11">
        <v>29167303</v>
      </c>
      <c r="H32" s="11">
        <v>39981335</v>
      </c>
      <c r="I32" s="11">
        <v>47073679</v>
      </c>
      <c r="J32" s="11">
        <v>51386224</v>
      </c>
      <c r="K32" s="11">
        <v>48445444</v>
      </c>
      <c r="L32" s="11">
        <v>34821567</v>
      </c>
      <c r="M32" s="11">
        <v>35499694</v>
      </c>
      <c r="N32" s="11">
        <v>37433547</v>
      </c>
      <c r="O32" s="11">
        <v>40762312</v>
      </c>
      <c r="P32" s="12">
        <f t="shared" si="0"/>
        <v>490008153</v>
      </c>
    </row>
    <row r="33" spans="1:16" x14ac:dyDescent="0.2">
      <c r="A33" s="9">
        <v>23</v>
      </c>
      <c r="B33" s="9">
        <v>502</v>
      </c>
      <c r="C33" t="s">
        <v>32</v>
      </c>
      <c r="D33" s="11">
        <v>1509701</v>
      </c>
      <c r="E33" s="11">
        <v>1608366</v>
      </c>
      <c r="F33" s="11">
        <v>1489278</v>
      </c>
      <c r="G33" s="11">
        <v>1262222</v>
      </c>
      <c r="H33" s="11">
        <v>1448104</v>
      </c>
      <c r="I33" s="11">
        <v>1607282</v>
      </c>
      <c r="J33" s="11">
        <v>1608468</v>
      </c>
      <c r="K33" s="11">
        <v>1602526</v>
      </c>
      <c r="L33" s="11">
        <v>1584397</v>
      </c>
      <c r="M33" s="11">
        <v>1445891</v>
      </c>
      <c r="N33" s="11">
        <v>1431625</v>
      </c>
      <c r="O33" s="11">
        <v>1519810</v>
      </c>
      <c r="P33" s="12">
        <f t="shared" si="0"/>
        <v>18117670</v>
      </c>
    </row>
    <row r="34" spans="1:16" x14ac:dyDescent="0.2">
      <c r="A34" s="9">
        <v>24</v>
      </c>
      <c r="B34" s="9">
        <v>504</v>
      </c>
      <c r="C34" t="s">
        <v>33</v>
      </c>
      <c r="D34" s="11">
        <v>-1390</v>
      </c>
      <c r="E34" s="11">
        <v>-839</v>
      </c>
      <c r="F34" s="11">
        <v>-920</v>
      </c>
      <c r="G34" s="11">
        <v>-792</v>
      </c>
      <c r="H34" s="11">
        <v>3941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2">
        <f t="shared" si="0"/>
        <v>0</v>
      </c>
    </row>
    <row r="35" spans="1:16" x14ac:dyDescent="0.2">
      <c r="A35" s="9">
        <v>25</v>
      </c>
      <c r="B35" s="9">
        <v>505</v>
      </c>
      <c r="C35" t="s">
        <v>34</v>
      </c>
      <c r="D35" s="11">
        <v>577138</v>
      </c>
      <c r="E35" s="11">
        <v>476115</v>
      </c>
      <c r="F35" s="11">
        <v>572530</v>
      </c>
      <c r="G35" s="11">
        <v>541862</v>
      </c>
      <c r="H35" s="11">
        <v>653389</v>
      </c>
      <c r="I35" s="11">
        <v>501653</v>
      </c>
      <c r="J35" s="11">
        <v>634055</v>
      </c>
      <c r="K35" s="11">
        <v>640153</v>
      </c>
      <c r="L35" s="11">
        <v>585217</v>
      </c>
      <c r="M35" s="11">
        <v>581928</v>
      </c>
      <c r="N35" s="11">
        <v>546438</v>
      </c>
      <c r="O35" s="11">
        <v>717640</v>
      </c>
      <c r="P35" s="12">
        <f t="shared" si="0"/>
        <v>7028118</v>
      </c>
    </row>
    <row r="36" spans="1:16" x14ac:dyDescent="0.2">
      <c r="A36" s="9">
        <v>26</v>
      </c>
      <c r="B36" s="9">
        <v>506</v>
      </c>
      <c r="C36" t="s">
        <v>35</v>
      </c>
      <c r="D36" s="11">
        <v>1852520</v>
      </c>
      <c r="E36" s="11">
        <v>1907147</v>
      </c>
      <c r="F36" s="11">
        <v>2071247</v>
      </c>
      <c r="G36" s="11">
        <v>1645741</v>
      </c>
      <c r="H36" s="11">
        <v>1885586</v>
      </c>
      <c r="I36" s="11">
        <v>2079958</v>
      </c>
      <c r="J36" s="11">
        <v>2008274</v>
      </c>
      <c r="K36" s="11">
        <v>2703565</v>
      </c>
      <c r="L36" s="11">
        <v>2078108</v>
      </c>
      <c r="M36" s="11">
        <v>1901400</v>
      </c>
      <c r="N36" s="11">
        <v>2200145</v>
      </c>
      <c r="O36" s="11">
        <v>2157359</v>
      </c>
      <c r="P36" s="12">
        <f t="shared" si="0"/>
        <v>24491050</v>
      </c>
    </row>
    <row r="37" spans="1:16" x14ac:dyDescent="0.2">
      <c r="A37" s="9">
        <v>27</v>
      </c>
      <c r="B37" s="9">
        <v>507</v>
      </c>
      <c r="C37" t="s">
        <v>36</v>
      </c>
      <c r="D37" s="11">
        <v>1241</v>
      </c>
      <c r="E37" s="11">
        <v>1241</v>
      </c>
      <c r="F37" s="11">
        <v>1240</v>
      </c>
      <c r="G37" s="11">
        <v>1241</v>
      </c>
      <c r="H37" s="11">
        <v>1240</v>
      </c>
      <c r="I37" s="11">
        <v>1241</v>
      </c>
      <c r="J37" s="11">
        <v>0</v>
      </c>
      <c r="K37" s="11">
        <v>2481</v>
      </c>
      <c r="L37" s="11">
        <v>1241</v>
      </c>
      <c r="M37" s="11">
        <v>1240</v>
      </c>
      <c r="N37" s="11">
        <v>1241</v>
      </c>
      <c r="O37" s="11">
        <v>1277</v>
      </c>
      <c r="P37" s="12">
        <f t="shared" si="0"/>
        <v>14924</v>
      </c>
    </row>
    <row r="38" spans="1:16" x14ac:dyDescent="0.2">
      <c r="A38" s="9">
        <v>28</v>
      </c>
      <c r="B38" s="9">
        <v>509</v>
      </c>
      <c r="C38" t="s">
        <v>37</v>
      </c>
      <c r="D38" s="11">
        <v>9223</v>
      </c>
      <c r="E38" s="11">
        <v>8495</v>
      </c>
      <c r="F38" s="11">
        <v>8884</v>
      </c>
      <c r="G38" s="11">
        <v>9235</v>
      </c>
      <c r="H38" s="11">
        <v>7410</v>
      </c>
      <c r="I38" s="11">
        <v>11027</v>
      </c>
      <c r="J38" s="11">
        <v>11050</v>
      </c>
      <c r="K38" s="11">
        <v>11046</v>
      </c>
      <c r="L38" s="11">
        <v>7837</v>
      </c>
      <c r="M38" s="11">
        <v>10133</v>
      </c>
      <c r="N38" s="11">
        <v>10743</v>
      </c>
      <c r="O38" s="11">
        <v>10502</v>
      </c>
      <c r="P38" s="12">
        <f t="shared" si="0"/>
        <v>115585</v>
      </c>
    </row>
    <row r="39" spans="1:16" x14ac:dyDescent="0.2">
      <c r="A39" s="9">
        <v>29</v>
      </c>
      <c r="B39" s="9">
        <v>510</v>
      </c>
      <c r="C39" t="s">
        <v>38</v>
      </c>
      <c r="D39" s="11">
        <v>563599</v>
      </c>
      <c r="E39" s="11">
        <v>597694</v>
      </c>
      <c r="F39" s="11">
        <v>897953</v>
      </c>
      <c r="G39" s="11">
        <v>656069</v>
      </c>
      <c r="H39" s="11">
        <v>635231</v>
      </c>
      <c r="I39" s="11">
        <v>545828</v>
      </c>
      <c r="J39" s="11">
        <v>544152</v>
      </c>
      <c r="K39" s="11">
        <v>639173</v>
      </c>
      <c r="L39" s="11">
        <v>566255</v>
      </c>
      <c r="M39" s="11">
        <v>681547</v>
      </c>
      <c r="N39" s="11">
        <v>594176</v>
      </c>
      <c r="O39" s="11">
        <v>596706</v>
      </c>
      <c r="P39" s="12">
        <f t="shared" si="0"/>
        <v>7518383</v>
      </c>
    </row>
    <row r="40" spans="1:16" x14ac:dyDescent="0.2">
      <c r="A40" s="9">
        <v>30</v>
      </c>
      <c r="B40" s="9">
        <v>511</v>
      </c>
      <c r="C40" t="s">
        <v>39</v>
      </c>
      <c r="D40" s="11">
        <v>565443</v>
      </c>
      <c r="E40" s="11">
        <v>503734</v>
      </c>
      <c r="F40" s="11">
        <v>798249</v>
      </c>
      <c r="G40" s="11">
        <v>491598</v>
      </c>
      <c r="H40" s="11">
        <v>469565</v>
      </c>
      <c r="I40" s="11">
        <v>619452</v>
      </c>
      <c r="J40" s="11">
        <v>548897</v>
      </c>
      <c r="K40" s="11">
        <v>458813</v>
      </c>
      <c r="L40" s="11">
        <v>453038</v>
      </c>
      <c r="M40" s="11">
        <v>390625</v>
      </c>
      <c r="N40" s="11">
        <v>444744</v>
      </c>
      <c r="O40" s="11">
        <v>471560</v>
      </c>
      <c r="P40" s="12">
        <f t="shared" si="0"/>
        <v>6215718</v>
      </c>
    </row>
    <row r="41" spans="1:16" x14ac:dyDescent="0.2">
      <c r="A41" s="9">
        <v>31</v>
      </c>
      <c r="B41" s="9">
        <v>512</v>
      </c>
      <c r="C41" t="s">
        <v>40</v>
      </c>
      <c r="D41" s="11">
        <v>2016043</v>
      </c>
      <c r="E41" s="11">
        <v>2758825</v>
      </c>
      <c r="F41" s="11">
        <v>4471637</v>
      </c>
      <c r="G41" s="11">
        <v>7284065</v>
      </c>
      <c r="H41" s="11">
        <v>3988006</v>
      </c>
      <c r="I41" s="11">
        <v>2725598</v>
      </c>
      <c r="J41" s="11">
        <v>2030766</v>
      </c>
      <c r="K41" s="11">
        <v>2426454</v>
      </c>
      <c r="L41" s="11">
        <v>2377774</v>
      </c>
      <c r="M41" s="11">
        <v>3105607</v>
      </c>
      <c r="N41" s="11">
        <v>2757445</v>
      </c>
      <c r="O41" s="11">
        <v>2147132</v>
      </c>
      <c r="P41" s="12">
        <f t="shared" si="0"/>
        <v>38089352</v>
      </c>
    </row>
    <row r="42" spans="1:16" x14ac:dyDescent="0.2">
      <c r="A42" s="9">
        <v>32</v>
      </c>
      <c r="B42" s="9">
        <v>513</v>
      </c>
      <c r="C42" t="s">
        <v>41</v>
      </c>
      <c r="D42" s="11">
        <v>443317</v>
      </c>
      <c r="E42" s="11">
        <v>615957</v>
      </c>
      <c r="F42" s="11">
        <v>2460924</v>
      </c>
      <c r="G42" s="11">
        <v>2282635</v>
      </c>
      <c r="H42" s="11">
        <v>2470405</v>
      </c>
      <c r="I42" s="11">
        <v>660715</v>
      </c>
      <c r="J42" s="11">
        <v>417105</v>
      </c>
      <c r="K42" s="11">
        <v>550324</v>
      </c>
      <c r="L42" s="11">
        <v>505705</v>
      </c>
      <c r="M42" s="11">
        <v>850136</v>
      </c>
      <c r="N42" s="11">
        <v>560317</v>
      </c>
      <c r="O42" s="11">
        <v>330264</v>
      </c>
      <c r="P42" s="12">
        <f t="shared" si="0"/>
        <v>12147804</v>
      </c>
    </row>
    <row r="43" spans="1:16" x14ac:dyDescent="0.2">
      <c r="A43" s="9">
        <v>33</v>
      </c>
      <c r="B43" s="9">
        <v>514</v>
      </c>
      <c r="C43" t="s">
        <v>42</v>
      </c>
      <c r="D43" s="11">
        <v>146908</v>
      </c>
      <c r="E43" s="11">
        <v>109875</v>
      </c>
      <c r="F43" s="11">
        <v>261317</v>
      </c>
      <c r="G43" s="11">
        <v>300047</v>
      </c>
      <c r="H43" s="11">
        <v>592202</v>
      </c>
      <c r="I43" s="11">
        <v>100323</v>
      </c>
      <c r="J43" s="11">
        <v>130568</v>
      </c>
      <c r="K43" s="11">
        <v>159924</v>
      </c>
      <c r="L43" s="11">
        <v>146626</v>
      </c>
      <c r="M43" s="11">
        <v>135703</v>
      </c>
      <c r="N43" s="11">
        <v>362877</v>
      </c>
      <c r="O43" s="11">
        <v>-69422</v>
      </c>
      <c r="P43" s="12">
        <f t="shared" si="0"/>
        <v>2376948</v>
      </c>
    </row>
    <row r="44" spans="1:16" x14ac:dyDescent="0.2">
      <c r="A44" s="9">
        <v>34</v>
      </c>
      <c r="B44" s="9">
        <v>535</v>
      </c>
      <c r="C44" t="s">
        <v>43</v>
      </c>
      <c r="D44" s="11">
        <v>692</v>
      </c>
      <c r="E44" s="11">
        <v>658</v>
      </c>
      <c r="F44" s="11">
        <v>748</v>
      </c>
      <c r="G44" s="11">
        <v>499</v>
      </c>
      <c r="H44" s="11">
        <v>765</v>
      </c>
      <c r="I44" s="11">
        <v>802</v>
      </c>
      <c r="J44" s="11">
        <v>548</v>
      </c>
      <c r="K44" s="11">
        <v>730</v>
      </c>
      <c r="L44" s="11">
        <v>548</v>
      </c>
      <c r="M44" s="11">
        <v>475</v>
      </c>
      <c r="N44" s="11">
        <v>548</v>
      </c>
      <c r="O44" s="11">
        <v>587</v>
      </c>
      <c r="P44" s="12">
        <f t="shared" si="0"/>
        <v>7600</v>
      </c>
    </row>
    <row r="45" spans="1:16" x14ac:dyDescent="0.2">
      <c r="A45" s="9">
        <v>35</v>
      </c>
      <c r="B45" s="9">
        <v>536</v>
      </c>
      <c r="C45" t="s">
        <v>44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2">
        <f t="shared" si="0"/>
        <v>0</v>
      </c>
    </row>
    <row r="46" spans="1:16" x14ac:dyDescent="0.2">
      <c r="A46" s="9">
        <v>36</v>
      </c>
      <c r="B46" s="9">
        <v>537</v>
      </c>
      <c r="C46" t="s">
        <v>45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2">
        <f t="shared" si="0"/>
        <v>0</v>
      </c>
    </row>
    <row r="47" spans="1:16" x14ac:dyDescent="0.2">
      <c r="A47" s="9">
        <v>37</v>
      </c>
      <c r="B47" s="9">
        <v>538</v>
      </c>
      <c r="C47" t="s">
        <v>34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2">
        <f t="shared" si="0"/>
        <v>0</v>
      </c>
    </row>
    <row r="48" spans="1:16" x14ac:dyDescent="0.2">
      <c r="A48" s="9">
        <v>38</v>
      </c>
      <c r="B48" s="9">
        <v>539</v>
      </c>
      <c r="C48" t="s">
        <v>46</v>
      </c>
      <c r="D48" s="11">
        <v>13960</v>
      </c>
      <c r="E48" s="11">
        <v>620</v>
      </c>
      <c r="F48" s="11">
        <v>632</v>
      </c>
      <c r="G48" s="11">
        <v>734</v>
      </c>
      <c r="H48" s="11">
        <v>538</v>
      </c>
      <c r="I48" s="11">
        <v>613</v>
      </c>
      <c r="J48" s="11">
        <v>719</v>
      </c>
      <c r="K48" s="11">
        <v>612</v>
      </c>
      <c r="L48" s="11">
        <v>717</v>
      </c>
      <c r="M48" s="11">
        <v>613</v>
      </c>
      <c r="N48" s="11">
        <v>36308</v>
      </c>
      <c r="O48" s="11">
        <v>1634</v>
      </c>
      <c r="P48" s="12">
        <f t="shared" si="0"/>
        <v>57700</v>
      </c>
    </row>
    <row r="49" spans="1:16" x14ac:dyDescent="0.2">
      <c r="A49" s="9">
        <v>39</v>
      </c>
      <c r="B49" s="9">
        <v>540</v>
      </c>
      <c r="C49" t="s">
        <v>36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2">
        <f t="shared" si="0"/>
        <v>0</v>
      </c>
    </row>
    <row r="50" spans="1:16" x14ac:dyDescent="0.2">
      <c r="A50" s="9">
        <v>40</v>
      </c>
      <c r="B50" s="9">
        <v>541</v>
      </c>
      <c r="C50" t="s">
        <v>47</v>
      </c>
      <c r="D50" s="11">
        <v>7565</v>
      </c>
      <c r="E50" s="11">
        <v>7588</v>
      </c>
      <c r="F50" s="11">
        <v>9508</v>
      </c>
      <c r="G50" s="11">
        <v>12352</v>
      </c>
      <c r="H50" s="11">
        <v>11014</v>
      </c>
      <c r="I50" s="11">
        <v>11347</v>
      </c>
      <c r="J50" s="11">
        <v>8499</v>
      </c>
      <c r="K50" s="11">
        <v>9061</v>
      </c>
      <c r="L50" s="11">
        <v>8528</v>
      </c>
      <c r="M50" s="11">
        <v>9954</v>
      </c>
      <c r="N50" s="11">
        <v>8570</v>
      </c>
      <c r="O50" s="11">
        <v>9254</v>
      </c>
      <c r="P50" s="12">
        <f t="shared" si="0"/>
        <v>113240</v>
      </c>
    </row>
    <row r="51" spans="1:16" x14ac:dyDescent="0.2">
      <c r="A51" s="9">
        <v>41</v>
      </c>
      <c r="B51" s="9">
        <v>542</v>
      </c>
      <c r="C51" t="s">
        <v>39</v>
      </c>
      <c r="D51" s="11">
        <v>2183</v>
      </c>
      <c r="E51" s="11">
        <v>3116</v>
      </c>
      <c r="F51" s="11">
        <v>4751</v>
      </c>
      <c r="G51" s="11">
        <v>9387</v>
      </c>
      <c r="H51" s="11">
        <v>-1351</v>
      </c>
      <c r="I51" s="11">
        <v>16379</v>
      </c>
      <c r="J51" s="11">
        <v>16986</v>
      </c>
      <c r="K51" s="11">
        <v>32415</v>
      </c>
      <c r="L51" s="11">
        <v>35599</v>
      </c>
      <c r="M51" s="11">
        <v>13642</v>
      </c>
      <c r="N51" s="11">
        <v>31796</v>
      </c>
      <c r="O51" s="11">
        <v>-1742</v>
      </c>
      <c r="P51" s="12">
        <f t="shared" si="0"/>
        <v>163161</v>
      </c>
    </row>
    <row r="52" spans="1:16" x14ac:dyDescent="0.2">
      <c r="A52" s="9">
        <v>42</v>
      </c>
      <c r="B52" s="9">
        <v>543</v>
      </c>
      <c r="C52" t="s">
        <v>48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42400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2">
        <f t="shared" si="0"/>
        <v>42400</v>
      </c>
    </row>
    <row r="53" spans="1:16" x14ac:dyDescent="0.2">
      <c r="A53" s="9">
        <v>43</v>
      </c>
      <c r="B53" s="9">
        <v>544</v>
      </c>
      <c r="C53" t="s">
        <v>41</v>
      </c>
      <c r="D53" s="11">
        <v>1490</v>
      </c>
      <c r="E53" s="11">
        <v>2659</v>
      </c>
      <c r="F53" s="11">
        <v>10635</v>
      </c>
      <c r="G53" s="11">
        <v>16440</v>
      </c>
      <c r="H53" s="11">
        <v>21634</v>
      </c>
      <c r="I53" s="11">
        <v>12012</v>
      </c>
      <c r="J53" s="11">
        <v>13109</v>
      </c>
      <c r="K53" s="11">
        <v>7334</v>
      </c>
      <c r="L53" s="11">
        <v>1176</v>
      </c>
      <c r="M53" s="11">
        <v>2497</v>
      </c>
      <c r="N53" s="11">
        <v>2789</v>
      </c>
      <c r="O53" s="11">
        <v>6053</v>
      </c>
      <c r="P53" s="12">
        <f t="shared" si="0"/>
        <v>97828</v>
      </c>
    </row>
    <row r="54" spans="1:16" x14ac:dyDescent="0.2">
      <c r="A54" s="9">
        <v>44</v>
      </c>
      <c r="B54" s="9">
        <v>545</v>
      </c>
      <c r="C54" t="s">
        <v>49</v>
      </c>
      <c r="D54" s="11">
        <v>2519</v>
      </c>
      <c r="E54" s="11">
        <v>382</v>
      </c>
      <c r="F54" s="11">
        <v>411</v>
      </c>
      <c r="G54" s="11">
        <v>156</v>
      </c>
      <c r="H54" s="11">
        <v>399</v>
      </c>
      <c r="I54" s="11">
        <v>1495</v>
      </c>
      <c r="J54" s="11">
        <v>3027</v>
      </c>
      <c r="K54" s="11">
        <v>737</v>
      </c>
      <c r="L54" s="11">
        <v>406</v>
      </c>
      <c r="M54" s="11">
        <v>154</v>
      </c>
      <c r="N54" s="11">
        <v>294</v>
      </c>
      <c r="O54" s="11">
        <v>308</v>
      </c>
      <c r="P54" s="12">
        <f t="shared" si="0"/>
        <v>10288</v>
      </c>
    </row>
    <row r="55" spans="1:16" x14ac:dyDescent="0.2">
      <c r="A55" s="9">
        <v>45</v>
      </c>
      <c r="B55" s="9">
        <v>546</v>
      </c>
      <c r="C55" t="s">
        <v>50</v>
      </c>
      <c r="D55" s="11">
        <v>13191</v>
      </c>
      <c r="E55" s="11">
        <v>12240</v>
      </c>
      <c r="F55" s="11">
        <v>14665</v>
      </c>
      <c r="G55" s="11">
        <v>14036</v>
      </c>
      <c r="H55" s="11">
        <v>15439</v>
      </c>
      <c r="I55" s="11">
        <v>17775</v>
      </c>
      <c r="J55" s="11">
        <v>17255</v>
      </c>
      <c r="K55" s="11">
        <v>21603</v>
      </c>
      <c r="L55" s="11">
        <v>18466</v>
      </c>
      <c r="M55" s="11">
        <v>18136</v>
      </c>
      <c r="N55" s="11">
        <v>15228</v>
      </c>
      <c r="O55" s="11">
        <v>15347</v>
      </c>
      <c r="P55" s="12">
        <f t="shared" si="0"/>
        <v>193381</v>
      </c>
    </row>
    <row r="56" spans="1:16" x14ac:dyDescent="0.2">
      <c r="A56" s="9">
        <v>46</v>
      </c>
      <c r="B56" s="9">
        <v>547</v>
      </c>
      <c r="C56" t="s">
        <v>51</v>
      </c>
      <c r="D56" s="11">
        <v>2102716</v>
      </c>
      <c r="E56" s="11">
        <v>1871839</v>
      </c>
      <c r="F56" s="11">
        <v>1832753</v>
      </c>
      <c r="G56" s="11">
        <v>2921287</v>
      </c>
      <c r="H56" s="11">
        <v>3024668</v>
      </c>
      <c r="I56" s="11">
        <v>4007074</v>
      </c>
      <c r="J56" s="11">
        <v>6544863</v>
      </c>
      <c r="K56" s="11">
        <v>4841480</v>
      </c>
      <c r="L56" s="11">
        <v>2367769</v>
      </c>
      <c r="M56" s="11">
        <v>822535</v>
      </c>
      <c r="N56" s="11">
        <v>1482854</v>
      </c>
      <c r="O56" s="11">
        <v>820650</v>
      </c>
      <c r="P56" s="12">
        <f t="shared" si="0"/>
        <v>32640488</v>
      </c>
    </row>
    <row r="57" spans="1:16" x14ac:dyDescent="0.2">
      <c r="A57" s="9">
        <v>47</v>
      </c>
      <c r="B57" s="9">
        <v>548</v>
      </c>
      <c r="C57" t="s">
        <v>52</v>
      </c>
      <c r="D57" s="11">
        <v>28768</v>
      </c>
      <c r="E57" s="11">
        <v>27337</v>
      </c>
      <c r="F57" s="11">
        <v>49796</v>
      </c>
      <c r="G57" s="11">
        <v>29258</v>
      </c>
      <c r="H57" s="11">
        <v>21150</v>
      </c>
      <c r="I57" s="11">
        <v>23287</v>
      </c>
      <c r="J57" s="11">
        <v>26773</v>
      </c>
      <c r="K57" s="11">
        <v>35382</v>
      </c>
      <c r="L57" s="11">
        <v>23164</v>
      </c>
      <c r="M57" s="11">
        <v>21435</v>
      </c>
      <c r="N57" s="11">
        <v>21196</v>
      </c>
      <c r="O57" s="11">
        <v>15923</v>
      </c>
      <c r="P57" s="12">
        <f t="shared" si="0"/>
        <v>323469</v>
      </c>
    </row>
    <row r="58" spans="1:16" x14ac:dyDescent="0.2">
      <c r="A58" s="9">
        <v>48</v>
      </c>
      <c r="B58" s="9">
        <v>549</v>
      </c>
      <c r="C58" t="s">
        <v>53</v>
      </c>
      <c r="D58" s="11">
        <v>5585</v>
      </c>
      <c r="E58" s="11">
        <v>12867</v>
      </c>
      <c r="F58" s="11">
        <v>3481</v>
      </c>
      <c r="G58" s="11">
        <v>4033</v>
      </c>
      <c r="H58" s="11">
        <v>4492</v>
      </c>
      <c r="I58" s="11">
        <v>9543</v>
      </c>
      <c r="J58" s="11">
        <v>62981</v>
      </c>
      <c r="K58" s="11">
        <v>3091</v>
      </c>
      <c r="L58" s="11">
        <v>11062</v>
      </c>
      <c r="M58" s="11">
        <v>7545</v>
      </c>
      <c r="N58" s="11">
        <v>5128</v>
      </c>
      <c r="O58" s="11">
        <v>1996</v>
      </c>
      <c r="P58" s="12">
        <f t="shared" si="0"/>
        <v>131804</v>
      </c>
    </row>
    <row r="59" spans="1:16" x14ac:dyDescent="0.2">
      <c r="A59" s="9">
        <v>49</v>
      </c>
      <c r="B59" s="9">
        <v>550</v>
      </c>
      <c r="C59" t="s">
        <v>36</v>
      </c>
      <c r="D59" s="11">
        <v>1871</v>
      </c>
      <c r="E59" s="11">
        <v>1871</v>
      </c>
      <c r="F59" s="11">
        <v>3840</v>
      </c>
      <c r="G59" s="11">
        <v>1178</v>
      </c>
      <c r="H59" s="11">
        <v>1860</v>
      </c>
      <c r="I59" s="11">
        <v>4571</v>
      </c>
      <c r="J59" s="11">
        <v>1535</v>
      </c>
      <c r="K59" s="11">
        <v>3715</v>
      </c>
      <c r="L59" s="11">
        <v>4069</v>
      </c>
      <c r="M59" s="11">
        <v>2083</v>
      </c>
      <c r="N59" s="11">
        <v>1877</v>
      </c>
      <c r="O59" s="11">
        <v>3592</v>
      </c>
      <c r="P59" s="12">
        <f t="shared" si="0"/>
        <v>32062</v>
      </c>
    </row>
    <row r="60" spans="1:16" x14ac:dyDescent="0.2">
      <c r="A60" s="9">
        <v>50</v>
      </c>
      <c r="B60" s="9">
        <v>551</v>
      </c>
      <c r="C60" t="s">
        <v>38</v>
      </c>
      <c r="D60" s="11">
        <v>3708</v>
      </c>
      <c r="E60" s="11">
        <v>3498</v>
      </c>
      <c r="F60" s="11">
        <v>9926</v>
      </c>
      <c r="G60" s="11">
        <v>5623</v>
      </c>
      <c r="H60" s="11">
        <v>8433</v>
      </c>
      <c r="I60" s="11">
        <v>3885</v>
      </c>
      <c r="J60" s="11">
        <v>3100</v>
      </c>
      <c r="K60" s="11">
        <v>3873</v>
      </c>
      <c r="L60" s="11">
        <v>4907</v>
      </c>
      <c r="M60" s="11">
        <v>3167</v>
      </c>
      <c r="N60" s="11">
        <v>3815</v>
      </c>
      <c r="O60" s="11">
        <v>3324</v>
      </c>
      <c r="P60" s="12">
        <f t="shared" si="0"/>
        <v>57259</v>
      </c>
    </row>
    <row r="61" spans="1:16" x14ac:dyDescent="0.2">
      <c r="A61" s="9">
        <v>51</v>
      </c>
      <c r="B61" s="9">
        <v>552</v>
      </c>
      <c r="C61" t="s">
        <v>39</v>
      </c>
      <c r="D61" s="11">
        <v>49180</v>
      </c>
      <c r="E61" s="11">
        <v>17880</v>
      </c>
      <c r="F61" s="11">
        <v>19122</v>
      </c>
      <c r="G61" s="11">
        <v>19648</v>
      </c>
      <c r="H61" s="11">
        <v>13362</v>
      </c>
      <c r="I61" s="11">
        <v>30395</v>
      </c>
      <c r="J61" s="11">
        <v>14662</v>
      </c>
      <c r="K61" s="11">
        <v>26436</v>
      </c>
      <c r="L61" s="11">
        <v>33701</v>
      </c>
      <c r="M61" s="11">
        <v>36693</v>
      </c>
      <c r="N61" s="11">
        <v>10161</v>
      </c>
      <c r="O61" s="11">
        <v>33457</v>
      </c>
      <c r="P61" s="12">
        <f t="shared" si="0"/>
        <v>304697</v>
      </c>
    </row>
    <row r="62" spans="1:16" x14ac:dyDescent="0.2">
      <c r="A62" s="9">
        <v>52</v>
      </c>
      <c r="B62" s="9">
        <v>553</v>
      </c>
      <c r="C62" t="s">
        <v>54</v>
      </c>
      <c r="D62" s="11">
        <v>117597</v>
      </c>
      <c r="E62" s="11">
        <v>240152</v>
      </c>
      <c r="F62" s="11">
        <v>478930</v>
      </c>
      <c r="G62" s="11">
        <v>137831</v>
      </c>
      <c r="H62" s="11">
        <v>184925</v>
      </c>
      <c r="I62" s="11">
        <v>123858</v>
      </c>
      <c r="J62" s="11">
        <v>98689</v>
      </c>
      <c r="K62" s="11">
        <v>117339</v>
      </c>
      <c r="L62" s="11">
        <v>119735</v>
      </c>
      <c r="M62" s="11">
        <v>108890</v>
      </c>
      <c r="N62" s="11">
        <v>53332</v>
      </c>
      <c r="O62" s="11">
        <v>195433</v>
      </c>
      <c r="P62" s="12">
        <f t="shared" si="0"/>
        <v>1976711</v>
      </c>
    </row>
    <row r="63" spans="1:16" x14ac:dyDescent="0.2">
      <c r="A63" s="9">
        <v>53</v>
      </c>
      <c r="B63" s="9">
        <v>554</v>
      </c>
      <c r="C63" t="s">
        <v>55</v>
      </c>
      <c r="D63" s="11">
        <v>30701</v>
      </c>
      <c r="E63" s="11">
        <v>33768</v>
      </c>
      <c r="F63" s="11">
        <v>200329</v>
      </c>
      <c r="G63" s="11">
        <v>2683</v>
      </c>
      <c r="H63" s="11">
        <v>58243</v>
      </c>
      <c r="I63" s="11">
        <v>-4967</v>
      </c>
      <c r="J63" s="11">
        <v>1673</v>
      </c>
      <c r="K63" s="11">
        <v>25590</v>
      </c>
      <c r="L63" s="11">
        <v>33525</v>
      </c>
      <c r="M63" s="11">
        <v>20625</v>
      </c>
      <c r="N63" s="11">
        <v>18158</v>
      </c>
      <c r="O63" s="11">
        <v>29366</v>
      </c>
      <c r="P63" s="12">
        <f t="shared" si="0"/>
        <v>449694</v>
      </c>
    </row>
    <row r="64" spans="1:16" x14ac:dyDescent="0.2">
      <c r="A64" s="9">
        <v>54</v>
      </c>
      <c r="B64" s="9">
        <v>555</v>
      </c>
      <c r="C64" t="s">
        <v>56</v>
      </c>
      <c r="D64" s="11">
        <v>13884137</v>
      </c>
      <c r="E64" s="11">
        <v>8851790</v>
      </c>
      <c r="F64" s="11">
        <v>10835473</v>
      </c>
      <c r="G64" s="11">
        <v>11778662</v>
      </c>
      <c r="H64" s="11">
        <v>7382551</v>
      </c>
      <c r="I64" s="11">
        <v>4961514</v>
      </c>
      <c r="J64" s="11">
        <v>7260166</v>
      </c>
      <c r="K64" s="11">
        <v>7736352</v>
      </c>
      <c r="L64" s="11">
        <v>10277734</v>
      </c>
      <c r="M64" s="11">
        <v>8143020</v>
      </c>
      <c r="N64" s="11">
        <v>6841267</v>
      </c>
      <c r="O64" s="11">
        <v>11162281</v>
      </c>
      <c r="P64" s="12">
        <f t="shared" si="0"/>
        <v>109114947</v>
      </c>
    </row>
    <row r="65" spans="1:16" x14ac:dyDescent="0.2">
      <c r="A65" s="9">
        <v>55</v>
      </c>
      <c r="B65" s="9">
        <v>556</v>
      </c>
      <c r="C65" t="s">
        <v>57</v>
      </c>
      <c r="D65" s="11">
        <v>277235</v>
      </c>
      <c r="E65" s="11">
        <v>141421</v>
      </c>
      <c r="F65" s="11">
        <v>192188</v>
      </c>
      <c r="G65" s="11">
        <v>139231</v>
      </c>
      <c r="H65" s="11">
        <v>138278</v>
      </c>
      <c r="I65" s="11">
        <v>150981</v>
      </c>
      <c r="J65" s="11">
        <v>133808</v>
      </c>
      <c r="K65" s="11">
        <v>157025</v>
      </c>
      <c r="L65" s="11">
        <v>168342</v>
      </c>
      <c r="M65" s="11">
        <v>140006</v>
      </c>
      <c r="N65" s="11">
        <v>140690</v>
      </c>
      <c r="O65" s="11">
        <v>150658</v>
      </c>
      <c r="P65" s="12">
        <f t="shared" si="0"/>
        <v>1929863</v>
      </c>
    </row>
    <row r="66" spans="1:16" x14ac:dyDescent="0.2">
      <c r="A66" s="9">
        <v>56</v>
      </c>
      <c r="B66" s="9">
        <v>557</v>
      </c>
      <c r="C66" t="s">
        <v>58</v>
      </c>
      <c r="D66" s="11">
        <v>6417</v>
      </c>
      <c r="E66" s="11">
        <v>107981</v>
      </c>
      <c r="F66" s="11">
        <v>105663</v>
      </c>
      <c r="G66" s="11">
        <v>5799</v>
      </c>
      <c r="H66" s="11">
        <v>72783</v>
      </c>
      <c r="I66" s="11">
        <v>66731</v>
      </c>
      <c r="J66" s="11">
        <v>95043</v>
      </c>
      <c r="K66" s="11">
        <v>61099</v>
      </c>
      <c r="L66" s="11">
        <v>4609</v>
      </c>
      <c r="M66" s="11">
        <v>30916</v>
      </c>
      <c r="N66" s="11">
        <v>6039</v>
      </c>
      <c r="O66" s="11">
        <v>6733</v>
      </c>
      <c r="P66" s="12">
        <f t="shared" si="0"/>
        <v>569813</v>
      </c>
    </row>
    <row r="67" spans="1:16" x14ac:dyDescent="0.2">
      <c r="A67" s="9">
        <v>57</v>
      </c>
      <c r="B67" s="9">
        <v>560</v>
      </c>
      <c r="C67" t="s">
        <v>59</v>
      </c>
      <c r="D67" s="11">
        <v>100849</v>
      </c>
      <c r="E67" s="11">
        <v>98145</v>
      </c>
      <c r="F67" s="11">
        <v>101016</v>
      </c>
      <c r="G67" s="11">
        <v>113289</v>
      </c>
      <c r="H67" s="11">
        <v>96321</v>
      </c>
      <c r="I67" s="11">
        <v>65062</v>
      </c>
      <c r="J67" s="11">
        <v>99859</v>
      </c>
      <c r="K67" s="11">
        <v>143658</v>
      </c>
      <c r="L67" s="11">
        <v>204079</v>
      </c>
      <c r="M67" s="11">
        <v>151047</v>
      </c>
      <c r="N67" s="11">
        <v>143954</v>
      </c>
      <c r="O67" s="11">
        <v>102751</v>
      </c>
      <c r="P67" s="12">
        <f t="shared" si="0"/>
        <v>1420030</v>
      </c>
    </row>
    <row r="68" spans="1:16" x14ac:dyDescent="0.2">
      <c r="A68" s="9">
        <v>58</v>
      </c>
      <c r="B68" s="9">
        <v>561</v>
      </c>
      <c r="C68" t="s">
        <v>60</v>
      </c>
      <c r="D68" s="11">
        <v>231595</v>
      </c>
      <c r="E68" s="11">
        <v>160008</v>
      </c>
      <c r="F68" s="11">
        <v>265837</v>
      </c>
      <c r="G68" s="11">
        <v>213616</v>
      </c>
      <c r="H68" s="11">
        <v>239177</v>
      </c>
      <c r="I68" s="11">
        <v>236221</v>
      </c>
      <c r="J68" s="11">
        <v>203725</v>
      </c>
      <c r="K68" s="11">
        <v>261273</v>
      </c>
      <c r="L68" s="11">
        <v>238335</v>
      </c>
      <c r="M68" s="11">
        <v>225339</v>
      </c>
      <c r="N68" s="11">
        <v>224437</v>
      </c>
      <c r="O68" s="11">
        <v>207532</v>
      </c>
      <c r="P68" s="12">
        <f t="shared" si="0"/>
        <v>2707095</v>
      </c>
    </row>
    <row r="69" spans="1:16" x14ac:dyDescent="0.2">
      <c r="A69" s="9">
        <v>59</v>
      </c>
      <c r="B69" s="9">
        <v>562</v>
      </c>
      <c r="C69" t="s">
        <v>61</v>
      </c>
      <c r="D69" s="11">
        <v>-7167</v>
      </c>
      <c r="E69" s="11">
        <v>34557</v>
      </c>
      <c r="F69" s="11">
        <v>88694</v>
      </c>
      <c r="G69" s="11">
        <v>61119</v>
      </c>
      <c r="H69" s="11">
        <v>114056</v>
      </c>
      <c r="I69" s="11">
        <v>38033</v>
      </c>
      <c r="J69" s="11">
        <v>24399</v>
      </c>
      <c r="K69" s="11">
        <v>80906</v>
      </c>
      <c r="L69" s="11">
        <v>66066</v>
      </c>
      <c r="M69" s="11">
        <v>43155</v>
      </c>
      <c r="N69" s="11">
        <v>148855</v>
      </c>
      <c r="O69" s="11">
        <v>75235</v>
      </c>
      <c r="P69" s="12">
        <f t="shared" si="0"/>
        <v>767908</v>
      </c>
    </row>
    <row r="70" spans="1:16" x14ac:dyDescent="0.2">
      <c r="A70" s="9">
        <f>A69+1</f>
        <v>60</v>
      </c>
      <c r="B70" s="9">
        <v>563</v>
      </c>
      <c r="C70" t="s">
        <v>62</v>
      </c>
      <c r="D70" s="11">
        <v>42961</v>
      </c>
      <c r="E70" s="11">
        <v>25096</v>
      </c>
      <c r="F70" s="11">
        <v>23220</v>
      </c>
      <c r="G70" s="11">
        <v>47023</v>
      </c>
      <c r="H70" s="11">
        <v>33440</v>
      </c>
      <c r="I70" s="11">
        <v>78669</v>
      </c>
      <c r="J70" s="11">
        <v>35762</v>
      </c>
      <c r="K70" s="11">
        <v>52787</v>
      </c>
      <c r="L70" s="11">
        <v>40249</v>
      </c>
      <c r="M70" s="11">
        <v>26171</v>
      </c>
      <c r="N70" s="11">
        <v>29822</v>
      </c>
      <c r="O70" s="11">
        <v>31527</v>
      </c>
      <c r="P70" s="12">
        <f>SUM(D70:O70)</f>
        <v>466727</v>
      </c>
    </row>
    <row r="71" spans="1:16" x14ac:dyDescent="0.2">
      <c r="A71" s="9">
        <f>A70+1</f>
        <v>61</v>
      </c>
      <c r="B71" s="9">
        <v>564</v>
      </c>
      <c r="C71" t="s">
        <v>63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2">
        <f>SUM(D71:O71)</f>
        <v>0</v>
      </c>
    </row>
    <row r="72" spans="1:16" x14ac:dyDescent="0.2">
      <c r="A72" s="9">
        <f>A71+1</f>
        <v>62</v>
      </c>
      <c r="B72" s="9">
        <v>565</v>
      </c>
      <c r="C72" t="s">
        <v>64</v>
      </c>
      <c r="D72" s="11">
        <v>190266</v>
      </c>
      <c r="E72" s="11">
        <v>188454</v>
      </c>
      <c r="F72" s="11">
        <v>214607</v>
      </c>
      <c r="G72" s="11">
        <v>219865</v>
      </c>
      <c r="H72" s="11">
        <v>235268</v>
      </c>
      <c r="I72" s="11">
        <v>256812</v>
      </c>
      <c r="J72" s="11">
        <v>240323</v>
      </c>
      <c r="K72" s="11">
        <v>230154</v>
      </c>
      <c r="L72" s="11">
        <v>197195</v>
      </c>
      <c r="M72" s="11">
        <v>233149</v>
      </c>
      <c r="N72" s="11">
        <v>122572</v>
      </c>
      <c r="O72" s="11">
        <v>147695</v>
      </c>
      <c r="P72" s="12">
        <f>SUM(D72:O72)</f>
        <v>2476360</v>
      </c>
    </row>
    <row r="73" spans="1:16" x14ac:dyDescent="0.2">
      <c r="A73" s="27" t="s">
        <v>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x14ac:dyDescent="0.2">
      <c r="A74" s="27" t="s">
        <v>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 x14ac:dyDescent="0.2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x14ac:dyDescent="0.2">
      <c r="A76" s="27" t="s">
        <v>112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x14ac:dyDescent="0.2">
      <c r="P77" s="1"/>
    </row>
    <row r="78" spans="1:16" x14ac:dyDescent="0.2">
      <c r="P78" s="2"/>
    </row>
    <row r="79" spans="1:16" x14ac:dyDescent="0.2">
      <c r="P79" s="2"/>
    </row>
    <row r="80" spans="1:16" x14ac:dyDescent="0.2">
      <c r="A80" s="3" t="s">
        <v>4</v>
      </c>
      <c r="B80" s="3" t="s">
        <v>5</v>
      </c>
      <c r="C80" s="4"/>
      <c r="D80" s="3" t="s">
        <v>6</v>
      </c>
      <c r="E80" s="3" t="s">
        <v>6</v>
      </c>
      <c r="F80" s="3" t="s">
        <v>6</v>
      </c>
      <c r="G80" s="3" t="s">
        <v>6</v>
      </c>
      <c r="H80" s="3" t="s">
        <v>6</v>
      </c>
      <c r="I80" s="3" t="s">
        <v>6</v>
      </c>
      <c r="J80" s="3" t="s">
        <v>6</v>
      </c>
      <c r="K80" s="3" t="s">
        <v>6</v>
      </c>
      <c r="L80" s="3" t="s">
        <v>6</v>
      </c>
      <c r="M80" s="3" t="s">
        <v>6</v>
      </c>
      <c r="N80" s="3" t="s">
        <v>6</v>
      </c>
      <c r="O80" s="3" t="s">
        <v>6</v>
      </c>
      <c r="P80" s="4"/>
    </row>
    <row r="81" spans="1:16" x14ac:dyDescent="0.2">
      <c r="A81" s="5" t="s">
        <v>7</v>
      </c>
      <c r="B81" s="5" t="s">
        <v>7</v>
      </c>
      <c r="C81" s="6" t="s">
        <v>8</v>
      </c>
      <c r="D81" s="7">
        <v>40544</v>
      </c>
      <c r="E81" s="7">
        <v>40575</v>
      </c>
      <c r="F81" s="7">
        <v>40603</v>
      </c>
      <c r="G81" s="7">
        <v>40634</v>
      </c>
      <c r="H81" s="7">
        <v>40664</v>
      </c>
      <c r="I81" s="7">
        <v>40695</v>
      </c>
      <c r="J81" s="7">
        <v>40725</v>
      </c>
      <c r="K81" s="7">
        <v>40756</v>
      </c>
      <c r="L81" s="7">
        <v>40787</v>
      </c>
      <c r="M81" s="7">
        <v>40817</v>
      </c>
      <c r="N81" s="7">
        <v>40848</v>
      </c>
      <c r="O81" s="7">
        <v>40878</v>
      </c>
      <c r="P81" s="8" t="s">
        <v>9</v>
      </c>
    </row>
    <row r="82" spans="1:16" x14ac:dyDescent="0.2">
      <c r="A82" s="18"/>
      <c r="B82" s="18"/>
      <c r="C82" s="19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1"/>
    </row>
    <row r="83" spans="1:16" x14ac:dyDescent="0.2">
      <c r="A83" s="9">
        <f>A72+1</f>
        <v>63</v>
      </c>
      <c r="B83" s="9">
        <v>566</v>
      </c>
      <c r="C83" t="s">
        <v>66</v>
      </c>
      <c r="D83" s="11">
        <v>1035927</v>
      </c>
      <c r="E83" s="11">
        <v>961414</v>
      </c>
      <c r="F83" s="11">
        <v>1239203</v>
      </c>
      <c r="G83" s="11">
        <v>1001453</v>
      </c>
      <c r="H83" s="11">
        <v>1127234</v>
      </c>
      <c r="I83" s="11">
        <v>1210187</v>
      </c>
      <c r="J83" s="11">
        <v>865083</v>
      </c>
      <c r="K83" s="11">
        <v>1218087</v>
      </c>
      <c r="L83" s="11">
        <v>997375</v>
      </c>
      <c r="M83" s="11">
        <v>839972</v>
      </c>
      <c r="N83" s="11">
        <v>1002210</v>
      </c>
      <c r="O83" s="11">
        <v>985043</v>
      </c>
      <c r="P83" s="12">
        <f t="shared" si="0"/>
        <v>12483188</v>
      </c>
    </row>
    <row r="84" spans="1:16" x14ac:dyDescent="0.2">
      <c r="A84" s="9">
        <f>A83+1</f>
        <v>64</v>
      </c>
      <c r="B84" s="9">
        <v>567</v>
      </c>
      <c r="C84" t="s">
        <v>36</v>
      </c>
      <c r="D84" s="11">
        <v>2776</v>
      </c>
      <c r="E84" s="11">
        <v>4517</v>
      </c>
      <c r="F84" s="11">
        <v>5811</v>
      </c>
      <c r="G84" s="11">
        <v>50576</v>
      </c>
      <c r="H84" s="11">
        <v>11279</v>
      </c>
      <c r="I84" s="11">
        <v>3713</v>
      </c>
      <c r="J84" s="11">
        <v>2776</v>
      </c>
      <c r="K84" s="11">
        <v>2776</v>
      </c>
      <c r="L84" s="11">
        <v>2776</v>
      </c>
      <c r="M84" s="11">
        <v>3291</v>
      </c>
      <c r="N84" s="11">
        <v>3909</v>
      </c>
      <c r="O84" s="11">
        <v>3137</v>
      </c>
      <c r="P84" s="12">
        <f t="shared" si="0"/>
        <v>97337</v>
      </c>
    </row>
    <row r="85" spans="1:16" x14ac:dyDescent="0.2">
      <c r="A85" s="9">
        <f t="shared" ref="A85:A138" si="1">A84+1</f>
        <v>65</v>
      </c>
      <c r="B85" s="9">
        <v>568</v>
      </c>
      <c r="C85" t="s">
        <v>67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2">
        <f t="shared" si="0"/>
        <v>0</v>
      </c>
    </row>
    <row r="86" spans="1:16" x14ac:dyDescent="0.2">
      <c r="A86" s="9">
        <f t="shared" si="1"/>
        <v>66</v>
      </c>
      <c r="B86" s="9">
        <v>569</v>
      </c>
      <c r="C86" t="s">
        <v>39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2">
        <f t="shared" ref="P86:P137" si="2">SUM(D86:O86)</f>
        <v>0</v>
      </c>
    </row>
    <row r="87" spans="1:16" x14ac:dyDescent="0.2">
      <c r="A87" s="9">
        <f t="shared" si="1"/>
        <v>67</v>
      </c>
      <c r="B87" s="9">
        <v>570</v>
      </c>
      <c r="C87" t="s">
        <v>68</v>
      </c>
      <c r="D87" s="11">
        <v>82451</v>
      </c>
      <c r="E87" s="11">
        <v>185559</v>
      </c>
      <c r="F87" s="11">
        <v>117300</v>
      </c>
      <c r="G87" s="11">
        <v>116453</v>
      </c>
      <c r="H87" s="11">
        <v>247854</v>
      </c>
      <c r="I87" s="11">
        <v>287051</v>
      </c>
      <c r="J87" s="11">
        <v>83558</v>
      </c>
      <c r="K87" s="11">
        <v>159557</v>
      </c>
      <c r="L87" s="11">
        <v>152269</v>
      </c>
      <c r="M87" s="11">
        <v>222346</v>
      </c>
      <c r="N87" s="11">
        <v>145435</v>
      </c>
      <c r="O87" s="11">
        <v>148704</v>
      </c>
      <c r="P87" s="12">
        <f t="shared" si="2"/>
        <v>1948537</v>
      </c>
    </row>
    <row r="88" spans="1:16" x14ac:dyDescent="0.2">
      <c r="A88" s="9">
        <f t="shared" si="1"/>
        <v>68</v>
      </c>
      <c r="B88" s="9">
        <v>571</v>
      </c>
      <c r="C88" t="s">
        <v>69</v>
      </c>
      <c r="D88" s="11">
        <v>361696</v>
      </c>
      <c r="E88" s="11">
        <v>405503</v>
      </c>
      <c r="F88" s="11">
        <v>421611</v>
      </c>
      <c r="G88" s="11">
        <v>274373</v>
      </c>
      <c r="H88" s="11">
        <v>237530</v>
      </c>
      <c r="I88" s="11">
        <v>776718</v>
      </c>
      <c r="J88" s="11">
        <v>779000</v>
      </c>
      <c r="K88" s="11">
        <v>173868</v>
      </c>
      <c r="L88" s="11">
        <v>331646</v>
      </c>
      <c r="M88" s="11">
        <v>388827</v>
      </c>
      <c r="N88" s="11">
        <v>221300</v>
      </c>
      <c r="O88" s="11">
        <v>364267</v>
      </c>
      <c r="P88" s="12">
        <f t="shared" si="2"/>
        <v>4736339</v>
      </c>
    </row>
    <row r="89" spans="1:16" x14ac:dyDescent="0.2">
      <c r="A89" s="9">
        <f t="shared" si="1"/>
        <v>69</v>
      </c>
      <c r="B89" s="9">
        <v>572</v>
      </c>
      <c r="C89" t="s">
        <v>70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2">
        <f t="shared" si="2"/>
        <v>0</v>
      </c>
    </row>
    <row r="90" spans="1:16" x14ac:dyDescent="0.2">
      <c r="A90" s="9">
        <f t="shared" si="1"/>
        <v>70</v>
      </c>
      <c r="B90" s="9">
        <v>573</v>
      </c>
      <c r="C90" t="s">
        <v>71</v>
      </c>
      <c r="D90" s="11">
        <v>2955</v>
      </c>
      <c r="E90" s="11">
        <v>26477</v>
      </c>
      <c r="F90" s="11">
        <v>35927</v>
      </c>
      <c r="G90" s="11">
        <v>140485</v>
      </c>
      <c r="H90" s="11">
        <v>55565</v>
      </c>
      <c r="I90" s="11">
        <v>56721</v>
      </c>
      <c r="J90" s="11">
        <v>47447</v>
      </c>
      <c r="K90" s="11">
        <v>90674</v>
      </c>
      <c r="L90" s="11">
        <v>56061</v>
      </c>
      <c r="M90" s="11">
        <v>48878</v>
      </c>
      <c r="N90" s="11">
        <v>31659</v>
      </c>
      <c r="O90" s="11">
        <v>17209</v>
      </c>
      <c r="P90" s="12">
        <f t="shared" si="2"/>
        <v>610058</v>
      </c>
    </row>
    <row r="91" spans="1:16" x14ac:dyDescent="0.2">
      <c r="A91" s="9">
        <f t="shared" si="1"/>
        <v>71</v>
      </c>
      <c r="B91" s="9">
        <v>575</v>
      </c>
      <c r="C91" t="s">
        <v>72</v>
      </c>
      <c r="D91" s="11">
        <v>115510</v>
      </c>
      <c r="E91" s="11">
        <v>115439</v>
      </c>
      <c r="F91" s="11">
        <v>115403</v>
      </c>
      <c r="G91" s="11">
        <v>115527</v>
      </c>
      <c r="H91" s="11">
        <v>115407</v>
      </c>
      <c r="I91" s="11">
        <v>115474</v>
      </c>
      <c r="J91" s="11">
        <v>142489</v>
      </c>
      <c r="K91" s="11">
        <v>115381</v>
      </c>
      <c r="L91" s="11">
        <v>115379</v>
      </c>
      <c r="M91" s="11">
        <v>115447</v>
      </c>
      <c r="N91" s="11">
        <v>115350</v>
      </c>
      <c r="O91" s="11">
        <v>115432</v>
      </c>
      <c r="P91" s="12">
        <f t="shared" si="2"/>
        <v>1412238</v>
      </c>
    </row>
    <row r="92" spans="1:16" x14ac:dyDescent="0.2">
      <c r="A92" s="9">
        <f t="shared" si="1"/>
        <v>72</v>
      </c>
      <c r="B92" s="9">
        <v>580</v>
      </c>
      <c r="C92" t="s">
        <v>73</v>
      </c>
      <c r="D92" s="11">
        <v>142120</v>
      </c>
      <c r="E92" s="11">
        <v>145249</v>
      </c>
      <c r="F92" s="11">
        <v>-310424</v>
      </c>
      <c r="G92" s="11">
        <v>212853</v>
      </c>
      <c r="H92" s="11">
        <v>528957</v>
      </c>
      <c r="I92" s="11">
        <v>-277452</v>
      </c>
      <c r="J92" s="11">
        <v>360831</v>
      </c>
      <c r="K92" s="11">
        <v>179710</v>
      </c>
      <c r="L92" s="11">
        <v>147737</v>
      </c>
      <c r="M92" s="11">
        <v>126537</v>
      </c>
      <c r="N92" s="11">
        <v>135132</v>
      </c>
      <c r="O92" s="11">
        <v>104198</v>
      </c>
      <c r="P92" s="12">
        <f t="shared" si="2"/>
        <v>1495448</v>
      </c>
    </row>
    <row r="93" spans="1:16" x14ac:dyDescent="0.2">
      <c r="A93" s="9">
        <f t="shared" si="1"/>
        <v>73</v>
      </c>
      <c r="B93" s="9">
        <v>581</v>
      </c>
      <c r="C93" t="s">
        <v>60</v>
      </c>
      <c r="D93" s="11">
        <v>63001</v>
      </c>
      <c r="E93" s="11">
        <v>35952</v>
      </c>
      <c r="F93" s="11">
        <v>77628</v>
      </c>
      <c r="G93" s="11">
        <v>47384</v>
      </c>
      <c r="H93" s="11">
        <v>52639</v>
      </c>
      <c r="I93" s="11">
        <v>58306</v>
      </c>
      <c r="J93" s="11">
        <v>50591</v>
      </c>
      <c r="K93" s="11">
        <v>66691</v>
      </c>
      <c r="L93" s="11">
        <v>56691</v>
      </c>
      <c r="M93" s="11">
        <v>62450</v>
      </c>
      <c r="N93" s="11">
        <v>63311</v>
      </c>
      <c r="O93" s="11">
        <v>58967</v>
      </c>
      <c r="P93" s="12">
        <f t="shared" si="2"/>
        <v>693611</v>
      </c>
    </row>
    <row r="94" spans="1:16" x14ac:dyDescent="0.2">
      <c r="A94" s="9">
        <f t="shared" si="1"/>
        <v>74</v>
      </c>
      <c r="B94" s="9">
        <v>582</v>
      </c>
      <c r="C94" t="s">
        <v>61</v>
      </c>
      <c r="D94" s="11">
        <v>105585</v>
      </c>
      <c r="E94" s="11">
        <v>144318</v>
      </c>
      <c r="F94" s="11">
        <v>95968</v>
      </c>
      <c r="G94" s="11">
        <v>88646</v>
      </c>
      <c r="H94" s="11">
        <v>79393</v>
      </c>
      <c r="I94" s="11">
        <v>140857</v>
      </c>
      <c r="J94" s="11">
        <v>172020</v>
      </c>
      <c r="K94" s="11">
        <v>147851</v>
      </c>
      <c r="L94" s="11">
        <v>89213</v>
      </c>
      <c r="M94" s="11">
        <v>92210</v>
      </c>
      <c r="N94" s="11">
        <v>98353</v>
      </c>
      <c r="O94" s="11">
        <v>131602</v>
      </c>
      <c r="P94" s="12">
        <f t="shared" si="2"/>
        <v>1386016</v>
      </c>
    </row>
    <row r="95" spans="1:16" x14ac:dyDescent="0.2">
      <c r="A95" s="9">
        <f t="shared" si="1"/>
        <v>75</v>
      </c>
      <c r="B95" s="9">
        <v>583</v>
      </c>
      <c r="C95" t="s">
        <v>62</v>
      </c>
      <c r="D95" s="11">
        <v>227051</v>
      </c>
      <c r="E95" s="11">
        <v>324753</v>
      </c>
      <c r="F95" s="11">
        <v>152166</v>
      </c>
      <c r="G95" s="11">
        <v>281783</v>
      </c>
      <c r="H95" s="11">
        <v>314904</v>
      </c>
      <c r="I95" s="11">
        <v>250272</v>
      </c>
      <c r="J95" s="11">
        <v>328533</v>
      </c>
      <c r="K95" s="11">
        <v>313327</v>
      </c>
      <c r="L95" s="11">
        <v>296926</v>
      </c>
      <c r="M95" s="11">
        <v>278460</v>
      </c>
      <c r="N95" s="11">
        <v>303429</v>
      </c>
      <c r="O95" s="11">
        <v>346401</v>
      </c>
      <c r="P95" s="12">
        <f t="shared" si="2"/>
        <v>3418005</v>
      </c>
    </row>
    <row r="96" spans="1:16" x14ac:dyDescent="0.2">
      <c r="A96" s="9">
        <f t="shared" si="1"/>
        <v>76</v>
      </c>
      <c r="B96" s="9">
        <v>584</v>
      </c>
      <c r="C96" t="s">
        <v>63</v>
      </c>
      <c r="D96" s="11">
        <v>19102</v>
      </c>
      <c r="E96" s="11">
        <v>29720</v>
      </c>
      <c r="F96" s="11">
        <v>11722</v>
      </c>
      <c r="G96" s="11">
        <v>20221</v>
      </c>
      <c r="H96" s="11">
        <v>16038</v>
      </c>
      <c r="I96" s="11">
        <v>22364</v>
      </c>
      <c r="J96" s="11">
        <v>20181</v>
      </c>
      <c r="K96" s="11">
        <v>17407</v>
      </c>
      <c r="L96" s="11">
        <v>27036</v>
      </c>
      <c r="M96" s="11">
        <v>28218</v>
      </c>
      <c r="N96" s="11">
        <v>32027</v>
      </c>
      <c r="O96" s="11">
        <v>21295</v>
      </c>
      <c r="P96" s="12">
        <f t="shared" si="2"/>
        <v>265331</v>
      </c>
    </row>
    <row r="97" spans="1:16" x14ac:dyDescent="0.2">
      <c r="A97" s="9">
        <f t="shared" si="1"/>
        <v>77</v>
      </c>
      <c r="B97" s="9">
        <v>585</v>
      </c>
      <c r="C97" t="s">
        <v>74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5505</v>
      </c>
      <c r="M97" s="11">
        <v>15592</v>
      </c>
      <c r="N97" s="11">
        <v>1373</v>
      </c>
      <c r="O97" s="11">
        <v>0</v>
      </c>
      <c r="P97" s="12">
        <f t="shared" si="2"/>
        <v>22470</v>
      </c>
    </row>
    <row r="98" spans="1:16" x14ac:dyDescent="0.2">
      <c r="A98" s="9">
        <f t="shared" si="1"/>
        <v>78</v>
      </c>
      <c r="B98" s="9">
        <v>586</v>
      </c>
      <c r="C98" t="s">
        <v>75</v>
      </c>
      <c r="D98" s="11">
        <v>274511</v>
      </c>
      <c r="E98" s="11">
        <v>786561</v>
      </c>
      <c r="F98" s="11">
        <v>554153</v>
      </c>
      <c r="G98" s="11">
        <v>584068</v>
      </c>
      <c r="H98" s="11">
        <v>650771</v>
      </c>
      <c r="I98" s="11">
        <v>650811</v>
      </c>
      <c r="J98" s="11">
        <v>682047</v>
      </c>
      <c r="K98" s="11">
        <v>691630</v>
      </c>
      <c r="L98" s="11">
        <v>615065</v>
      </c>
      <c r="M98" s="11">
        <v>753781</v>
      </c>
      <c r="N98" s="11">
        <v>588994</v>
      </c>
      <c r="O98" s="11">
        <v>705841</v>
      </c>
      <c r="P98" s="12">
        <f t="shared" si="2"/>
        <v>7538233</v>
      </c>
    </row>
    <row r="99" spans="1:16" x14ac:dyDescent="0.2">
      <c r="A99" s="9">
        <f t="shared" si="1"/>
        <v>79</v>
      </c>
      <c r="B99" s="9">
        <v>587</v>
      </c>
      <c r="C99" t="s">
        <v>76</v>
      </c>
      <c r="D99" s="11">
        <v>-2838</v>
      </c>
      <c r="E99" s="11">
        <v>-6313</v>
      </c>
      <c r="F99" s="11">
        <v>-8591</v>
      </c>
      <c r="G99" s="11">
        <v>-7586</v>
      </c>
      <c r="H99" s="11">
        <v>-11314</v>
      </c>
      <c r="I99" s="11">
        <v>-6416</v>
      </c>
      <c r="J99" s="11">
        <v>-2564</v>
      </c>
      <c r="K99" s="11">
        <v>-7293</v>
      </c>
      <c r="L99" s="11">
        <v>-7086</v>
      </c>
      <c r="M99" s="11">
        <v>-7535</v>
      </c>
      <c r="N99" s="11">
        <v>-7348</v>
      </c>
      <c r="O99" s="11">
        <v>-4756</v>
      </c>
      <c r="P99" s="12">
        <f t="shared" si="2"/>
        <v>-79640</v>
      </c>
    </row>
    <row r="100" spans="1:16" x14ac:dyDescent="0.2">
      <c r="A100" s="9">
        <f t="shared" si="1"/>
        <v>80</v>
      </c>
      <c r="B100" s="9">
        <v>588</v>
      </c>
      <c r="C100" t="s">
        <v>77</v>
      </c>
      <c r="D100" s="11">
        <v>438063</v>
      </c>
      <c r="E100" s="11">
        <v>418434</v>
      </c>
      <c r="F100" s="11">
        <v>423283</v>
      </c>
      <c r="G100" s="11">
        <v>373302</v>
      </c>
      <c r="H100" s="11">
        <v>417175</v>
      </c>
      <c r="I100" s="11">
        <v>439251</v>
      </c>
      <c r="J100" s="11">
        <v>362224</v>
      </c>
      <c r="K100" s="11">
        <v>402904</v>
      </c>
      <c r="L100" s="11">
        <v>365896</v>
      </c>
      <c r="M100" s="11">
        <v>429259</v>
      </c>
      <c r="N100" s="11">
        <v>482283</v>
      </c>
      <c r="O100" s="11">
        <v>572892</v>
      </c>
      <c r="P100" s="12">
        <f t="shared" si="2"/>
        <v>5124966</v>
      </c>
    </row>
    <row r="101" spans="1:16" x14ac:dyDescent="0.2">
      <c r="A101" s="9">
        <f t="shared" si="1"/>
        <v>81</v>
      </c>
      <c r="B101" s="9">
        <v>589</v>
      </c>
      <c r="C101" t="s">
        <v>36</v>
      </c>
      <c r="D101" s="11">
        <v>601</v>
      </c>
      <c r="E101" s="11">
        <v>689</v>
      </c>
      <c r="F101" s="11">
        <v>1289</v>
      </c>
      <c r="G101" s="11">
        <v>0</v>
      </c>
      <c r="H101" s="11">
        <v>5873</v>
      </c>
      <c r="I101" s="11">
        <v>0</v>
      </c>
      <c r="J101" s="11">
        <v>1131</v>
      </c>
      <c r="K101" s="11">
        <v>362</v>
      </c>
      <c r="L101" s="11">
        <v>1741</v>
      </c>
      <c r="M101" s="11">
        <v>0</v>
      </c>
      <c r="N101" s="11">
        <v>0</v>
      </c>
      <c r="O101" s="11">
        <v>1583</v>
      </c>
      <c r="P101" s="12">
        <f t="shared" si="2"/>
        <v>13269</v>
      </c>
    </row>
    <row r="102" spans="1:16" x14ac:dyDescent="0.2">
      <c r="A102" s="9">
        <f t="shared" si="1"/>
        <v>82</v>
      </c>
      <c r="B102" s="9">
        <v>590</v>
      </c>
      <c r="C102" t="s">
        <v>78</v>
      </c>
      <c r="D102" s="11">
        <v>972</v>
      </c>
      <c r="E102" s="11">
        <v>1424</v>
      </c>
      <c r="F102" s="11">
        <v>-36300</v>
      </c>
      <c r="G102" s="11">
        <v>33735</v>
      </c>
      <c r="H102" s="11">
        <v>26393</v>
      </c>
      <c r="I102" s="11">
        <v>9959</v>
      </c>
      <c r="J102" s="11">
        <v>8563</v>
      </c>
      <c r="K102" s="11">
        <v>23084</v>
      </c>
      <c r="L102" s="11">
        <v>389</v>
      </c>
      <c r="M102" s="11">
        <v>322</v>
      </c>
      <c r="N102" s="11">
        <v>270</v>
      </c>
      <c r="O102" s="11">
        <v>972</v>
      </c>
      <c r="P102" s="12">
        <f t="shared" si="2"/>
        <v>69783</v>
      </c>
    </row>
    <row r="103" spans="1:16" x14ac:dyDescent="0.2">
      <c r="A103" s="9">
        <f t="shared" si="1"/>
        <v>83</v>
      </c>
      <c r="B103" s="9">
        <v>591</v>
      </c>
      <c r="C103" t="s">
        <v>39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2">
        <f t="shared" si="2"/>
        <v>0</v>
      </c>
    </row>
    <row r="104" spans="1:16" x14ac:dyDescent="0.2">
      <c r="A104" s="9">
        <f t="shared" si="1"/>
        <v>84</v>
      </c>
      <c r="B104" s="9">
        <v>592</v>
      </c>
      <c r="C104" t="s">
        <v>68</v>
      </c>
      <c r="D104" s="11">
        <v>74180</v>
      </c>
      <c r="E104" s="11">
        <v>56188</v>
      </c>
      <c r="F104" s="11">
        <v>68493</v>
      </c>
      <c r="G104" s="11">
        <v>64166</v>
      </c>
      <c r="H104" s="11">
        <v>19913</v>
      </c>
      <c r="I104" s="11">
        <v>72165</v>
      </c>
      <c r="J104" s="11">
        <v>69785</v>
      </c>
      <c r="K104" s="11">
        <v>77533</v>
      </c>
      <c r="L104" s="11">
        <v>67835</v>
      </c>
      <c r="M104" s="11">
        <v>10540</v>
      </c>
      <c r="N104" s="11">
        <v>30858</v>
      </c>
      <c r="O104" s="11">
        <v>55155</v>
      </c>
      <c r="P104" s="12">
        <f t="shared" si="2"/>
        <v>666811</v>
      </c>
    </row>
    <row r="105" spans="1:16" x14ac:dyDescent="0.2">
      <c r="A105" s="9">
        <f t="shared" si="1"/>
        <v>85</v>
      </c>
      <c r="B105" s="9">
        <v>593</v>
      </c>
      <c r="C105" t="s">
        <v>69</v>
      </c>
      <c r="D105" s="11">
        <v>1883482</v>
      </c>
      <c r="E105" s="11">
        <v>1781385</v>
      </c>
      <c r="F105" s="11">
        <v>-1147491</v>
      </c>
      <c r="G105" s="11">
        <v>2539371</v>
      </c>
      <c r="H105" s="11">
        <v>2844466</v>
      </c>
      <c r="I105" s="11">
        <v>2738120</v>
      </c>
      <c r="J105" s="11">
        <v>2560273</v>
      </c>
      <c r="K105" s="11">
        <v>3028160</v>
      </c>
      <c r="L105" s="11">
        <v>2147752</v>
      </c>
      <c r="M105" s="11">
        <v>2098830</v>
      </c>
      <c r="N105" s="11">
        <v>2360054</v>
      </c>
      <c r="O105" s="11">
        <v>3393431</v>
      </c>
      <c r="P105" s="12">
        <f t="shared" si="2"/>
        <v>26227833</v>
      </c>
    </row>
    <row r="106" spans="1:16" x14ac:dyDescent="0.2">
      <c r="A106" s="9">
        <f t="shared" si="1"/>
        <v>86</v>
      </c>
      <c r="B106" s="9">
        <v>594</v>
      </c>
      <c r="C106" t="s">
        <v>70</v>
      </c>
      <c r="D106" s="11">
        <v>36595</v>
      </c>
      <c r="E106" s="11">
        <v>40347</v>
      </c>
      <c r="F106" s="11">
        <v>35677</v>
      </c>
      <c r="G106" s="11">
        <v>32191</v>
      </c>
      <c r="H106" s="11">
        <v>44581</v>
      </c>
      <c r="I106" s="11">
        <v>34165</v>
      </c>
      <c r="J106" s="11">
        <v>45389</v>
      </c>
      <c r="K106" s="11">
        <v>44454</v>
      </c>
      <c r="L106" s="11">
        <v>35546</v>
      </c>
      <c r="M106" s="11">
        <v>44124</v>
      </c>
      <c r="N106" s="11">
        <v>37546</v>
      </c>
      <c r="O106" s="11">
        <v>48778</v>
      </c>
      <c r="P106" s="12">
        <f t="shared" si="2"/>
        <v>479393</v>
      </c>
    </row>
    <row r="107" spans="1:16" x14ac:dyDescent="0.2">
      <c r="A107" s="9">
        <f t="shared" si="1"/>
        <v>87</v>
      </c>
      <c r="B107" s="9">
        <v>595</v>
      </c>
      <c r="C107" t="s">
        <v>79</v>
      </c>
      <c r="D107" s="11">
        <v>7428</v>
      </c>
      <c r="E107" s="11">
        <v>4945</v>
      </c>
      <c r="F107" s="11">
        <v>-2474</v>
      </c>
      <c r="G107" s="11">
        <v>3279</v>
      </c>
      <c r="H107" s="11">
        <v>3667</v>
      </c>
      <c r="I107" s="11">
        <v>11681</v>
      </c>
      <c r="J107" s="11">
        <v>28591</v>
      </c>
      <c r="K107" s="11">
        <v>20180</v>
      </c>
      <c r="L107" s="11">
        <v>5397</v>
      </c>
      <c r="M107" s="11">
        <v>16949</v>
      </c>
      <c r="N107" s="11">
        <v>18800</v>
      </c>
      <c r="O107" s="11">
        <v>8888</v>
      </c>
      <c r="P107" s="12">
        <f t="shared" si="2"/>
        <v>127331</v>
      </c>
    </row>
    <row r="108" spans="1:16" x14ac:dyDescent="0.2">
      <c r="A108" s="9">
        <f t="shared" si="1"/>
        <v>88</v>
      </c>
      <c r="B108" s="9">
        <v>596</v>
      </c>
      <c r="C108" t="s">
        <v>80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2">
        <f t="shared" si="2"/>
        <v>0</v>
      </c>
    </row>
    <row r="109" spans="1:16" x14ac:dyDescent="0.2">
      <c r="A109" s="9">
        <f t="shared" si="1"/>
        <v>89</v>
      </c>
      <c r="B109" s="9">
        <v>597</v>
      </c>
      <c r="C109" t="s">
        <v>81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2">
        <f t="shared" si="2"/>
        <v>0</v>
      </c>
    </row>
    <row r="110" spans="1:16" x14ac:dyDescent="0.2">
      <c r="A110" s="9">
        <f t="shared" si="1"/>
        <v>90</v>
      </c>
      <c r="B110" s="9">
        <v>598</v>
      </c>
      <c r="C110" t="s">
        <v>82</v>
      </c>
      <c r="D110" s="11">
        <v>1338</v>
      </c>
      <c r="E110" s="11">
        <v>2698</v>
      </c>
      <c r="F110" s="11">
        <v>-1210364</v>
      </c>
      <c r="G110" s="11">
        <v>39213</v>
      </c>
      <c r="H110" s="11">
        <v>8270</v>
      </c>
      <c r="I110" s="11">
        <v>16375</v>
      </c>
      <c r="J110" s="11">
        <v>7882</v>
      </c>
      <c r="K110" s="11">
        <v>29305</v>
      </c>
      <c r="L110" s="11">
        <v>-1561</v>
      </c>
      <c r="M110" s="11">
        <v>2200</v>
      </c>
      <c r="N110" s="11">
        <v>637</v>
      </c>
      <c r="O110" s="11">
        <v>178</v>
      </c>
      <c r="P110" s="12">
        <f t="shared" si="2"/>
        <v>-1103829</v>
      </c>
    </row>
    <row r="111" spans="1:16" x14ac:dyDescent="0.2">
      <c r="A111" s="9">
        <f t="shared" si="1"/>
        <v>91</v>
      </c>
      <c r="B111" s="9">
        <v>901</v>
      </c>
      <c r="C111" t="s">
        <v>83</v>
      </c>
      <c r="D111" s="11">
        <v>210928</v>
      </c>
      <c r="E111" s="11">
        <v>212907</v>
      </c>
      <c r="F111" s="11">
        <v>233284</v>
      </c>
      <c r="G111" s="11">
        <v>203107</v>
      </c>
      <c r="H111" s="11">
        <v>233150</v>
      </c>
      <c r="I111" s="11">
        <v>217784</v>
      </c>
      <c r="J111" s="11">
        <v>231296</v>
      </c>
      <c r="K111" s="11">
        <v>231105</v>
      </c>
      <c r="L111" s="11">
        <v>231460</v>
      </c>
      <c r="M111" s="11">
        <v>239018</v>
      </c>
      <c r="N111" s="11">
        <v>254429</v>
      </c>
      <c r="O111" s="11">
        <v>223588</v>
      </c>
      <c r="P111" s="12">
        <f t="shared" si="2"/>
        <v>2722056</v>
      </c>
    </row>
    <row r="112" spans="1:16" x14ac:dyDescent="0.2">
      <c r="A112" s="9">
        <f t="shared" si="1"/>
        <v>92</v>
      </c>
      <c r="B112" s="9">
        <v>902</v>
      </c>
      <c r="C112" t="s">
        <v>84</v>
      </c>
      <c r="D112" s="11">
        <v>10542</v>
      </c>
      <c r="E112" s="11">
        <v>781837</v>
      </c>
      <c r="F112" s="11">
        <v>340467</v>
      </c>
      <c r="G112" s="11">
        <v>468193</v>
      </c>
      <c r="H112" s="11">
        <v>350172</v>
      </c>
      <c r="I112" s="11">
        <v>394980</v>
      </c>
      <c r="J112" s="11">
        <v>478011</v>
      </c>
      <c r="K112" s="11">
        <v>363174</v>
      </c>
      <c r="L112" s="11">
        <v>426021</v>
      </c>
      <c r="M112" s="11">
        <v>393203</v>
      </c>
      <c r="N112" s="11">
        <v>387377</v>
      </c>
      <c r="O112" s="11">
        <v>442333</v>
      </c>
      <c r="P112" s="12">
        <f t="shared" si="2"/>
        <v>4836310</v>
      </c>
    </row>
    <row r="113" spans="1:16" x14ac:dyDescent="0.2">
      <c r="A113" s="9">
        <f t="shared" si="1"/>
        <v>93</v>
      </c>
      <c r="B113" s="9">
        <v>903</v>
      </c>
      <c r="C113" t="s">
        <v>85</v>
      </c>
      <c r="D113" s="11">
        <v>1198802</v>
      </c>
      <c r="E113" s="11">
        <v>1198784</v>
      </c>
      <c r="F113" s="11">
        <v>1264941</v>
      </c>
      <c r="G113" s="11">
        <v>1137336</v>
      </c>
      <c r="H113" s="11">
        <v>1210885</v>
      </c>
      <c r="I113" s="11">
        <v>1073298</v>
      </c>
      <c r="J113" s="11">
        <v>1072355</v>
      </c>
      <c r="K113" s="11">
        <v>1190017</v>
      </c>
      <c r="L113" s="11">
        <v>1135259</v>
      </c>
      <c r="M113" s="11">
        <v>1332973</v>
      </c>
      <c r="N113" s="11">
        <v>1169273</v>
      </c>
      <c r="O113" s="11">
        <v>1028105</v>
      </c>
      <c r="P113" s="12">
        <f t="shared" si="2"/>
        <v>14012028</v>
      </c>
    </row>
    <row r="114" spans="1:16" x14ac:dyDescent="0.2">
      <c r="A114" s="9">
        <f t="shared" si="1"/>
        <v>94</v>
      </c>
      <c r="B114" s="9">
        <v>904</v>
      </c>
      <c r="C114" t="s">
        <v>86</v>
      </c>
      <c r="D114" s="11">
        <v>1065202</v>
      </c>
      <c r="E114" s="11">
        <v>360865</v>
      </c>
      <c r="F114" s="11">
        <v>428576</v>
      </c>
      <c r="G114" s="11">
        <v>272619</v>
      </c>
      <c r="H114" s="11">
        <v>157125</v>
      </c>
      <c r="I114" s="11">
        <v>691533</v>
      </c>
      <c r="J114" s="11">
        <v>599638</v>
      </c>
      <c r="K114" s="11">
        <v>813538</v>
      </c>
      <c r="L114" s="11">
        <v>687570</v>
      </c>
      <c r="M114" s="11">
        <v>368316</v>
      </c>
      <c r="N114" s="11">
        <v>144323</v>
      </c>
      <c r="O114" s="11">
        <v>322564</v>
      </c>
      <c r="P114" s="12">
        <f t="shared" si="2"/>
        <v>5911869</v>
      </c>
    </row>
    <row r="115" spans="1:16" x14ac:dyDescent="0.2">
      <c r="A115" s="9">
        <f t="shared" si="1"/>
        <v>95</v>
      </c>
      <c r="B115" s="9">
        <v>905</v>
      </c>
      <c r="C115" t="s">
        <v>87</v>
      </c>
      <c r="D115" s="11">
        <v>44545</v>
      </c>
      <c r="E115" s="11">
        <v>54592</v>
      </c>
      <c r="F115" s="11">
        <v>72447</v>
      </c>
      <c r="G115" s="11">
        <v>65045</v>
      </c>
      <c r="H115" s="11">
        <v>57793</v>
      </c>
      <c r="I115" s="11">
        <v>60227</v>
      </c>
      <c r="J115" s="11">
        <v>59715</v>
      </c>
      <c r="K115" s="11">
        <v>60076</v>
      </c>
      <c r="L115" s="11">
        <v>78085</v>
      </c>
      <c r="M115" s="11">
        <v>60147</v>
      </c>
      <c r="N115" s="11">
        <v>97624</v>
      </c>
      <c r="O115" s="11">
        <v>43210</v>
      </c>
      <c r="P115" s="12">
        <f t="shared" si="2"/>
        <v>753506</v>
      </c>
    </row>
    <row r="116" spans="1:16" x14ac:dyDescent="0.2">
      <c r="A116" s="9">
        <f t="shared" si="1"/>
        <v>96</v>
      </c>
      <c r="B116" s="9">
        <v>907</v>
      </c>
      <c r="C116" t="s">
        <v>88</v>
      </c>
      <c r="D116" s="11">
        <v>17203</v>
      </c>
      <c r="E116" s="11">
        <v>17692</v>
      </c>
      <c r="F116" s="11">
        <v>20726</v>
      </c>
      <c r="G116" s="11">
        <v>13506</v>
      </c>
      <c r="H116" s="11">
        <v>18536</v>
      </c>
      <c r="I116" s="11">
        <v>19545</v>
      </c>
      <c r="J116" s="11">
        <v>13899</v>
      </c>
      <c r="K116" s="11">
        <v>20319</v>
      </c>
      <c r="L116" s="11">
        <v>19802</v>
      </c>
      <c r="M116" s="11">
        <v>17544</v>
      </c>
      <c r="N116" s="11">
        <v>17338</v>
      </c>
      <c r="O116" s="11">
        <v>13196</v>
      </c>
      <c r="P116" s="12">
        <f t="shared" si="2"/>
        <v>209306</v>
      </c>
    </row>
    <row r="117" spans="1:16" x14ac:dyDescent="0.2">
      <c r="A117" s="9">
        <f t="shared" si="1"/>
        <v>97</v>
      </c>
      <c r="B117" s="9">
        <v>908</v>
      </c>
      <c r="C117" t="s">
        <v>89</v>
      </c>
      <c r="D117" s="11">
        <v>1202031</v>
      </c>
      <c r="E117" s="11">
        <v>424208</v>
      </c>
      <c r="F117" s="11">
        <v>865771</v>
      </c>
      <c r="G117" s="11">
        <v>562692</v>
      </c>
      <c r="H117" s="11">
        <v>1033695</v>
      </c>
      <c r="I117" s="11">
        <v>1225489</v>
      </c>
      <c r="J117" s="11">
        <v>1453790</v>
      </c>
      <c r="K117" s="11">
        <v>1634489</v>
      </c>
      <c r="L117" s="11">
        <v>1153135</v>
      </c>
      <c r="M117" s="11">
        <v>788024</v>
      </c>
      <c r="N117" s="11">
        <v>1031935</v>
      </c>
      <c r="O117" s="11">
        <v>1752668</v>
      </c>
      <c r="P117" s="12">
        <f t="shared" si="2"/>
        <v>13127927</v>
      </c>
    </row>
    <row r="118" spans="1:16" x14ac:dyDescent="0.2">
      <c r="A118" s="9">
        <f t="shared" si="1"/>
        <v>98</v>
      </c>
      <c r="B118" s="9">
        <v>909</v>
      </c>
      <c r="C118" t="s">
        <v>90</v>
      </c>
      <c r="D118" s="11">
        <v>9196</v>
      </c>
      <c r="E118" s="11">
        <v>11140</v>
      </c>
      <c r="F118" s="11">
        <v>18950</v>
      </c>
      <c r="G118" s="11">
        <v>21301</v>
      </c>
      <c r="H118" s="11">
        <v>9223</v>
      </c>
      <c r="I118" s="11">
        <v>3542</v>
      </c>
      <c r="J118" s="11">
        <v>21971</v>
      </c>
      <c r="K118" s="11">
        <v>13309</v>
      </c>
      <c r="L118" s="11">
        <v>22726</v>
      </c>
      <c r="M118" s="11">
        <v>6767</v>
      </c>
      <c r="N118" s="11">
        <v>3814</v>
      </c>
      <c r="O118" s="11">
        <v>13094</v>
      </c>
      <c r="P118" s="12">
        <f t="shared" si="2"/>
        <v>155033</v>
      </c>
    </row>
    <row r="119" spans="1:16" x14ac:dyDescent="0.2">
      <c r="A119" s="9">
        <f t="shared" si="1"/>
        <v>99</v>
      </c>
      <c r="B119" s="9">
        <v>910</v>
      </c>
      <c r="C119" t="s">
        <v>91</v>
      </c>
      <c r="D119" s="11">
        <v>10000</v>
      </c>
      <c r="E119" s="11">
        <v>15362</v>
      </c>
      <c r="F119" s="11">
        <v>20213</v>
      </c>
      <c r="G119" s="11">
        <v>33783</v>
      </c>
      <c r="H119" s="11">
        <v>43775</v>
      </c>
      <c r="I119" s="11">
        <v>22233</v>
      </c>
      <c r="J119" s="11">
        <v>8683</v>
      </c>
      <c r="K119" s="11">
        <v>23918</v>
      </c>
      <c r="L119" s="11">
        <v>33904</v>
      </c>
      <c r="M119" s="11">
        <v>46112</v>
      </c>
      <c r="N119" s="11">
        <v>20197</v>
      </c>
      <c r="O119" s="11">
        <v>29859</v>
      </c>
      <c r="P119" s="12">
        <f t="shared" si="2"/>
        <v>308039</v>
      </c>
    </row>
    <row r="120" spans="1:16" x14ac:dyDescent="0.2">
      <c r="A120" s="9">
        <f t="shared" si="1"/>
        <v>100</v>
      </c>
      <c r="B120" s="9">
        <v>911</v>
      </c>
      <c r="C120" t="s">
        <v>92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2">
        <f t="shared" si="2"/>
        <v>0</v>
      </c>
    </row>
    <row r="121" spans="1:16" x14ac:dyDescent="0.2">
      <c r="A121" s="9">
        <f t="shared" si="1"/>
        <v>101</v>
      </c>
      <c r="B121" s="9">
        <v>912</v>
      </c>
      <c r="C121" t="s">
        <v>93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2">
        <f t="shared" si="2"/>
        <v>0</v>
      </c>
    </row>
    <row r="122" spans="1:16" x14ac:dyDescent="0.2">
      <c r="A122" s="9">
        <f t="shared" si="1"/>
        <v>102</v>
      </c>
      <c r="B122" s="9">
        <v>913</v>
      </c>
      <c r="C122" t="s">
        <v>94</v>
      </c>
      <c r="D122" s="11">
        <v>250</v>
      </c>
      <c r="E122" s="11">
        <v>250</v>
      </c>
      <c r="F122" s="11">
        <v>9770</v>
      </c>
      <c r="G122" s="11">
        <v>1623</v>
      </c>
      <c r="H122" s="11">
        <v>250</v>
      </c>
      <c r="I122" s="11">
        <v>8289</v>
      </c>
      <c r="J122" s="11">
        <v>4208</v>
      </c>
      <c r="K122" s="11">
        <v>4205</v>
      </c>
      <c r="L122" s="11">
        <v>259</v>
      </c>
      <c r="M122" s="11">
        <v>259</v>
      </c>
      <c r="N122" s="11">
        <v>3839</v>
      </c>
      <c r="O122" s="11">
        <v>259</v>
      </c>
      <c r="P122" s="12">
        <f t="shared" si="2"/>
        <v>33461</v>
      </c>
    </row>
    <row r="123" spans="1:16" x14ac:dyDescent="0.2">
      <c r="A123" s="9">
        <f t="shared" si="1"/>
        <v>103</v>
      </c>
      <c r="B123" s="9">
        <v>916</v>
      </c>
      <c r="C123" t="s">
        <v>95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2">
        <f t="shared" si="2"/>
        <v>0</v>
      </c>
    </row>
    <row r="124" spans="1:16" x14ac:dyDescent="0.2">
      <c r="A124" s="9">
        <f t="shared" si="1"/>
        <v>104</v>
      </c>
      <c r="B124" s="9">
        <v>920</v>
      </c>
      <c r="C124" t="s">
        <v>96</v>
      </c>
      <c r="D124" s="11">
        <v>1758630</v>
      </c>
      <c r="E124" s="11">
        <v>1753486</v>
      </c>
      <c r="F124" s="11">
        <v>2452196</v>
      </c>
      <c r="G124" s="11">
        <v>1299111</v>
      </c>
      <c r="H124" s="11">
        <v>1792739</v>
      </c>
      <c r="I124" s="11">
        <v>2413808</v>
      </c>
      <c r="J124" s="11">
        <v>1152542</v>
      </c>
      <c r="K124" s="11">
        <v>1964777</v>
      </c>
      <c r="L124" s="11">
        <v>2216146</v>
      </c>
      <c r="M124" s="11">
        <v>1599028</v>
      </c>
      <c r="N124" s="11">
        <v>1671588</v>
      </c>
      <c r="O124" s="11">
        <v>1530365</v>
      </c>
      <c r="P124" s="12">
        <f t="shared" si="2"/>
        <v>21604416</v>
      </c>
    </row>
    <row r="125" spans="1:16" x14ac:dyDescent="0.2">
      <c r="A125" s="9">
        <f t="shared" si="1"/>
        <v>105</v>
      </c>
      <c r="B125" s="9">
        <v>921</v>
      </c>
      <c r="C125" t="s">
        <v>97</v>
      </c>
      <c r="D125" s="11">
        <v>700865</v>
      </c>
      <c r="E125" s="11">
        <v>521648</v>
      </c>
      <c r="F125" s="11">
        <v>694688</v>
      </c>
      <c r="G125" s="11">
        <v>546625</v>
      </c>
      <c r="H125" s="11">
        <v>555684</v>
      </c>
      <c r="I125" s="11">
        <v>580951</v>
      </c>
      <c r="J125" s="11">
        <v>532413</v>
      </c>
      <c r="K125" s="11">
        <v>615305</v>
      </c>
      <c r="L125" s="11">
        <v>600757</v>
      </c>
      <c r="M125" s="11">
        <v>618189</v>
      </c>
      <c r="N125" s="11">
        <v>621739</v>
      </c>
      <c r="O125" s="11">
        <v>767252</v>
      </c>
      <c r="P125" s="12">
        <f t="shared" si="2"/>
        <v>7356116</v>
      </c>
    </row>
    <row r="126" spans="1:16" x14ac:dyDescent="0.2">
      <c r="A126" s="9">
        <f t="shared" si="1"/>
        <v>106</v>
      </c>
      <c r="B126" s="9">
        <v>922</v>
      </c>
      <c r="C126" t="s">
        <v>98</v>
      </c>
      <c r="D126" s="11">
        <v>-172953</v>
      </c>
      <c r="E126" s="11">
        <v>-167553</v>
      </c>
      <c r="F126" s="11">
        <v>-238562</v>
      </c>
      <c r="G126" s="11">
        <v>-140160</v>
      </c>
      <c r="H126" s="11">
        <v>-175980</v>
      </c>
      <c r="I126" s="11">
        <v>-224951</v>
      </c>
      <c r="J126" s="11">
        <v>-187210</v>
      </c>
      <c r="K126" s="11">
        <v>-272032</v>
      </c>
      <c r="L126" s="11">
        <v>-300968</v>
      </c>
      <c r="M126" s="11">
        <v>-239895</v>
      </c>
      <c r="N126" s="11">
        <v>-250517</v>
      </c>
      <c r="O126" s="11">
        <v>-239991</v>
      </c>
      <c r="P126" s="12">
        <f t="shared" si="2"/>
        <v>-2610772</v>
      </c>
    </row>
    <row r="127" spans="1:16" x14ac:dyDescent="0.2">
      <c r="A127" s="9">
        <f t="shared" si="1"/>
        <v>107</v>
      </c>
      <c r="B127" s="9">
        <v>923</v>
      </c>
      <c r="C127" t="s">
        <v>99</v>
      </c>
      <c r="D127" s="11">
        <v>317869</v>
      </c>
      <c r="E127" s="11">
        <v>591116</v>
      </c>
      <c r="F127" s="11">
        <v>680571</v>
      </c>
      <c r="G127" s="11">
        <v>613297</v>
      </c>
      <c r="H127" s="11">
        <v>650724</v>
      </c>
      <c r="I127" s="11">
        <v>651368</v>
      </c>
      <c r="J127" s="11">
        <v>719750</v>
      </c>
      <c r="K127" s="11">
        <v>853842</v>
      </c>
      <c r="L127" s="11">
        <v>1109847</v>
      </c>
      <c r="M127" s="11">
        <v>374621</v>
      </c>
      <c r="N127" s="11">
        <v>932276</v>
      </c>
      <c r="O127" s="11">
        <v>1122812</v>
      </c>
      <c r="P127" s="12">
        <f t="shared" si="2"/>
        <v>8618093</v>
      </c>
    </row>
    <row r="128" spans="1:16" x14ac:dyDescent="0.2">
      <c r="A128" s="9">
        <f t="shared" si="1"/>
        <v>108</v>
      </c>
      <c r="B128" s="9">
        <v>924</v>
      </c>
      <c r="C128" t="s">
        <v>100</v>
      </c>
      <c r="D128" s="11">
        <v>331666</v>
      </c>
      <c r="E128" s="11">
        <v>336162</v>
      </c>
      <c r="F128" s="11">
        <v>113231</v>
      </c>
      <c r="G128" s="11">
        <v>364558</v>
      </c>
      <c r="H128" s="11">
        <v>561137</v>
      </c>
      <c r="I128" s="11">
        <v>341788</v>
      </c>
      <c r="J128" s="11">
        <v>332637</v>
      </c>
      <c r="K128" s="11">
        <v>332637</v>
      </c>
      <c r="L128" s="11">
        <v>331389</v>
      </c>
      <c r="M128" s="11">
        <v>351414</v>
      </c>
      <c r="N128" s="11">
        <v>304797</v>
      </c>
      <c r="O128" s="11">
        <v>504501</v>
      </c>
      <c r="P128" s="12">
        <f t="shared" si="2"/>
        <v>4205917</v>
      </c>
    </row>
    <row r="129" spans="1:16" x14ac:dyDescent="0.2">
      <c r="A129" s="9">
        <f t="shared" si="1"/>
        <v>109</v>
      </c>
      <c r="B129" s="9">
        <v>925</v>
      </c>
      <c r="C129" t="s">
        <v>101</v>
      </c>
      <c r="D129" s="11">
        <v>209063</v>
      </c>
      <c r="E129" s="11">
        <v>192870</v>
      </c>
      <c r="F129" s="11">
        <v>187800</v>
      </c>
      <c r="G129" s="11">
        <v>424983</v>
      </c>
      <c r="H129" s="11">
        <v>199192</v>
      </c>
      <c r="I129" s="11">
        <v>594831</v>
      </c>
      <c r="J129" s="11">
        <v>208018</v>
      </c>
      <c r="K129" s="11">
        <v>215713</v>
      </c>
      <c r="L129" s="11">
        <v>159770</v>
      </c>
      <c r="M129" s="11">
        <v>307504</v>
      </c>
      <c r="N129" s="11">
        <v>192890</v>
      </c>
      <c r="O129" s="11">
        <v>187713</v>
      </c>
      <c r="P129" s="12">
        <f t="shared" si="2"/>
        <v>3080347</v>
      </c>
    </row>
    <row r="130" spans="1:16" x14ac:dyDescent="0.2">
      <c r="A130" s="9">
        <f t="shared" si="1"/>
        <v>110</v>
      </c>
      <c r="B130" s="9">
        <v>926</v>
      </c>
      <c r="C130" t="s">
        <v>102</v>
      </c>
      <c r="D130" s="11">
        <v>3345284</v>
      </c>
      <c r="E130" s="11">
        <v>3788290</v>
      </c>
      <c r="F130" s="11">
        <v>3887495</v>
      </c>
      <c r="G130" s="11">
        <v>3356819</v>
      </c>
      <c r="H130" s="11">
        <v>3434406</v>
      </c>
      <c r="I130" s="11">
        <v>3373701</v>
      </c>
      <c r="J130" s="11">
        <v>3159004</v>
      </c>
      <c r="K130" s="11">
        <v>3534629</v>
      </c>
      <c r="L130" s="11">
        <v>3184811</v>
      </c>
      <c r="M130" s="11">
        <v>3192308</v>
      </c>
      <c r="N130" s="11">
        <v>3159187</v>
      </c>
      <c r="O130" s="11">
        <v>3482914</v>
      </c>
      <c r="P130" s="12">
        <f t="shared" si="2"/>
        <v>40898848</v>
      </c>
    </row>
    <row r="131" spans="1:16" x14ac:dyDescent="0.2">
      <c r="A131" s="9">
        <f t="shared" si="1"/>
        <v>111</v>
      </c>
      <c r="B131" s="9">
        <v>927</v>
      </c>
      <c r="C131" t="s">
        <v>103</v>
      </c>
      <c r="D131" s="11">
        <v>304</v>
      </c>
      <c r="E131" s="11">
        <v>263</v>
      </c>
      <c r="F131" s="11">
        <v>284</v>
      </c>
      <c r="G131" s="11">
        <v>284</v>
      </c>
      <c r="H131" s="11">
        <v>308</v>
      </c>
      <c r="I131" s="11">
        <v>308</v>
      </c>
      <c r="J131" s="11">
        <v>295</v>
      </c>
      <c r="K131" s="11">
        <v>308</v>
      </c>
      <c r="L131" s="11">
        <v>301</v>
      </c>
      <c r="M131" s="11">
        <v>307</v>
      </c>
      <c r="N131" s="11">
        <v>314</v>
      </c>
      <c r="O131" s="11">
        <v>319</v>
      </c>
      <c r="P131" s="12">
        <f t="shared" si="2"/>
        <v>3595</v>
      </c>
    </row>
    <row r="132" spans="1:16" x14ac:dyDescent="0.2">
      <c r="A132" s="9">
        <f t="shared" si="1"/>
        <v>112</v>
      </c>
      <c r="B132" s="9">
        <v>928</v>
      </c>
      <c r="C132" t="s">
        <v>104</v>
      </c>
      <c r="D132" s="11">
        <v>122005</v>
      </c>
      <c r="E132" s="11">
        <v>122026</v>
      </c>
      <c r="F132" s="11">
        <v>160842</v>
      </c>
      <c r="G132" s="11">
        <v>175986</v>
      </c>
      <c r="H132" s="11">
        <v>181763</v>
      </c>
      <c r="I132" s="11">
        <v>263911</v>
      </c>
      <c r="J132" s="11">
        <v>126633</v>
      </c>
      <c r="K132" s="11">
        <v>134423</v>
      </c>
      <c r="L132" s="11">
        <v>178020</v>
      </c>
      <c r="M132" s="11">
        <v>145412</v>
      </c>
      <c r="N132" s="11">
        <v>134185</v>
      </c>
      <c r="O132" s="11">
        <v>121081</v>
      </c>
      <c r="P132" s="12">
        <f t="shared" si="2"/>
        <v>1866287</v>
      </c>
    </row>
    <row r="133" spans="1:16" x14ac:dyDescent="0.2">
      <c r="A133" s="9">
        <f t="shared" si="1"/>
        <v>113</v>
      </c>
      <c r="B133" s="9">
        <v>929</v>
      </c>
      <c r="C133" t="s">
        <v>105</v>
      </c>
      <c r="D133" s="11">
        <v>-304</v>
      </c>
      <c r="E133" s="11">
        <v>-263</v>
      </c>
      <c r="F133" s="11">
        <v>-284</v>
      </c>
      <c r="G133" s="11">
        <v>-284</v>
      </c>
      <c r="H133" s="11">
        <v>-308</v>
      </c>
      <c r="I133" s="11">
        <v>-308</v>
      </c>
      <c r="J133" s="11">
        <v>-295</v>
      </c>
      <c r="K133" s="11">
        <v>-308</v>
      </c>
      <c r="L133" s="11">
        <v>-301</v>
      </c>
      <c r="M133" s="11">
        <v>-307</v>
      </c>
      <c r="N133" s="11">
        <v>-314</v>
      </c>
      <c r="O133" s="11">
        <v>-319</v>
      </c>
      <c r="P133" s="12">
        <f t="shared" si="2"/>
        <v>-3595</v>
      </c>
    </row>
    <row r="134" spans="1:16" x14ac:dyDescent="0.2">
      <c r="A134" s="9">
        <f t="shared" si="1"/>
        <v>114</v>
      </c>
      <c r="B134" s="9">
        <v>9301</v>
      </c>
      <c r="C134" t="s">
        <v>106</v>
      </c>
      <c r="D134" s="11">
        <v>11119</v>
      </c>
      <c r="E134" s="11">
        <v>79939</v>
      </c>
      <c r="F134" s="11">
        <v>101687</v>
      </c>
      <c r="G134" s="11">
        <v>136952</v>
      </c>
      <c r="H134" s="11">
        <v>50444</v>
      </c>
      <c r="I134" s="11">
        <v>87473</v>
      </c>
      <c r="J134" s="11">
        <v>13208</v>
      </c>
      <c r="K134" s="11">
        <v>78983</v>
      </c>
      <c r="L134" s="11">
        <v>56777</v>
      </c>
      <c r="M134" s="11">
        <v>29471</v>
      </c>
      <c r="N134" s="11">
        <v>17747</v>
      </c>
      <c r="O134" s="11">
        <v>132015</v>
      </c>
      <c r="P134" s="12">
        <f t="shared" si="2"/>
        <v>795815</v>
      </c>
    </row>
    <row r="135" spans="1:16" x14ac:dyDescent="0.2">
      <c r="A135" s="9">
        <f t="shared" si="1"/>
        <v>115</v>
      </c>
      <c r="B135" s="9">
        <v>9302</v>
      </c>
      <c r="C135" t="s">
        <v>107</v>
      </c>
      <c r="D135" s="11">
        <v>119581</v>
      </c>
      <c r="E135" s="11">
        <v>419189</v>
      </c>
      <c r="F135" s="11">
        <v>61304</v>
      </c>
      <c r="G135" s="11">
        <v>545226</v>
      </c>
      <c r="H135" s="11">
        <v>89508</v>
      </c>
      <c r="I135" s="11">
        <v>40644</v>
      </c>
      <c r="J135" s="11">
        <v>447553</v>
      </c>
      <c r="K135" s="11">
        <v>55277</v>
      </c>
      <c r="L135" s="11">
        <v>19792</v>
      </c>
      <c r="M135" s="11">
        <v>424079</v>
      </c>
      <c r="N135" s="11">
        <v>108271</v>
      </c>
      <c r="O135" s="11">
        <v>170001</v>
      </c>
      <c r="P135" s="12">
        <f t="shared" si="2"/>
        <v>2500425</v>
      </c>
    </row>
    <row r="136" spans="1:16" x14ac:dyDescent="0.2">
      <c r="A136" s="9">
        <f t="shared" si="1"/>
        <v>116</v>
      </c>
      <c r="B136" s="9">
        <v>9309</v>
      </c>
      <c r="C136" s="13" t="s">
        <v>108</v>
      </c>
      <c r="D136" s="11">
        <v>27744</v>
      </c>
      <c r="E136" s="11">
        <v>27744</v>
      </c>
      <c r="F136" s="11">
        <v>28526</v>
      </c>
      <c r="G136" s="11">
        <v>27744</v>
      </c>
      <c r="H136" s="11">
        <v>28242</v>
      </c>
      <c r="I136" s="11">
        <v>38319</v>
      </c>
      <c r="J136" s="11">
        <v>49274</v>
      </c>
      <c r="K136" s="11">
        <v>61751</v>
      </c>
      <c r="L136" s="11">
        <v>59883</v>
      </c>
      <c r="M136" s="11">
        <v>31241</v>
      </c>
      <c r="N136" s="11">
        <v>42019</v>
      </c>
      <c r="O136" s="11">
        <v>40717</v>
      </c>
      <c r="P136" s="12">
        <f t="shared" si="2"/>
        <v>463204</v>
      </c>
    </row>
    <row r="137" spans="1:16" x14ac:dyDescent="0.2">
      <c r="A137" s="9">
        <f t="shared" si="1"/>
        <v>117</v>
      </c>
      <c r="B137" s="9">
        <v>931</v>
      </c>
      <c r="C137" t="s">
        <v>36</v>
      </c>
      <c r="D137" s="11">
        <v>192922</v>
      </c>
      <c r="E137" s="11">
        <v>188251</v>
      </c>
      <c r="F137" s="11">
        <v>186722</v>
      </c>
      <c r="G137" s="11">
        <v>184502</v>
      </c>
      <c r="H137" s="11">
        <v>189755</v>
      </c>
      <c r="I137" s="11">
        <v>188342</v>
      </c>
      <c r="J137" s="11">
        <v>191975</v>
      </c>
      <c r="K137" s="11">
        <v>202717</v>
      </c>
      <c r="L137" s="11">
        <v>195490</v>
      </c>
      <c r="M137" s="11">
        <v>152828</v>
      </c>
      <c r="N137" s="11">
        <v>195741</v>
      </c>
      <c r="O137" s="11">
        <v>193913</v>
      </c>
      <c r="P137" s="12">
        <f t="shared" si="2"/>
        <v>2263158</v>
      </c>
    </row>
    <row r="138" spans="1:16" x14ac:dyDescent="0.2">
      <c r="A138" s="9">
        <f t="shared" si="1"/>
        <v>118</v>
      </c>
      <c r="B138" s="9">
        <v>935</v>
      </c>
      <c r="C138" t="s">
        <v>109</v>
      </c>
      <c r="D138" s="11">
        <v>998578</v>
      </c>
      <c r="E138" s="11">
        <v>1048968</v>
      </c>
      <c r="F138" s="11">
        <v>1105158</v>
      </c>
      <c r="G138" s="11">
        <v>1061883</v>
      </c>
      <c r="H138" s="11">
        <v>1054834</v>
      </c>
      <c r="I138" s="11">
        <v>1035846</v>
      </c>
      <c r="J138" s="11">
        <v>1118779</v>
      </c>
      <c r="K138" s="11">
        <v>1244189</v>
      </c>
      <c r="L138" s="11">
        <v>1137294</v>
      </c>
      <c r="M138" s="11">
        <v>1042544</v>
      </c>
      <c r="N138" s="11">
        <v>1076714</v>
      </c>
      <c r="O138" s="11">
        <v>1052821</v>
      </c>
      <c r="P138" s="12">
        <f>SUM(D138:O138)</f>
        <v>12977608</v>
      </c>
    </row>
    <row r="139" spans="1:16" x14ac:dyDescent="0.2">
      <c r="A139" s="9"/>
      <c r="B139" s="9"/>
      <c r="I139" s="11"/>
    </row>
    <row r="140" spans="1:16" x14ac:dyDescent="0.2">
      <c r="A140" s="9">
        <f>A138+1</f>
        <v>119</v>
      </c>
      <c r="C140" s="22" t="s">
        <v>110</v>
      </c>
      <c r="D140" s="11">
        <f>SUM(D11:D72)+SUM(D83:D138)</f>
        <v>-47155248</v>
      </c>
      <c r="E140" s="11">
        <f t="shared" ref="E140:O140" si="3">SUM(E11:E72)+SUM(E83:E138)</f>
        <v>-31562389</v>
      </c>
      <c r="F140" s="11">
        <f t="shared" si="3"/>
        <v>-27833332</v>
      </c>
      <c r="G140" s="11">
        <f t="shared" si="3"/>
        <v>-12114958</v>
      </c>
      <c r="H140" s="11">
        <f t="shared" si="3"/>
        <v>-24787543</v>
      </c>
      <c r="I140" s="11">
        <f t="shared" si="3"/>
        <v>-28846014</v>
      </c>
      <c r="J140" s="11">
        <f t="shared" si="3"/>
        <v>-41579490</v>
      </c>
      <c r="K140" s="11">
        <f t="shared" si="3"/>
        <v>-38386497</v>
      </c>
      <c r="L140" s="11">
        <f t="shared" si="3"/>
        <v>-24168036</v>
      </c>
      <c r="M140" s="11">
        <f t="shared" si="3"/>
        <v>-19342905</v>
      </c>
      <c r="N140" s="11">
        <f t="shared" si="3"/>
        <v>-26576154</v>
      </c>
      <c r="O140" s="11">
        <f t="shared" si="3"/>
        <v>-29314588</v>
      </c>
      <c r="P140" s="11">
        <f>SUM(P11:P72)+SUM(P83:P138)</f>
        <v>-351667154</v>
      </c>
    </row>
    <row r="141" spans="1:16" x14ac:dyDescent="0.2">
      <c r="D141" s="11"/>
      <c r="E141" s="11"/>
      <c r="F141" s="11"/>
      <c r="G141" s="11"/>
      <c r="H141" s="11"/>
    </row>
    <row r="142" spans="1:16" x14ac:dyDescent="0.2">
      <c r="D142" s="11"/>
      <c r="E142" s="11"/>
      <c r="F142" s="11"/>
      <c r="G142" s="11"/>
      <c r="H142" s="11"/>
    </row>
    <row r="143" spans="1:16" x14ac:dyDescent="0.2">
      <c r="D143" s="11"/>
      <c r="E143" s="11"/>
      <c r="F143" s="11"/>
      <c r="G143" s="11"/>
      <c r="H143" s="11"/>
    </row>
    <row r="144" spans="1:16" x14ac:dyDescent="0.2">
      <c r="D144" s="11"/>
      <c r="E144" s="11"/>
      <c r="F144" s="11"/>
      <c r="G144" s="11"/>
      <c r="H144" s="11"/>
    </row>
    <row r="145" spans="4:8" x14ac:dyDescent="0.2">
      <c r="D145" s="11"/>
      <c r="E145" s="11"/>
      <c r="F145" s="11"/>
      <c r="G145" s="11"/>
      <c r="H145" s="11"/>
    </row>
    <row r="146" spans="4:8" x14ac:dyDescent="0.2">
      <c r="D146" s="11"/>
      <c r="E146" s="11"/>
      <c r="F146" s="11"/>
      <c r="G146" s="11"/>
      <c r="H146" s="11"/>
    </row>
  </sheetData>
  <mergeCells count="8">
    <mergeCell ref="A75:P75"/>
    <mergeCell ref="A76:P76"/>
    <mergeCell ref="A1:P1"/>
    <mergeCell ref="A2:P2"/>
    <mergeCell ref="A3:P3"/>
    <mergeCell ref="A4:P4"/>
    <mergeCell ref="A73:P73"/>
    <mergeCell ref="A74:P74"/>
  </mergeCells>
  <printOptions horizontalCentered="1"/>
  <pageMargins left="0.5" right="0.5" top="1" bottom="1" header="0.5" footer="0.5"/>
  <pageSetup scale="49" fitToHeight="2" orientation="landscape" r:id="rId1"/>
  <headerFooter>
    <oddFooter>&amp;R&amp;"Times New Roman,Bold"&amp;12Attachment to Response to KU AG-2 Question No. 20
Page &amp;P of &amp;N
Garrett</oddFooter>
  </headerFooter>
  <rowBreaks count="1" manualBreakCount="1">
    <brk id="7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146"/>
  <sheetViews>
    <sheetView zoomScale="80" zoomScaleNormal="80" workbookViewId="0">
      <selection sqref="A1:P1"/>
    </sheetView>
  </sheetViews>
  <sheetFormatPr defaultRowHeight="12.75" x14ac:dyDescent="0.2"/>
  <cols>
    <col min="1" max="1" width="5.7109375" customWidth="1"/>
    <col min="3" max="3" width="50.85546875" customWidth="1"/>
    <col min="4" max="13" width="12.7109375" customWidth="1"/>
    <col min="14" max="14" width="13.28515625" customWidth="1"/>
    <col min="15" max="15" width="12.7109375" customWidth="1"/>
    <col min="16" max="16" width="14.42578125" customWidth="1"/>
  </cols>
  <sheetData>
    <row r="1" spans="1:16" x14ac:dyDescent="0.2">
      <c r="A1" s="27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2">
      <c r="A2" s="27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x14ac:dyDescent="0.2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">
      <c r="A4" s="27" t="s">
        <v>113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x14ac:dyDescent="0.2">
      <c r="P5" s="1"/>
    </row>
    <row r="6" spans="1:16" x14ac:dyDescent="0.2">
      <c r="P6" s="2"/>
    </row>
    <row r="7" spans="1:16" x14ac:dyDescent="0.2">
      <c r="P7" s="2"/>
    </row>
    <row r="8" spans="1:16" x14ac:dyDescent="0.2">
      <c r="A8" s="3" t="s">
        <v>4</v>
      </c>
      <c r="B8" s="3" t="s">
        <v>5</v>
      </c>
      <c r="C8" s="4"/>
      <c r="D8" s="3" t="s">
        <v>6</v>
      </c>
      <c r="E8" s="3" t="s">
        <v>6</v>
      </c>
      <c r="F8" s="3" t="s">
        <v>6</v>
      </c>
      <c r="G8" s="3" t="s">
        <v>6</v>
      </c>
      <c r="H8" s="3" t="s">
        <v>6</v>
      </c>
      <c r="I8" s="3" t="s">
        <v>6</v>
      </c>
      <c r="J8" s="3" t="s">
        <v>6</v>
      </c>
      <c r="K8" s="3" t="s">
        <v>6</v>
      </c>
      <c r="L8" s="3" t="s">
        <v>6</v>
      </c>
      <c r="M8" s="3" t="s">
        <v>6</v>
      </c>
      <c r="N8" s="3" t="s">
        <v>6</v>
      </c>
      <c r="O8" s="3" t="s">
        <v>6</v>
      </c>
      <c r="P8" s="4"/>
    </row>
    <row r="9" spans="1:16" x14ac:dyDescent="0.2">
      <c r="A9" s="5" t="s">
        <v>7</v>
      </c>
      <c r="B9" s="5" t="s">
        <v>7</v>
      </c>
      <c r="C9" s="6" t="s">
        <v>8</v>
      </c>
      <c r="D9" s="7">
        <v>40909</v>
      </c>
      <c r="E9" s="7">
        <v>40940</v>
      </c>
      <c r="F9" s="7">
        <v>40969</v>
      </c>
      <c r="G9" s="7">
        <v>41000</v>
      </c>
      <c r="H9" s="7">
        <v>41030</v>
      </c>
      <c r="I9" s="7">
        <v>41061</v>
      </c>
      <c r="J9" s="7">
        <v>41091</v>
      </c>
      <c r="K9" s="7">
        <v>41122</v>
      </c>
      <c r="L9" s="7">
        <v>41153</v>
      </c>
      <c r="M9" s="7">
        <v>41183</v>
      </c>
      <c r="N9" s="7">
        <v>41214</v>
      </c>
      <c r="O9" s="7">
        <v>41244</v>
      </c>
      <c r="P9" s="8" t="s">
        <v>9</v>
      </c>
    </row>
    <row r="10" spans="1:16" x14ac:dyDescent="0.2">
      <c r="A10" s="9"/>
      <c r="B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"/>
    </row>
    <row r="11" spans="1:16" x14ac:dyDescent="0.2">
      <c r="A11" s="9">
        <v>1</v>
      </c>
      <c r="B11" s="9">
        <v>403</v>
      </c>
      <c r="C11" t="s">
        <v>10</v>
      </c>
      <c r="D11" s="11">
        <v>15614241</v>
      </c>
      <c r="E11" s="11">
        <v>15657770</v>
      </c>
      <c r="F11" s="11">
        <v>15670415</v>
      </c>
      <c r="G11" s="11">
        <v>15630111</v>
      </c>
      <c r="H11" s="11">
        <v>15654143</v>
      </c>
      <c r="I11" s="11">
        <v>15705839</v>
      </c>
      <c r="J11" s="11">
        <v>15745756</v>
      </c>
      <c r="K11" s="11">
        <v>15754631</v>
      </c>
      <c r="L11" s="11">
        <v>15801665</v>
      </c>
      <c r="M11" s="11">
        <v>15778168</v>
      </c>
      <c r="N11" s="11">
        <v>15819701</v>
      </c>
      <c r="O11" s="11">
        <v>16093755</v>
      </c>
      <c r="P11" s="12">
        <f>SUM(D11:O11)</f>
        <v>188926195</v>
      </c>
    </row>
    <row r="12" spans="1:16" x14ac:dyDescent="0.2">
      <c r="A12" s="9">
        <f>A11+1</f>
        <v>2</v>
      </c>
      <c r="B12" s="9">
        <v>404</v>
      </c>
      <c r="C12" t="s">
        <v>11</v>
      </c>
      <c r="D12" s="11">
        <v>644248</v>
      </c>
      <c r="E12" s="11">
        <v>650768</v>
      </c>
      <c r="F12" s="11">
        <v>659651</v>
      </c>
      <c r="G12" s="11">
        <v>667468</v>
      </c>
      <c r="H12" s="11">
        <v>675075</v>
      </c>
      <c r="I12" s="11">
        <v>682286</v>
      </c>
      <c r="J12" s="11">
        <v>684147</v>
      </c>
      <c r="K12" s="11">
        <v>672480</v>
      </c>
      <c r="L12" s="11">
        <v>662332</v>
      </c>
      <c r="M12" s="11">
        <v>676102</v>
      </c>
      <c r="N12" s="11">
        <v>690434</v>
      </c>
      <c r="O12" s="11">
        <v>677652</v>
      </c>
      <c r="P12" s="12">
        <f t="shared" ref="P12:P90" si="0">SUM(D12:O12)</f>
        <v>8042643</v>
      </c>
    </row>
    <row r="13" spans="1:16" x14ac:dyDescent="0.2">
      <c r="A13" s="9">
        <v>3</v>
      </c>
      <c r="B13" s="9">
        <v>4074</v>
      </c>
      <c r="C13" s="13" t="s">
        <v>12</v>
      </c>
      <c r="D13" s="11">
        <v>-519028</v>
      </c>
      <c r="E13" s="11">
        <v>-523418</v>
      </c>
      <c r="F13" s="11">
        <v>-522894</v>
      </c>
      <c r="G13" s="11">
        <v>-524014</v>
      </c>
      <c r="H13" s="11">
        <v>-525140</v>
      </c>
      <c r="I13" s="11">
        <v>-526270</v>
      </c>
      <c r="J13" s="11">
        <v>-527406</v>
      </c>
      <c r="K13" s="11">
        <v>-531457</v>
      </c>
      <c r="L13" s="11">
        <v>-567874</v>
      </c>
      <c r="M13" s="11">
        <v>-529956</v>
      </c>
      <c r="N13" s="11">
        <v>-531108</v>
      </c>
      <c r="O13" s="11">
        <v>-622665</v>
      </c>
      <c r="P13" s="12">
        <f t="shared" si="0"/>
        <v>-6451230</v>
      </c>
    </row>
    <row r="14" spans="1:16" x14ac:dyDescent="0.2">
      <c r="A14" s="9">
        <v>4</v>
      </c>
      <c r="B14" s="9">
        <v>4081</v>
      </c>
      <c r="C14" t="s">
        <v>13</v>
      </c>
      <c r="D14" s="11">
        <v>2595187</v>
      </c>
      <c r="E14" s="11">
        <v>2575900</v>
      </c>
      <c r="F14" s="11">
        <v>2596392</v>
      </c>
      <c r="G14" s="11">
        <v>2477638</v>
      </c>
      <c r="H14" s="11">
        <v>2547329</v>
      </c>
      <c r="I14" s="11">
        <v>2757976</v>
      </c>
      <c r="J14" s="11">
        <v>2547981</v>
      </c>
      <c r="K14" s="11">
        <v>2546095</v>
      </c>
      <c r="L14" s="11">
        <v>2476896</v>
      </c>
      <c r="M14" s="11">
        <v>2543864</v>
      </c>
      <c r="N14" s="11">
        <v>2484402</v>
      </c>
      <c r="O14" s="11">
        <v>2940287</v>
      </c>
      <c r="P14" s="12">
        <f t="shared" si="0"/>
        <v>31089947</v>
      </c>
    </row>
    <row r="15" spans="1:16" x14ac:dyDescent="0.2">
      <c r="A15" s="9">
        <v>5</v>
      </c>
      <c r="B15" s="9">
        <v>41115</v>
      </c>
      <c r="C15" s="13" t="s">
        <v>14</v>
      </c>
      <c r="D15" s="11">
        <v>260129</v>
      </c>
      <c r="E15" s="11">
        <v>261240</v>
      </c>
      <c r="F15" s="11">
        <v>262355</v>
      </c>
      <c r="G15" s="11">
        <v>263476</v>
      </c>
      <c r="H15" s="11">
        <v>264601</v>
      </c>
      <c r="I15" s="11">
        <v>265732</v>
      </c>
      <c r="J15" s="11">
        <v>266867</v>
      </c>
      <c r="K15" s="11">
        <v>268007</v>
      </c>
      <c r="L15" s="11">
        <v>269104</v>
      </c>
      <c r="M15" s="11">
        <v>269496</v>
      </c>
      <c r="N15" s="11">
        <v>270647</v>
      </c>
      <c r="O15" s="11">
        <v>271803</v>
      </c>
      <c r="P15" s="12">
        <f t="shared" si="0"/>
        <v>3193457</v>
      </c>
    </row>
    <row r="16" spans="1:16" s="16" customFormat="1" x14ac:dyDescent="0.2">
      <c r="A16" s="9">
        <v>6</v>
      </c>
      <c r="B16" s="14">
        <v>4118</v>
      </c>
      <c r="C16" s="15" t="s">
        <v>15</v>
      </c>
      <c r="D16" s="11">
        <v>0</v>
      </c>
      <c r="E16" s="11">
        <v>0</v>
      </c>
      <c r="F16" s="11">
        <v>-887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23">
        <f t="shared" si="0"/>
        <v>-887</v>
      </c>
    </row>
    <row r="17" spans="1:16" x14ac:dyDescent="0.2">
      <c r="A17" s="9">
        <v>7</v>
      </c>
      <c r="B17" s="9">
        <v>440</v>
      </c>
      <c r="C17" t="s">
        <v>16</v>
      </c>
      <c r="D17" s="11">
        <v>-56451076</v>
      </c>
      <c r="E17" s="11">
        <v>-47465441</v>
      </c>
      <c r="F17" s="11">
        <v>-35320469</v>
      </c>
      <c r="G17" s="11">
        <v>-34301428</v>
      </c>
      <c r="H17" s="11">
        <v>-39151469</v>
      </c>
      <c r="I17" s="11">
        <v>-43867547</v>
      </c>
      <c r="J17" s="11">
        <v>-55772375</v>
      </c>
      <c r="K17" s="11">
        <v>-46854261</v>
      </c>
      <c r="L17" s="11">
        <v>-35979708</v>
      </c>
      <c r="M17" s="11">
        <v>-32496792</v>
      </c>
      <c r="N17" s="11">
        <v>-44447994</v>
      </c>
      <c r="O17" s="11">
        <v>-50982762</v>
      </c>
      <c r="P17" s="12">
        <f t="shared" si="0"/>
        <v>-523091322</v>
      </c>
    </row>
    <row r="18" spans="1:16" x14ac:dyDescent="0.2">
      <c r="A18" s="9">
        <v>8</v>
      </c>
      <c r="B18" s="9">
        <v>4420</v>
      </c>
      <c r="C18" s="13" t="s">
        <v>17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2">
        <f t="shared" si="0"/>
        <v>0</v>
      </c>
    </row>
    <row r="19" spans="1:16" x14ac:dyDescent="0.2">
      <c r="A19" s="9">
        <v>9</v>
      </c>
      <c r="B19" s="9">
        <v>4421</v>
      </c>
      <c r="C19" s="17" t="s">
        <v>18</v>
      </c>
      <c r="D19" s="11">
        <v>-15614380</v>
      </c>
      <c r="E19" s="11">
        <v>-15155426</v>
      </c>
      <c r="F19" s="11">
        <v>-15057381</v>
      </c>
      <c r="G19" s="11">
        <v>-13817974</v>
      </c>
      <c r="H19" s="11">
        <v>-17180584</v>
      </c>
      <c r="I19" s="11">
        <v>-16846771</v>
      </c>
      <c r="J19" s="11">
        <v>-19150797</v>
      </c>
      <c r="K19" s="11">
        <v>-18174072</v>
      </c>
      <c r="L19" s="11">
        <v>-15715258</v>
      </c>
      <c r="M19" s="11">
        <v>7680000</v>
      </c>
      <c r="N19" s="11">
        <v>0</v>
      </c>
      <c r="O19" s="11">
        <v>0</v>
      </c>
      <c r="P19" s="12">
        <f t="shared" si="0"/>
        <v>-139032643</v>
      </c>
    </row>
    <row r="20" spans="1:16" x14ac:dyDescent="0.2">
      <c r="A20" s="9">
        <v>10</v>
      </c>
      <c r="B20" s="9">
        <v>4422</v>
      </c>
      <c r="C20" s="13" t="s">
        <v>19</v>
      </c>
      <c r="D20" s="11">
        <v>-10508687</v>
      </c>
      <c r="E20" s="11">
        <v>-11821188</v>
      </c>
      <c r="F20" s="11">
        <v>-13103481</v>
      </c>
      <c r="G20" s="11">
        <v>-11722603</v>
      </c>
      <c r="H20" s="11">
        <v>-16797717</v>
      </c>
      <c r="I20" s="11">
        <v>-14296731</v>
      </c>
      <c r="J20" s="11">
        <v>-14865213</v>
      </c>
      <c r="K20" s="11">
        <v>-14738964</v>
      </c>
      <c r="L20" s="11">
        <v>-12340938</v>
      </c>
      <c r="M20" s="11">
        <v>-35141497</v>
      </c>
      <c r="N20" s="11">
        <v>-26055173</v>
      </c>
      <c r="O20" s="11">
        <v>-27024491</v>
      </c>
      <c r="P20" s="12">
        <f t="shared" si="0"/>
        <v>-208416683</v>
      </c>
    </row>
    <row r="21" spans="1:16" x14ac:dyDescent="0.2">
      <c r="A21" s="9">
        <v>11</v>
      </c>
      <c r="B21" s="9">
        <v>4423</v>
      </c>
      <c r="C21" s="13" t="s">
        <v>20</v>
      </c>
      <c r="D21" s="11">
        <v>-28886011</v>
      </c>
      <c r="E21" s="11">
        <v>-27298983</v>
      </c>
      <c r="F21" s="11">
        <v>-28831710</v>
      </c>
      <c r="G21" s="11">
        <v>-26923151</v>
      </c>
      <c r="H21" s="11">
        <v>-32563301</v>
      </c>
      <c r="I21" s="11">
        <v>-28532863</v>
      </c>
      <c r="J21" s="11">
        <v>-29810304</v>
      </c>
      <c r="K21" s="11">
        <v>-31659958</v>
      </c>
      <c r="L21" s="11">
        <v>-30902357</v>
      </c>
      <c r="M21" s="11">
        <v>-32990621</v>
      </c>
      <c r="N21" s="11">
        <v>-27659090</v>
      </c>
      <c r="O21" s="11">
        <v>-29810675</v>
      </c>
      <c r="P21" s="12">
        <f t="shared" si="0"/>
        <v>-355869024</v>
      </c>
    </row>
    <row r="22" spans="1:16" x14ac:dyDescent="0.2">
      <c r="A22" s="9">
        <v>12</v>
      </c>
      <c r="B22" s="9">
        <v>4426</v>
      </c>
      <c r="C22" s="17" t="s">
        <v>21</v>
      </c>
      <c r="D22" s="11">
        <v>-3246885</v>
      </c>
      <c r="E22" s="11">
        <v>-3954366</v>
      </c>
      <c r="F22" s="11">
        <v>-3618541</v>
      </c>
      <c r="G22" s="11">
        <v>-3136001</v>
      </c>
      <c r="H22" s="11">
        <v>-3579583</v>
      </c>
      <c r="I22" s="11">
        <v>-3009042</v>
      </c>
      <c r="J22" s="11">
        <v>-2858136</v>
      </c>
      <c r="K22" s="11">
        <v>-2452662</v>
      </c>
      <c r="L22" s="11">
        <v>-2523898</v>
      </c>
      <c r="M22" s="11">
        <v>2781000</v>
      </c>
      <c r="N22" s="11">
        <v>0</v>
      </c>
      <c r="O22" s="11">
        <v>0</v>
      </c>
      <c r="P22" s="12">
        <f t="shared" si="0"/>
        <v>-25598114</v>
      </c>
    </row>
    <row r="23" spans="1:16" x14ac:dyDescent="0.2">
      <c r="A23" s="9">
        <v>13</v>
      </c>
      <c r="B23" s="9">
        <v>444</v>
      </c>
      <c r="C23" t="s">
        <v>22</v>
      </c>
      <c r="D23" s="11">
        <v>-698255</v>
      </c>
      <c r="E23" s="11">
        <v>-900869</v>
      </c>
      <c r="F23" s="11">
        <v>-959524</v>
      </c>
      <c r="G23" s="11">
        <v>-880171</v>
      </c>
      <c r="H23" s="11">
        <v>-914151</v>
      </c>
      <c r="I23" s="11">
        <v>-666739</v>
      </c>
      <c r="J23" s="11">
        <v>-835742</v>
      </c>
      <c r="K23" s="11">
        <v>-986069</v>
      </c>
      <c r="L23" s="11">
        <v>-749181</v>
      </c>
      <c r="M23" s="11">
        <v>-1001016</v>
      </c>
      <c r="N23" s="11">
        <v>-915544</v>
      </c>
      <c r="O23" s="11">
        <v>-745271</v>
      </c>
      <c r="P23" s="12">
        <f t="shared" si="0"/>
        <v>-10252532</v>
      </c>
    </row>
    <row r="24" spans="1:16" x14ac:dyDescent="0.2">
      <c r="A24" s="9">
        <v>14</v>
      </c>
      <c r="B24" s="9">
        <v>445</v>
      </c>
      <c r="C24" t="s">
        <v>23</v>
      </c>
      <c r="D24" s="11">
        <v>-8787935</v>
      </c>
      <c r="E24" s="11">
        <v>-9441451</v>
      </c>
      <c r="F24" s="11">
        <v>-9378027</v>
      </c>
      <c r="G24" s="11">
        <v>-8463435</v>
      </c>
      <c r="H24" s="11">
        <v>-12110790</v>
      </c>
      <c r="I24" s="11">
        <v>-11403248</v>
      </c>
      <c r="J24" s="11">
        <v>-10710963</v>
      </c>
      <c r="K24" s="11">
        <v>-8400255</v>
      </c>
      <c r="L24" s="11">
        <v>-12337293</v>
      </c>
      <c r="M24" s="11">
        <v>-7391110</v>
      </c>
      <c r="N24" s="11">
        <v>-9578324</v>
      </c>
      <c r="O24" s="11">
        <v>-9191490</v>
      </c>
      <c r="P24" s="12">
        <f t="shared" si="0"/>
        <v>-117194321</v>
      </c>
    </row>
    <row r="25" spans="1:16" x14ac:dyDescent="0.2">
      <c r="A25" s="9">
        <v>15</v>
      </c>
      <c r="B25" s="9">
        <v>447</v>
      </c>
      <c r="C25" t="s">
        <v>24</v>
      </c>
      <c r="D25" s="11">
        <v>-11008553</v>
      </c>
      <c r="E25" s="11">
        <v>-8227283</v>
      </c>
      <c r="F25" s="11">
        <v>-7914987</v>
      </c>
      <c r="G25" s="11">
        <v>-7468567</v>
      </c>
      <c r="H25" s="11">
        <v>-8754730</v>
      </c>
      <c r="I25" s="11">
        <v>-11733610</v>
      </c>
      <c r="J25" s="11">
        <v>-12614852</v>
      </c>
      <c r="K25" s="11">
        <v>-11631217</v>
      </c>
      <c r="L25" s="11">
        <v>-9853981</v>
      </c>
      <c r="M25" s="11">
        <v>-8397895</v>
      </c>
      <c r="N25" s="11">
        <v>-7626581</v>
      </c>
      <c r="O25" s="11">
        <v>-8361212</v>
      </c>
      <c r="P25" s="12">
        <f t="shared" si="0"/>
        <v>-113593468</v>
      </c>
    </row>
    <row r="26" spans="1:16" x14ac:dyDescent="0.2">
      <c r="A26" s="9">
        <v>16</v>
      </c>
      <c r="B26" s="9">
        <v>449</v>
      </c>
      <c r="C26" t="s">
        <v>25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2">
        <f t="shared" si="0"/>
        <v>0</v>
      </c>
    </row>
    <row r="27" spans="1:16" x14ac:dyDescent="0.2">
      <c r="A27" s="9">
        <v>17</v>
      </c>
      <c r="B27" s="9">
        <v>450</v>
      </c>
      <c r="C27" t="s">
        <v>26</v>
      </c>
      <c r="D27" s="11">
        <v>-616425</v>
      </c>
      <c r="E27" s="11">
        <v>-669144</v>
      </c>
      <c r="F27" s="11">
        <v>-694593</v>
      </c>
      <c r="G27" s="11">
        <v>-500764</v>
      </c>
      <c r="H27" s="11">
        <v>-426871</v>
      </c>
      <c r="I27" s="11">
        <v>-549089</v>
      </c>
      <c r="J27" s="11">
        <v>-583633</v>
      </c>
      <c r="K27" s="11">
        <v>-850915</v>
      </c>
      <c r="L27" s="11">
        <v>-589742</v>
      </c>
      <c r="M27" s="11">
        <v>-546499</v>
      </c>
      <c r="N27" s="11">
        <v>-601552</v>
      </c>
      <c r="O27" s="11">
        <v>-539745</v>
      </c>
      <c r="P27" s="12">
        <f t="shared" si="0"/>
        <v>-7168972</v>
      </c>
    </row>
    <row r="28" spans="1:16" x14ac:dyDescent="0.2">
      <c r="A28" s="9">
        <v>18</v>
      </c>
      <c r="B28" s="9">
        <v>451</v>
      </c>
      <c r="C28" t="s">
        <v>27</v>
      </c>
      <c r="D28" s="11">
        <v>-145597</v>
      </c>
      <c r="E28" s="11">
        <v>-161311</v>
      </c>
      <c r="F28" s="11">
        <v>-166889</v>
      </c>
      <c r="G28" s="11">
        <v>-129796</v>
      </c>
      <c r="H28" s="11">
        <v>-172068</v>
      </c>
      <c r="I28" s="11">
        <v>-148199</v>
      </c>
      <c r="J28" s="11">
        <v>-114255</v>
      </c>
      <c r="K28" s="11">
        <v>-190190</v>
      </c>
      <c r="L28" s="11">
        <v>-179934</v>
      </c>
      <c r="M28" s="11">
        <v>-188334</v>
      </c>
      <c r="N28" s="11">
        <v>-141994</v>
      </c>
      <c r="O28" s="11">
        <v>-114081</v>
      </c>
      <c r="P28" s="12">
        <f t="shared" si="0"/>
        <v>-1852648</v>
      </c>
    </row>
    <row r="29" spans="1:16" x14ac:dyDescent="0.2">
      <c r="A29" s="9">
        <v>19</v>
      </c>
      <c r="B29" s="9">
        <v>454</v>
      </c>
      <c r="C29" t="s">
        <v>28</v>
      </c>
      <c r="D29" s="11">
        <v>-248951</v>
      </c>
      <c r="E29" s="11">
        <v>-212359</v>
      </c>
      <c r="F29" s="11">
        <v>-237932</v>
      </c>
      <c r="G29" s="11">
        <v>-285941</v>
      </c>
      <c r="H29" s="11">
        <v>-228012</v>
      </c>
      <c r="I29" s="11">
        <v>-233009</v>
      </c>
      <c r="J29" s="11">
        <v>-222926</v>
      </c>
      <c r="K29" s="11">
        <v>-286363</v>
      </c>
      <c r="L29" s="11">
        <v>-261094</v>
      </c>
      <c r="M29" s="11">
        <v>-242683</v>
      </c>
      <c r="N29" s="11">
        <v>-194534</v>
      </c>
      <c r="O29" s="11">
        <v>-312165</v>
      </c>
      <c r="P29" s="12">
        <f t="shared" si="0"/>
        <v>-2965969</v>
      </c>
    </row>
    <row r="30" spans="1:16" x14ac:dyDescent="0.2">
      <c r="A30" s="9">
        <v>20</v>
      </c>
      <c r="B30" s="9">
        <v>456</v>
      </c>
      <c r="C30" t="s">
        <v>29</v>
      </c>
      <c r="D30" s="11">
        <v>-1316544</v>
      </c>
      <c r="E30" s="11">
        <v>-999194</v>
      </c>
      <c r="F30" s="11">
        <v>-824343</v>
      </c>
      <c r="G30" s="11">
        <v>-994586</v>
      </c>
      <c r="H30" s="11">
        <v>-900428</v>
      </c>
      <c r="I30" s="11">
        <v>-1347523</v>
      </c>
      <c r="J30" s="11">
        <v>-1400726</v>
      </c>
      <c r="K30" s="11">
        <v>-1840505</v>
      </c>
      <c r="L30" s="11">
        <v>-3026900</v>
      </c>
      <c r="M30" s="11">
        <v>-2001974</v>
      </c>
      <c r="N30" s="11">
        <v>-1868768</v>
      </c>
      <c r="O30" s="11">
        <v>-2268743</v>
      </c>
      <c r="P30" s="12">
        <f t="shared" si="0"/>
        <v>-18790234</v>
      </c>
    </row>
    <row r="31" spans="1:16" x14ac:dyDescent="0.2">
      <c r="A31" s="9">
        <v>21</v>
      </c>
      <c r="B31" s="9">
        <v>500</v>
      </c>
      <c r="C31" t="s">
        <v>30</v>
      </c>
      <c r="D31" s="11">
        <v>505851</v>
      </c>
      <c r="E31" s="11">
        <v>543636</v>
      </c>
      <c r="F31" s="11">
        <v>571428</v>
      </c>
      <c r="G31" s="11">
        <v>500070</v>
      </c>
      <c r="H31" s="11">
        <v>577564</v>
      </c>
      <c r="I31" s="11">
        <v>522845</v>
      </c>
      <c r="J31" s="11">
        <v>547255</v>
      </c>
      <c r="K31" s="11">
        <v>572166</v>
      </c>
      <c r="L31" s="11">
        <v>542839</v>
      </c>
      <c r="M31" s="11">
        <v>544736</v>
      </c>
      <c r="N31" s="11">
        <v>585253</v>
      </c>
      <c r="O31" s="11">
        <v>465568</v>
      </c>
      <c r="P31" s="12">
        <f t="shared" si="0"/>
        <v>6479211</v>
      </c>
    </row>
    <row r="32" spans="1:16" x14ac:dyDescent="0.2">
      <c r="A32" s="9">
        <v>22</v>
      </c>
      <c r="B32" s="9">
        <v>501</v>
      </c>
      <c r="C32" t="s">
        <v>31</v>
      </c>
      <c r="D32" s="11">
        <v>44462358</v>
      </c>
      <c r="E32" s="11">
        <v>41169469</v>
      </c>
      <c r="F32" s="11">
        <v>34915225</v>
      </c>
      <c r="G32" s="11">
        <v>24243639</v>
      </c>
      <c r="H32" s="11">
        <v>36860224</v>
      </c>
      <c r="I32" s="11">
        <v>46224362</v>
      </c>
      <c r="J32" s="11">
        <v>51203608</v>
      </c>
      <c r="K32" s="11">
        <v>47756892</v>
      </c>
      <c r="L32" s="11">
        <v>39275161</v>
      </c>
      <c r="M32" s="11">
        <v>30318037</v>
      </c>
      <c r="N32" s="11">
        <v>31259999</v>
      </c>
      <c r="O32" s="11">
        <v>37398990</v>
      </c>
      <c r="P32" s="12">
        <f t="shared" si="0"/>
        <v>465087964</v>
      </c>
    </row>
    <row r="33" spans="1:16" x14ac:dyDescent="0.2">
      <c r="A33" s="9">
        <v>23</v>
      </c>
      <c r="B33" s="9">
        <v>502</v>
      </c>
      <c r="C33" t="s">
        <v>32</v>
      </c>
      <c r="D33" s="11">
        <v>1456535</v>
      </c>
      <c r="E33" s="11">
        <v>1367989</v>
      </c>
      <c r="F33" s="11">
        <v>1303806</v>
      </c>
      <c r="G33" s="11">
        <v>1140195</v>
      </c>
      <c r="H33" s="11">
        <v>1474175</v>
      </c>
      <c r="I33" s="11">
        <v>1586211</v>
      </c>
      <c r="J33" s="11">
        <v>1681097</v>
      </c>
      <c r="K33" s="11">
        <v>1760912</v>
      </c>
      <c r="L33" s="11">
        <v>1480290</v>
      </c>
      <c r="M33" s="11">
        <v>1431183</v>
      </c>
      <c r="N33" s="11">
        <v>1543641</v>
      </c>
      <c r="O33" s="11">
        <v>1754784</v>
      </c>
      <c r="P33" s="12">
        <f t="shared" si="0"/>
        <v>17980818</v>
      </c>
    </row>
    <row r="34" spans="1:16" x14ac:dyDescent="0.2">
      <c r="A34" s="9">
        <v>24</v>
      </c>
      <c r="B34" s="9">
        <v>504</v>
      </c>
      <c r="C34" t="s">
        <v>33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2">
        <f t="shared" si="0"/>
        <v>0</v>
      </c>
    </row>
    <row r="35" spans="1:16" x14ac:dyDescent="0.2">
      <c r="A35" s="9">
        <v>25</v>
      </c>
      <c r="B35" s="9">
        <v>505</v>
      </c>
      <c r="C35" t="s">
        <v>34</v>
      </c>
      <c r="D35" s="11">
        <v>610289</v>
      </c>
      <c r="E35" s="11">
        <v>567975</v>
      </c>
      <c r="F35" s="11">
        <v>661636</v>
      </c>
      <c r="G35" s="11">
        <v>643309</v>
      </c>
      <c r="H35" s="11">
        <v>673498</v>
      </c>
      <c r="I35" s="11">
        <v>589062</v>
      </c>
      <c r="J35" s="11">
        <v>696585</v>
      </c>
      <c r="K35" s="11">
        <v>741179</v>
      </c>
      <c r="L35" s="11">
        <v>726090</v>
      </c>
      <c r="M35" s="11">
        <v>734266</v>
      </c>
      <c r="N35" s="11">
        <v>555259</v>
      </c>
      <c r="O35" s="11">
        <v>669546</v>
      </c>
      <c r="P35" s="12">
        <f t="shared" si="0"/>
        <v>7868694</v>
      </c>
    </row>
    <row r="36" spans="1:16" x14ac:dyDescent="0.2">
      <c r="A36" s="9">
        <v>26</v>
      </c>
      <c r="B36" s="9">
        <v>506</v>
      </c>
      <c r="C36" t="s">
        <v>35</v>
      </c>
      <c r="D36" s="11">
        <v>2179051</v>
      </c>
      <c r="E36" s="11">
        <v>1999698</v>
      </c>
      <c r="F36" s="11">
        <v>1812041</v>
      </c>
      <c r="G36" s="11">
        <v>1443242</v>
      </c>
      <c r="H36" s="11">
        <v>1921598</v>
      </c>
      <c r="I36" s="11">
        <v>2154065</v>
      </c>
      <c r="J36" s="11">
        <v>2212769</v>
      </c>
      <c r="K36" s="11">
        <v>2424583</v>
      </c>
      <c r="L36" s="11">
        <v>2003154</v>
      </c>
      <c r="M36" s="11">
        <v>2012434</v>
      </c>
      <c r="N36" s="11">
        <v>1266262</v>
      </c>
      <c r="O36" s="11">
        <v>2053111</v>
      </c>
      <c r="P36" s="12">
        <f t="shared" si="0"/>
        <v>23482008</v>
      </c>
    </row>
    <row r="37" spans="1:16" x14ac:dyDescent="0.2">
      <c r="A37" s="9">
        <v>27</v>
      </c>
      <c r="B37" s="9">
        <v>507</v>
      </c>
      <c r="C37" t="s">
        <v>36</v>
      </c>
      <c r="D37" s="11">
        <v>1278</v>
      </c>
      <c r="E37" s="11">
        <v>1278</v>
      </c>
      <c r="F37" s="11">
        <v>1278</v>
      </c>
      <c r="G37" s="11">
        <v>1304</v>
      </c>
      <c r="H37" s="11">
        <v>1383</v>
      </c>
      <c r="I37" s="11">
        <v>1304</v>
      </c>
      <c r="J37" s="11">
        <v>1304</v>
      </c>
      <c r="K37" s="11">
        <v>1304</v>
      </c>
      <c r="L37" s="11">
        <v>1440</v>
      </c>
      <c r="M37" s="11">
        <v>0</v>
      </c>
      <c r="N37" s="11">
        <v>0</v>
      </c>
      <c r="O37" s="11">
        <v>4320</v>
      </c>
      <c r="P37" s="12">
        <f t="shared" si="0"/>
        <v>16193</v>
      </c>
    </row>
    <row r="38" spans="1:16" x14ac:dyDescent="0.2">
      <c r="A38" s="9">
        <v>28</v>
      </c>
      <c r="B38" s="9">
        <v>509</v>
      </c>
      <c r="C38" t="s">
        <v>37</v>
      </c>
      <c r="D38" s="11">
        <v>12532</v>
      </c>
      <c r="E38" s="11">
        <v>11870</v>
      </c>
      <c r="F38" s="11">
        <v>10569</v>
      </c>
      <c r="G38" s="11">
        <v>7973</v>
      </c>
      <c r="H38" s="11">
        <v>8771</v>
      </c>
      <c r="I38" s="11">
        <v>10967</v>
      </c>
      <c r="J38" s="11">
        <v>12874</v>
      </c>
      <c r="K38" s="11">
        <v>12750</v>
      </c>
      <c r="L38" s="11">
        <v>9942</v>
      </c>
      <c r="M38" s="11">
        <v>7588</v>
      </c>
      <c r="N38" s="11">
        <v>8790</v>
      </c>
      <c r="O38" s="11">
        <v>29280</v>
      </c>
      <c r="P38" s="12">
        <f t="shared" si="0"/>
        <v>143906</v>
      </c>
    </row>
    <row r="39" spans="1:16" x14ac:dyDescent="0.2">
      <c r="A39" s="9">
        <v>29</v>
      </c>
      <c r="B39" s="9">
        <v>510</v>
      </c>
      <c r="C39" t="s">
        <v>38</v>
      </c>
      <c r="D39" s="11">
        <v>641975</v>
      </c>
      <c r="E39" s="11">
        <v>923287</v>
      </c>
      <c r="F39" s="11">
        <v>673950</v>
      </c>
      <c r="G39" s="11">
        <v>685359</v>
      </c>
      <c r="H39" s="11">
        <v>498252</v>
      </c>
      <c r="I39" s="11">
        <v>635170</v>
      </c>
      <c r="J39" s="11">
        <v>584729</v>
      </c>
      <c r="K39" s="11">
        <v>645960</v>
      </c>
      <c r="L39" s="11">
        <v>624846</v>
      </c>
      <c r="M39" s="11">
        <v>930819</v>
      </c>
      <c r="N39" s="11">
        <v>1021828</v>
      </c>
      <c r="O39" s="11">
        <v>517971</v>
      </c>
      <c r="P39" s="12">
        <f t="shared" si="0"/>
        <v>8384146</v>
      </c>
    </row>
    <row r="40" spans="1:16" x14ac:dyDescent="0.2">
      <c r="A40" s="9">
        <v>30</v>
      </c>
      <c r="B40" s="9">
        <v>511</v>
      </c>
      <c r="C40" t="s">
        <v>39</v>
      </c>
      <c r="D40" s="11">
        <v>512320</v>
      </c>
      <c r="E40" s="11">
        <v>428937</v>
      </c>
      <c r="F40" s="11">
        <v>633295</v>
      </c>
      <c r="G40" s="11">
        <v>488571</v>
      </c>
      <c r="H40" s="11">
        <v>490619</v>
      </c>
      <c r="I40" s="11">
        <v>485121</v>
      </c>
      <c r="J40" s="11">
        <v>456420</v>
      </c>
      <c r="K40" s="11">
        <v>632967</v>
      </c>
      <c r="L40" s="11">
        <v>388922</v>
      </c>
      <c r="M40" s="11">
        <v>562617</v>
      </c>
      <c r="N40" s="11">
        <v>362306</v>
      </c>
      <c r="O40" s="11">
        <v>585849</v>
      </c>
      <c r="P40" s="12">
        <f t="shared" si="0"/>
        <v>6027944</v>
      </c>
    </row>
    <row r="41" spans="1:16" x14ac:dyDescent="0.2">
      <c r="A41" s="9">
        <v>31</v>
      </c>
      <c r="B41" s="9">
        <v>512</v>
      </c>
      <c r="C41" t="s">
        <v>40</v>
      </c>
      <c r="D41" s="11">
        <v>1906906</v>
      </c>
      <c r="E41" s="11">
        <v>4265720</v>
      </c>
      <c r="F41" s="11">
        <v>5458848</v>
      </c>
      <c r="G41" s="11">
        <v>6037963</v>
      </c>
      <c r="H41" s="11">
        <v>5089608</v>
      </c>
      <c r="I41" s="11">
        <v>2908649</v>
      </c>
      <c r="J41" s="11">
        <v>2118685</v>
      </c>
      <c r="K41" s="11">
        <v>2394863</v>
      </c>
      <c r="L41" s="11">
        <v>3288384</v>
      </c>
      <c r="M41" s="11">
        <v>5862041</v>
      </c>
      <c r="N41" s="11">
        <v>3867242</v>
      </c>
      <c r="O41" s="11">
        <v>3786627</v>
      </c>
      <c r="P41" s="12">
        <f t="shared" si="0"/>
        <v>46985536</v>
      </c>
    </row>
    <row r="42" spans="1:16" x14ac:dyDescent="0.2">
      <c r="A42" s="9">
        <v>32</v>
      </c>
      <c r="B42" s="9">
        <v>513</v>
      </c>
      <c r="C42" t="s">
        <v>41</v>
      </c>
      <c r="D42" s="11">
        <v>435587</v>
      </c>
      <c r="E42" s="11">
        <v>1318968</v>
      </c>
      <c r="F42" s="11">
        <v>2439302</v>
      </c>
      <c r="G42" s="11">
        <v>3649146</v>
      </c>
      <c r="H42" s="11">
        <v>1805344</v>
      </c>
      <c r="I42" s="11">
        <v>568633</v>
      </c>
      <c r="J42" s="11">
        <v>424042</v>
      </c>
      <c r="K42" s="11">
        <v>530644</v>
      </c>
      <c r="L42" s="11">
        <v>1927364</v>
      </c>
      <c r="M42" s="11">
        <v>4182936</v>
      </c>
      <c r="N42" s="11">
        <v>1736767</v>
      </c>
      <c r="O42" s="11">
        <v>1311867</v>
      </c>
      <c r="P42" s="12">
        <f t="shared" si="0"/>
        <v>20330600</v>
      </c>
    </row>
    <row r="43" spans="1:16" x14ac:dyDescent="0.2">
      <c r="A43" s="9">
        <v>33</v>
      </c>
      <c r="B43" s="9">
        <v>514</v>
      </c>
      <c r="C43" t="s">
        <v>42</v>
      </c>
      <c r="D43" s="11">
        <v>156350</v>
      </c>
      <c r="E43" s="11">
        <v>116844</v>
      </c>
      <c r="F43" s="11">
        <v>120558</v>
      </c>
      <c r="G43" s="11">
        <v>148102</v>
      </c>
      <c r="H43" s="11">
        <v>121427</v>
      </c>
      <c r="I43" s="11">
        <v>185178</v>
      </c>
      <c r="J43" s="11">
        <v>147542</v>
      </c>
      <c r="K43" s="11">
        <v>128327</v>
      </c>
      <c r="L43" s="11">
        <v>144963</v>
      </c>
      <c r="M43" s="11">
        <v>174506</v>
      </c>
      <c r="N43" s="11">
        <v>143953</v>
      </c>
      <c r="O43" s="11">
        <v>116656</v>
      </c>
      <c r="P43" s="12">
        <f t="shared" si="0"/>
        <v>1704406</v>
      </c>
    </row>
    <row r="44" spans="1:16" x14ac:dyDescent="0.2">
      <c r="A44" s="9">
        <v>34</v>
      </c>
      <c r="B44" s="9">
        <v>535</v>
      </c>
      <c r="C44" t="s">
        <v>43</v>
      </c>
      <c r="D44" s="11">
        <v>612</v>
      </c>
      <c r="E44" s="11">
        <v>688</v>
      </c>
      <c r="F44" s="11">
        <v>1144</v>
      </c>
      <c r="G44" s="11">
        <v>1017</v>
      </c>
      <c r="H44" s="11">
        <v>1431</v>
      </c>
      <c r="I44" s="11">
        <v>1245</v>
      </c>
      <c r="J44" s="11">
        <v>1290</v>
      </c>
      <c r="K44" s="11">
        <v>1049</v>
      </c>
      <c r="L44" s="11">
        <v>1150</v>
      </c>
      <c r="M44" s="11">
        <v>1041</v>
      </c>
      <c r="N44" s="11">
        <v>1099</v>
      </c>
      <c r="O44" s="11">
        <v>1174</v>
      </c>
      <c r="P44" s="12">
        <f t="shared" si="0"/>
        <v>12940</v>
      </c>
    </row>
    <row r="45" spans="1:16" x14ac:dyDescent="0.2">
      <c r="A45" s="9">
        <v>35</v>
      </c>
      <c r="B45" s="9">
        <v>536</v>
      </c>
      <c r="C45" t="s">
        <v>44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2">
        <f t="shared" si="0"/>
        <v>0</v>
      </c>
    </row>
    <row r="46" spans="1:16" x14ac:dyDescent="0.2">
      <c r="A46" s="9">
        <v>36</v>
      </c>
      <c r="B46" s="9">
        <v>537</v>
      </c>
      <c r="C46" t="s">
        <v>45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2">
        <f t="shared" si="0"/>
        <v>0</v>
      </c>
    </row>
    <row r="47" spans="1:16" x14ac:dyDescent="0.2">
      <c r="A47" s="9">
        <v>37</v>
      </c>
      <c r="B47" s="9">
        <v>538</v>
      </c>
      <c r="C47" t="s">
        <v>34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2">
        <f t="shared" si="0"/>
        <v>0</v>
      </c>
    </row>
    <row r="48" spans="1:16" x14ac:dyDescent="0.2">
      <c r="A48" s="9">
        <v>38</v>
      </c>
      <c r="B48" s="9">
        <v>539</v>
      </c>
      <c r="C48" t="s">
        <v>46</v>
      </c>
      <c r="D48" s="11">
        <v>608</v>
      </c>
      <c r="E48" s="11">
        <v>711</v>
      </c>
      <c r="F48" s="11">
        <v>830</v>
      </c>
      <c r="G48" s="11">
        <v>618</v>
      </c>
      <c r="H48" s="11">
        <v>618</v>
      </c>
      <c r="I48" s="11">
        <v>726</v>
      </c>
      <c r="J48" s="11">
        <v>618</v>
      </c>
      <c r="K48" s="11">
        <v>986</v>
      </c>
      <c r="L48" s="11">
        <v>1784</v>
      </c>
      <c r="M48" s="11">
        <v>1566</v>
      </c>
      <c r="N48" s="11">
        <v>1044</v>
      </c>
      <c r="O48" s="11">
        <v>969</v>
      </c>
      <c r="P48" s="12">
        <f t="shared" si="0"/>
        <v>11078</v>
      </c>
    </row>
    <row r="49" spans="1:16" x14ac:dyDescent="0.2">
      <c r="A49" s="9">
        <v>39</v>
      </c>
      <c r="B49" s="9">
        <v>540</v>
      </c>
      <c r="C49" t="s">
        <v>36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2">
        <f t="shared" si="0"/>
        <v>0</v>
      </c>
    </row>
    <row r="50" spans="1:16" x14ac:dyDescent="0.2">
      <c r="A50" s="9">
        <v>40</v>
      </c>
      <c r="B50" s="9">
        <v>541</v>
      </c>
      <c r="C50" t="s">
        <v>47</v>
      </c>
      <c r="D50" s="11">
        <v>9626</v>
      </c>
      <c r="E50" s="11">
        <v>10865</v>
      </c>
      <c r="F50" s="11">
        <v>9735</v>
      </c>
      <c r="G50" s="11">
        <v>8696</v>
      </c>
      <c r="H50" s="11">
        <v>10184</v>
      </c>
      <c r="I50" s="11">
        <v>9962</v>
      </c>
      <c r="J50" s="11">
        <v>10792</v>
      </c>
      <c r="K50" s="11">
        <v>11711</v>
      </c>
      <c r="L50" s="11">
        <v>12089</v>
      </c>
      <c r="M50" s="11">
        <v>16574</v>
      </c>
      <c r="N50" s="11">
        <v>12008</v>
      </c>
      <c r="O50" s="11">
        <v>9867</v>
      </c>
      <c r="P50" s="12">
        <f t="shared" si="0"/>
        <v>132109</v>
      </c>
    </row>
    <row r="51" spans="1:16" x14ac:dyDescent="0.2">
      <c r="A51" s="9">
        <v>41</v>
      </c>
      <c r="B51" s="9">
        <v>542</v>
      </c>
      <c r="C51" t="s">
        <v>39</v>
      </c>
      <c r="D51" s="11">
        <v>2973</v>
      </c>
      <c r="E51" s="11">
        <v>3061</v>
      </c>
      <c r="F51" s="11">
        <v>9988</v>
      </c>
      <c r="G51" s="11">
        <v>19350</v>
      </c>
      <c r="H51" s="11">
        <v>12543</v>
      </c>
      <c r="I51" s="11">
        <v>15288</v>
      </c>
      <c r="J51" s="11">
        <v>18527</v>
      </c>
      <c r="K51" s="11">
        <v>36786</v>
      </c>
      <c r="L51" s="11">
        <v>4224</v>
      </c>
      <c r="M51" s="11">
        <v>1931</v>
      </c>
      <c r="N51" s="11">
        <v>1319</v>
      </c>
      <c r="O51" s="11">
        <v>2522</v>
      </c>
      <c r="P51" s="12">
        <f t="shared" si="0"/>
        <v>128512</v>
      </c>
    </row>
    <row r="52" spans="1:16" x14ac:dyDescent="0.2">
      <c r="A52" s="9">
        <v>42</v>
      </c>
      <c r="B52" s="9">
        <v>543</v>
      </c>
      <c r="C52" t="s">
        <v>48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2">
        <f t="shared" si="0"/>
        <v>0</v>
      </c>
    </row>
    <row r="53" spans="1:16" x14ac:dyDescent="0.2">
      <c r="A53" s="9">
        <v>43</v>
      </c>
      <c r="B53" s="9">
        <v>544</v>
      </c>
      <c r="C53" t="s">
        <v>41</v>
      </c>
      <c r="D53" s="11">
        <v>4176</v>
      </c>
      <c r="E53" s="11">
        <v>1946</v>
      </c>
      <c r="F53" s="11">
        <v>3017</v>
      </c>
      <c r="G53" s="11">
        <v>1072</v>
      </c>
      <c r="H53" s="11">
        <v>2149</v>
      </c>
      <c r="I53" s="11">
        <v>4287</v>
      </c>
      <c r="J53" s="11">
        <v>5781</v>
      </c>
      <c r="K53" s="11">
        <v>7263</v>
      </c>
      <c r="L53" s="11">
        <v>3556</v>
      </c>
      <c r="M53" s="11">
        <v>3506</v>
      </c>
      <c r="N53" s="11">
        <v>255</v>
      </c>
      <c r="O53" s="11">
        <v>2532</v>
      </c>
      <c r="P53" s="12">
        <f t="shared" si="0"/>
        <v>39540</v>
      </c>
    </row>
    <row r="54" spans="1:16" x14ac:dyDescent="0.2">
      <c r="A54" s="9">
        <v>44</v>
      </c>
      <c r="B54" s="9">
        <v>545</v>
      </c>
      <c r="C54" t="s">
        <v>49</v>
      </c>
      <c r="D54" s="11">
        <v>193</v>
      </c>
      <c r="E54" s="11">
        <v>403</v>
      </c>
      <c r="F54" s="11">
        <v>343</v>
      </c>
      <c r="G54" s="11">
        <v>259</v>
      </c>
      <c r="H54" s="11">
        <v>2024</v>
      </c>
      <c r="I54" s="11">
        <v>1027</v>
      </c>
      <c r="J54" s="11">
        <v>162</v>
      </c>
      <c r="K54" s="11">
        <v>237</v>
      </c>
      <c r="L54" s="11">
        <v>750</v>
      </c>
      <c r="M54" s="11">
        <v>249</v>
      </c>
      <c r="N54" s="11">
        <v>0</v>
      </c>
      <c r="O54" s="11">
        <v>131</v>
      </c>
      <c r="P54" s="12">
        <f t="shared" si="0"/>
        <v>5778</v>
      </c>
    </row>
    <row r="55" spans="1:16" x14ac:dyDescent="0.2">
      <c r="A55" s="9">
        <v>45</v>
      </c>
      <c r="B55" s="9">
        <v>546</v>
      </c>
      <c r="C55" t="s">
        <v>50</v>
      </c>
      <c r="D55" s="11">
        <v>19848</v>
      </c>
      <c r="E55" s="11">
        <v>17011</v>
      </c>
      <c r="F55" s="11">
        <v>21445</v>
      </c>
      <c r="G55" s="11">
        <v>16256</v>
      </c>
      <c r="H55" s="11">
        <v>16816</v>
      </c>
      <c r="I55" s="11">
        <v>14481</v>
      </c>
      <c r="J55" s="11">
        <v>19427</v>
      </c>
      <c r="K55" s="11">
        <v>16193</v>
      </c>
      <c r="L55" s="11">
        <v>15196</v>
      </c>
      <c r="M55" s="11">
        <v>13709</v>
      </c>
      <c r="N55" s="11">
        <v>13559</v>
      </c>
      <c r="O55" s="11">
        <v>17290</v>
      </c>
      <c r="P55" s="12">
        <f t="shared" si="0"/>
        <v>201231</v>
      </c>
    </row>
    <row r="56" spans="1:16" x14ac:dyDescent="0.2">
      <c r="A56" s="9">
        <v>46</v>
      </c>
      <c r="B56" s="9">
        <v>547</v>
      </c>
      <c r="C56" t="s">
        <v>51</v>
      </c>
      <c r="D56" s="11">
        <v>1484203</v>
      </c>
      <c r="E56" s="11">
        <v>1373023</v>
      </c>
      <c r="F56" s="11">
        <v>2008793</v>
      </c>
      <c r="G56" s="11">
        <v>6728352</v>
      </c>
      <c r="H56" s="11">
        <v>7363334</v>
      </c>
      <c r="I56" s="11">
        <v>3707485</v>
      </c>
      <c r="J56" s="11">
        <v>5287175</v>
      </c>
      <c r="K56" s="11">
        <v>3741559</v>
      </c>
      <c r="L56" s="11">
        <v>2702376</v>
      </c>
      <c r="M56" s="11">
        <v>1734592</v>
      </c>
      <c r="N56" s="11">
        <v>1216838</v>
      </c>
      <c r="O56" s="11">
        <v>2046610</v>
      </c>
      <c r="P56" s="12">
        <f t="shared" si="0"/>
        <v>39394340</v>
      </c>
    </row>
    <row r="57" spans="1:16" x14ac:dyDescent="0.2">
      <c r="A57" s="9">
        <v>47</v>
      </c>
      <c r="B57" s="9">
        <v>548</v>
      </c>
      <c r="C57" t="s">
        <v>52</v>
      </c>
      <c r="D57" s="11">
        <v>24957</v>
      </c>
      <c r="E57" s="11">
        <v>39346</v>
      </c>
      <c r="F57" s="11">
        <v>27918</v>
      </c>
      <c r="G57" s="11">
        <v>37900</v>
      </c>
      <c r="H57" s="11">
        <v>37929</v>
      </c>
      <c r="I57" s="11">
        <v>36210</v>
      </c>
      <c r="J57" s="11">
        <v>33756</v>
      </c>
      <c r="K57" s="11">
        <v>34365</v>
      </c>
      <c r="L57" s="11">
        <v>36410</v>
      </c>
      <c r="M57" s="11">
        <v>49417</v>
      </c>
      <c r="N57" s="11">
        <v>28152</v>
      </c>
      <c r="O57" s="11">
        <v>26424</v>
      </c>
      <c r="P57" s="12">
        <f t="shared" si="0"/>
        <v>412784</v>
      </c>
    </row>
    <row r="58" spans="1:16" x14ac:dyDescent="0.2">
      <c r="A58" s="9">
        <v>48</v>
      </c>
      <c r="B58" s="9">
        <v>549</v>
      </c>
      <c r="C58" t="s">
        <v>53</v>
      </c>
      <c r="D58" s="11">
        <v>5305</v>
      </c>
      <c r="E58" s="11">
        <v>4928</v>
      </c>
      <c r="F58" s="11">
        <v>8010</v>
      </c>
      <c r="G58" s="11">
        <v>7264</v>
      </c>
      <c r="H58" s="11">
        <v>9883</v>
      </c>
      <c r="I58" s="11">
        <v>9242</v>
      </c>
      <c r="J58" s="11">
        <v>9866</v>
      </c>
      <c r="K58" s="11">
        <v>8234</v>
      </c>
      <c r="L58" s="11">
        <v>8662</v>
      </c>
      <c r="M58" s="11">
        <v>5872</v>
      </c>
      <c r="N58" s="11">
        <v>10654</v>
      </c>
      <c r="O58" s="11">
        <v>7513</v>
      </c>
      <c r="P58" s="12">
        <f t="shared" si="0"/>
        <v>95433</v>
      </c>
    </row>
    <row r="59" spans="1:16" x14ac:dyDescent="0.2">
      <c r="A59" s="9">
        <v>49</v>
      </c>
      <c r="B59" s="9">
        <v>550</v>
      </c>
      <c r="C59" t="s">
        <v>36</v>
      </c>
      <c r="D59" s="11">
        <v>3324</v>
      </c>
      <c r="E59" s="11">
        <v>2643</v>
      </c>
      <c r="F59" s="11">
        <v>4007</v>
      </c>
      <c r="G59" s="11">
        <v>2638</v>
      </c>
      <c r="H59" s="11">
        <v>3434</v>
      </c>
      <c r="I59" s="11">
        <v>1049</v>
      </c>
      <c r="J59" s="11">
        <v>3225</v>
      </c>
      <c r="K59" s="11">
        <v>2095</v>
      </c>
      <c r="L59" s="11">
        <v>1947</v>
      </c>
      <c r="M59" s="11">
        <v>1738</v>
      </c>
      <c r="N59" s="11">
        <v>1367</v>
      </c>
      <c r="O59" s="11">
        <v>5768</v>
      </c>
      <c r="P59" s="12">
        <f t="shared" si="0"/>
        <v>33235</v>
      </c>
    </row>
    <row r="60" spans="1:16" x14ac:dyDescent="0.2">
      <c r="A60" s="9">
        <v>50</v>
      </c>
      <c r="B60" s="9">
        <v>551</v>
      </c>
      <c r="C60" t="s">
        <v>38</v>
      </c>
      <c r="D60" s="11">
        <v>3842</v>
      </c>
      <c r="E60" s="11">
        <v>2368</v>
      </c>
      <c r="F60" s="11">
        <v>3292</v>
      </c>
      <c r="G60" s="11">
        <v>3929</v>
      </c>
      <c r="H60" s="11">
        <v>4540</v>
      </c>
      <c r="I60" s="11">
        <v>4896</v>
      </c>
      <c r="J60" s="11">
        <v>2799</v>
      </c>
      <c r="K60" s="11">
        <v>5409</v>
      </c>
      <c r="L60" s="11">
        <v>6266</v>
      </c>
      <c r="M60" s="11">
        <v>5062</v>
      </c>
      <c r="N60" s="11">
        <v>2324</v>
      </c>
      <c r="O60" s="11">
        <v>3226</v>
      </c>
      <c r="P60" s="12">
        <f t="shared" si="0"/>
        <v>47953</v>
      </c>
    </row>
    <row r="61" spans="1:16" x14ac:dyDescent="0.2">
      <c r="A61" s="9">
        <v>51</v>
      </c>
      <c r="B61" s="9">
        <v>552</v>
      </c>
      <c r="C61" t="s">
        <v>39</v>
      </c>
      <c r="D61" s="11">
        <v>18743</v>
      </c>
      <c r="E61" s="11">
        <v>13664</v>
      </c>
      <c r="F61" s="11">
        <v>14174</v>
      </c>
      <c r="G61" s="11">
        <v>11265</v>
      </c>
      <c r="H61" s="11">
        <v>14413</v>
      </c>
      <c r="I61" s="11">
        <v>13795</v>
      </c>
      <c r="J61" s="11">
        <v>16232</v>
      </c>
      <c r="K61" s="11">
        <v>16596</v>
      </c>
      <c r="L61" s="11">
        <v>16993</v>
      </c>
      <c r="M61" s="11">
        <v>17514</v>
      </c>
      <c r="N61" s="11">
        <v>20651</v>
      </c>
      <c r="O61" s="11">
        <v>16985</v>
      </c>
      <c r="P61" s="12">
        <f t="shared" si="0"/>
        <v>191025</v>
      </c>
    </row>
    <row r="62" spans="1:16" x14ac:dyDescent="0.2">
      <c r="A62" s="9">
        <v>52</v>
      </c>
      <c r="B62" s="9">
        <v>553</v>
      </c>
      <c r="C62" t="s">
        <v>54</v>
      </c>
      <c r="D62" s="11">
        <v>124316</v>
      </c>
      <c r="E62" s="11">
        <v>213767</v>
      </c>
      <c r="F62" s="11">
        <v>103730</v>
      </c>
      <c r="G62" s="11">
        <v>168087</v>
      </c>
      <c r="H62" s="11">
        <v>147832</v>
      </c>
      <c r="I62" s="11">
        <v>199489</v>
      </c>
      <c r="J62" s="11">
        <v>127467</v>
      </c>
      <c r="K62" s="11">
        <v>126648</v>
      </c>
      <c r="L62" s="11">
        <v>202222</v>
      </c>
      <c r="M62" s="11">
        <v>190435</v>
      </c>
      <c r="N62" s="11">
        <v>101972</v>
      </c>
      <c r="O62" s="11">
        <v>214216</v>
      </c>
      <c r="P62" s="12">
        <f t="shared" si="0"/>
        <v>1920181</v>
      </c>
    </row>
    <row r="63" spans="1:16" x14ac:dyDescent="0.2">
      <c r="A63" s="9">
        <v>53</v>
      </c>
      <c r="B63" s="9">
        <v>554</v>
      </c>
      <c r="C63" t="s">
        <v>55</v>
      </c>
      <c r="D63" s="11">
        <v>11905</v>
      </c>
      <c r="E63" s="11">
        <v>17012</v>
      </c>
      <c r="F63" s="11">
        <v>14434</v>
      </c>
      <c r="G63" s="11">
        <v>29506</v>
      </c>
      <c r="H63" s="11">
        <v>47398</v>
      </c>
      <c r="I63" s="11">
        <v>-7511</v>
      </c>
      <c r="J63" s="11">
        <v>13983</v>
      </c>
      <c r="K63" s="11">
        <v>5503</v>
      </c>
      <c r="L63" s="11">
        <v>18219</v>
      </c>
      <c r="M63" s="11">
        <v>10167</v>
      </c>
      <c r="N63" s="11">
        <v>44771</v>
      </c>
      <c r="O63" s="11">
        <v>64201</v>
      </c>
      <c r="P63" s="12">
        <f t="shared" si="0"/>
        <v>269588</v>
      </c>
    </row>
    <row r="64" spans="1:16" x14ac:dyDescent="0.2">
      <c r="A64" s="9">
        <v>54</v>
      </c>
      <c r="B64" s="9">
        <v>555</v>
      </c>
      <c r="C64" t="s">
        <v>56</v>
      </c>
      <c r="D64" s="11">
        <v>10857643</v>
      </c>
      <c r="E64" s="11">
        <v>7976655</v>
      </c>
      <c r="F64" s="11">
        <v>9451424</v>
      </c>
      <c r="G64" s="11">
        <v>12341617</v>
      </c>
      <c r="H64" s="11">
        <v>11188512</v>
      </c>
      <c r="I64" s="11">
        <v>4110797</v>
      </c>
      <c r="J64" s="11">
        <v>6476252</v>
      </c>
      <c r="K64" s="11">
        <v>5270684</v>
      </c>
      <c r="L64" s="11">
        <v>5454741</v>
      </c>
      <c r="M64" s="11">
        <v>9444915</v>
      </c>
      <c r="N64" s="11">
        <v>11444060</v>
      </c>
      <c r="O64" s="11">
        <v>11029595</v>
      </c>
      <c r="P64" s="12">
        <f t="shared" si="0"/>
        <v>105046895</v>
      </c>
    </row>
    <row r="65" spans="1:16" x14ac:dyDescent="0.2">
      <c r="A65" s="9">
        <v>55</v>
      </c>
      <c r="B65" s="9">
        <v>556</v>
      </c>
      <c r="C65" t="s">
        <v>57</v>
      </c>
      <c r="D65" s="11">
        <v>193833</v>
      </c>
      <c r="E65" s="11">
        <v>166270</v>
      </c>
      <c r="F65" s="11">
        <v>162815</v>
      </c>
      <c r="G65" s="11">
        <v>127923</v>
      </c>
      <c r="H65" s="11">
        <v>157288</v>
      </c>
      <c r="I65" s="11">
        <v>140855</v>
      </c>
      <c r="J65" s="11">
        <v>147833</v>
      </c>
      <c r="K65" s="11">
        <v>151571</v>
      </c>
      <c r="L65" s="11">
        <v>124034</v>
      </c>
      <c r="M65" s="11">
        <v>143103</v>
      </c>
      <c r="N65" s="11">
        <v>137130</v>
      </c>
      <c r="O65" s="11">
        <v>146273</v>
      </c>
      <c r="P65" s="12">
        <f t="shared" si="0"/>
        <v>1798928</v>
      </c>
    </row>
    <row r="66" spans="1:16" x14ac:dyDescent="0.2">
      <c r="A66" s="9">
        <v>56</v>
      </c>
      <c r="B66" s="9">
        <v>557</v>
      </c>
      <c r="C66" t="s">
        <v>58</v>
      </c>
      <c r="D66" s="11">
        <v>45981</v>
      </c>
      <c r="E66" s="11">
        <v>1354</v>
      </c>
      <c r="F66" s="11">
        <v>6651</v>
      </c>
      <c r="G66" s="11">
        <v>8162</v>
      </c>
      <c r="H66" s="11">
        <v>109993</v>
      </c>
      <c r="I66" s="11">
        <v>7468</v>
      </c>
      <c r="J66" s="11">
        <v>35305</v>
      </c>
      <c r="K66" s="11">
        <v>22227</v>
      </c>
      <c r="L66" s="11">
        <v>16885</v>
      </c>
      <c r="M66" s="11">
        <v>3707</v>
      </c>
      <c r="N66" s="11">
        <v>1649</v>
      </c>
      <c r="O66" s="11">
        <v>27606</v>
      </c>
      <c r="P66" s="12">
        <f t="shared" si="0"/>
        <v>286988</v>
      </c>
    </row>
    <row r="67" spans="1:16" x14ac:dyDescent="0.2">
      <c r="A67" s="9">
        <v>57</v>
      </c>
      <c r="B67" s="9">
        <v>560</v>
      </c>
      <c r="C67" t="s">
        <v>59</v>
      </c>
      <c r="D67" s="11">
        <v>110725</v>
      </c>
      <c r="E67" s="11">
        <v>135768</v>
      </c>
      <c r="F67" s="11">
        <v>133087</v>
      </c>
      <c r="G67" s="11">
        <v>109800</v>
      </c>
      <c r="H67" s="11">
        <v>157370</v>
      </c>
      <c r="I67" s="11">
        <v>114911</v>
      </c>
      <c r="J67" s="11">
        <v>107588</v>
      </c>
      <c r="K67" s="11">
        <v>145376</v>
      </c>
      <c r="L67" s="11">
        <v>118612</v>
      </c>
      <c r="M67" s="11">
        <v>126343</v>
      </c>
      <c r="N67" s="11">
        <v>120193</v>
      </c>
      <c r="O67" s="11">
        <v>118630</v>
      </c>
      <c r="P67" s="12">
        <f t="shared" si="0"/>
        <v>1498403</v>
      </c>
    </row>
    <row r="68" spans="1:16" x14ac:dyDescent="0.2">
      <c r="A68" s="9">
        <v>58</v>
      </c>
      <c r="B68" s="9">
        <v>561</v>
      </c>
      <c r="C68" t="s">
        <v>60</v>
      </c>
      <c r="D68" s="11">
        <v>240836</v>
      </c>
      <c r="E68" s="11">
        <v>294932</v>
      </c>
      <c r="F68" s="11">
        <v>262111</v>
      </c>
      <c r="G68" s="11">
        <v>245462</v>
      </c>
      <c r="H68" s="11">
        <v>283852</v>
      </c>
      <c r="I68" s="11">
        <v>225234</v>
      </c>
      <c r="J68" s="11">
        <v>252283</v>
      </c>
      <c r="K68" s="11">
        <v>291066</v>
      </c>
      <c r="L68" s="11">
        <v>277289</v>
      </c>
      <c r="M68" s="11">
        <v>287604</v>
      </c>
      <c r="N68" s="11">
        <v>257114</v>
      </c>
      <c r="O68" s="11">
        <v>263048</v>
      </c>
      <c r="P68" s="12">
        <f t="shared" si="0"/>
        <v>3180831</v>
      </c>
    </row>
    <row r="69" spans="1:16" x14ac:dyDescent="0.2">
      <c r="A69" s="9">
        <f t="shared" ref="A69" si="1">A68+1</f>
        <v>59</v>
      </c>
      <c r="B69" s="9">
        <v>562</v>
      </c>
      <c r="C69" t="s">
        <v>61</v>
      </c>
      <c r="D69" s="11">
        <v>9738</v>
      </c>
      <c r="E69" s="11">
        <v>36214</v>
      </c>
      <c r="F69" s="11">
        <v>73775</v>
      </c>
      <c r="G69" s="11">
        <v>92873</v>
      </c>
      <c r="H69" s="11">
        <v>73528</v>
      </c>
      <c r="I69" s="11">
        <v>40971</v>
      </c>
      <c r="J69" s="11">
        <v>30646</v>
      </c>
      <c r="K69" s="11">
        <v>25661</v>
      </c>
      <c r="L69" s="11">
        <v>59651</v>
      </c>
      <c r="M69" s="11">
        <v>85840</v>
      </c>
      <c r="N69" s="11">
        <v>190063</v>
      </c>
      <c r="O69" s="11">
        <v>135532</v>
      </c>
      <c r="P69" s="12">
        <f t="shared" si="0"/>
        <v>854492</v>
      </c>
    </row>
    <row r="70" spans="1:16" x14ac:dyDescent="0.2">
      <c r="A70" s="9">
        <f>A69+1</f>
        <v>60</v>
      </c>
      <c r="B70" s="9">
        <v>563</v>
      </c>
      <c r="C70" t="s">
        <v>62</v>
      </c>
      <c r="D70" s="11">
        <v>15944</v>
      </c>
      <c r="E70" s="11">
        <v>32518</v>
      </c>
      <c r="F70" s="11">
        <v>63553</v>
      </c>
      <c r="G70" s="11">
        <v>36113</v>
      </c>
      <c r="H70" s="11">
        <v>57697</v>
      </c>
      <c r="I70" s="11">
        <v>60530</v>
      </c>
      <c r="J70" s="11">
        <v>45015</v>
      </c>
      <c r="K70" s="11">
        <v>52245</v>
      </c>
      <c r="L70" s="11">
        <v>40063</v>
      </c>
      <c r="M70" s="11">
        <v>49547</v>
      </c>
      <c r="N70" s="11">
        <v>19690</v>
      </c>
      <c r="O70" s="11">
        <v>65611</v>
      </c>
      <c r="P70" s="12">
        <f>SUM(D70:O70)</f>
        <v>538526</v>
      </c>
    </row>
    <row r="71" spans="1:16" x14ac:dyDescent="0.2">
      <c r="A71" s="9">
        <f>A70+1</f>
        <v>61</v>
      </c>
      <c r="B71" s="9">
        <v>564</v>
      </c>
      <c r="C71" t="s">
        <v>63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2">
        <f>SUM(D71:O71)</f>
        <v>0</v>
      </c>
    </row>
    <row r="72" spans="1:16" x14ac:dyDescent="0.2">
      <c r="A72" s="9">
        <f>A71+1</f>
        <v>62</v>
      </c>
      <c r="B72" s="9">
        <v>565</v>
      </c>
      <c r="C72" t="s">
        <v>64</v>
      </c>
      <c r="D72" s="11">
        <v>153880</v>
      </c>
      <c r="E72" s="11">
        <v>170307</v>
      </c>
      <c r="F72" s="11">
        <v>183184</v>
      </c>
      <c r="G72" s="11">
        <v>182750</v>
      </c>
      <c r="H72" s="11">
        <v>419685</v>
      </c>
      <c r="I72" s="11">
        <v>501000</v>
      </c>
      <c r="J72" s="11">
        <v>291460</v>
      </c>
      <c r="K72" s="11">
        <v>219785</v>
      </c>
      <c r="L72" s="11">
        <v>213069</v>
      </c>
      <c r="M72" s="11">
        <v>215745</v>
      </c>
      <c r="N72" s="11">
        <v>150225</v>
      </c>
      <c r="O72" s="11">
        <v>248344</v>
      </c>
      <c r="P72" s="12">
        <f>SUM(D72:O72)</f>
        <v>2949434</v>
      </c>
    </row>
    <row r="73" spans="1:16" x14ac:dyDescent="0.2">
      <c r="A73" s="27" t="s">
        <v>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x14ac:dyDescent="0.2">
      <c r="A74" s="27" t="s">
        <v>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 x14ac:dyDescent="0.2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x14ac:dyDescent="0.2">
      <c r="A76" s="27" t="s">
        <v>113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x14ac:dyDescent="0.2">
      <c r="P77" s="1"/>
    </row>
    <row r="78" spans="1:16" x14ac:dyDescent="0.2">
      <c r="P78" s="2"/>
    </row>
    <row r="79" spans="1:16" x14ac:dyDescent="0.2">
      <c r="P79" s="2"/>
    </row>
    <row r="80" spans="1:16" x14ac:dyDescent="0.2">
      <c r="A80" s="3" t="s">
        <v>4</v>
      </c>
      <c r="B80" s="3" t="s">
        <v>5</v>
      </c>
      <c r="C80" s="4"/>
      <c r="D80" s="3" t="s">
        <v>6</v>
      </c>
      <c r="E80" s="3" t="s">
        <v>6</v>
      </c>
      <c r="F80" s="3" t="s">
        <v>6</v>
      </c>
      <c r="G80" s="3" t="s">
        <v>6</v>
      </c>
      <c r="H80" s="3" t="s">
        <v>6</v>
      </c>
      <c r="I80" s="3" t="s">
        <v>6</v>
      </c>
      <c r="J80" s="3" t="s">
        <v>6</v>
      </c>
      <c r="K80" s="3" t="s">
        <v>6</v>
      </c>
      <c r="L80" s="3" t="s">
        <v>6</v>
      </c>
      <c r="M80" s="3" t="s">
        <v>6</v>
      </c>
      <c r="N80" s="3" t="s">
        <v>6</v>
      </c>
      <c r="O80" s="3" t="s">
        <v>6</v>
      </c>
      <c r="P80" s="4"/>
    </row>
    <row r="81" spans="1:16" x14ac:dyDescent="0.2">
      <c r="A81" s="5" t="s">
        <v>7</v>
      </c>
      <c r="B81" s="5" t="s">
        <v>7</v>
      </c>
      <c r="C81" s="6" t="s">
        <v>8</v>
      </c>
      <c r="D81" s="7">
        <v>40909</v>
      </c>
      <c r="E81" s="7">
        <v>40940</v>
      </c>
      <c r="F81" s="7">
        <v>40969</v>
      </c>
      <c r="G81" s="7">
        <v>41000</v>
      </c>
      <c r="H81" s="7">
        <v>41030</v>
      </c>
      <c r="I81" s="7">
        <v>41061</v>
      </c>
      <c r="J81" s="7">
        <v>41091</v>
      </c>
      <c r="K81" s="7">
        <v>41122</v>
      </c>
      <c r="L81" s="7">
        <v>41153</v>
      </c>
      <c r="M81" s="7">
        <v>41183</v>
      </c>
      <c r="N81" s="7">
        <v>41214</v>
      </c>
      <c r="O81" s="7">
        <v>41244</v>
      </c>
      <c r="P81" s="8" t="s">
        <v>9</v>
      </c>
    </row>
    <row r="82" spans="1:16" x14ac:dyDescent="0.2">
      <c r="A82" s="18"/>
      <c r="B82" s="18"/>
      <c r="C82" s="19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1"/>
    </row>
    <row r="83" spans="1:16" x14ac:dyDescent="0.2">
      <c r="A83" s="9">
        <f>A72+1</f>
        <v>63</v>
      </c>
      <c r="B83" s="9">
        <v>566</v>
      </c>
      <c r="C83" t="s">
        <v>66</v>
      </c>
      <c r="D83" s="11">
        <v>848675</v>
      </c>
      <c r="E83" s="11">
        <v>974581</v>
      </c>
      <c r="F83" s="11">
        <v>1035429</v>
      </c>
      <c r="G83" s="11">
        <v>867854</v>
      </c>
      <c r="H83" s="11">
        <v>1066120</v>
      </c>
      <c r="I83" s="11">
        <v>1183788</v>
      </c>
      <c r="J83" s="11">
        <v>901826</v>
      </c>
      <c r="K83" s="11">
        <v>1422910</v>
      </c>
      <c r="L83" s="11">
        <v>1992878</v>
      </c>
      <c r="M83" s="11">
        <v>784695</v>
      </c>
      <c r="N83" s="11">
        <v>674875</v>
      </c>
      <c r="O83" s="11">
        <v>765023</v>
      </c>
      <c r="P83" s="12">
        <f t="shared" si="0"/>
        <v>12518654</v>
      </c>
    </row>
    <row r="84" spans="1:16" x14ac:dyDescent="0.2">
      <c r="A84" s="9">
        <f>A83+1</f>
        <v>64</v>
      </c>
      <c r="B84" s="9">
        <v>567</v>
      </c>
      <c r="C84" t="s">
        <v>36</v>
      </c>
      <c r="D84" s="11">
        <v>2776</v>
      </c>
      <c r="E84" s="11">
        <v>53060</v>
      </c>
      <c r="F84" s="11">
        <v>2776</v>
      </c>
      <c r="G84" s="11">
        <v>54474</v>
      </c>
      <c r="H84" s="11">
        <v>7429</v>
      </c>
      <c r="I84" s="11">
        <v>3790</v>
      </c>
      <c r="J84" s="11">
        <v>2776</v>
      </c>
      <c r="K84" s="11">
        <v>2776</v>
      </c>
      <c r="L84" s="11">
        <v>2776</v>
      </c>
      <c r="M84" s="11">
        <v>6567</v>
      </c>
      <c r="N84" s="11">
        <v>2776</v>
      </c>
      <c r="O84" s="11">
        <v>4295</v>
      </c>
      <c r="P84" s="12">
        <f t="shared" si="0"/>
        <v>146271</v>
      </c>
    </row>
    <row r="85" spans="1:16" x14ac:dyDescent="0.2">
      <c r="A85" s="9">
        <f t="shared" ref="A85:A138" si="2">A84+1</f>
        <v>65</v>
      </c>
      <c r="B85" s="9">
        <v>568</v>
      </c>
      <c r="C85" t="s">
        <v>67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2">
        <f t="shared" si="0"/>
        <v>0</v>
      </c>
    </row>
    <row r="86" spans="1:16" x14ac:dyDescent="0.2">
      <c r="A86" s="9">
        <f t="shared" si="2"/>
        <v>66</v>
      </c>
      <c r="B86" s="9">
        <v>569</v>
      </c>
      <c r="C86" t="s">
        <v>39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2">
        <f t="shared" si="0"/>
        <v>0</v>
      </c>
    </row>
    <row r="87" spans="1:16" x14ac:dyDescent="0.2">
      <c r="A87" s="9">
        <f t="shared" si="2"/>
        <v>67</v>
      </c>
      <c r="B87" s="9">
        <v>570</v>
      </c>
      <c r="C87" t="s">
        <v>68</v>
      </c>
      <c r="D87" s="11">
        <v>154389</v>
      </c>
      <c r="E87" s="11">
        <v>98913</v>
      </c>
      <c r="F87" s="11">
        <v>138422</v>
      </c>
      <c r="G87" s="11">
        <v>147242</v>
      </c>
      <c r="H87" s="11">
        <v>221731</v>
      </c>
      <c r="I87" s="11">
        <v>94191</v>
      </c>
      <c r="J87" s="11">
        <v>152290</v>
      </c>
      <c r="K87" s="11">
        <v>143451</v>
      </c>
      <c r="L87" s="11">
        <v>109079</v>
      </c>
      <c r="M87" s="11">
        <v>140958</v>
      </c>
      <c r="N87" s="11">
        <v>163898</v>
      </c>
      <c r="O87" s="11">
        <v>249578</v>
      </c>
      <c r="P87" s="12">
        <f t="shared" si="0"/>
        <v>1814142</v>
      </c>
    </row>
    <row r="88" spans="1:16" x14ac:dyDescent="0.2">
      <c r="A88" s="9">
        <f t="shared" si="2"/>
        <v>68</v>
      </c>
      <c r="B88" s="9">
        <v>571</v>
      </c>
      <c r="C88" t="s">
        <v>69</v>
      </c>
      <c r="D88" s="11">
        <v>252525</v>
      </c>
      <c r="E88" s="11">
        <v>537047</v>
      </c>
      <c r="F88" s="11">
        <v>323521</v>
      </c>
      <c r="G88" s="11">
        <v>364484</v>
      </c>
      <c r="H88" s="11">
        <v>287194</v>
      </c>
      <c r="I88" s="11">
        <v>1377825</v>
      </c>
      <c r="J88" s="11">
        <v>395869</v>
      </c>
      <c r="K88" s="11">
        <v>359572</v>
      </c>
      <c r="L88" s="11">
        <v>430809</v>
      </c>
      <c r="M88" s="11">
        <v>427516</v>
      </c>
      <c r="N88" s="11">
        <v>269424</v>
      </c>
      <c r="O88" s="11">
        <v>158312</v>
      </c>
      <c r="P88" s="12">
        <f t="shared" si="0"/>
        <v>5184098</v>
      </c>
    </row>
    <row r="89" spans="1:16" x14ac:dyDescent="0.2">
      <c r="A89" s="9">
        <f t="shared" si="2"/>
        <v>69</v>
      </c>
      <c r="B89" s="9">
        <v>572</v>
      </c>
      <c r="C89" t="s">
        <v>70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2">
        <f t="shared" si="0"/>
        <v>0</v>
      </c>
    </row>
    <row r="90" spans="1:16" x14ac:dyDescent="0.2">
      <c r="A90" s="9">
        <f t="shared" si="2"/>
        <v>70</v>
      </c>
      <c r="B90" s="9">
        <v>573</v>
      </c>
      <c r="C90" t="s">
        <v>71</v>
      </c>
      <c r="D90" s="11">
        <v>40368</v>
      </c>
      <c r="E90" s="11">
        <v>40609</v>
      </c>
      <c r="F90" s="11">
        <v>55237</v>
      </c>
      <c r="G90" s="11">
        <v>48290</v>
      </c>
      <c r="H90" s="11">
        <v>75134</v>
      </c>
      <c r="I90" s="11">
        <v>65205</v>
      </c>
      <c r="J90" s="11">
        <v>56788</v>
      </c>
      <c r="K90" s="11">
        <v>109115</v>
      </c>
      <c r="L90" s="11">
        <v>80962</v>
      </c>
      <c r="M90" s="11">
        <v>125958</v>
      </c>
      <c r="N90" s="11">
        <v>26322</v>
      </c>
      <c r="O90" s="11">
        <v>44942</v>
      </c>
      <c r="P90" s="12">
        <f t="shared" si="0"/>
        <v>768930</v>
      </c>
    </row>
    <row r="91" spans="1:16" x14ac:dyDescent="0.2">
      <c r="A91" s="9">
        <f t="shared" si="2"/>
        <v>71</v>
      </c>
      <c r="B91" s="9">
        <v>575</v>
      </c>
      <c r="C91" t="s">
        <v>72</v>
      </c>
      <c r="D91" s="11">
        <v>106560</v>
      </c>
      <c r="E91" s="11">
        <v>112440</v>
      </c>
      <c r="F91" s="11">
        <v>112469</v>
      </c>
      <c r="G91" s="11">
        <v>112438</v>
      </c>
      <c r="H91" s="11">
        <v>112445</v>
      </c>
      <c r="I91" s="11">
        <v>112446</v>
      </c>
      <c r="J91" s="11">
        <v>112470</v>
      </c>
      <c r="K91" s="11">
        <v>112438</v>
      </c>
      <c r="L91" s="11">
        <v>112438</v>
      </c>
      <c r="M91" s="11">
        <v>112438</v>
      </c>
      <c r="N91" s="11">
        <v>112438</v>
      </c>
      <c r="O91" s="11">
        <v>112405</v>
      </c>
      <c r="P91" s="12">
        <f t="shared" ref="P91:P137" si="3">SUM(D91:O91)</f>
        <v>1343425</v>
      </c>
    </row>
    <row r="92" spans="1:16" x14ac:dyDescent="0.2">
      <c r="A92" s="9">
        <f t="shared" si="2"/>
        <v>72</v>
      </c>
      <c r="B92" s="9">
        <v>580</v>
      </c>
      <c r="C92" t="s">
        <v>73</v>
      </c>
      <c r="D92" s="11">
        <v>109443</v>
      </c>
      <c r="E92" s="11">
        <v>195744</v>
      </c>
      <c r="F92" s="11">
        <v>181769</v>
      </c>
      <c r="G92" s="11">
        <v>118402</v>
      </c>
      <c r="H92" s="11">
        <v>130660</v>
      </c>
      <c r="I92" s="11">
        <v>135807</v>
      </c>
      <c r="J92" s="11">
        <v>254699</v>
      </c>
      <c r="K92" s="11">
        <v>140417</v>
      </c>
      <c r="L92" s="11">
        <v>121697</v>
      </c>
      <c r="M92" s="11">
        <v>123603</v>
      </c>
      <c r="N92" s="11">
        <v>134126</v>
      </c>
      <c r="O92" s="11">
        <v>146935</v>
      </c>
      <c r="P92" s="12">
        <f t="shared" si="3"/>
        <v>1793302</v>
      </c>
    </row>
    <row r="93" spans="1:16" x14ac:dyDescent="0.2">
      <c r="A93" s="9">
        <f t="shared" si="2"/>
        <v>73</v>
      </c>
      <c r="B93" s="9">
        <v>581</v>
      </c>
      <c r="C93" t="s">
        <v>60</v>
      </c>
      <c r="D93" s="11">
        <v>78776</v>
      </c>
      <c r="E93" s="11">
        <v>83412</v>
      </c>
      <c r="F93" s="11">
        <v>83231</v>
      </c>
      <c r="G93" s="11">
        <v>69805</v>
      </c>
      <c r="H93" s="11">
        <v>86266</v>
      </c>
      <c r="I93" s="11">
        <v>73975</v>
      </c>
      <c r="J93" s="11">
        <v>70510</v>
      </c>
      <c r="K93" s="11">
        <v>77012</v>
      </c>
      <c r="L93" s="11">
        <v>77608</v>
      </c>
      <c r="M93" s="11">
        <v>84473</v>
      </c>
      <c r="N93" s="11">
        <v>67467</v>
      </c>
      <c r="O93" s="11">
        <v>76064</v>
      </c>
      <c r="P93" s="12">
        <f t="shared" si="3"/>
        <v>928599</v>
      </c>
    </row>
    <row r="94" spans="1:16" x14ac:dyDescent="0.2">
      <c r="A94" s="9">
        <f t="shared" si="2"/>
        <v>74</v>
      </c>
      <c r="B94" s="9">
        <v>582</v>
      </c>
      <c r="C94" t="s">
        <v>61</v>
      </c>
      <c r="D94" s="11">
        <v>183450</v>
      </c>
      <c r="E94" s="11">
        <v>177771</v>
      </c>
      <c r="F94" s="11">
        <v>116949</v>
      </c>
      <c r="G94" s="11">
        <v>87955</v>
      </c>
      <c r="H94" s="11">
        <v>92338</v>
      </c>
      <c r="I94" s="11">
        <v>131276</v>
      </c>
      <c r="J94" s="11">
        <v>192761</v>
      </c>
      <c r="K94" s="11">
        <v>143973</v>
      </c>
      <c r="L94" s="11">
        <v>127448</v>
      </c>
      <c r="M94" s="11">
        <v>139847</v>
      </c>
      <c r="N94" s="11">
        <v>83819</v>
      </c>
      <c r="O94" s="11">
        <v>229717</v>
      </c>
      <c r="P94" s="12">
        <f t="shared" si="3"/>
        <v>1707304</v>
      </c>
    </row>
    <row r="95" spans="1:16" x14ac:dyDescent="0.2">
      <c r="A95" s="9">
        <f t="shared" si="2"/>
        <v>75</v>
      </c>
      <c r="B95" s="9">
        <v>583</v>
      </c>
      <c r="C95" t="s">
        <v>62</v>
      </c>
      <c r="D95" s="11">
        <v>251990</v>
      </c>
      <c r="E95" s="11">
        <v>272062</v>
      </c>
      <c r="F95" s="11">
        <v>327993</v>
      </c>
      <c r="G95" s="11">
        <v>283924</v>
      </c>
      <c r="H95" s="11">
        <v>315958</v>
      </c>
      <c r="I95" s="11">
        <v>318940</v>
      </c>
      <c r="J95" s="11">
        <v>329984</v>
      </c>
      <c r="K95" s="11">
        <v>334825</v>
      </c>
      <c r="L95" s="11">
        <v>296894</v>
      </c>
      <c r="M95" s="11">
        <v>329372</v>
      </c>
      <c r="N95" s="11">
        <v>344663</v>
      </c>
      <c r="O95" s="11">
        <v>364920</v>
      </c>
      <c r="P95" s="12">
        <f t="shared" si="3"/>
        <v>3771525</v>
      </c>
    </row>
    <row r="96" spans="1:16" x14ac:dyDescent="0.2">
      <c r="A96" s="9">
        <f t="shared" si="2"/>
        <v>76</v>
      </c>
      <c r="B96" s="9">
        <v>584</v>
      </c>
      <c r="C96" t="s">
        <v>63</v>
      </c>
      <c r="D96" s="11">
        <v>9348</v>
      </c>
      <c r="E96" s="11">
        <v>27338</v>
      </c>
      <c r="F96" s="11">
        <v>18820</v>
      </c>
      <c r="G96" s="11">
        <v>22124</v>
      </c>
      <c r="H96" s="11">
        <v>21530</v>
      </c>
      <c r="I96" s="11">
        <v>6897</v>
      </c>
      <c r="J96" s="11">
        <v>20774</v>
      </c>
      <c r="K96" s="11">
        <v>30868</v>
      </c>
      <c r="L96" s="11">
        <v>12573</v>
      </c>
      <c r="M96" s="11">
        <v>25025</v>
      </c>
      <c r="N96" s="11">
        <v>11304</v>
      </c>
      <c r="O96" s="11">
        <v>12082</v>
      </c>
      <c r="P96" s="12">
        <f t="shared" si="3"/>
        <v>218683</v>
      </c>
    </row>
    <row r="97" spans="1:16" x14ac:dyDescent="0.2">
      <c r="A97" s="9">
        <f t="shared" si="2"/>
        <v>77</v>
      </c>
      <c r="B97" s="9">
        <v>585</v>
      </c>
      <c r="C97" t="s">
        <v>74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2">
        <f t="shared" si="3"/>
        <v>0</v>
      </c>
    </row>
    <row r="98" spans="1:16" x14ac:dyDescent="0.2">
      <c r="A98" s="9">
        <f t="shared" si="2"/>
        <v>78</v>
      </c>
      <c r="B98" s="9">
        <v>586</v>
      </c>
      <c r="C98" t="s">
        <v>75</v>
      </c>
      <c r="D98" s="11">
        <v>553611</v>
      </c>
      <c r="E98" s="11">
        <v>659863</v>
      </c>
      <c r="F98" s="11">
        <v>625533</v>
      </c>
      <c r="G98" s="11">
        <v>619138</v>
      </c>
      <c r="H98" s="11">
        <v>495801</v>
      </c>
      <c r="I98" s="11">
        <v>715759</v>
      </c>
      <c r="J98" s="11">
        <v>631783</v>
      </c>
      <c r="K98" s="11">
        <v>707245</v>
      </c>
      <c r="L98" s="11">
        <v>637082</v>
      </c>
      <c r="M98" s="11">
        <v>643330</v>
      </c>
      <c r="N98" s="11">
        <v>672131</v>
      </c>
      <c r="O98" s="11">
        <v>787551</v>
      </c>
      <c r="P98" s="12">
        <f t="shared" si="3"/>
        <v>7748827</v>
      </c>
    </row>
    <row r="99" spans="1:16" x14ac:dyDescent="0.2">
      <c r="A99" s="9">
        <f t="shared" si="2"/>
        <v>79</v>
      </c>
      <c r="B99" s="9">
        <v>587</v>
      </c>
      <c r="C99" t="s">
        <v>76</v>
      </c>
      <c r="D99" s="11">
        <v>-3128</v>
      </c>
      <c r="E99" s="11">
        <v>-4254</v>
      </c>
      <c r="F99" s="11">
        <v>-5023</v>
      </c>
      <c r="G99" s="11">
        <v>-6221</v>
      </c>
      <c r="H99" s="11">
        <v>-9749</v>
      </c>
      <c r="I99" s="11">
        <v>-6247</v>
      </c>
      <c r="J99" s="11">
        <v>-6265</v>
      </c>
      <c r="K99" s="11">
        <v>-8563</v>
      </c>
      <c r="L99" s="11">
        <v>-6879</v>
      </c>
      <c r="M99" s="11">
        <v>-8645</v>
      </c>
      <c r="N99" s="11">
        <v>-7049</v>
      </c>
      <c r="O99" s="11">
        <v>-3437</v>
      </c>
      <c r="P99" s="12">
        <f t="shared" si="3"/>
        <v>-75460</v>
      </c>
    </row>
    <row r="100" spans="1:16" x14ac:dyDescent="0.2">
      <c r="A100" s="9">
        <f t="shared" si="2"/>
        <v>80</v>
      </c>
      <c r="B100" s="9">
        <v>588</v>
      </c>
      <c r="C100" t="s">
        <v>77</v>
      </c>
      <c r="D100" s="11">
        <v>351033</v>
      </c>
      <c r="E100" s="11">
        <v>442311</v>
      </c>
      <c r="F100" s="11">
        <v>363542</v>
      </c>
      <c r="G100" s="11">
        <v>451206</v>
      </c>
      <c r="H100" s="11">
        <v>369534</v>
      </c>
      <c r="I100" s="11">
        <v>396871</v>
      </c>
      <c r="J100" s="11">
        <v>365345</v>
      </c>
      <c r="K100" s="11">
        <v>477918</v>
      </c>
      <c r="L100" s="11">
        <v>399356</v>
      </c>
      <c r="M100" s="11">
        <v>634559</v>
      </c>
      <c r="N100" s="11">
        <v>361230</v>
      </c>
      <c r="O100" s="11">
        <v>588892</v>
      </c>
      <c r="P100" s="12">
        <f t="shared" si="3"/>
        <v>5201797</v>
      </c>
    </row>
    <row r="101" spans="1:16" x14ac:dyDescent="0.2">
      <c r="A101" s="9">
        <f t="shared" si="2"/>
        <v>81</v>
      </c>
      <c r="B101" s="9">
        <v>589</v>
      </c>
      <c r="C101" t="s">
        <v>36</v>
      </c>
      <c r="D101" s="11">
        <v>0</v>
      </c>
      <c r="E101" s="11">
        <v>208</v>
      </c>
      <c r="F101" s="11">
        <v>482</v>
      </c>
      <c r="G101" s="11">
        <v>6978</v>
      </c>
      <c r="H101" s="11">
        <v>552</v>
      </c>
      <c r="I101" s="11">
        <v>0</v>
      </c>
      <c r="J101" s="11">
        <v>0</v>
      </c>
      <c r="K101" s="11">
        <v>900</v>
      </c>
      <c r="L101" s="11">
        <v>1874</v>
      </c>
      <c r="M101" s="11">
        <v>1134</v>
      </c>
      <c r="N101" s="11">
        <v>0</v>
      </c>
      <c r="O101" s="11">
        <v>0</v>
      </c>
      <c r="P101" s="12">
        <f t="shared" si="3"/>
        <v>12128</v>
      </c>
    </row>
    <row r="102" spans="1:16" x14ac:dyDescent="0.2">
      <c r="A102" s="9">
        <f t="shared" si="2"/>
        <v>82</v>
      </c>
      <c r="B102" s="9">
        <v>590</v>
      </c>
      <c r="C102" t="s">
        <v>78</v>
      </c>
      <c r="D102" s="11">
        <v>8607</v>
      </c>
      <c r="E102" s="11">
        <v>13632</v>
      </c>
      <c r="F102" s="11">
        <v>15463</v>
      </c>
      <c r="G102" s="11">
        <v>322</v>
      </c>
      <c r="H102" s="11">
        <v>330</v>
      </c>
      <c r="I102" s="11">
        <v>459</v>
      </c>
      <c r="J102" s="11">
        <v>32692</v>
      </c>
      <c r="K102" s="11">
        <v>4671</v>
      </c>
      <c r="L102" s="11">
        <v>18521</v>
      </c>
      <c r="M102" s="11">
        <v>2594</v>
      </c>
      <c r="N102" s="11">
        <v>7035</v>
      </c>
      <c r="O102" s="11">
        <v>1010</v>
      </c>
      <c r="P102" s="12">
        <f t="shared" si="3"/>
        <v>105336</v>
      </c>
    </row>
    <row r="103" spans="1:16" x14ac:dyDescent="0.2">
      <c r="A103" s="9">
        <f t="shared" si="2"/>
        <v>83</v>
      </c>
      <c r="B103" s="9">
        <v>591</v>
      </c>
      <c r="C103" t="s">
        <v>39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2">
        <f t="shared" si="3"/>
        <v>0</v>
      </c>
    </row>
    <row r="104" spans="1:16" x14ac:dyDescent="0.2">
      <c r="A104" s="9">
        <f t="shared" si="2"/>
        <v>84</v>
      </c>
      <c r="B104" s="9">
        <v>592</v>
      </c>
      <c r="C104" t="s">
        <v>68</v>
      </c>
      <c r="D104" s="11">
        <v>50608</v>
      </c>
      <c r="E104" s="11">
        <v>121587</v>
      </c>
      <c r="F104" s="11">
        <v>62537</v>
      </c>
      <c r="G104" s="11">
        <v>74466</v>
      </c>
      <c r="H104" s="11">
        <v>52818</v>
      </c>
      <c r="I104" s="11">
        <v>81786</v>
      </c>
      <c r="J104" s="11">
        <v>71052</v>
      </c>
      <c r="K104" s="11">
        <v>111231</v>
      </c>
      <c r="L104" s="11">
        <v>37030</v>
      </c>
      <c r="M104" s="11">
        <v>97200</v>
      </c>
      <c r="N104" s="11">
        <v>44991</v>
      </c>
      <c r="O104" s="11">
        <v>82605</v>
      </c>
      <c r="P104" s="12">
        <f t="shared" si="3"/>
        <v>887911</v>
      </c>
    </row>
    <row r="105" spans="1:16" x14ac:dyDescent="0.2">
      <c r="A105" s="9">
        <f t="shared" si="2"/>
        <v>85</v>
      </c>
      <c r="B105" s="9">
        <v>593</v>
      </c>
      <c r="C105" t="s">
        <v>69</v>
      </c>
      <c r="D105" s="11">
        <v>2323389</v>
      </c>
      <c r="E105" s="11">
        <v>2998089</v>
      </c>
      <c r="F105" s="11">
        <v>3274759</v>
      </c>
      <c r="G105" s="11">
        <v>2358512</v>
      </c>
      <c r="H105" s="11">
        <v>2739644</v>
      </c>
      <c r="I105" s="11">
        <v>2628755</v>
      </c>
      <c r="J105" s="11">
        <v>3742662</v>
      </c>
      <c r="K105" s="11">
        <v>2403807</v>
      </c>
      <c r="L105" s="11">
        <v>2527532</v>
      </c>
      <c r="M105" s="11">
        <v>2542906</v>
      </c>
      <c r="N105" s="11">
        <v>2344816</v>
      </c>
      <c r="O105" s="11">
        <v>3003197</v>
      </c>
      <c r="P105" s="12">
        <f t="shared" si="3"/>
        <v>32888068</v>
      </c>
    </row>
    <row r="106" spans="1:16" x14ac:dyDescent="0.2">
      <c r="A106" s="9">
        <f t="shared" si="2"/>
        <v>86</v>
      </c>
      <c r="B106" s="9">
        <v>594</v>
      </c>
      <c r="C106" t="s">
        <v>70</v>
      </c>
      <c r="D106" s="11">
        <v>31133</v>
      </c>
      <c r="E106" s="11">
        <v>41638</v>
      </c>
      <c r="F106" s="11">
        <v>46106</v>
      </c>
      <c r="G106" s="11">
        <v>22318</v>
      </c>
      <c r="H106" s="11">
        <v>52773</v>
      </c>
      <c r="I106" s="11">
        <v>24219</v>
      </c>
      <c r="J106" s="11">
        <v>48725</v>
      </c>
      <c r="K106" s="11">
        <v>83175</v>
      </c>
      <c r="L106" s="11">
        <v>44785</v>
      </c>
      <c r="M106" s="11">
        <v>47420</v>
      </c>
      <c r="N106" s="11">
        <v>28800</v>
      </c>
      <c r="O106" s="11">
        <v>76641</v>
      </c>
      <c r="P106" s="12">
        <f t="shared" si="3"/>
        <v>547733</v>
      </c>
    </row>
    <row r="107" spans="1:16" x14ac:dyDescent="0.2">
      <c r="A107" s="9">
        <f t="shared" si="2"/>
        <v>87</v>
      </c>
      <c r="B107" s="9">
        <v>595</v>
      </c>
      <c r="C107" t="s">
        <v>79</v>
      </c>
      <c r="D107" s="11">
        <v>7878</v>
      </c>
      <c r="E107" s="11">
        <v>51068</v>
      </c>
      <c r="F107" s="11">
        <v>20620</v>
      </c>
      <c r="G107" s="11">
        <v>23872</v>
      </c>
      <c r="H107" s="11">
        <v>5304</v>
      </c>
      <c r="I107" s="11">
        <v>14028</v>
      </c>
      <c r="J107" s="11">
        <v>2873</v>
      </c>
      <c r="K107" s="11">
        <v>10112</v>
      </c>
      <c r="L107" s="11">
        <v>15764</v>
      </c>
      <c r="M107" s="11">
        <v>17814</v>
      </c>
      <c r="N107" s="11">
        <v>25821</v>
      </c>
      <c r="O107" s="11">
        <v>14897</v>
      </c>
      <c r="P107" s="12">
        <f t="shared" si="3"/>
        <v>210051</v>
      </c>
    </row>
    <row r="108" spans="1:16" x14ac:dyDescent="0.2">
      <c r="A108" s="9">
        <f t="shared" si="2"/>
        <v>88</v>
      </c>
      <c r="B108" s="9">
        <v>596</v>
      </c>
      <c r="C108" t="s">
        <v>80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2">
        <f t="shared" si="3"/>
        <v>0</v>
      </c>
    </row>
    <row r="109" spans="1:16" x14ac:dyDescent="0.2">
      <c r="A109" s="9">
        <f t="shared" si="2"/>
        <v>89</v>
      </c>
      <c r="B109" s="9">
        <v>597</v>
      </c>
      <c r="C109" t="s">
        <v>81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2">
        <f t="shared" si="3"/>
        <v>0</v>
      </c>
    </row>
    <row r="110" spans="1:16" x14ac:dyDescent="0.2">
      <c r="A110" s="9">
        <f t="shared" si="2"/>
        <v>90</v>
      </c>
      <c r="B110" s="9">
        <v>598</v>
      </c>
      <c r="C110" t="s">
        <v>82</v>
      </c>
      <c r="D110" s="11">
        <v>2139</v>
      </c>
      <c r="E110" s="11">
        <v>10187</v>
      </c>
      <c r="F110" s="11">
        <v>20260</v>
      </c>
      <c r="G110" s="11">
        <v>4850</v>
      </c>
      <c r="H110" s="11">
        <v>937</v>
      </c>
      <c r="I110" s="11">
        <v>504</v>
      </c>
      <c r="J110" s="11">
        <v>41479</v>
      </c>
      <c r="K110" s="11">
        <v>6012</v>
      </c>
      <c r="L110" s="11">
        <v>2593</v>
      </c>
      <c r="M110" s="11">
        <v>1015</v>
      </c>
      <c r="N110" s="11">
        <v>1294</v>
      </c>
      <c r="O110" s="11">
        <v>936</v>
      </c>
      <c r="P110" s="12">
        <f t="shared" si="3"/>
        <v>92206</v>
      </c>
    </row>
    <row r="111" spans="1:16" x14ac:dyDescent="0.2">
      <c r="A111" s="9">
        <f t="shared" si="2"/>
        <v>91</v>
      </c>
      <c r="B111" s="9">
        <v>901</v>
      </c>
      <c r="C111" t="s">
        <v>83</v>
      </c>
      <c r="D111" s="11">
        <v>228629</v>
      </c>
      <c r="E111" s="11">
        <v>260304</v>
      </c>
      <c r="F111" s="11">
        <v>174579</v>
      </c>
      <c r="G111" s="11">
        <v>289005</v>
      </c>
      <c r="H111" s="11">
        <v>237806</v>
      </c>
      <c r="I111" s="11">
        <v>229174</v>
      </c>
      <c r="J111" s="11">
        <v>155409</v>
      </c>
      <c r="K111" s="11">
        <v>229486</v>
      </c>
      <c r="L111" s="11">
        <v>183557</v>
      </c>
      <c r="M111" s="11">
        <v>233376</v>
      </c>
      <c r="N111" s="11">
        <v>196486</v>
      </c>
      <c r="O111" s="11">
        <v>223129</v>
      </c>
      <c r="P111" s="12">
        <f t="shared" si="3"/>
        <v>2640940</v>
      </c>
    </row>
    <row r="112" spans="1:16" x14ac:dyDescent="0.2">
      <c r="A112" s="9">
        <f t="shared" si="2"/>
        <v>92</v>
      </c>
      <c r="B112" s="9">
        <v>902</v>
      </c>
      <c r="C112" t="s">
        <v>84</v>
      </c>
      <c r="D112" s="11">
        <v>385071</v>
      </c>
      <c r="E112" s="11">
        <v>391294</v>
      </c>
      <c r="F112" s="11">
        <v>440220</v>
      </c>
      <c r="G112" s="11">
        <v>371248</v>
      </c>
      <c r="H112" s="11">
        <v>412727</v>
      </c>
      <c r="I112" s="11">
        <v>455112</v>
      </c>
      <c r="J112" s="11">
        <v>424680</v>
      </c>
      <c r="K112" s="11">
        <v>388930</v>
      </c>
      <c r="L112" s="11">
        <v>409769</v>
      </c>
      <c r="M112" s="11">
        <v>440314</v>
      </c>
      <c r="N112" s="11">
        <v>413964</v>
      </c>
      <c r="O112" s="11">
        <v>444635</v>
      </c>
      <c r="P112" s="12">
        <f t="shared" si="3"/>
        <v>4977964</v>
      </c>
    </row>
    <row r="113" spans="1:16" x14ac:dyDescent="0.2">
      <c r="A113" s="9">
        <f t="shared" si="2"/>
        <v>93</v>
      </c>
      <c r="B113" s="9">
        <v>903</v>
      </c>
      <c r="C113" t="s">
        <v>85</v>
      </c>
      <c r="D113" s="11">
        <v>1297098</v>
      </c>
      <c r="E113" s="11">
        <v>1235957</v>
      </c>
      <c r="F113" s="11">
        <v>1436960</v>
      </c>
      <c r="G113" s="11">
        <v>1187743</v>
      </c>
      <c r="H113" s="11">
        <v>1307991</v>
      </c>
      <c r="I113" s="11">
        <v>1215123</v>
      </c>
      <c r="J113" s="11">
        <v>1258249</v>
      </c>
      <c r="K113" s="11">
        <v>1285449</v>
      </c>
      <c r="L113" s="11">
        <v>1259296</v>
      </c>
      <c r="M113" s="11">
        <v>1345201</v>
      </c>
      <c r="N113" s="11">
        <v>1151407</v>
      </c>
      <c r="O113" s="11">
        <v>1364810</v>
      </c>
      <c r="P113" s="12">
        <f t="shared" si="3"/>
        <v>15345284</v>
      </c>
    </row>
    <row r="114" spans="1:16" x14ac:dyDescent="0.2">
      <c r="A114" s="9">
        <f t="shared" si="2"/>
        <v>94</v>
      </c>
      <c r="B114" s="9">
        <v>904</v>
      </c>
      <c r="C114" t="s">
        <v>86</v>
      </c>
      <c r="D114" s="11">
        <v>922575</v>
      </c>
      <c r="E114" s="11">
        <v>210534</v>
      </c>
      <c r="F114" s="11">
        <v>222844</v>
      </c>
      <c r="G114" s="11">
        <v>216236</v>
      </c>
      <c r="H114" s="11">
        <v>3808</v>
      </c>
      <c r="I114" s="11">
        <v>31108</v>
      </c>
      <c r="J114" s="11">
        <v>1119895</v>
      </c>
      <c r="K114" s="11">
        <v>276821</v>
      </c>
      <c r="L114" s="11">
        <v>317290</v>
      </c>
      <c r="M114" s="11">
        <v>-26683</v>
      </c>
      <c r="N114" s="11">
        <v>35495</v>
      </c>
      <c r="O114" s="11">
        <v>1364596</v>
      </c>
      <c r="P114" s="12">
        <f t="shared" si="3"/>
        <v>4694519</v>
      </c>
    </row>
    <row r="115" spans="1:16" x14ac:dyDescent="0.2">
      <c r="A115" s="9">
        <f t="shared" si="2"/>
        <v>95</v>
      </c>
      <c r="B115" s="9">
        <v>905</v>
      </c>
      <c r="C115" t="s">
        <v>87</v>
      </c>
      <c r="D115" s="11">
        <v>34395</v>
      </c>
      <c r="E115" s="11">
        <v>49614</v>
      </c>
      <c r="F115" s="11">
        <v>84413</v>
      </c>
      <c r="G115" s="11">
        <v>47648</v>
      </c>
      <c r="H115" s="11">
        <v>151588</v>
      </c>
      <c r="I115" s="11">
        <v>-25354</v>
      </c>
      <c r="J115" s="11">
        <v>53560</v>
      </c>
      <c r="K115" s="11">
        <v>47054</v>
      </c>
      <c r="L115" s="11">
        <v>58306</v>
      </c>
      <c r="M115" s="11">
        <v>45991</v>
      </c>
      <c r="N115" s="11">
        <v>48185</v>
      </c>
      <c r="O115" s="11">
        <v>48509</v>
      </c>
      <c r="P115" s="12">
        <f t="shared" si="3"/>
        <v>643909</v>
      </c>
    </row>
    <row r="116" spans="1:16" x14ac:dyDescent="0.2">
      <c r="A116" s="9">
        <f t="shared" si="2"/>
        <v>96</v>
      </c>
      <c r="B116" s="9">
        <v>907</v>
      </c>
      <c r="C116" t="s">
        <v>88</v>
      </c>
      <c r="D116" s="11">
        <v>13059</v>
      </c>
      <c r="E116" s="11">
        <v>18025</v>
      </c>
      <c r="F116" s="11">
        <v>20922</v>
      </c>
      <c r="G116" s="11">
        <v>14541</v>
      </c>
      <c r="H116" s="11">
        <v>19710</v>
      </c>
      <c r="I116" s="11">
        <v>15941</v>
      </c>
      <c r="J116" s="11">
        <v>15845</v>
      </c>
      <c r="K116" s="11">
        <v>24790</v>
      </c>
      <c r="L116" s="11">
        <v>22953</v>
      </c>
      <c r="M116" s="11">
        <v>24687</v>
      </c>
      <c r="N116" s="11">
        <v>22251</v>
      </c>
      <c r="O116" s="11">
        <v>18665</v>
      </c>
      <c r="P116" s="12">
        <f t="shared" si="3"/>
        <v>231389</v>
      </c>
    </row>
    <row r="117" spans="1:16" x14ac:dyDescent="0.2">
      <c r="A117" s="9">
        <f t="shared" si="2"/>
        <v>97</v>
      </c>
      <c r="B117" s="9">
        <v>908</v>
      </c>
      <c r="C117" t="s">
        <v>89</v>
      </c>
      <c r="D117" s="11">
        <v>1120029</v>
      </c>
      <c r="E117" s="11">
        <v>526613</v>
      </c>
      <c r="F117" s="11">
        <v>1381783</v>
      </c>
      <c r="G117" s="11">
        <v>722644</v>
      </c>
      <c r="H117" s="11">
        <v>1968758</v>
      </c>
      <c r="I117" s="11">
        <v>1223073</v>
      </c>
      <c r="J117" s="11">
        <v>1143684</v>
      </c>
      <c r="K117" s="11">
        <v>1344070</v>
      </c>
      <c r="L117" s="11">
        <v>1363117</v>
      </c>
      <c r="M117" s="11">
        <v>884163</v>
      </c>
      <c r="N117" s="11">
        <v>923884</v>
      </c>
      <c r="O117" s="11">
        <v>957846</v>
      </c>
      <c r="P117" s="12">
        <f t="shared" si="3"/>
        <v>13559664</v>
      </c>
    </row>
    <row r="118" spans="1:16" x14ac:dyDescent="0.2">
      <c r="A118" s="9">
        <f t="shared" si="2"/>
        <v>98</v>
      </c>
      <c r="B118" s="9">
        <v>909</v>
      </c>
      <c r="C118" t="s">
        <v>90</v>
      </c>
      <c r="D118" s="11">
        <v>10873</v>
      </c>
      <c r="E118" s="11">
        <v>11162</v>
      </c>
      <c r="F118" s="11">
        <v>19312</v>
      </c>
      <c r="G118" s="11">
        <v>19834</v>
      </c>
      <c r="H118" s="11">
        <v>6265</v>
      </c>
      <c r="I118" s="11">
        <v>2468</v>
      </c>
      <c r="J118" s="11">
        <v>20482</v>
      </c>
      <c r="K118" s="11">
        <v>98153</v>
      </c>
      <c r="L118" s="11">
        <v>57320</v>
      </c>
      <c r="M118" s="11">
        <v>8519</v>
      </c>
      <c r="N118" s="11">
        <v>34349</v>
      </c>
      <c r="O118" s="11">
        <v>20176</v>
      </c>
      <c r="P118" s="12">
        <f t="shared" si="3"/>
        <v>308913</v>
      </c>
    </row>
    <row r="119" spans="1:16" x14ac:dyDescent="0.2">
      <c r="A119" s="9">
        <f t="shared" si="2"/>
        <v>99</v>
      </c>
      <c r="B119" s="9">
        <v>910</v>
      </c>
      <c r="C119" t="s">
        <v>91</v>
      </c>
      <c r="D119" s="11">
        <v>30958</v>
      </c>
      <c r="E119" s="11">
        <v>36306</v>
      </c>
      <c r="F119" s="11">
        <v>87881</v>
      </c>
      <c r="G119" s="11">
        <v>-37916</v>
      </c>
      <c r="H119" s="11">
        <v>31098</v>
      </c>
      <c r="I119" s="11">
        <v>17700</v>
      </c>
      <c r="J119" s="11">
        <v>32292</v>
      </c>
      <c r="K119" s="11">
        <v>118802</v>
      </c>
      <c r="L119" s="11">
        <v>41143</v>
      </c>
      <c r="M119" s="11">
        <v>39839</v>
      </c>
      <c r="N119" s="11">
        <v>44513</v>
      </c>
      <c r="O119" s="11">
        <v>79644</v>
      </c>
      <c r="P119" s="12">
        <f t="shared" si="3"/>
        <v>522260</v>
      </c>
    </row>
    <row r="120" spans="1:16" x14ac:dyDescent="0.2">
      <c r="A120" s="9">
        <f t="shared" si="2"/>
        <v>100</v>
      </c>
      <c r="B120" s="9">
        <v>911</v>
      </c>
      <c r="C120" t="s">
        <v>92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2">
        <f t="shared" si="3"/>
        <v>0</v>
      </c>
    </row>
    <row r="121" spans="1:16" x14ac:dyDescent="0.2">
      <c r="A121" s="9">
        <f t="shared" si="2"/>
        <v>101</v>
      </c>
      <c r="B121" s="9">
        <v>912</v>
      </c>
      <c r="C121" t="s">
        <v>93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2">
        <f t="shared" si="3"/>
        <v>0</v>
      </c>
    </row>
    <row r="122" spans="1:16" x14ac:dyDescent="0.2">
      <c r="A122" s="9">
        <f t="shared" si="2"/>
        <v>102</v>
      </c>
      <c r="B122" s="9">
        <v>913</v>
      </c>
      <c r="C122" t="s">
        <v>94</v>
      </c>
      <c r="D122" s="11">
        <v>259</v>
      </c>
      <c r="E122" s="11">
        <v>259</v>
      </c>
      <c r="F122" s="11">
        <v>259</v>
      </c>
      <c r="G122" s="11">
        <v>259</v>
      </c>
      <c r="H122" s="11">
        <v>259</v>
      </c>
      <c r="I122" s="11">
        <v>259</v>
      </c>
      <c r="J122" s="11">
        <v>270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2">
        <f t="shared" si="3"/>
        <v>1824</v>
      </c>
    </row>
    <row r="123" spans="1:16" x14ac:dyDescent="0.2">
      <c r="A123" s="9">
        <f t="shared" si="2"/>
        <v>103</v>
      </c>
      <c r="B123" s="9">
        <v>916</v>
      </c>
      <c r="C123" t="s">
        <v>95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2">
        <f t="shared" si="3"/>
        <v>0</v>
      </c>
    </row>
    <row r="124" spans="1:16" x14ac:dyDescent="0.2">
      <c r="A124" s="9">
        <f t="shared" si="2"/>
        <v>104</v>
      </c>
      <c r="B124" s="9">
        <v>920</v>
      </c>
      <c r="C124" t="s">
        <v>96</v>
      </c>
      <c r="D124" s="11">
        <v>1943713</v>
      </c>
      <c r="E124" s="11">
        <v>2263403</v>
      </c>
      <c r="F124" s="11">
        <v>1991516</v>
      </c>
      <c r="G124" s="11">
        <v>1833214</v>
      </c>
      <c r="H124" s="11">
        <v>2185981</v>
      </c>
      <c r="I124" s="11">
        <v>1678316</v>
      </c>
      <c r="J124" s="11">
        <v>2118178</v>
      </c>
      <c r="K124" s="11">
        <v>2016151</v>
      </c>
      <c r="L124" s="11">
        <v>1699231</v>
      </c>
      <c r="M124" s="11">
        <v>2386364</v>
      </c>
      <c r="N124" s="11">
        <v>1394029</v>
      </c>
      <c r="O124" s="11">
        <v>1483942</v>
      </c>
      <c r="P124" s="12">
        <f t="shared" si="3"/>
        <v>22994038</v>
      </c>
    </row>
    <row r="125" spans="1:16" x14ac:dyDescent="0.2">
      <c r="A125" s="9">
        <f t="shared" si="2"/>
        <v>105</v>
      </c>
      <c r="B125" s="9">
        <v>921</v>
      </c>
      <c r="C125" t="s">
        <v>97</v>
      </c>
      <c r="D125" s="11">
        <v>489492</v>
      </c>
      <c r="E125" s="11">
        <v>637659</v>
      </c>
      <c r="F125" s="11">
        <v>884878</v>
      </c>
      <c r="G125" s="11">
        <v>175890</v>
      </c>
      <c r="H125" s="11">
        <v>717387</v>
      </c>
      <c r="I125" s="11">
        <v>686632</v>
      </c>
      <c r="J125" s="11">
        <v>659489</v>
      </c>
      <c r="K125" s="11">
        <v>612943</v>
      </c>
      <c r="L125" s="11">
        <v>604693</v>
      </c>
      <c r="M125" s="11">
        <v>621933</v>
      </c>
      <c r="N125" s="11">
        <v>873086</v>
      </c>
      <c r="O125" s="11">
        <v>830203</v>
      </c>
      <c r="P125" s="12">
        <f t="shared" si="3"/>
        <v>7794285</v>
      </c>
    </row>
    <row r="126" spans="1:16" x14ac:dyDescent="0.2">
      <c r="A126" s="9">
        <f t="shared" si="2"/>
        <v>106</v>
      </c>
      <c r="B126" s="9">
        <v>922</v>
      </c>
      <c r="C126" t="s">
        <v>98</v>
      </c>
      <c r="D126" s="11">
        <v>-258480</v>
      </c>
      <c r="E126" s="11">
        <v>-311723</v>
      </c>
      <c r="F126" s="11">
        <v>-298838</v>
      </c>
      <c r="G126" s="11">
        <v>-247160</v>
      </c>
      <c r="H126" s="11">
        <v>-325046</v>
      </c>
      <c r="I126" s="11">
        <v>-272437</v>
      </c>
      <c r="J126" s="11">
        <v>-300592</v>
      </c>
      <c r="K126" s="11">
        <v>-285376</v>
      </c>
      <c r="L126" s="11">
        <v>-256230</v>
      </c>
      <c r="M126" s="11">
        <v>-336194</v>
      </c>
      <c r="N126" s="11">
        <v>-259017</v>
      </c>
      <c r="O126" s="11">
        <v>-230899</v>
      </c>
      <c r="P126" s="12">
        <f t="shared" si="3"/>
        <v>-3381992</v>
      </c>
    </row>
    <row r="127" spans="1:16" x14ac:dyDescent="0.2">
      <c r="A127" s="9">
        <f t="shared" si="2"/>
        <v>107</v>
      </c>
      <c r="B127" s="9">
        <v>923</v>
      </c>
      <c r="C127" t="s">
        <v>99</v>
      </c>
      <c r="D127" s="11">
        <v>478696</v>
      </c>
      <c r="E127" s="11">
        <v>408843</v>
      </c>
      <c r="F127" s="11">
        <v>941826</v>
      </c>
      <c r="G127" s="11">
        <v>357896</v>
      </c>
      <c r="H127" s="11">
        <v>647227</v>
      </c>
      <c r="I127" s="11">
        <v>1167601</v>
      </c>
      <c r="J127" s="11">
        <v>355744</v>
      </c>
      <c r="K127" s="11">
        <v>529969</v>
      </c>
      <c r="L127" s="11">
        <v>619084</v>
      </c>
      <c r="M127" s="11">
        <v>526729</v>
      </c>
      <c r="N127" s="11">
        <v>570228</v>
      </c>
      <c r="O127" s="11">
        <v>825285</v>
      </c>
      <c r="P127" s="12">
        <f t="shared" si="3"/>
        <v>7429128</v>
      </c>
    </row>
    <row r="128" spans="1:16" x14ac:dyDescent="0.2">
      <c r="A128" s="9">
        <f t="shared" si="2"/>
        <v>108</v>
      </c>
      <c r="B128" s="9">
        <v>924</v>
      </c>
      <c r="C128" t="s">
        <v>100</v>
      </c>
      <c r="D128" s="11">
        <v>367412</v>
      </c>
      <c r="E128" s="11">
        <v>131264</v>
      </c>
      <c r="F128" s="11">
        <v>352170</v>
      </c>
      <c r="G128" s="11">
        <v>431013</v>
      </c>
      <c r="H128" s="11">
        <v>431013</v>
      </c>
      <c r="I128" s="11">
        <v>477286</v>
      </c>
      <c r="J128" s="11">
        <v>431160</v>
      </c>
      <c r="K128" s="11">
        <v>431160</v>
      </c>
      <c r="L128" s="11">
        <v>470209</v>
      </c>
      <c r="M128" s="11">
        <v>431160</v>
      </c>
      <c r="N128" s="11">
        <v>431420</v>
      </c>
      <c r="O128" s="11">
        <v>429947</v>
      </c>
      <c r="P128" s="12">
        <f t="shared" si="3"/>
        <v>4815214</v>
      </c>
    </row>
    <row r="129" spans="1:16" x14ac:dyDescent="0.2">
      <c r="A129" s="9">
        <f t="shared" si="2"/>
        <v>109</v>
      </c>
      <c r="B129" s="9">
        <v>925</v>
      </c>
      <c r="C129" t="s">
        <v>101</v>
      </c>
      <c r="D129" s="11">
        <v>268233</v>
      </c>
      <c r="E129" s="11">
        <v>220072</v>
      </c>
      <c r="F129" s="11">
        <v>581585</v>
      </c>
      <c r="G129" s="11">
        <v>38720</v>
      </c>
      <c r="H129" s="11">
        <v>284909</v>
      </c>
      <c r="I129" s="11">
        <v>221950</v>
      </c>
      <c r="J129" s="11">
        <v>307629</v>
      </c>
      <c r="K129" s="11">
        <v>189551</v>
      </c>
      <c r="L129" s="11">
        <v>285454</v>
      </c>
      <c r="M129" s="11">
        <v>253265</v>
      </c>
      <c r="N129" s="11">
        <v>204188</v>
      </c>
      <c r="O129" s="11">
        <v>-72449</v>
      </c>
      <c r="P129" s="12">
        <f t="shared" si="3"/>
        <v>2783107</v>
      </c>
    </row>
    <row r="130" spans="1:16" x14ac:dyDescent="0.2">
      <c r="A130" s="9">
        <f t="shared" si="2"/>
        <v>110</v>
      </c>
      <c r="B130" s="9">
        <v>926</v>
      </c>
      <c r="C130" t="s">
        <v>102</v>
      </c>
      <c r="D130" s="11">
        <v>3212978</v>
      </c>
      <c r="E130" s="11">
        <v>2893063</v>
      </c>
      <c r="F130" s="11">
        <v>3280268</v>
      </c>
      <c r="G130" s="11">
        <v>2907371</v>
      </c>
      <c r="H130" s="11">
        <v>3037889</v>
      </c>
      <c r="I130" s="11">
        <v>2724850</v>
      </c>
      <c r="J130" s="11">
        <v>2968413</v>
      </c>
      <c r="K130" s="11">
        <v>3015205</v>
      </c>
      <c r="L130" s="11">
        <v>2709263</v>
      </c>
      <c r="M130" s="11">
        <v>3054207</v>
      </c>
      <c r="N130" s="11">
        <v>2792838</v>
      </c>
      <c r="O130" s="11">
        <v>2037129</v>
      </c>
      <c r="P130" s="12">
        <f t="shared" si="3"/>
        <v>34633474</v>
      </c>
    </row>
    <row r="131" spans="1:16" x14ac:dyDescent="0.2">
      <c r="A131" s="9">
        <f t="shared" si="2"/>
        <v>111</v>
      </c>
      <c r="B131" s="9">
        <v>927</v>
      </c>
      <c r="C131" t="s">
        <v>103</v>
      </c>
      <c r="D131" s="11">
        <v>365</v>
      </c>
      <c r="E131" s="11">
        <v>321</v>
      </c>
      <c r="F131" s="11">
        <v>321</v>
      </c>
      <c r="G131" s="11">
        <v>321</v>
      </c>
      <c r="H131" s="11">
        <v>326</v>
      </c>
      <c r="I131" s="11">
        <v>305</v>
      </c>
      <c r="J131" s="11">
        <v>305</v>
      </c>
      <c r="K131" s="11">
        <v>306</v>
      </c>
      <c r="L131" s="11">
        <v>308</v>
      </c>
      <c r="M131" s="11">
        <v>326</v>
      </c>
      <c r="N131" s="11">
        <v>326</v>
      </c>
      <c r="O131" s="11">
        <v>302</v>
      </c>
      <c r="P131" s="12">
        <f t="shared" si="3"/>
        <v>3832</v>
      </c>
    </row>
    <row r="132" spans="1:16" x14ac:dyDescent="0.2">
      <c r="A132" s="9">
        <f t="shared" si="2"/>
        <v>112</v>
      </c>
      <c r="B132" s="9">
        <v>928</v>
      </c>
      <c r="C132" t="s">
        <v>104</v>
      </c>
      <c r="D132" s="11">
        <v>126642</v>
      </c>
      <c r="E132" s="11">
        <v>127562</v>
      </c>
      <c r="F132" s="11">
        <v>85132</v>
      </c>
      <c r="G132" s="11">
        <v>78069</v>
      </c>
      <c r="H132" s="11">
        <v>77373</v>
      </c>
      <c r="I132" s="11">
        <v>78528</v>
      </c>
      <c r="J132" s="11">
        <v>225217</v>
      </c>
      <c r="K132" s="11">
        <v>118368</v>
      </c>
      <c r="L132" s="11">
        <v>102995</v>
      </c>
      <c r="M132" s="11">
        <v>90580</v>
      </c>
      <c r="N132" s="11">
        <v>90011</v>
      </c>
      <c r="O132" s="11">
        <v>92582</v>
      </c>
      <c r="P132" s="12">
        <f t="shared" si="3"/>
        <v>1293059</v>
      </c>
    </row>
    <row r="133" spans="1:16" x14ac:dyDescent="0.2">
      <c r="A133" s="9">
        <f t="shared" si="2"/>
        <v>113</v>
      </c>
      <c r="B133" s="9">
        <v>929</v>
      </c>
      <c r="C133" t="s">
        <v>105</v>
      </c>
      <c r="D133" s="11">
        <v>-365</v>
      </c>
      <c r="E133" s="11">
        <v>-321</v>
      </c>
      <c r="F133" s="11">
        <v>-321</v>
      </c>
      <c r="G133" s="11">
        <v>-321</v>
      </c>
      <c r="H133" s="11">
        <v>-326</v>
      </c>
      <c r="I133" s="11">
        <v>-305</v>
      </c>
      <c r="J133" s="11">
        <v>-305</v>
      </c>
      <c r="K133" s="11">
        <v>-306</v>
      </c>
      <c r="L133" s="11">
        <v>-308</v>
      </c>
      <c r="M133" s="11">
        <v>-326</v>
      </c>
      <c r="N133" s="11">
        <v>-326</v>
      </c>
      <c r="O133" s="11">
        <v>-302</v>
      </c>
      <c r="P133" s="12">
        <f t="shared" si="3"/>
        <v>-3832</v>
      </c>
    </row>
    <row r="134" spans="1:16" x14ac:dyDescent="0.2">
      <c r="A134" s="9">
        <f t="shared" si="2"/>
        <v>114</v>
      </c>
      <c r="B134" s="9">
        <v>9301</v>
      </c>
      <c r="C134" t="s">
        <v>106</v>
      </c>
      <c r="D134" s="11">
        <v>3946</v>
      </c>
      <c r="E134" s="11">
        <v>85432</v>
      </c>
      <c r="F134" s="11">
        <v>134786</v>
      </c>
      <c r="G134" s="11">
        <v>42534</v>
      </c>
      <c r="H134" s="11">
        <v>143020</v>
      </c>
      <c r="I134" s="11">
        <v>98563</v>
      </c>
      <c r="J134" s="11">
        <v>7946</v>
      </c>
      <c r="K134" s="11">
        <v>-31175</v>
      </c>
      <c r="L134" s="11">
        <v>50099</v>
      </c>
      <c r="M134" s="11">
        <v>70110</v>
      </c>
      <c r="N134" s="11">
        <v>105384</v>
      </c>
      <c r="O134" s="11">
        <v>30854</v>
      </c>
      <c r="P134" s="12">
        <f t="shared" si="3"/>
        <v>741499</v>
      </c>
    </row>
    <row r="135" spans="1:16" x14ac:dyDescent="0.2">
      <c r="A135" s="9">
        <f t="shared" si="2"/>
        <v>115</v>
      </c>
      <c r="B135" s="9">
        <v>9302</v>
      </c>
      <c r="C135" t="s">
        <v>107</v>
      </c>
      <c r="D135" s="11">
        <v>277371</v>
      </c>
      <c r="E135" s="11">
        <v>197064</v>
      </c>
      <c r="F135" s="11">
        <v>214659</v>
      </c>
      <c r="G135" s="11">
        <v>200876</v>
      </c>
      <c r="H135" s="11">
        <v>245039</v>
      </c>
      <c r="I135" s="11">
        <v>592256</v>
      </c>
      <c r="J135" s="11">
        <v>184387</v>
      </c>
      <c r="K135" s="11">
        <v>224410</v>
      </c>
      <c r="L135" s="11">
        <v>259945</v>
      </c>
      <c r="M135" s="11">
        <v>256661</v>
      </c>
      <c r="N135" s="11">
        <v>357969</v>
      </c>
      <c r="O135" s="11">
        <v>392133</v>
      </c>
      <c r="P135" s="12">
        <f t="shared" si="3"/>
        <v>3402770</v>
      </c>
    </row>
    <row r="136" spans="1:16" x14ac:dyDescent="0.2">
      <c r="A136" s="9">
        <f t="shared" si="2"/>
        <v>116</v>
      </c>
      <c r="B136" s="9">
        <v>9309</v>
      </c>
      <c r="C136" s="13" t="s">
        <v>108</v>
      </c>
      <c r="D136" s="11">
        <v>32553</v>
      </c>
      <c r="E136" s="11">
        <v>27744</v>
      </c>
      <c r="F136" s="11">
        <v>30244</v>
      </c>
      <c r="G136" s="11">
        <v>27744</v>
      </c>
      <c r="H136" s="11">
        <v>27744</v>
      </c>
      <c r="I136" s="11">
        <v>27744</v>
      </c>
      <c r="J136" s="11">
        <v>54319</v>
      </c>
      <c r="K136" s="11">
        <v>29244</v>
      </c>
      <c r="L136" s="11">
        <v>40230</v>
      </c>
      <c r="M136" s="11">
        <v>0</v>
      </c>
      <c r="N136" s="11">
        <v>0</v>
      </c>
      <c r="O136" s="11">
        <v>0</v>
      </c>
      <c r="P136" s="12">
        <f t="shared" si="3"/>
        <v>297566</v>
      </c>
    </row>
    <row r="137" spans="1:16" x14ac:dyDescent="0.2">
      <c r="A137" s="9">
        <f t="shared" si="2"/>
        <v>117</v>
      </c>
      <c r="B137" s="9">
        <v>931</v>
      </c>
      <c r="C137" t="s">
        <v>36</v>
      </c>
      <c r="D137" s="11">
        <v>198716</v>
      </c>
      <c r="E137" s="11">
        <v>195108</v>
      </c>
      <c r="F137" s="11">
        <v>287273</v>
      </c>
      <c r="G137" s="11">
        <v>222758</v>
      </c>
      <c r="H137" s="11">
        <v>218260</v>
      </c>
      <c r="I137" s="11">
        <v>254138</v>
      </c>
      <c r="J137" s="11">
        <v>224797</v>
      </c>
      <c r="K137" s="11">
        <v>220751</v>
      </c>
      <c r="L137" s="11">
        <v>414831</v>
      </c>
      <c r="M137" s="11">
        <v>-22748</v>
      </c>
      <c r="N137" s="11">
        <v>222236</v>
      </c>
      <c r="O137" s="11">
        <v>207959</v>
      </c>
      <c r="P137" s="12">
        <f t="shared" si="3"/>
        <v>2644079</v>
      </c>
    </row>
    <row r="138" spans="1:16" x14ac:dyDescent="0.2">
      <c r="A138" s="9">
        <f t="shared" si="2"/>
        <v>118</v>
      </c>
      <c r="B138" s="9">
        <v>935</v>
      </c>
      <c r="C138" t="s">
        <v>109</v>
      </c>
      <c r="D138" s="11">
        <v>1025651</v>
      </c>
      <c r="E138" s="11">
        <v>1144015</v>
      </c>
      <c r="F138" s="11">
        <v>1221272</v>
      </c>
      <c r="G138" s="11">
        <v>1078508</v>
      </c>
      <c r="H138" s="11">
        <v>1203426</v>
      </c>
      <c r="I138" s="11">
        <v>1209449</v>
      </c>
      <c r="J138" s="11">
        <v>1055228</v>
      </c>
      <c r="K138" s="11">
        <v>1154626</v>
      </c>
      <c r="L138" s="11">
        <v>1073949</v>
      </c>
      <c r="M138" s="11">
        <v>1256274</v>
      </c>
      <c r="N138" s="11">
        <v>1267693</v>
      </c>
      <c r="O138" s="11">
        <v>1177607</v>
      </c>
      <c r="P138" s="12">
        <f>SUM(D138:O138)</f>
        <v>13867698</v>
      </c>
    </row>
    <row r="139" spans="1:16" x14ac:dyDescent="0.2">
      <c r="A139" s="9"/>
      <c r="B139" s="9"/>
      <c r="I139" s="11"/>
    </row>
    <row r="140" spans="1:16" x14ac:dyDescent="0.2">
      <c r="A140" s="9">
        <f>A138+1</f>
        <v>119</v>
      </c>
      <c r="C140" s="22" t="s">
        <v>110</v>
      </c>
      <c r="D140" s="11">
        <f>SUM(D11:D72)+SUM(D83:D138)</f>
        <v>-35136840</v>
      </c>
      <c r="E140" s="11">
        <f t="shared" ref="E140:O140" si="4">SUM(E11:E72)+SUM(E83:E138)</f>
        <v>-26786750</v>
      </c>
      <c r="F140" s="11">
        <f t="shared" si="4"/>
        <v>-15876610</v>
      </c>
      <c r="G140" s="11">
        <f t="shared" si="4"/>
        <v>-15228848</v>
      </c>
      <c r="H140" s="11">
        <f t="shared" si="4"/>
        <v>-25359799</v>
      </c>
      <c r="I140" s="11">
        <f t="shared" si="4"/>
        <v>-29194050</v>
      </c>
      <c r="J140" s="11">
        <f t="shared" si="4"/>
        <v>-37260811</v>
      </c>
      <c r="K140" s="11">
        <f t="shared" si="4"/>
        <v>-32846632</v>
      </c>
      <c r="L140" s="11">
        <f t="shared" si="4"/>
        <v>-27239254</v>
      </c>
      <c r="M140" s="11">
        <f t="shared" si="4"/>
        <v>-14164880</v>
      </c>
      <c r="N140" s="11">
        <f t="shared" si="4"/>
        <v>-27937261</v>
      </c>
      <c r="O140" s="11">
        <f t="shared" si="4"/>
        <v>-28398299</v>
      </c>
      <c r="P140" s="11">
        <f>SUM(P11:P72)+SUM(P83:P138)</f>
        <v>-315430034</v>
      </c>
    </row>
    <row r="141" spans="1:16" x14ac:dyDescent="0.2">
      <c r="D141" s="11"/>
      <c r="E141" s="11"/>
      <c r="F141" s="11"/>
      <c r="G141" s="11"/>
      <c r="H141" s="11"/>
    </row>
    <row r="142" spans="1:16" x14ac:dyDescent="0.2">
      <c r="D142" s="11"/>
      <c r="E142" s="11"/>
      <c r="F142" s="11"/>
      <c r="G142" s="11"/>
      <c r="H142" s="11"/>
    </row>
    <row r="143" spans="1:16" x14ac:dyDescent="0.2">
      <c r="D143" s="11"/>
      <c r="E143" s="11"/>
      <c r="F143" s="11"/>
      <c r="G143" s="11"/>
      <c r="H143" s="11"/>
    </row>
    <row r="144" spans="1:16" x14ac:dyDescent="0.2">
      <c r="D144" s="11"/>
      <c r="E144" s="11"/>
      <c r="F144" s="11"/>
      <c r="G144" s="11"/>
      <c r="H144" s="11"/>
    </row>
    <row r="145" spans="4:8" x14ac:dyDescent="0.2">
      <c r="D145" s="11"/>
      <c r="E145" s="11"/>
      <c r="F145" s="11"/>
      <c r="G145" s="11"/>
      <c r="H145" s="11"/>
    </row>
    <row r="146" spans="4:8" x14ac:dyDescent="0.2">
      <c r="D146" s="11"/>
      <c r="E146" s="11"/>
      <c r="F146" s="11"/>
      <c r="G146" s="11"/>
      <c r="H146" s="11"/>
    </row>
  </sheetData>
  <mergeCells count="8">
    <mergeCell ref="A75:P75"/>
    <mergeCell ref="A76:P76"/>
    <mergeCell ref="A1:P1"/>
    <mergeCell ref="A2:P2"/>
    <mergeCell ref="A3:P3"/>
    <mergeCell ref="A4:P4"/>
    <mergeCell ref="A73:P73"/>
    <mergeCell ref="A74:P74"/>
  </mergeCells>
  <printOptions horizontalCentered="1"/>
  <pageMargins left="0.5" right="0.5" top="1" bottom="1" header="0.5" footer="0.5"/>
  <pageSetup scale="49" fitToHeight="2" orientation="landscape" r:id="rId1"/>
  <headerFooter>
    <oddFooter>&amp;R&amp;"Times New Roman,Bold"&amp;12Attachment to Response to KU AG-2 Question No. 20
Page &amp;P of &amp;N
Garrett</oddFooter>
  </headerFooter>
  <rowBreaks count="1" manualBreakCount="1">
    <brk id="72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6"/>
  <sheetViews>
    <sheetView zoomScale="80" zoomScaleNormal="80" workbookViewId="0">
      <selection sqref="A1:P1"/>
    </sheetView>
  </sheetViews>
  <sheetFormatPr defaultRowHeight="12.75" x14ac:dyDescent="0.2"/>
  <cols>
    <col min="1" max="1" width="5.7109375" customWidth="1"/>
    <col min="3" max="3" width="50.85546875" customWidth="1"/>
    <col min="4" max="13" width="12.7109375" customWidth="1"/>
    <col min="14" max="14" width="13.28515625" customWidth="1"/>
    <col min="15" max="15" width="12.7109375" customWidth="1"/>
    <col min="16" max="16" width="14.42578125" customWidth="1"/>
  </cols>
  <sheetData>
    <row r="1" spans="1:16" x14ac:dyDescent="0.2">
      <c r="A1" s="27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2">
      <c r="A2" s="27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x14ac:dyDescent="0.2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">
      <c r="A4" s="27" t="s">
        <v>114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x14ac:dyDescent="0.2">
      <c r="P5" s="1"/>
    </row>
    <row r="6" spans="1:16" x14ac:dyDescent="0.2">
      <c r="P6" s="2"/>
    </row>
    <row r="7" spans="1:16" x14ac:dyDescent="0.2">
      <c r="P7" s="2"/>
    </row>
    <row r="8" spans="1:16" x14ac:dyDescent="0.2">
      <c r="A8" s="3" t="s">
        <v>4</v>
      </c>
      <c r="B8" s="3" t="s">
        <v>5</v>
      </c>
      <c r="C8" s="4"/>
      <c r="D8" s="3" t="s">
        <v>6</v>
      </c>
      <c r="E8" s="3" t="s">
        <v>6</v>
      </c>
      <c r="F8" s="3" t="s">
        <v>6</v>
      </c>
      <c r="G8" s="3" t="s">
        <v>6</v>
      </c>
      <c r="H8" s="3" t="s">
        <v>6</v>
      </c>
      <c r="I8" s="3" t="s">
        <v>6</v>
      </c>
      <c r="J8" s="3" t="s">
        <v>6</v>
      </c>
      <c r="K8" s="3" t="s">
        <v>6</v>
      </c>
      <c r="L8" s="3" t="s">
        <v>6</v>
      </c>
      <c r="M8" s="3" t="s">
        <v>6</v>
      </c>
      <c r="N8" s="3" t="s">
        <v>6</v>
      </c>
      <c r="O8" s="3" t="s">
        <v>6</v>
      </c>
      <c r="P8" s="4"/>
    </row>
    <row r="9" spans="1:16" x14ac:dyDescent="0.2">
      <c r="A9" s="5" t="s">
        <v>7</v>
      </c>
      <c r="B9" s="5" t="s">
        <v>7</v>
      </c>
      <c r="C9" s="6" t="s">
        <v>8</v>
      </c>
      <c r="D9" s="7">
        <v>41275</v>
      </c>
      <c r="E9" s="7">
        <v>41306</v>
      </c>
      <c r="F9" s="7">
        <v>41334</v>
      </c>
      <c r="G9" s="7">
        <v>41365</v>
      </c>
      <c r="H9" s="7">
        <v>41395</v>
      </c>
      <c r="I9" s="7">
        <v>41426</v>
      </c>
      <c r="J9" s="7">
        <v>41456</v>
      </c>
      <c r="K9" s="7">
        <v>41487</v>
      </c>
      <c r="L9" s="7">
        <v>41518</v>
      </c>
      <c r="M9" s="7">
        <v>41548</v>
      </c>
      <c r="N9" s="7">
        <v>41579</v>
      </c>
      <c r="O9" s="7">
        <v>41609</v>
      </c>
      <c r="P9" s="8" t="s">
        <v>9</v>
      </c>
    </row>
    <row r="10" spans="1:16" x14ac:dyDescent="0.2">
      <c r="A10" s="9"/>
      <c r="B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"/>
    </row>
    <row r="11" spans="1:16" x14ac:dyDescent="0.2">
      <c r="A11" s="9">
        <v>1</v>
      </c>
      <c r="B11" s="9">
        <v>403</v>
      </c>
      <c r="C11" t="s">
        <v>10</v>
      </c>
      <c r="D11" s="11">
        <v>15205726</v>
      </c>
      <c r="E11" s="11">
        <v>15171511</v>
      </c>
      <c r="F11" s="11">
        <v>15151848</v>
      </c>
      <c r="G11" s="11">
        <v>15193436</v>
      </c>
      <c r="H11" s="11">
        <v>15220252</v>
      </c>
      <c r="I11" s="11">
        <v>15247005</v>
      </c>
      <c r="J11" s="11">
        <v>15274215</v>
      </c>
      <c r="K11" s="11">
        <v>11863568</v>
      </c>
      <c r="L11" s="11">
        <v>14896125</v>
      </c>
      <c r="M11" s="11">
        <v>14937849</v>
      </c>
      <c r="N11" s="11">
        <v>14966977</v>
      </c>
      <c r="O11" s="11">
        <v>14991301</v>
      </c>
      <c r="P11" s="12">
        <f>SUM(D11:O11)</f>
        <v>178119813</v>
      </c>
    </row>
    <row r="12" spans="1:16" x14ac:dyDescent="0.2">
      <c r="A12" s="9">
        <f>A11+1</f>
        <v>2</v>
      </c>
      <c r="B12" s="9">
        <v>404</v>
      </c>
      <c r="C12" t="s">
        <v>11</v>
      </c>
      <c r="D12" s="11">
        <v>586402</v>
      </c>
      <c r="E12" s="11">
        <v>598715</v>
      </c>
      <c r="F12" s="11">
        <v>612098</v>
      </c>
      <c r="G12" s="11">
        <v>613302</v>
      </c>
      <c r="H12" s="11">
        <v>612604</v>
      </c>
      <c r="I12" s="11">
        <v>619191</v>
      </c>
      <c r="J12" s="11">
        <v>630098</v>
      </c>
      <c r="K12" s="11">
        <v>634875</v>
      </c>
      <c r="L12" s="11">
        <v>643699</v>
      </c>
      <c r="M12" s="11">
        <v>678228</v>
      </c>
      <c r="N12" s="11">
        <v>703301</v>
      </c>
      <c r="O12" s="11">
        <v>704353</v>
      </c>
      <c r="P12" s="12">
        <f t="shared" ref="P12:P90" si="0">SUM(D12:O12)</f>
        <v>7636866</v>
      </c>
    </row>
    <row r="13" spans="1:16" x14ac:dyDescent="0.2">
      <c r="A13" s="9">
        <f>A12+1</f>
        <v>3</v>
      </c>
      <c r="B13" s="9">
        <v>4074</v>
      </c>
      <c r="C13" t="s">
        <v>12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2">
        <f t="shared" si="0"/>
        <v>0</v>
      </c>
    </row>
    <row r="14" spans="1:16" x14ac:dyDescent="0.2">
      <c r="A14" s="9">
        <f t="shared" ref="A14:A72" si="1">A13+1</f>
        <v>4</v>
      </c>
      <c r="B14" s="9">
        <v>4081</v>
      </c>
      <c r="C14" t="s">
        <v>13</v>
      </c>
      <c r="D14" s="11">
        <v>2971701</v>
      </c>
      <c r="E14" s="11">
        <v>2739891</v>
      </c>
      <c r="F14" s="11">
        <v>2520275</v>
      </c>
      <c r="G14" s="11">
        <v>2750281</v>
      </c>
      <c r="H14" s="11">
        <v>2738847</v>
      </c>
      <c r="I14" s="11">
        <v>2701222</v>
      </c>
      <c r="J14" s="11">
        <v>2737548</v>
      </c>
      <c r="K14" s="11">
        <v>2856987</v>
      </c>
      <c r="L14" s="11">
        <v>2697301</v>
      </c>
      <c r="M14" s="11">
        <v>2460034</v>
      </c>
      <c r="N14" s="11">
        <v>2595160</v>
      </c>
      <c r="O14" s="11">
        <v>2957557</v>
      </c>
      <c r="P14" s="12">
        <f t="shared" si="0"/>
        <v>32726804</v>
      </c>
    </row>
    <row r="15" spans="1:16" x14ac:dyDescent="0.2">
      <c r="A15" s="9">
        <f t="shared" si="1"/>
        <v>5</v>
      </c>
      <c r="B15" s="9">
        <v>41115</v>
      </c>
      <c r="C15" t="s">
        <v>14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2">
        <f t="shared" si="0"/>
        <v>0</v>
      </c>
    </row>
    <row r="16" spans="1:16" s="16" customFormat="1" x14ac:dyDescent="0.2">
      <c r="A16" s="9">
        <f t="shared" si="1"/>
        <v>6</v>
      </c>
      <c r="B16" s="14">
        <v>4118</v>
      </c>
      <c r="C16" s="15" t="s">
        <v>15</v>
      </c>
      <c r="D16" s="11">
        <v>0</v>
      </c>
      <c r="E16" s="11">
        <v>0</v>
      </c>
      <c r="F16" s="11">
        <v>-360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23">
        <f t="shared" si="0"/>
        <v>-360</v>
      </c>
    </row>
    <row r="17" spans="1:16" x14ac:dyDescent="0.2">
      <c r="A17" s="9">
        <f t="shared" si="1"/>
        <v>7</v>
      </c>
      <c r="B17" s="9">
        <v>440</v>
      </c>
      <c r="C17" t="s">
        <v>16</v>
      </c>
      <c r="D17" s="11">
        <v>-64218114</v>
      </c>
      <c r="E17" s="11">
        <v>-57294606</v>
      </c>
      <c r="F17" s="11">
        <v>-56798061</v>
      </c>
      <c r="G17" s="11">
        <v>-39936692</v>
      </c>
      <c r="H17" s="11">
        <v>-40718650</v>
      </c>
      <c r="I17" s="11">
        <v>-42597155</v>
      </c>
      <c r="J17" s="11">
        <v>-50875826</v>
      </c>
      <c r="K17" s="11">
        <v>-49282464</v>
      </c>
      <c r="L17" s="11">
        <v>-40360579</v>
      </c>
      <c r="M17" s="11">
        <v>-36742996</v>
      </c>
      <c r="N17" s="11">
        <v>-47859975</v>
      </c>
      <c r="O17" s="11">
        <v>-64628309</v>
      </c>
      <c r="P17" s="12">
        <f t="shared" si="0"/>
        <v>-591313427</v>
      </c>
    </row>
    <row r="18" spans="1:16" x14ac:dyDescent="0.2">
      <c r="A18" s="9">
        <f t="shared" si="1"/>
        <v>8</v>
      </c>
      <c r="B18" s="9">
        <v>4420</v>
      </c>
      <c r="C18" s="13" t="s">
        <v>17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2">
        <f t="shared" si="0"/>
        <v>0</v>
      </c>
    </row>
    <row r="19" spans="1:16" x14ac:dyDescent="0.2">
      <c r="A19" s="9">
        <f t="shared" si="1"/>
        <v>9</v>
      </c>
      <c r="B19" s="9">
        <v>4421</v>
      </c>
      <c r="C19" t="s">
        <v>18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2">
        <f t="shared" si="0"/>
        <v>0</v>
      </c>
    </row>
    <row r="20" spans="1:16" x14ac:dyDescent="0.2">
      <c r="A20" s="9">
        <f t="shared" si="1"/>
        <v>10</v>
      </c>
      <c r="B20" s="9">
        <v>4422</v>
      </c>
      <c r="C20" s="13" t="s">
        <v>19</v>
      </c>
      <c r="D20" s="11">
        <v>-29186899</v>
      </c>
      <c r="E20" s="11">
        <v>-30010079</v>
      </c>
      <c r="F20" s="11">
        <v>-31286012</v>
      </c>
      <c r="G20" s="11">
        <v>-28166464</v>
      </c>
      <c r="H20" s="11">
        <v>-31871155</v>
      </c>
      <c r="I20" s="11">
        <v>-28711989</v>
      </c>
      <c r="J20" s="11">
        <v>-33363300</v>
      </c>
      <c r="K20" s="11">
        <v>-34331685</v>
      </c>
      <c r="L20" s="11">
        <v>-29594589</v>
      </c>
      <c r="M20" s="11">
        <v>-30312537</v>
      </c>
      <c r="N20" s="11">
        <v>-28250653</v>
      </c>
      <c r="O20" s="11">
        <v>-29829451</v>
      </c>
      <c r="P20" s="12">
        <f t="shared" si="0"/>
        <v>-364914813</v>
      </c>
    </row>
    <row r="21" spans="1:16" x14ac:dyDescent="0.2">
      <c r="A21" s="9">
        <f t="shared" si="1"/>
        <v>11</v>
      </c>
      <c r="B21" s="9">
        <v>4423</v>
      </c>
      <c r="C21" s="13" t="s">
        <v>20</v>
      </c>
      <c r="D21" s="11">
        <v>-31747334</v>
      </c>
      <c r="E21" s="11">
        <v>-31437076</v>
      </c>
      <c r="F21" s="11">
        <v>-34332272</v>
      </c>
      <c r="G21" s="11">
        <v>-33266281</v>
      </c>
      <c r="H21" s="11">
        <v>-35381228</v>
      </c>
      <c r="I21" s="11">
        <v>-34803930</v>
      </c>
      <c r="J21" s="11">
        <v>-33599133</v>
      </c>
      <c r="K21" s="11">
        <v>-35139811</v>
      </c>
      <c r="L21" s="11">
        <v>-32847522</v>
      </c>
      <c r="M21" s="11">
        <v>-33571649</v>
      </c>
      <c r="N21" s="11">
        <v>-33503051</v>
      </c>
      <c r="O21" s="11">
        <v>-31243217</v>
      </c>
      <c r="P21" s="12">
        <f t="shared" si="0"/>
        <v>-400872504</v>
      </c>
    </row>
    <row r="22" spans="1:16" x14ac:dyDescent="0.2">
      <c r="A22" s="9">
        <f t="shared" si="1"/>
        <v>12</v>
      </c>
      <c r="B22" s="9">
        <v>4426</v>
      </c>
      <c r="C22" s="13" t="s">
        <v>21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2">
        <f t="shared" si="0"/>
        <v>0</v>
      </c>
    </row>
    <row r="23" spans="1:16" x14ac:dyDescent="0.2">
      <c r="A23" s="9">
        <f t="shared" si="1"/>
        <v>13</v>
      </c>
      <c r="B23" s="9">
        <v>444</v>
      </c>
      <c r="C23" t="s">
        <v>22</v>
      </c>
      <c r="D23" s="11">
        <v>-638020</v>
      </c>
      <c r="E23" s="11">
        <v>-853505</v>
      </c>
      <c r="F23" s="11">
        <v>-1089868</v>
      </c>
      <c r="G23" s="11">
        <v>-892177</v>
      </c>
      <c r="H23" s="11">
        <v>-1034318</v>
      </c>
      <c r="I23" s="11">
        <v>-839156</v>
      </c>
      <c r="J23" s="11">
        <v>-536261</v>
      </c>
      <c r="K23" s="11">
        <v>-999692</v>
      </c>
      <c r="L23" s="11">
        <v>-919042</v>
      </c>
      <c r="M23" s="11">
        <v>-1077891</v>
      </c>
      <c r="N23" s="11">
        <v>-998891</v>
      </c>
      <c r="O23" s="11">
        <v>-890694</v>
      </c>
      <c r="P23" s="12">
        <f t="shared" si="0"/>
        <v>-10769515</v>
      </c>
    </row>
    <row r="24" spans="1:16" x14ac:dyDescent="0.2">
      <c r="A24" s="9">
        <f t="shared" si="1"/>
        <v>14</v>
      </c>
      <c r="B24" s="9">
        <v>445</v>
      </c>
      <c r="C24" t="s">
        <v>23</v>
      </c>
      <c r="D24" s="11">
        <v>-9670185</v>
      </c>
      <c r="E24" s="11">
        <v>-8158973</v>
      </c>
      <c r="F24" s="11">
        <v>-10369463</v>
      </c>
      <c r="G24" s="11">
        <v>-9212486</v>
      </c>
      <c r="H24" s="11">
        <v>-10196983</v>
      </c>
      <c r="I24" s="11">
        <v>-10233126</v>
      </c>
      <c r="J24" s="11">
        <v>-10839621</v>
      </c>
      <c r="K24" s="11">
        <v>-11040707</v>
      </c>
      <c r="L24" s="11">
        <v>-10619473</v>
      </c>
      <c r="M24" s="11">
        <v>-10699381</v>
      </c>
      <c r="N24" s="11">
        <v>-9283747</v>
      </c>
      <c r="O24" s="11">
        <v>-9528777</v>
      </c>
      <c r="P24" s="12">
        <f t="shared" si="0"/>
        <v>-119852922</v>
      </c>
    </row>
    <row r="25" spans="1:16" x14ac:dyDescent="0.2">
      <c r="A25" s="9">
        <f t="shared" si="1"/>
        <v>15</v>
      </c>
      <c r="B25" s="9">
        <v>447</v>
      </c>
      <c r="C25" t="s">
        <v>24</v>
      </c>
      <c r="D25" s="11">
        <v>-10051200</v>
      </c>
      <c r="E25" s="11">
        <v>-9586725</v>
      </c>
      <c r="F25" s="11">
        <v>-9237277</v>
      </c>
      <c r="G25" s="11">
        <v>-7973190</v>
      </c>
      <c r="H25" s="11">
        <v>-10380733</v>
      </c>
      <c r="I25" s="11">
        <v>-11150777</v>
      </c>
      <c r="J25" s="11">
        <v>-11069459</v>
      </c>
      <c r="K25" s="11">
        <v>-11662576</v>
      </c>
      <c r="L25" s="11">
        <v>-9743677</v>
      </c>
      <c r="M25" s="11">
        <v>-10601534</v>
      </c>
      <c r="N25" s="11">
        <v>-8565757</v>
      </c>
      <c r="O25" s="11">
        <v>-11009468</v>
      </c>
      <c r="P25" s="12">
        <f t="shared" si="0"/>
        <v>-121032373</v>
      </c>
    </row>
    <row r="26" spans="1:16" x14ac:dyDescent="0.2">
      <c r="A26" s="9">
        <f t="shared" si="1"/>
        <v>16</v>
      </c>
      <c r="B26" s="9">
        <v>449</v>
      </c>
      <c r="C26" t="s">
        <v>25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2">
        <f t="shared" si="0"/>
        <v>0</v>
      </c>
    </row>
    <row r="27" spans="1:16" x14ac:dyDescent="0.2">
      <c r="A27" s="9">
        <f t="shared" si="1"/>
        <v>17</v>
      </c>
      <c r="B27" s="9">
        <v>450</v>
      </c>
      <c r="C27" t="s">
        <v>26</v>
      </c>
      <c r="D27" s="11">
        <v>-387072</v>
      </c>
      <c r="E27" s="11">
        <v>-352334</v>
      </c>
      <c r="F27" s="11">
        <v>-312309</v>
      </c>
      <c r="G27" s="11">
        <v>-280667</v>
      </c>
      <c r="H27" s="11">
        <v>-269855</v>
      </c>
      <c r="I27" s="11">
        <v>-207091</v>
      </c>
      <c r="J27" s="11">
        <v>-357913</v>
      </c>
      <c r="K27" s="11">
        <v>-423898</v>
      </c>
      <c r="L27" s="11">
        <v>-243414</v>
      </c>
      <c r="M27" s="11">
        <v>-339187</v>
      </c>
      <c r="N27" s="11">
        <v>-149697</v>
      </c>
      <c r="O27" s="11">
        <v>-248172</v>
      </c>
      <c r="P27" s="12">
        <f t="shared" si="0"/>
        <v>-3571609</v>
      </c>
    </row>
    <row r="28" spans="1:16" x14ac:dyDescent="0.2">
      <c r="A28" s="9">
        <f t="shared" si="1"/>
        <v>18</v>
      </c>
      <c r="B28" s="9">
        <v>451</v>
      </c>
      <c r="C28" t="s">
        <v>27</v>
      </c>
      <c r="D28" s="11">
        <v>-106293</v>
      </c>
      <c r="E28" s="11">
        <v>-115793</v>
      </c>
      <c r="F28" s="11">
        <v>-187540</v>
      </c>
      <c r="G28" s="11">
        <v>-239433</v>
      </c>
      <c r="H28" s="11">
        <v>-264123</v>
      </c>
      <c r="I28" s="11">
        <v>-196934</v>
      </c>
      <c r="J28" s="11">
        <v>-193621</v>
      </c>
      <c r="K28" s="11">
        <v>-240124</v>
      </c>
      <c r="L28" s="11">
        <v>-207175</v>
      </c>
      <c r="M28" s="11">
        <v>-217068</v>
      </c>
      <c r="N28" s="11">
        <v>-139018</v>
      </c>
      <c r="O28" s="11">
        <v>-115260</v>
      </c>
      <c r="P28" s="12">
        <f t="shared" si="0"/>
        <v>-2222382</v>
      </c>
    </row>
    <row r="29" spans="1:16" x14ac:dyDescent="0.2">
      <c r="A29" s="9">
        <f t="shared" si="1"/>
        <v>19</v>
      </c>
      <c r="B29" s="9">
        <v>454</v>
      </c>
      <c r="C29" t="s">
        <v>28</v>
      </c>
      <c r="D29" s="11">
        <v>-247876</v>
      </c>
      <c r="E29" s="11">
        <v>-263336</v>
      </c>
      <c r="F29" s="11">
        <v>-276279</v>
      </c>
      <c r="G29" s="11">
        <v>-170513</v>
      </c>
      <c r="H29" s="11">
        <v>-225117</v>
      </c>
      <c r="I29" s="11">
        <v>-250110</v>
      </c>
      <c r="J29" s="11">
        <v>-196282</v>
      </c>
      <c r="K29" s="11">
        <v>-678223</v>
      </c>
      <c r="L29" s="11">
        <v>-330313</v>
      </c>
      <c r="M29" s="11">
        <v>-280562</v>
      </c>
      <c r="N29" s="11">
        <v>-278446</v>
      </c>
      <c r="O29" s="11">
        <v>-722765</v>
      </c>
      <c r="P29" s="12">
        <f t="shared" si="0"/>
        <v>-3919822</v>
      </c>
    </row>
    <row r="30" spans="1:16" x14ac:dyDescent="0.2">
      <c r="A30" s="9">
        <f t="shared" si="1"/>
        <v>20</v>
      </c>
      <c r="B30" s="9">
        <v>456</v>
      </c>
      <c r="C30" t="s">
        <v>29</v>
      </c>
      <c r="D30" s="11">
        <v>-1662437</v>
      </c>
      <c r="E30" s="11">
        <v>-1411208</v>
      </c>
      <c r="F30" s="11">
        <v>-734108</v>
      </c>
      <c r="G30" s="11">
        <v>-1274608</v>
      </c>
      <c r="H30" s="11">
        <v>-1288917</v>
      </c>
      <c r="I30" s="11">
        <v>-1538737</v>
      </c>
      <c r="J30" s="11">
        <v>-1795089</v>
      </c>
      <c r="K30" s="11">
        <v>-1683784</v>
      </c>
      <c r="L30" s="11">
        <v>-443551</v>
      </c>
      <c r="M30" s="11">
        <v>-1041278</v>
      </c>
      <c r="N30" s="11">
        <v>-1497953</v>
      </c>
      <c r="O30" s="11">
        <v>-1952947</v>
      </c>
      <c r="P30" s="12">
        <f t="shared" si="0"/>
        <v>-16324617</v>
      </c>
    </row>
    <row r="31" spans="1:16" x14ac:dyDescent="0.2">
      <c r="A31" s="9">
        <f t="shared" si="1"/>
        <v>21</v>
      </c>
      <c r="B31" s="9">
        <v>500</v>
      </c>
      <c r="C31" t="s">
        <v>30</v>
      </c>
      <c r="D31" s="11">
        <v>605599</v>
      </c>
      <c r="E31" s="11">
        <v>556703</v>
      </c>
      <c r="F31" s="11">
        <v>615365</v>
      </c>
      <c r="G31" s="11">
        <v>1107879</v>
      </c>
      <c r="H31" s="11">
        <v>189405</v>
      </c>
      <c r="I31" s="11">
        <v>512569</v>
      </c>
      <c r="J31" s="11">
        <v>620830</v>
      </c>
      <c r="K31" s="11">
        <v>647799</v>
      </c>
      <c r="L31" s="11">
        <v>756543</v>
      </c>
      <c r="M31" s="11">
        <v>815256</v>
      </c>
      <c r="N31" s="11">
        <v>652855</v>
      </c>
      <c r="O31" s="11">
        <v>726132</v>
      </c>
      <c r="P31" s="12">
        <f t="shared" si="0"/>
        <v>7806935</v>
      </c>
    </row>
    <row r="32" spans="1:16" x14ac:dyDescent="0.2">
      <c r="A32" s="9">
        <f t="shared" si="1"/>
        <v>22</v>
      </c>
      <c r="B32" s="9">
        <v>501</v>
      </c>
      <c r="C32" t="s">
        <v>31</v>
      </c>
      <c r="D32" s="11">
        <v>43424092</v>
      </c>
      <c r="E32" s="11">
        <v>40550425</v>
      </c>
      <c r="F32" s="11">
        <v>45929206</v>
      </c>
      <c r="G32" s="11">
        <v>37162951</v>
      </c>
      <c r="H32" s="11">
        <v>41406087</v>
      </c>
      <c r="I32" s="11">
        <v>42134373</v>
      </c>
      <c r="J32" s="11">
        <v>44553539</v>
      </c>
      <c r="K32" s="11">
        <v>45985483</v>
      </c>
      <c r="L32" s="11">
        <v>39803233</v>
      </c>
      <c r="M32" s="11">
        <v>39852163</v>
      </c>
      <c r="N32" s="11">
        <v>39107240</v>
      </c>
      <c r="O32" s="11">
        <v>46136773</v>
      </c>
      <c r="P32" s="12">
        <f t="shared" si="0"/>
        <v>506045565</v>
      </c>
    </row>
    <row r="33" spans="1:16" x14ac:dyDescent="0.2">
      <c r="A33" s="9">
        <f t="shared" si="1"/>
        <v>23</v>
      </c>
      <c r="B33" s="9">
        <v>502</v>
      </c>
      <c r="C33" t="s">
        <v>32</v>
      </c>
      <c r="D33" s="11">
        <v>1725916</v>
      </c>
      <c r="E33" s="11">
        <v>1722637</v>
      </c>
      <c r="F33" s="11">
        <v>1848444</v>
      </c>
      <c r="G33" s="11">
        <v>1548383</v>
      </c>
      <c r="H33" s="11">
        <v>1666302</v>
      </c>
      <c r="I33" s="11">
        <v>1638099</v>
      </c>
      <c r="J33" s="11">
        <v>1640637</v>
      </c>
      <c r="K33" s="11">
        <v>1810822</v>
      </c>
      <c r="L33" s="11">
        <v>1485301</v>
      </c>
      <c r="M33" s="11">
        <v>1673155</v>
      </c>
      <c r="N33" s="11">
        <v>1561480</v>
      </c>
      <c r="O33" s="11">
        <v>1794545</v>
      </c>
      <c r="P33" s="12">
        <f t="shared" si="0"/>
        <v>20115721</v>
      </c>
    </row>
    <row r="34" spans="1:16" x14ac:dyDescent="0.2">
      <c r="A34" s="9">
        <f t="shared" si="1"/>
        <v>24</v>
      </c>
      <c r="B34" s="9">
        <v>504</v>
      </c>
      <c r="C34" t="s">
        <v>33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2">
        <f t="shared" si="0"/>
        <v>0</v>
      </c>
    </row>
    <row r="35" spans="1:16" x14ac:dyDescent="0.2">
      <c r="A35" s="9">
        <f t="shared" si="1"/>
        <v>25</v>
      </c>
      <c r="B35" s="9">
        <v>505</v>
      </c>
      <c r="C35" t="s">
        <v>34</v>
      </c>
      <c r="D35" s="11">
        <v>638443</v>
      </c>
      <c r="E35" s="11">
        <v>615653</v>
      </c>
      <c r="F35" s="11">
        <v>644384</v>
      </c>
      <c r="G35" s="11">
        <v>667949</v>
      </c>
      <c r="H35" s="11">
        <v>636332</v>
      </c>
      <c r="I35" s="11">
        <v>590112</v>
      </c>
      <c r="J35" s="11">
        <v>654497</v>
      </c>
      <c r="K35" s="11">
        <v>624223</v>
      </c>
      <c r="L35" s="11">
        <v>655421</v>
      </c>
      <c r="M35" s="11">
        <v>642763</v>
      </c>
      <c r="N35" s="11">
        <v>658105</v>
      </c>
      <c r="O35" s="11">
        <v>644390</v>
      </c>
      <c r="P35" s="12">
        <f t="shared" si="0"/>
        <v>7672272</v>
      </c>
    </row>
    <row r="36" spans="1:16" x14ac:dyDescent="0.2">
      <c r="A36" s="9">
        <f t="shared" si="1"/>
        <v>26</v>
      </c>
      <c r="B36" s="9">
        <v>506</v>
      </c>
      <c r="C36" t="s">
        <v>35</v>
      </c>
      <c r="D36" s="11">
        <v>2289203</v>
      </c>
      <c r="E36" s="11">
        <v>2225139</v>
      </c>
      <c r="F36" s="11">
        <v>2317493</v>
      </c>
      <c r="G36" s="11">
        <v>2221969</v>
      </c>
      <c r="H36" s="11">
        <v>2206742</v>
      </c>
      <c r="I36" s="11">
        <v>2017605</v>
      </c>
      <c r="J36" s="11">
        <v>2107652</v>
      </c>
      <c r="K36" s="11">
        <v>2133087</v>
      </c>
      <c r="L36" s="11">
        <v>2134241</v>
      </c>
      <c r="M36" s="11">
        <v>1985236</v>
      </c>
      <c r="N36" s="11">
        <v>2242603</v>
      </c>
      <c r="O36" s="11">
        <v>2542908</v>
      </c>
      <c r="P36" s="12">
        <f t="shared" si="0"/>
        <v>26423878</v>
      </c>
    </row>
    <row r="37" spans="1:16" x14ac:dyDescent="0.2">
      <c r="A37" s="9">
        <f t="shared" si="1"/>
        <v>27</v>
      </c>
      <c r="B37" s="9">
        <v>507</v>
      </c>
      <c r="C37" t="s">
        <v>36</v>
      </c>
      <c r="D37" s="11">
        <v>1440</v>
      </c>
      <c r="E37" s="11">
        <v>1440</v>
      </c>
      <c r="F37" s="11">
        <v>1033</v>
      </c>
      <c r="G37" s="11">
        <v>1000</v>
      </c>
      <c r="H37" s="11">
        <v>1000</v>
      </c>
      <c r="I37" s="11">
        <v>1000</v>
      </c>
      <c r="J37" s="11">
        <v>0</v>
      </c>
      <c r="K37" s="11">
        <v>2000</v>
      </c>
      <c r="L37" s="11">
        <v>0</v>
      </c>
      <c r="M37" s="11">
        <v>1000</v>
      </c>
      <c r="N37" s="11">
        <v>1000</v>
      </c>
      <c r="O37" s="11">
        <v>1000</v>
      </c>
      <c r="P37" s="12">
        <f t="shared" si="0"/>
        <v>11913</v>
      </c>
    </row>
    <row r="38" spans="1:16" x14ac:dyDescent="0.2">
      <c r="A38" s="9">
        <f t="shared" si="1"/>
        <v>28</v>
      </c>
      <c r="B38" s="9">
        <v>509</v>
      </c>
      <c r="C38" t="s">
        <v>37</v>
      </c>
      <c r="D38" s="11">
        <v>9201</v>
      </c>
      <c r="E38" s="11">
        <v>20728</v>
      </c>
      <c r="F38" s="11">
        <v>8863</v>
      </c>
      <c r="G38" s="11">
        <v>9001</v>
      </c>
      <c r="H38" s="11">
        <v>10571</v>
      </c>
      <c r="I38" s="11">
        <v>8395</v>
      </c>
      <c r="J38" s="11">
        <v>8750</v>
      </c>
      <c r="K38" s="11">
        <v>7094</v>
      </c>
      <c r="L38" s="11">
        <v>6966</v>
      </c>
      <c r="M38" s="11">
        <v>8988</v>
      </c>
      <c r="N38" s="11">
        <v>19875</v>
      </c>
      <c r="O38" s="11">
        <v>120731</v>
      </c>
      <c r="P38" s="12">
        <f t="shared" si="0"/>
        <v>239163</v>
      </c>
    </row>
    <row r="39" spans="1:16" x14ac:dyDescent="0.2">
      <c r="A39" s="9">
        <f t="shared" si="1"/>
        <v>29</v>
      </c>
      <c r="B39" s="9">
        <v>510</v>
      </c>
      <c r="C39" t="s">
        <v>38</v>
      </c>
      <c r="D39" s="11">
        <v>762125</v>
      </c>
      <c r="E39" s="11">
        <v>520244</v>
      </c>
      <c r="F39" s="11">
        <v>633402</v>
      </c>
      <c r="G39" s="11">
        <v>730709</v>
      </c>
      <c r="H39" s="11">
        <v>510605</v>
      </c>
      <c r="I39" s="11">
        <v>502866</v>
      </c>
      <c r="J39" s="11">
        <v>479342</v>
      </c>
      <c r="K39" s="11">
        <v>524248</v>
      </c>
      <c r="L39" s="11">
        <v>667492</v>
      </c>
      <c r="M39" s="11">
        <v>1014075</v>
      </c>
      <c r="N39" s="11">
        <v>598494</v>
      </c>
      <c r="O39" s="11">
        <v>471446</v>
      </c>
      <c r="P39" s="12">
        <f t="shared" si="0"/>
        <v>7415048</v>
      </c>
    </row>
    <row r="40" spans="1:16" x14ac:dyDescent="0.2">
      <c r="A40" s="9">
        <f t="shared" si="1"/>
        <v>30</v>
      </c>
      <c r="B40" s="9">
        <v>511</v>
      </c>
      <c r="C40" t="s">
        <v>39</v>
      </c>
      <c r="D40" s="11">
        <v>593865</v>
      </c>
      <c r="E40" s="11">
        <v>491493</v>
      </c>
      <c r="F40" s="11">
        <v>423678</v>
      </c>
      <c r="G40" s="11">
        <v>650795</v>
      </c>
      <c r="H40" s="11">
        <v>468856</v>
      </c>
      <c r="I40" s="11">
        <v>616506</v>
      </c>
      <c r="J40" s="11">
        <v>510793</v>
      </c>
      <c r="K40" s="11">
        <v>556255</v>
      </c>
      <c r="L40" s="11">
        <v>389592</v>
      </c>
      <c r="M40" s="11">
        <v>544458</v>
      </c>
      <c r="N40" s="11">
        <v>384611</v>
      </c>
      <c r="O40" s="11">
        <v>466399</v>
      </c>
      <c r="P40" s="12">
        <f t="shared" si="0"/>
        <v>6097301</v>
      </c>
    </row>
    <row r="41" spans="1:16" x14ac:dyDescent="0.2">
      <c r="A41" s="9">
        <f t="shared" si="1"/>
        <v>31</v>
      </c>
      <c r="B41" s="9">
        <v>512</v>
      </c>
      <c r="C41" t="s">
        <v>40</v>
      </c>
      <c r="D41" s="11">
        <v>3250557</v>
      </c>
      <c r="E41" s="11">
        <v>3358950</v>
      </c>
      <c r="F41" s="11">
        <v>1649837</v>
      </c>
      <c r="G41" s="11">
        <v>7061829</v>
      </c>
      <c r="H41" s="11">
        <v>3302896</v>
      </c>
      <c r="I41" s="11">
        <v>2602685</v>
      </c>
      <c r="J41" s="11">
        <v>2701638</v>
      </c>
      <c r="K41" s="11">
        <v>2564518</v>
      </c>
      <c r="L41" s="11">
        <v>2284159</v>
      </c>
      <c r="M41" s="11">
        <v>3465983</v>
      </c>
      <c r="N41" s="11">
        <v>3557971</v>
      </c>
      <c r="O41" s="11">
        <v>2702394</v>
      </c>
      <c r="P41" s="12">
        <f t="shared" si="0"/>
        <v>38503417</v>
      </c>
    </row>
    <row r="42" spans="1:16" x14ac:dyDescent="0.2">
      <c r="A42" s="9">
        <f t="shared" si="1"/>
        <v>32</v>
      </c>
      <c r="B42" s="9">
        <v>513</v>
      </c>
      <c r="C42" t="s">
        <v>41</v>
      </c>
      <c r="D42" s="11">
        <v>406635</v>
      </c>
      <c r="E42" s="11">
        <v>266071</v>
      </c>
      <c r="F42" s="11">
        <v>288965</v>
      </c>
      <c r="G42" s="11">
        <v>1012382</v>
      </c>
      <c r="H42" s="11">
        <v>564603</v>
      </c>
      <c r="I42" s="11">
        <v>466788</v>
      </c>
      <c r="J42" s="11">
        <v>785377</v>
      </c>
      <c r="K42" s="11">
        <v>362975</v>
      </c>
      <c r="L42" s="11">
        <v>335492</v>
      </c>
      <c r="M42" s="11">
        <v>587902</v>
      </c>
      <c r="N42" s="11">
        <v>435800</v>
      </c>
      <c r="O42" s="11">
        <v>804661</v>
      </c>
      <c r="P42" s="12">
        <f t="shared" si="0"/>
        <v>6317651</v>
      </c>
    </row>
    <row r="43" spans="1:16" x14ac:dyDescent="0.2">
      <c r="A43" s="9">
        <f t="shared" si="1"/>
        <v>33</v>
      </c>
      <c r="B43" s="9">
        <v>514</v>
      </c>
      <c r="C43" t="s">
        <v>42</v>
      </c>
      <c r="D43" s="11">
        <v>107771</v>
      </c>
      <c r="E43" s="11">
        <v>135995</v>
      </c>
      <c r="F43" s="11">
        <v>110762</v>
      </c>
      <c r="G43" s="11">
        <v>124464</v>
      </c>
      <c r="H43" s="11">
        <v>220100</v>
      </c>
      <c r="I43" s="11">
        <v>129186</v>
      </c>
      <c r="J43" s="11">
        <v>138410</v>
      </c>
      <c r="K43" s="11">
        <v>135510</v>
      </c>
      <c r="L43" s="11">
        <v>84513</v>
      </c>
      <c r="M43" s="11">
        <v>188416</v>
      </c>
      <c r="N43" s="11">
        <v>284884</v>
      </c>
      <c r="O43" s="11">
        <v>274577</v>
      </c>
      <c r="P43" s="12">
        <f t="shared" si="0"/>
        <v>1934588</v>
      </c>
    </row>
    <row r="44" spans="1:16" x14ac:dyDescent="0.2">
      <c r="A44" s="9">
        <f t="shared" si="1"/>
        <v>34</v>
      </c>
      <c r="B44" s="9">
        <v>535</v>
      </c>
      <c r="C44" t="s">
        <v>43</v>
      </c>
      <c r="D44" s="11">
        <v>1236</v>
      </c>
      <c r="E44" s="11">
        <v>1048</v>
      </c>
      <c r="F44" s="11">
        <v>613</v>
      </c>
      <c r="G44" s="11">
        <v>613</v>
      </c>
      <c r="H44" s="11">
        <v>805</v>
      </c>
      <c r="I44" s="11">
        <v>767</v>
      </c>
      <c r="J44" s="11">
        <v>728</v>
      </c>
      <c r="K44" s="11">
        <v>767</v>
      </c>
      <c r="L44" s="11">
        <v>767</v>
      </c>
      <c r="M44" s="11">
        <v>843</v>
      </c>
      <c r="N44" s="11">
        <v>613</v>
      </c>
      <c r="O44" s="11">
        <v>662</v>
      </c>
      <c r="P44" s="12">
        <f t="shared" si="0"/>
        <v>9462</v>
      </c>
    </row>
    <row r="45" spans="1:16" x14ac:dyDescent="0.2">
      <c r="A45" s="9">
        <f t="shared" si="1"/>
        <v>35</v>
      </c>
      <c r="B45" s="9">
        <v>536</v>
      </c>
      <c r="C45" t="s">
        <v>44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2">
        <f t="shared" si="0"/>
        <v>0</v>
      </c>
    </row>
    <row r="46" spans="1:16" x14ac:dyDescent="0.2">
      <c r="A46" s="9">
        <f t="shared" si="1"/>
        <v>36</v>
      </c>
      <c r="B46" s="9">
        <v>537</v>
      </c>
      <c r="C46" t="s">
        <v>45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2">
        <f t="shared" si="0"/>
        <v>0</v>
      </c>
    </row>
    <row r="47" spans="1:16" x14ac:dyDescent="0.2">
      <c r="A47" s="9">
        <f t="shared" si="1"/>
        <v>37</v>
      </c>
      <c r="B47" s="9">
        <v>538</v>
      </c>
      <c r="C47" t="s">
        <v>34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2">
        <f t="shared" si="0"/>
        <v>0</v>
      </c>
    </row>
    <row r="48" spans="1:16" x14ac:dyDescent="0.2">
      <c r="A48" s="9">
        <f t="shared" si="1"/>
        <v>38</v>
      </c>
      <c r="B48" s="9">
        <v>539</v>
      </c>
      <c r="C48" t="s">
        <v>46</v>
      </c>
      <c r="D48" s="11">
        <v>44825</v>
      </c>
      <c r="E48" s="11">
        <v>1312</v>
      </c>
      <c r="F48" s="11">
        <v>1442</v>
      </c>
      <c r="G48" s="11">
        <v>825</v>
      </c>
      <c r="H48" s="11">
        <v>1036</v>
      </c>
      <c r="I48" s="11">
        <v>808</v>
      </c>
      <c r="J48" s="11">
        <v>1078</v>
      </c>
      <c r="K48" s="11">
        <v>1236</v>
      </c>
      <c r="L48" s="11">
        <v>1115</v>
      </c>
      <c r="M48" s="11">
        <v>1188</v>
      </c>
      <c r="N48" s="11">
        <v>1026</v>
      </c>
      <c r="O48" s="11">
        <v>1090</v>
      </c>
      <c r="P48" s="12">
        <f t="shared" si="0"/>
        <v>56981</v>
      </c>
    </row>
    <row r="49" spans="1:16" x14ac:dyDescent="0.2">
      <c r="A49" s="9">
        <f t="shared" si="1"/>
        <v>39</v>
      </c>
      <c r="B49" s="9">
        <v>540</v>
      </c>
      <c r="C49" t="s">
        <v>36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2">
        <f t="shared" si="0"/>
        <v>0</v>
      </c>
    </row>
    <row r="50" spans="1:16" x14ac:dyDescent="0.2">
      <c r="A50" s="9">
        <f t="shared" si="1"/>
        <v>40</v>
      </c>
      <c r="B50" s="9">
        <v>541</v>
      </c>
      <c r="C50" t="s">
        <v>47</v>
      </c>
      <c r="D50" s="11">
        <v>9064</v>
      </c>
      <c r="E50" s="11">
        <v>7402</v>
      </c>
      <c r="F50" s="11">
        <v>11532</v>
      </c>
      <c r="G50" s="11">
        <v>11337</v>
      </c>
      <c r="H50" s="11">
        <v>11364</v>
      </c>
      <c r="I50" s="11">
        <v>9508</v>
      </c>
      <c r="J50" s="11">
        <v>13053</v>
      </c>
      <c r="K50" s="11">
        <v>10792</v>
      </c>
      <c r="L50" s="11">
        <v>10561</v>
      </c>
      <c r="M50" s="11">
        <v>12985</v>
      </c>
      <c r="N50" s="11">
        <v>10778</v>
      </c>
      <c r="O50" s="11">
        <v>10385</v>
      </c>
      <c r="P50" s="12">
        <f t="shared" si="0"/>
        <v>128761</v>
      </c>
    </row>
    <row r="51" spans="1:16" x14ac:dyDescent="0.2">
      <c r="A51" s="9">
        <f t="shared" si="1"/>
        <v>41</v>
      </c>
      <c r="B51" s="9">
        <v>542</v>
      </c>
      <c r="C51" t="s">
        <v>39</v>
      </c>
      <c r="D51" s="11">
        <v>3315</v>
      </c>
      <c r="E51" s="11">
        <v>1468</v>
      </c>
      <c r="F51" s="11">
        <v>3686</v>
      </c>
      <c r="G51" s="11">
        <v>7521</v>
      </c>
      <c r="H51" s="11">
        <v>22927</v>
      </c>
      <c r="I51" s="11">
        <v>47658</v>
      </c>
      <c r="J51" s="11">
        <v>-17580</v>
      </c>
      <c r="K51" s="11">
        <v>18645</v>
      </c>
      <c r="L51" s="11">
        <v>67595</v>
      </c>
      <c r="M51" s="11">
        <v>17531</v>
      </c>
      <c r="N51" s="11">
        <v>4388</v>
      </c>
      <c r="O51" s="11">
        <v>4020</v>
      </c>
      <c r="P51" s="12">
        <f t="shared" si="0"/>
        <v>181174</v>
      </c>
    </row>
    <row r="52" spans="1:16" x14ac:dyDescent="0.2">
      <c r="A52" s="9">
        <f t="shared" si="1"/>
        <v>42</v>
      </c>
      <c r="B52" s="9">
        <v>543</v>
      </c>
      <c r="C52" t="s">
        <v>48</v>
      </c>
      <c r="D52" s="11">
        <v>0</v>
      </c>
      <c r="E52" s="11">
        <v>0</v>
      </c>
      <c r="F52" s="11">
        <v>1600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2">
        <f t="shared" si="0"/>
        <v>1600</v>
      </c>
    </row>
    <row r="53" spans="1:16" x14ac:dyDescent="0.2">
      <c r="A53" s="9">
        <f t="shared" si="1"/>
        <v>43</v>
      </c>
      <c r="B53" s="9">
        <v>544</v>
      </c>
      <c r="C53" t="s">
        <v>41</v>
      </c>
      <c r="D53" s="11">
        <v>17241</v>
      </c>
      <c r="E53" s="11">
        <v>-1715</v>
      </c>
      <c r="F53" s="11">
        <v>7109</v>
      </c>
      <c r="G53" s="11">
        <v>14501</v>
      </c>
      <c r="H53" s="11">
        <v>6049</v>
      </c>
      <c r="I53" s="11">
        <v>1556</v>
      </c>
      <c r="J53" s="11">
        <v>4436</v>
      </c>
      <c r="K53" s="11">
        <v>5046</v>
      </c>
      <c r="L53" s="11">
        <v>1555</v>
      </c>
      <c r="M53" s="11">
        <v>3797</v>
      </c>
      <c r="N53" s="11">
        <v>4042</v>
      </c>
      <c r="O53" s="11">
        <v>902</v>
      </c>
      <c r="P53" s="12">
        <f t="shared" si="0"/>
        <v>64519</v>
      </c>
    </row>
    <row r="54" spans="1:16" x14ac:dyDescent="0.2">
      <c r="A54" s="9">
        <f t="shared" si="1"/>
        <v>44</v>
      </c>
      <c r="B54" s="9">
        <v>545</v>
      </c>
      <c r="C54" t="s">
        <v>49</v>
      </c>
      <c r="D54" s="11">
        <v>235</v>
      </c>
      <c r="E54" s="11">
        <v>165</v>
      </c>
      <c r="F54" s="11">
        <v>216</v>
      </c>
      <c r="G54" s="11">
        <v>6002</v>
      </c>
      <c r="H54" s="11">
        <v>1996</v>
      </c>
      <c r="I54" s="11">
        <v>280</v>
      </c>
      <c r="J54" s="11">
        <v>649</v>
      </c>
      <c r="K54" s="11">
        <v>1360</v>
      </c>
      <c r="L54" s="11">
        <v>1369</v>
      </c>
      <c r="M54" s="11">
        <v>755</v>
      </c>
      <c r="N54" s="11">
        <v>567</v>
      </c>
      <c r="O54" s="11">
        <v>356</v>
      </c>
      <c r="P54" s="12">
        <f t="shared" si="0"/>
        <v>13950</v>
      </c>
    </row>
    <row r="55" spans="1:16" x14ac:dyDescent="0.2">
      <c r="A55" s="9">
        <f t="shared" si="1"/>
        <v>45</v>
      </c>
      <c r="B55" s="9">
        <v>546</v>
      </c>
      <c r="C55" t="s">
        <v>50</v>
      </c>
      <c r="D55" s="11">
        <v>21273</v>
      </c>
      <c r="E55" s="11">
        <v>16549</v>
      </c>
      <c r="F55" s="11">
        <v>17091</v>
      </c>
      <c r="G55" s="11">
        <v>18127</v>
      </c>
      <c r="H55" s="11">
        <v>19483</v>
      </c>
      <c r="I55" s="11">
        <v>17585</v>
      </c>
      <c r="J55" s="11">
        <v>17340</v>
      </c>
      <c r="K55" s="11">
        <v>21049</v>
      </c>
      <c r="L55" s="11">
        <v>19174</v>
      </c>
      <c r="M55" s="11">
        <v>18389</v>
      </c>
      <c r="N55" s="11">
        <v>17219</v>
      </c>
      <c r="O55" s="11">
        <v>19058</v>
      </c>
      <c r="P55" s="12">
        <f t="shared" si="0"/>
        <v>222337</v>
      </c>
    </row>
    <row r="56" spans="1:16" x14ac:dyDescent="0.2">
      <c r="A56" s="9">
        <f t="shared" si="1"/>
        <v>46</v>
      </c>
      <c r="B56" s="9">
        <v>547</v>
      </c>
      <c r="C56" t="s">
        <v>51</v>
      </c>
      <c r="D56" s="11">
        <v>2429452</v>
      </c>
      <c r="E56" s="11">
        <v>1714043</v>
      </c>
      <c r="F56" s="11">
        <v>2840211</v>
      </c>
      <c r="G56" s="11">
        <v>3832947</v>
      </c>
      <c r="H56" s="11">
        <v>2518408</v>
      </c>
      <c r="I56" s="11">
        <v>1825717</v>
      </c>
      <c r="J56" s="11">
        <v>4395423</v>
      </c>
      <c r="K56" s="11">
        <v>2402431</v>
      </c>
      <c r="L56" s="11">
        <v>2012557</v>
      </c>
      <c r="M56" s="11">
        <v>2312197</v>
      </c>
      <c r="N56" s="11">
        <v>1336693</v>
      </c>
      <c r="O56" s="11">
        <v>1959673</v>
      </c>
      <c r="P56" s="12">
        <f t="shared" si="0"/>
        <v>29579752</v>
      </c>
    </row>
    <row r="57" spans="1:16" x14ac:dyDescent="0.2">
      <c r="A57" s="9">
        <f t="shared" si="1"/>
        <v>47</v>
      </c>
      <c r="B57" s="9">
        <v>548</v>
      </c>
      <c r="C57" t="s">
        <v>52</v>
      </c>
      <c r="D57" s="11">
        <v>30537</v>
      </c>
      <c r="E57" s="11">
        <v>36277</v>
      </c>
      <c r="F57" s="11">
        <v>36137</v>
      </c>
      <c r="G57" s="11">
        <v>37101</v>
      </c>
      <c r="H57" s="11">
        <v>27545</v>
      </c>
      <c r="I57" s="11">
        <v>26077</v>
      </c>
      <c r="J57" s="11">
        <v>42894</v>
      </c>
      <c r="K57" s="11">
        <v>52570</v>
      </c>
      <c r="L57" s="11">
        <v>31745</v>
      </c>
      <c r="M57" s="11">
        <v>41229</v>
      </c>
      <c r="N57" s="11">
        <v>25452</v>
      </c>
      <c r="O57" s="11">
        <v>22452</v>
      </c>
      <c r="P57" s="12">
        <f t="shared" si="0"/>
        <v>410016</v>
      </c>
    </row>
    <row r="58" spans="1:16" x14ac:dyDescent="0.2">
      <c r="A58" s="9">
        <f t="shared" si="1"/>
        <v>48</v>
      </c>
      <c r="B58" s="9">
        <v>549</v>
      </c>
      <c r="C58" t="s">
        <v>53</v>
      </c>
      <c r="D58" s="11">
        <v>7361</v>
      </c>
      <c r="E58" s="11">
        <v>9442</v>
      </c>
      <c r="F58" s="11">
        <v>6142</v>
      </c>
      <c r="G58" s="11">
        <v>9348</v>
      </c>
      <c r="H58" s="11">
        <v>7650</v>
      </c>
      <c r="I58" s="11">
        <v>-5237</v>
      </c>
      <c r="J58" s="11">
        <v>12101</v>
      </c>
      <c r="K58" s="11">
        <v>8607</v>
      </c>
      <c r="L58" s="11">
        <v>10185</v>
      </c>
      <c r="M58" s="11">
        <v>11136</v>
      </c>
      <c r="N58" s="11">
        <v>13969</v>
      </c>
      <c r="O58" s="11">
        <v>10357</v>
      </c>
      <c r="P58" s="12">
        <f t="shared" si="0"/>
        <v>101061</v>
      </c>
    </row>
    <row r="59" spans="1:16" x14ac:dyDescent="0.2">
      <c r="A59" s="9">
        <f t="shared" si="1"/>
        <v>49</v>
      </c>
      <c r="B59" s="9">
        <v>550</v>
      </c>
      <c r="C59" t="s">
        <v>36</v>
      </c>
      <c r="D59" s="11">
        <v>2094</v>
      </c>
      <c r="E59" s="11">
        <v>1531</v>
      </c>
      <c r="F59" s="11">
        <v>1167</v>
      </c>
      <c r="G59" s="11">
        <v>1923</v>
      </c>
      <c r="H59" s="11">
        <v>1674</v>
      </c>
      <c r="I59" s="11">
        <v>1860</v>
      </c>
      <c r="J59" s="11">
        <v>434</v>
      </c>
      <c r="K59" s="11">
        <v>3102</v>
      </c>
      <c r="L59" s="11">
        <v>440</v>
      </c>
      <c r="M59" s="11">
        <v>1625</v>
      </c>
      <c r="N59" s="11">
        <v>1680</v>
      </c>
      <c r="O59" s="11">
        <v>1828</v>
      </c>
      <c r="P59" s="12">
        <f t="shared" si="0"/>
        <v>19358</v>
      </c>
    </row>
    <row r="60" spans="1:16" x14ac:dyDescent="0.2">
      <c r="A60" s="9">
        <f t="shared" si="1"/>
        <v>50</v>
      </c>
      <c r="B60" s="9">
        <v>551</v>
      </c>
      <c r="C60" t="s">
        <v>38</v>
      </c>
      <c r="D60" s="11">
        <v>5670</v>
      </c>
      <c r="E60" s="11">
        <v>1637</v>
      </c>
      <c r="F60" s="11">
        <v>1653</v>
      </c>
      <c r="G60" s="11">
        <v>2475</v>
      </c>
      <c r="H60" s="11">
        <v>2572</v>
      </c>
      <c r="I60" s="11">
        <v>3133</v>
      </c>
      <c r="J60" s="11">
        <v>3514</v>
      </c>
      <c r="K60" s="11">
        <v>3241</v>
      </c>
      <c r="L60" s="11">
        <v>2918</v>
      </c>
      <c r="M60" s="11">
        <v>4301</v>
      </c>
      <c r="N60" s="11">
        <v>7566</v>
      </c>
      <c r="O60" s="11">
        <v>5382</v>
      </c>
      <c r="P60" s="12">
        <f t="shared" si="0"/>
        <v>44062</v>
      </c>
    </row>
    <row r="61" spans="1:16" x14ac:dyDescent="0.2">
      <c r="A61" s="9">
        <f t="shared" si="1"/>
        <v>51</v>
      </c>
      <c r="B61" s="9">
        <v>552</v>
      </c>
      <c r="C61" t="s">
        <v>39</v>
      </c>
      <c r="D61" s="11">
        <v>13973</v>
      </c>
      <c r="E61" s="11">
        <v>17582</v>
      </c>
      <c r="F61" s="11">
        <v>15488</v>
      </c>
      <c r="G61" s="11">
        <v>15061</v>
      </c>
      <c r="H61" s="11">
        <v>26900</v>
      </c>
      <c r="I61" s="11">
        <v>19720</v>
      </c>
      <c r="J61" s="11">
        <v>16384</v>
      </c>
      <c r="K61" s="11">
        <v>16024</v>
      </c>
      <c r="L61" s="11">
        <v>19102</v>
      </c>
      <c r="M61" s="11">
        <v>20531</v>
      </c>
      <c r="N61" s="11">
        <v>8086</v>
      </c>
      <c r="O61" s="11">
        <v>23944</v>
      </c>
      <c r="P61" s="12">
        <f t="shared" si="0"/>
        <v>212795</v>
      </c>
    </row>
    <row r="62" spans="1:16" x14ac:dyDescent="0.2">
      <c r="A62" s="9">
        <f t="shared" si="1"/>
        <v>52</v>
      </c>
      <c r="B62" s="9">
        <v>553</v>
      </c>
      <c r="C62" t="s">
        <v>54</v>
      </c>
      <c r="D62" s="11">
        <v>170106</v>
      </c>
      <c r="E62" s="11">
        <v>117388</v>
      </c>
      <c r="F62" s="11">
        <v>165913</v>
      </c>
      <c r="G62" s="11">
        <v>90748</v>
      </c>
      <c r="H62" s="11">
        <v>123345</v>
      </c>
      <c r="I62" s="11">
        <v>130512</v>
      </c>
      <c r="J62" s="11">
        <v>232133</v>
      </c>
      <c r="K62" s="11">
        <v>176600</v>
      </c>
      <c r="L62" s="11">
        <v>62105</v>
      </c>
      <c r="M62" s="11">
        <v>462574</v>
      </c>
      <c r="N62" s="11">
        <v>143375</v>
      </c>
      <c r="O62" s="11">
        <v>154149</v>
      </c>
      <c r="P62" s="12">
        <f t="shared" si="0"/>
        <v>2028948</v>
      </c>
    </row>
    <row r="63" spans="1:16" x14ac:dyDescent="0.2">
      <c r="A63" s="9">
        <f t="shared" si="1"/>
        <v>53</v>
      </c>
      <c r="B63" s="9">
        <v>554</v>
      </c>
      <c r="C63" t="s">
        <v>55</v>
      </c>
      <c r="D63" s="11">
        <v>25629</v>
      </c>
      <c r="E63" s="11">
        <v>17279</v>
      </c>
      <c r="F63" s="11">
        <v>5791</v>
      </c>
      <c r="G63" s="11">
        <v>12911</v>
      </c>
      <c r="H63" s="11">
        <v>10676</v>
      </c>
      <c r="I63" s="11">
        <v>40421</v>
      </c>
      <c r="J63" s="11">
        <v>30570</v>
      </c>
      <c r="K63" s="11">
        <v>8103</v>
      </c>
      <c r="L63" s="11">
        <v>19849</v>
      </c>
      <c r="M63" s="11">
        <v>14892</v>
      </c>
      <c r="N63" s="11">
        <v>1776</v>
      </c>
      <c r="O63" s="11">
        <v>-6311</v>
      </c>
      <c r="P63" s="12">
        <f t="shared" si="0"/>
        <v>181586</v>
      </c>
    </row>
    <row r="64" spans="1:16" x14ac:dyDescent="0.2">
      <c r="A64" s="9">
        <f t="shared" si="1"/>
        <v>54</v>
      </c>
      <c r="B64" s="9">
        <v>555</v>
      </c>
      <c r="C64" t="s">
        <v>56</v>
      </c>
      <c r="D64" s="11">
        <v>10631757</v>
      </c>
      <c r="E64" s="11">
        <v>9293803</v>
      </c>
      <c r="F64" s="11">
        <v>6834420</v>
      </c>
      <c r="G64" s="11">
        <v>7411489</v>
      </c>
      <c r="H64" s="11">
        <v>6134369</v>
      </c>
      <c r="I64" s="11">
        <v>4722492</v>
      </c>
      <c r="J64" s="11">
        <v>5724036</v>
      </c>
      <c r="K64" s="11">
        <v>5140340</v>
      </c>
      <c r="L64" s="11">
        <v>4557449</v>
      </c>
      <c r="M64" s="11">
        <v>3602491</v>
      </c>
      <c r="N64" s="11">
        <v>7577137</v>
      </c>
      <c r="O64" s="11">
        <v>7468323</v>
      </c>
      <c r="P64" s="12">
        <f t="shared" si="0"/>
        <v>79098106</v>
      </c>
    </row>
    <row r="65" spans="1:16" x14ac:dyDescent="0.2">
      <c r="A65" s="9">
        <f t="shared" si="1"/>
        <v>55</v>
      </c>
      <c r="B65" s="9">
        <v>556</v>
      </c>
      <c r="C65" t="s">
        <v>57</v>
      </c>
      <c r="D65" s="11">
        <v>182424</v>
      </c>
      <c r="E65" s="11">
        <v>138505</v>
      </c>
      <c r="F65" s="11">
        <v>122010</v>
      </c>
      <c r="G65" s="11">
        <v>134741</v>
      </c>
      <c r="H65" s="11">
        <v>127356</v>
      </c>
      <c r="I65" s="11">
        <v>130588</v>
      </c>
      <c r="J65" s="11">
        <v>129842</v>
      </c>
      <c r="K65" s="11">
        <v>152782</v>
      </c>
      <c r="L65" s="11">
        <v>121407</v>
      </c>
      <c r="M65" s="11">
        <v>136908</v>
      </c>
      <c r="N65" s="11">
        <v>129078</v>
      </c>
      <c r="O65" s="11">
        <v>155958</v>
      </c>
      <c r="P65" s="12">
        <f t="shared" si="0"/>
        <v>1661599</v>
      </c>
    </row>
    <row r="66" spans="1:16" x14ac:dyDescent="0.2">
      <c r="A66" s="9">
        <f t="shared" si="1"/>
        <v>56</v>
      </c>
      <c r="B66" s="9">
        <v>557</v>
      </c>
      <c r="C66" t="s">
        <v>58</v>
      </c>
      <c r="D66" s="11">
        <v>106295</v>
      </c>
      <c r="E66" s="11">
        <v>279</v>
      </c>
      <c r="F66" s="11">
        <v>2534</v>
      </c>
      <c r="G66" s="11">
        <v>13829</v>
      </c>
      <c r="H66" s="11">
        <v>5677</v>
      </c>
      <c r="I66" s="11">
        <v>6791</v>
      </c>
      <c r="J66" s="11">
        <v>20204</v>
      </c>
      <c r="K66" s="11">
        <v>-5516</v>
      </c>
      <c r="L66" s="11">
        <v>2889</v>
      </c>
      <c r="M66" s="11">
        <v>1989</v>
      </c>
      <c r="N66" s="11">
        <v>-1384</v>
      </c>
      <c r="O66" s="11">
        <v>4736</v>
      </c>
      <c r="P66" s="12">
        <f t="shared" si="0"/>
        <v>158323</v>
      </c>
    </row>
    <row r="67" spans="1:16" x14ac:dyDescent="0.2">
      <c r="A67" s="9">
        <f t="shared" si="1"/>
        <v>57</v>
      </c>
      <c r="B67" s="9">
        <v>560</v>
      </c>
      <c r="C67" t="s">
        <v>59</v>
      </c>
      <c r="D67" s="11">
        <v>121541</v>
      </c>
      <c r="E67" s="11">
        <v>119581</v>
      </c>
      <c r="F67" s="11">
        <v>136932</v>
      </c>
      <c r="G67" s="11">
        <v>123821</v>
      </c>
      <c r="H67" s="11">
        <v>129955</v>
      </c>
      <c r="I67" s="11">
        <v>111412</v>
      </c>
      <c r="J67" s="11">
        <v>107418</v>
      </c>
      <c r="K67" s="11">
        <v>142159</v>
      </c>
      <c r="L67" s="11">
        <v>133035</v>
      </c>
      <c r="M67" s="11">
        <v>153821</v>
      </c>
      <c r="N67" s="11">
        <v>148138</v>
      </c>
      <c r="O67" s="11">
        <v>270454</v>
      </c>
      <c r="P67" s="12">
        <f t="shared" si="0"/>
        <v>1698267</v>
      </c>
    </row>
    <row r="68" spans="1:16" x14ac:dyDescent="0.2">
      <c r="A68" s="9">
        <f t="shared" si="1"/>
        <v>58</v>
      </c>
      <c r="B68" s="9">
        <v>561</v>
      </c>
      <c r="C68" t="s">
        <v>60</v>
      </c>
      <c r="D68" s="11">
        <v>253964</v>
      </c>
      <c r="E68" s="11">
        <v>292774</v>
      </c>
      <c r="F68" s="11">
        <v>295065</v>
      </c>
      <c r="G68" s="11">
        <v>304936</v>
      </c>
      <c r="H68" s="11">
        <v>322716</v>
      </c>
      <c r="I68" s="11">
        <v>275879</v>
      </c>
      <c r="J68" s="11">
        <v>275142</v>
      </c>
      <c r="K68" s="11">
        <v>350716</v>
      </c>
      <c r="L68" s="11">
        <v>298281</v>
      </c>
      <c r="M68" s="11">
        <v>334944</v>
      </c>
      <c r="N68" s="11">
        <v>319401</v>
      </c>
      <c r="O68" s="11">
        <v>368916</v>
      </c>
      <c r="P68" s="12">
        <f t="shared" si="0"/>
        <v>3692734</v>
      </c>
    </row>
    <row r="69" spans="1:16" x14ac:dyDescent="0.2">
      <c r="A69" s="9">
        <f t="shared" si="1"/>
        <v>59</v>
      </c>
      <c r="B69" s="9">
        <v>562</v>
      </c>
      <c r="C69" t="s">
        <v>61</v>
      </c>
      <c r="D69" s="11">
        <v>38676</v>
      </c>
      <c r="E69" s="11">
        <v>51514</v>
      </c>
      <c r="F69" s="11">
        <v>54720</v>
      </c>
      <c r="G69" s="11">
        <v>80050</v>
      </c>
      <c r="H69" s="11">
        <v>64616</v>
      </c>
      <c r="I69" s="11">
        <v>96735</v>
      </c>
      <c r="J69" s="11">
        <v>70307</v>
      </c>
      <c r="K69" s="11">
        <v>38759</v>
      </c>
      <c r="L69" s="11">
        <v>65459</v>
      </c>
      <c r="M69" s="11">
        <v>45226</v>
      </c>
      <c r="N69" s="11">
        <v>152439</v>
      </c>
      <c r="O69" s="11">
        <v>110519</v>
      </c>
      <c r="P69" s="12">
        <f t="shared" si="0"/>
        <v>869020</v>
      </c>
    </row>
    <row r="70" spans="1:16" x14ac:dyDescent="0.2">
      <c r="A70" s="9">
        <f t="shared" si="1"/>
        <v>60</v>
      </c>
      <c r="B70" s="9">
        <v>563</v>
      </c>
      <c r="C70" t="s">
        <v>62</v>
      </c>
      <c r="D70" s="11">
        <v>33892</v>
      </c>
      <c r="E70" s="11">
        <v>42296</v>
      </c>
      <c r="F70" s="11">
        <v>45848</v>
      </c>
      <c r="G70" s="11">
        <v>32318</v>
      </c>
      <c r="H70" s="11">
        <v>68029</v>
      </c>
      <c r="I70" s="11">
        <v>42671</v>
      </c>
      <c r="J70" s="11">
        <v>79935</v>
      </c>
      <c r="K70" s="11">
        <v>101157</v>
      </c>
      <c r="L70" s="11">
        <v>44591</v>
      </c>
      <c r="M70" s="11">
        <v>62333</v>
      </c>
      <c r="N70" s="11">
        <v>94141</v>
      </c>
      <c r="O70" s="11">
        <v>53122</v>
      </c>
      <c r="P70" s="12">
        <f t="shared" si="0"/>
        <v>700333</v>
      </c>
    </row>
    <row r="71" spans="1:16" x14ac:dyDescent="0.2">
      <c r="A71" s="9">
        <f t="shared" si="1"/>
        <v>61</v>
      </c>
      <c r="B71" s="9">
        <v>564</v>
      </c>
      <c r="C71" t="s">
        <v>63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2">
        <f t="shared" si="0"/>
        <v>0</v>
      </c>
    </row>
    <row r="72" spans="1:16" x14ac:dyDescent="0.2">
      <c r="A72" s="9">
        <f t="shared" si="1"/>
        <v>62</v>
      </c>
      <c r="B72" s="9">
        <v>565</v>
      </c>
      <c r="C72" t="s">
        <v>64</v>
      </c>
      <c r="D72" s="11">
        <v>226863</v>
      </c>
      <c r="E72" s="11">
        <v>213765</v>
      </c>
      <c r="F72" s="11">
        <v>153181</v>
      </c>
      <c r="G72" s="11">
        <v>189396</v>
      </c>
      <c r="H72" s="11">
        <v>158700</v>
      </c>
      <c r="I72" s="11">
        <v>168349</v>
      </c>
      <c r="J72" s="11">
        <v>347501</v>
      </c>
      <c r="K72" s="11">
        <v>171779</v>
      </c>
      <c r="L72" s="11">
        <v>248796</v>
      </c>
      <c r="M72" s="11">
        <v>225918</v>
      </c>
      <c r="N72" s="11">
        <v>240812</v>
      </c>
      <c r="O72" s="11">
        <v>203686</v>
      </c>
      <c r="P72" s="12">
        <f t="shared" si="0"/>
        <v>2548746</v>
      </c>
    </row>
    <row r="73" spans="1:16" x14ac:dyDescent="0.2">
      <c r="A73" s="27" t="s">
        <v>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x14ac:dyDescent="0.2">
      <c r="A74" s="27" t="s">
        <v>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 x14ac:dyDescent="0.2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x14ac:dyDescent="0.2">
      <c r="A76" s="27" t="s">
        <v>114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x14ac:dyDescent="0.2">
      <c r="P77" s="1"/>
    </row>
    <row r="78" spans="1:16" x14ac:dyDescent="0.2">
      <c r="P78" s="2"/>
    </row>
    <row r="79" spans="1:16" x14ac:dyDescent="0.2">
      <c r="P79" s="2"/>
    </row>
    <row r="80" spans="1:16" x14ac:dyDescent="0.2">
      <c r="A80" s="3" t="s">
        <v>4</v>
      </c>
      <c r="B80" s="3" t="s">
        <v>5</v>
      </c>
      <c r="C80" s="4"/>
      <c r="D80" s="3" t="s">
        <v>6</v>
      </c>
      <c r="E80" s="3" t="s">
        <v>6</v>
      </c>
      <c r="F80" s="3" t="s">
        <v>6</v>
      </c>
      <c r="G80" s="3" t="s">
        <v>6</v>
      </c>
      <c r="H80" s="3" t="s">
        <v>6</v>
      </c>
      <c r="I80" s="3" t="s">
        <v>6</v>
      </c>
      <c r="J80" s="3" t="s">
        <v>6</v>
      </c>
      <c r="K80" s="3" t="s">
        <v>6</v>
      </c>
      <c r="L80" s="3" t="s">
        <v>6</v>
      </c>
      <c r="M80" s="3" t="s">
        <v>6</v>
      </c>
      <c r="N80" s="3" t="s">
        <v>6</v>
      </c>
      <c r="O80" s="3" t="s">
        <v>6</v>
      </c>
      <c r="P80" s="4"/>
    </row>
    <row r="81" spans="1:16" x14ac:dyDescent="0.2">
      <c r="A81" s="5" t="s">
        <v>7</v>
      </c>
      <c r="B81" s="5" t="s">
        <v>7</v>
      </c>
      <c r="C81" s="6" t="s">
        <v>8</v>
      </c>
      <c r="D81" s="7">
        <v>41275</v>
      </c>
      <c r="E81" s="7">
        <v>41306</v>
      </c>
      <c r="F81" s="7">
        <v>41334</v>
      </c>
      <c r="G81" s="7">
        <v>41365</v>
      </c>
      <c r="H81" s="7">
        <v>41395</v>
      </c>
      <c r="I81" s="7">
        <v>41426</v>
      </c>
      <c r="J81" s="7">
        <v>41456</v>
      </c>
      <c r="K81" s="7">
        <v>41487</v>
      </c>
      <c r="L81" s="7">
        <v>41518</v>
      </c>
      <c r="M81" s="7">
        <v>41548</v>
      </c>
      <c r="N81" s="7">
        <v>41579</v>
      </c>
      <c r="O81" s="7">
        <v>41609</v>
      </c>
      <c r="P81" s="8" t="s">
        <v>9</v>
      </c>
    </row>
    <row r="82" spans="1:16" x14ac:dyDescent="0.2">
      <c r="A82" s="18"/>
      <c r="B82" s="18"/>
      <c r="C82" s="19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1"/>
    </row>
    <row r="83" spans="1:16" x14ac:dyDescent="0.2">
      <c r="A83" s="9">
        <f>A72+1</f>
        <v>63</v>
      </c>
      <c r="B83" s="9">
        <v>566</v>
      </c>
      <c r="C83" t="s">
        <v>66</v>
      </c>
      <c r="D83" s="11">
        <v>710678</v>
      </c>
      <c r="E83" s="11">
        <v>797145</v>
      </c>
      <c r="F83" s="11">
        <v>835659</v>
      </c>
      <c r="G83" s="11">
        <v>816478</v>
      </c>
      <c r="H83" s="11">
        <v>822864</v>
      </c>
      <c r="I83" s="11">
        <v>524601</v>
      </c>
      <c r="J83" s="11">
        <v>826962</v>
      </c>
      <c r="K83" s="11">
        <v>807204</v>
      </c>
      <c r="L83" s="11">
        <v>785053</v>
      </c>
      <c r="M83" s="11">
        <v>805043</v>
      </c>
      <c r="N83" s="11">
        <v>947149</v>
      </c>
      <c r="O83" s="11">
        <v>1076099</v>
      </c>
      <c r="P83" s="12">
        <f>SUM(D83:O83)</f>
        <v>9754935</v>
      </c>
    </row>
    <row r="84" spans="1:16" x14ac:dyDescent="0.2">
      <c r="A84" s="9">
        <f>A83+1</f>
        <v>64</v>
      </c>
      <c r="B84" s="9">
        <v>567</v>
      </c>
      <c r="C84" t="s">
        <v>36</v>
      </c>
      <c r="D84" s="11">
        <v>48917</v>
      </c>
      <c r="E84" s="11">
        <v>4533</v>
      </c>
      <c r="F84" s="11">
        <v>2776</v>
      </c>
      <c r="G84" s="11">
        <v>51349</v>
      </c>
      <c r="H84" s="11">
        <v>11233</v>
      </c>
      <c r="I84" s="11">
        <v>3753</v>
      </c>
      <c r="J84" s="11">
        <v>2776</v>
      </c>
      <c r="K84" s="11">
        <v>6045</v>
      </c>
      <c r="L84" s="11">
        <v>2776</v>
      </c>
      <c r="M84" s="11">
        <v>3308</v>
      </c>
      <c r="N84" s="11">
        <v>3945</v>
      </c>
      <c r="O84" s="11">
        <v>50164</v>
      </c>
      <c r="P84" s="12">
        <f t="shared" si="0"/>
        <v>191575</v>
      </c>
    </row>
    <row r="85" spans="1:16" x14ac:dyDescent="0.2">
      <c r="A85" s="9">
        <f t="shared" ref="A85:A138" si="2">A84+1</f>
        <v>65</v>
      </c>
      <c r="B85" s="9">
        <v>568</v>
      </c>
      <c r="C85" t="s">
        <v>67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2">
        <f t="shared" si="0"/>
        <v>0</v>
      </c>
    </row>
    <row r="86" spans="1:16" x14ac:dyDescent="0.2">
      <c r="A86" s="9">
        <f t="shared" si="2"/>
        <v>66</v>
      </c>
      <c r="B86" s="9">
        <v>569</v>
      </c>
      <c r="C86" t="s">
        <v>39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2">
        <f t="shared" si="0"/>
        <v>0</v>
      </c>
    </row>
    <row r="87" spans="1:16" x14ac:dyDescent="0.2">
      <c r="A87" s="9">
        <f t="shared" si="2"/>
        <v>67</v>
      </c>
      <c r="B87" s="9">
        <v>570</v>
      </c>
      <c r="C87" t="s">
        <v>68</v>
      </c>
      <c r="D87" s="11">
        <v>110532</v>
      </c>
      <c r="E87" s="11">
        <v>142141</v>
      </c>
      <c r="F87" s="11">
        <v>177198</v>
      </c>
      <c r="G87" s="11">
        <v>320649</v>
      </c>
      <c r="H87" s="11">
        <v>123074</v>
      </c>
      <c r="I87" s="11">
        <v>213185</v>
      </c>
      <c r="J87" s="11">
        <v>279606</v>
      </c>
      <c r="K87" s="11">
        <v>206361</v>
      </c>
      <c r="L87" s="11">
        <v>131152</v>
      </c>
      <c r="M87" s="11">
        <v>102522</v>
      </c>
      <c r="N87" s="11">
        <v>283461</v>
      </c>
      <c r="O87" s="11">
        <v>341855</v>
      </c>
      <c r="P87" s="12">
        <f t="shared" si="0"/>
        <v>2431736</v>
      </c>
    </row>
    <row r="88" spans="1:16" x14ac:dyDescent="0.2">
      <c r="A88" s="9">
        <f t="shared" si="2"/>
        <v>68</v>
      </c>
      <c r="B88" s="9">
        <v>571</v>
      </c>
      <c r="C88" t="s">
        <v>69</v>
      </c>
      <c r="D88" s="11">
        <v>326154</v>
      </c>
      <c r="E88" s="11">
        <v>350089</v>
      </c>
      <c r="F88" s="11">
        <v>438692</v>
      </c>
      <c r="G88" s="11">
        <v>312810</v>
      </c>
      <c r="H88" s="11">
        <v>323427</v>
      </c>
      <c r="I88" s="11">
        <v>1047653</v>
      </c>
      <c r="J88" s="11">
        <v>156295</v>
      </c>
      <c r="K88" s="11">
        <v>647537</v>
      </c>
      <c r="L88" s="11">
        <v>431900</v>
      </c>
      <c r="M88" s="11">
        <v>379359</v>
      </c>
      <c r="N88" s="11">
        <v>341947</v>
      </c>
      <c r="O88" s="11">
        <v>513993</v>
      </c>
      <c r="P88" s="12">
        <f t="shared" si="0"/>
        <v>5269856</v>
      </c>
    </row>
    <row r="89" spans="1:16" x14ac:dyDescent="0.2">
      <c r="A89" s="9">
        <f t="shared" si="2"/>
        <v>69</v>
      </c>
      <c r="B89" s="9">
        <v>572</v>
      </c>
      <c r="C89" t="s">
        <v>70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2">
        <f t="shared" si="0"/>
        <v>0</v>
      </c>
    </row>
    <row r="90" spans="1:16" x14ac:dyDescent="0.2">
      <c r="A90" s="9">
        <f t="shared" si="2"/>
        <v>70</v>
      </c>
      <c r="B90" s="9">
        <v>573</v>
      </c>
      <c r="C90" t="s">
        <v>71</v>
      </c>
      <c r="D90" s="11">
        <v>41263</v>
      </c>
      <c r="E90" s="11">
        <v>43829</v>
      </c>
      <c r="F90" s="11">
        <v>40537</v>
      </c>
      <c r="G90" s="11">
        <v>39244</v>
      </c>
      <c r="H90" s="11">
        <v>35020</v>
      </c>
      <c r="I90" s="11">
        <v>65683</v>
      </c>
      <c r="J90" s="11">
        <v>62690</v>
      </c>
      <c r="K90" s="11">
        <v>31004</v>
      </c>
      <c r="L90" s="11">
        <v>25499</v>
      </c>
      <c r="M90" s="11">
        <v>22664</v>
      </c>
      <c r="N90" s="11">
        <v>18981</v>
      </c>
      <c r="O90" s="11">
        <v>52245</v>
      </c>
      <c r="P90" s="12">
        <f t="shared" si="0"/>
        <v>478659</v>
      </c>
    </row>
    <row r="91" spans="1:16" x14ac:dyDescent="0.2">
      <c r="A91" s="9">
        <f t="shared" si="2"/>
        <v>71</v>
      </c>
      <c r="B91" s="9">
        <v>575</v>
      </c>
      <c r="C91" t="s">
        <v>72</v>
      </c>
      <c r="D91" s="11">
        <v>-13391</v>
      </c>
      <c r="E91" s="11">
        <v>-13391</v>
      </c>
      <c r="F91" s="11">
        <v>-13391</v>
      </c>
      <c r="G91" s="11">
        <v>-13391</v>
      </c>
      <c r="H91" s="11">
        <v>-13391</v>
      </c>
      <c r="I91" s="11">
        <v>-13328</v>
      </c>
      <c r="J91" s="11">
        <v>-13376</v>
      </c>
      <c r="K91" s="11">
        <v>-13380</v>
      </c>
      <c r="L91" s="11">
        <v>-13350</v>
      </c>
      <c r="M91" s="11">
        <v>-13316</v>
      </c>
      <c r="N91" s="11">
        <v>-13224</v>
      </c>
      <c r="O91" s="11">
        <v>-13349</v>
      </c>
      <c r="P91" s="12">
        <f t="shared" ref="P91:P138" si="3">SUM(D91:O91)</f>
        <v>-160278</v>
      </c>
    </row>
    <row r="92" spans="1:16" x14ac:dyDescent="0.2">
      <c r="A92" s="9">
        <f t="shared" si="2"/>
        <v>72</v>
      </c>
      <c r="B92" s="9">
        <v>580</v>
      </c>
      <c r="C92" t="s">
        <v>73</v>
      </c>
      <c r="D92" s="11">
        <v>166636</v>
      </c>
      <c r="E92" s="11">
        <v>137658</v>
      </c>
      <c r="F92" s="11">
        <v>94528</v>
      </c>
      <c r="G92" s="11">
        <v>93463</v>
      </c>
      <c r="H92" s="11">
        <v>116343</v>
      </c>
      <c r="I92" s="11">
        <v>91179</v>
      </c>
      <c r="J92" s="11">
        <v>77060</v>
      </c>
      <c r="K92" s="11">
        <v>102463</v>
      </c>
      <c r="L92" s="11">
        <v>118248</v>
      </c>
      <c r="M92" s="11">
        <v>147210</v>
      </c>
      <c r="N92" s="11">
        <v>157518</v>
      </c>
      <c r="O92" s="11">
        <v>203510</v>
      </c>
      <c r="P92" s="12">
        <f t="shared" si="3"/>
        <v>1505816</v>
      </c>
    </row>
    <row r="93" spans="1:16" x14ac:dyDescent="0.2">
      <c r="A93" s="9">
        <f t="shared" si="2"/>
        <v>73</v>
      </c>
      <c r="B93" s="9">
        <v>581</v>
      </c>
      <c r="C93" t="s">
        <v>60</v>
      </c>
      <c r="D93" s="11">
        <v>79658</v>
      </c>
      <c r="E93" s="11">
        <v>79466</v>
      </c>
      <c r="F93" s="11">
        <v>72783</v>
      </c>
      <c r="G93" s="11">
        <v>83813</v>
      </c>
      <c r="H93" s="11">
        <v>90482</v>
      </c>
      <c r="I93" s="11">
        <v>72737</v>
      </c>
      <c r="J93" s="11">
        <v>80116</v>
      </c>
      <c r="K93" s="11">
        <v>91036</v>
      </c>
      <c r="L93" s="11">
        <v>84897</v>
      </c>
      <c r="M93" s="11">
        <v>95544</v>
      </c>
      <c r="N93" s="11">
        <v>65157</v>
      </c>
      <c r="O93" s="11">
        <v>100797</v>
      </c>
      <c r="P93" s="12">
        <f t="shared" si="3"/>
        <v>996486</v>
      </c>
    </row>
    <row r="94" spans="1:16" x14ac:dyDescent="0.2">
      <c r="A94" s="9">
        <f t="shared" si="2"/>
        <v>74</v>
      </c>
      <c r="B94" s="9">
        <v>582</v>
      </c>
      <c r="C94" t="s">
        <v>61</v>
      </c>
      <c r="D94" s="11">
        <v>107906</v>
      </c>
      <c r="E94" s="11">
        <v>150417</v>
      </c>
      <c r="F94" s="11">
        <v>143365</v>
      </c>
      <c r="G94" s="11">
        <v>186004</v>
      </c>
      <c r="H94" s="11">
        <v>104010</v>
      </c>
      <c r="I94" s="11">
        <v>153201</v>
      </c>
      <c r="J94" s="11">
        <v>248550</v>
      </c>
      <c r="K94" s="11">
        <v>188732</v>
      </c>
      <c r="L94" s="11">
        <v>56947</v>
      </c>
      <c r="M94" s="11">
        <v>94623</v>
      </c>
      <c r="N94" s="11">
        <v>153018</v>
      </c>
      <c r="O94" s="11">
        <v>182316</v>
      </c>
      <c r="P94" s="12">
        <f t="shared" si="3"/>
        <v>1769089</v>
      </c>
    </row>
    <row r="95" spans="1:16" x14ac:dyDescent="0.2">
      <c r="A95" s="9">
        <f t="shared" si="2"/>
        <v>75</v>
      </c>
      <c r="B95" s="9">
        <v>583</v>
      </c>
      <c r="C95" t="s">
        <v>62</v>
      </c>
      <c r="D95" s="11">
        <v>195492</v>
      </c>
      <c r="E95" s="11">
        <v>288747</v>
      </c>
      <c r="F95" s="11">
        <v>290419</v>
      </c>
      <c r="G95" s="11">
        <v>288768</v>
      </c>
      <c r="H95" s="11">
        <v>449641</v>
      </c>
      <c r="I95" s="11">
        <v>391667</v>
      </c>
      <c r="J95" s="11">
        <v>404855</v>
      </c>
      <c r="K95" s="11">
        <v>406064</v>
      </c>
      <c r="L95" s="11">
        <v>369891</v>
      </c>
      <c r="M95" s="11">
        <v>420836</v>
      </c>
      <c r="N95" s="11">
        <v>437858</v>
      </c>
      <c r="O95" s="11">
        <v>537258</v>
      </c>
      <c r="P95" s="12">
        <f t="shared" si="3"/>
        <v>4481496</v>
      </c>
    </row>
    <row r="96" spans="1:16" x14ac:dyDescent="0.2">
      <c r="A96" s="9">
        <f t="shared" si="2"/>
        <v>76</v>
      </c>
      <c r="B96" s="9">
        <v>584</v>
      </c>
      <c r="C96" t="s">
        <v>63</v>
      </c>
      <c r="D96" s="11">
        <v>257</v>
      </c>
      <c r="E96" s="11">
        <v>-213</v>
      </c>
      <c r="F96" s="11">
        <v>-35</v>
      </c>
      <c r="G96" s="11">
        <v>12176</v>
      </c>
      <c r="H96" s="11">
        <v>294</v>
      </c>
      <c r="I96" s="11">
        <v>423</v>
      </c>
      <c r="J96" s="11">
        <v>0</v>
      </c>
      <c r="K96" s="11">
        <v>284</v>
      </c>
      <c r="L96" s="11">
        <v>-291</v>
      </c>
      <c r="M96" s="11">
        <v>0</v>
      </c>
      <c r="N96" s="11">
        <v>0</v>
      </c>
      <c r="O96" s="11">
        <v>0</v>
      </c>
      <c r="P96" s="12">
        <f t="shared" si="3"/>
        <v>12895</v>
      </c>
    </row>
    <row r="97" spans="1:16" x14ac:dyDescent="0.2">
      <c r="A97" s="9">
        <f t="shared" si="2"/>
        <v>77</v>
      </c>
      <c r="B97" s="9">
        <v>585</v>
      </c>
      <c r="C97" t="s">
        <v>74</v>
      </c>
      <c r="D97" s="11">
        <v>119</v>
      </c>
      <c r="E97" s="11">
        <v>0</v>
      </c>
      <c r="F97" s="11">
        <v>0</v>
      </c>
      <c r="G97" s="11">
        <v>40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2">
        <f t="shared" si="3"/>
        <v>159</v>
      </c>
    </row>
    <row r="98" spans="1:16" x14ac:dyDescent="0.2">
      <c r="A98" s="9">
        <f t="shared" si="2"/>
        <v>78</v>
      </c>
      <c r="B98" s="9">
        <v>586</v>
      </c>
      <c r="C98" t="s">
        <v>75</v>
      </c>
      <c r="D98" s="11">
        <v>488659</v>
      </c>
      <c r="E98" s="11">
        <v>669805</v>
      </c>
      <c r="F98" s="11">
        <v>667442</v>
      </c>
      <c r="G98" s="11">
        <v>671016</v>
      </c>
      <c r="H98" s="11">
        <v>645020</v>
      </c>
      <c r="I98" s="11">
        <v>642817</v>
      </c>
      <c r="J98" s="11">
        <v>681214</v>
      </c>
      <c r="K98" s="11">
        <v>681534</v>
      </c>
      <c r="L98" s="11">
        <v>684045</v>
      </c>
      <c r="M98" s="11">
        <v>699643</v>
      </c>
      <c r="N98" s="11">
        <v>563919</v>
      </c>
      <c r="O98" s="11">
        <v>693982</v>
      </c>
      <c r="P98" s="12">
        <f t="shared" si="3"/>
        <v>7789096</v>
      </c>
    </row>
    <row r="99" spans="1:16" x14ac:dyDescent="0.2">
      <c r="A99" s="9">
        <f t="shared" si="2"/>
        <v>79</v>
      </c>
      <c r="B99" s="9">
        <v>587</v>
      </c>
      <c r="C99" t="s">
        <v>76</v>
      </c>
      <c r="D99" s="11">
        <v>-2140</v>
      </c>
      <c r="E99" s="11">
        <v>-4489</v>
      </c>
      <c r="F99" s="11">
        <v>-6045</v>
      </c>
      <c r="G99" s="11">
        <v>-7809</v>
      </c>
      <c r="H99" s="11">
        <v>-13735</v>
      </c>
      <c r="I99" s="11">
        <v>-8933</v>
      </c>
      <c r="J99" s="11">
        <v>-7872</v>
      </c>
      <c r="K99" s="11">
        <v>-8861</v>
      </c>
      <c r="L99" s="11">
        <v>-6042</v>
      </c>
      <c r="M99" s="11">
        <v>1916</v>
      </c>
      <c r="N99" s="11">
        <v>-5749</v>
      </c>
      <c r="O99" s="11">
        <v>-2027</v>
      </c>
      <c r="P99" s="12">
        <f t="shared" si="3"/>
        <v>-71786</v>
      </c>
    </row>
    <row r="100" spans="1:16" x14ac:dyDescent="0.2">
      <c r="A100" s="9">
        <f t="shared" si="2"/>
        <v>80</v>
      </c>
      <c r="B100" s="9">
        <v>588</v>
      </c>
      <c r="C100" t="s">
        <v>77</v>
      </c>
      <c r="D100" s="11">
        <v>317620</v>
      </c>
      <c r="E100" s="11">
        <v>404141</v>
      </c>
      <c r="F100" s="11">
        <v>369676</v>
      </c>
      <c r="G100" s="11">
        <v>394350</v>
      </c>
      <c r="H100" s="11">
        <v>283287</v>
      </c>
      <c r="I100" s="11">
        <v>285110</v>
      </c>
      <c r="J100" s="11">
        <v>269140</v>
      </c>
      <c r="K100" s="11">
        <v>449898</v>
      </c>
      <c r="L100" s="11">
        <v>371067</v>
      </c>
      <c r="M100" s="11">
        <v>318074</v>
      </c>
      <c r="N100" s="11">
        <v>307833</v>
      </c>
      <c r="O100" s="11">
        <v>443356</v>
      </c>
      <c r="P100" s="12">
        <f t="shared" si="3"/>
        <v>4213552</v>
      </c>
    </row>
    <row r="101" spans="1:16" x14ac:dyDescent="0.2">
      <c r="A101" s="9">
        <f t="shared" si="2"/>
        <v>81</v>
      </c>
      <c r="B101" s="9">
        <v>589</v>
      </c>
      <c r="C101" t="s">
        <v>36</v>
      </c>
      <c r="D101" s="11">
        <v>624</v>
      </c>
      <c r="E101" s="11">
        <v>2304</v>
      </c>
      <c r="F101" s="11">
        <v>675</v>
      </c>
      <c r="G101" s="11">
        <v>0</v>
      </c>
      <c r="H101" s="11">
        <v>4448</v>
      </c>
      <c r="I101" s="11">
        <v>0</v>
      </c>
      <c r="J101" s="11">
        <v>1015</v>
      </c>
      <c r="K101" s="11">
        <v>669</v>
      </c>
      <c r="L101" s="11">
        <v>745</v>
      </c>
      <c r="M101" s="11">
        <v>45</v>
      </c>
      <c r="N101" s="11">
        <v>0</v>
      </c>
      <c r="O101" s="11">
        <v>1644</v>
      </c>
      <c r="P101" s="12">
        <f t="shared" si="3"/>
        <v>12169</v>
      </c>
    </row>
    <row r="102" spans="1:16" x14ac:dyDescent="0.2">
      <c r="A102" s="9">
        <f t="shared" si="2"/>
        <v>82</v>
      </c>
      <c r="B102" s="9">
        <v>590</v>
      </c>
      <c r="C102" t="s">
        <v>78</v>
      </c>
      <c r="D102" s="11">
        <v>256</v>
      </c>
      <c r="E102" s="11">
        <v>920</v>
      </c>
      <c r="F102" s="11">
        <v>886</v>
      </c>
      <c r="G102" s="11">
        <v>613</v>
      </c>
      <c r="H102" s="11">
        <v>272</v>
      </c>
      <c r="I102" s="11">
        <v>1184</v>
      </c>
      <c r="J102" s="11">
        <v>3016</v>
      </c>
      <c r="K102" s="11">
        <v>496</v>
      </c>
      <c r="L102" s="11">
        <v>362</v>
      </c>
      <c r="M102" s="11">
        <v>1245</v>
      </c>
      <c r="N102" s="11">
        <v>16240</v>
      </c>
      <c r="O102" s="11">
        <v>2300</v>
      </c>
      <c r="P102" s="12">
        <f t="shared" si="3"/>
        <v>27790</v>
      </c>
    </row>
    <row r="103" spans="1:16" x14ac:dyDescent="0.2">
      <c r="A103" s="9">
        <f t="shared" si="2"/>
        <v>83</v>
      </c>
      <c r="B103" s="9">
        <v>591</v>
      </c>
      <c r="C103" t="s">
        <v>39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2">
        <f t="shared" si="3"/>
        <v>0</v>
      </c>
    </row>
    <row r="104" spans="1:16" x14ac:dyDescent="0.2">
      <c r="A104" s="9">
        <f t="shared" si="2"/>
        <v>84</v>
      </c>
      <c r="B104" s="9">
        <v>592</v>
      </c>
      <c r="C104" t="s">
        <v>68</v>
      </c>
      <c r="D104" s="11">
        <v>78055</v>
      </c>
      <c r="E104" s="11">
        <v>83676</v>
      </c>
      <c r="F104" s="11">
        <v>46599</v>
      </c>
      <c r="G104" s="11">
        <v>60254</v>
      </c>
      <c r="H104" s="11">
        <v>59841</v>
      </c>
      <c r="I104" s="11">
        <v>89622</v>
      </c>
      <c r="J104" s="11">
        <v>79111</v>
      </c>
      <c r="K104" s="11">
        <v>61360</v>
      </c>
      <c r="L104" s="11">
        <v>60593</v>
      </c>
      <c r="M104" s="11">
        <v>58853</v>
      </c>
      <c r="N104" s="11">
        <v>98260</v>
      </c>
      <c r="O104" s="11">
        <v>145448</v>
      </c>
      <c r="P104" s="12">
        <f t="shared" si="3"/>
        <v>921672</v>
      </c>
    </row>
    <row r="105" spans="1:16" x14ac:dyDescent="0.2">
      <c r="A105" s="9">
        <f t="shared" si="2"/>
        <v>85</v>
      </c>
      <c r="B105" s="9">
        <v>593</v>
      </c>
      <c r="C105" t="s">
        <v>69</v>
      </c>
      <c r="D105" s="11">
        <v>2797826</v>
      </c>
      <c r="E105" s="11">
        <v>2556573</v>
      </c>
      <c r="F105" s="11">
        <v>2466454</v>
      </c>
      <c r="G105" s="11">
        <v>2873795</v>
      </c>
      <c r="H105" s="11">
        <v>3223529</v>
      </c>
      <c r="I105" s="11">
        <v>2861850</v>
      </c>
      <c r="J105" s="11">
        <v>3071641</v>
      </c>
      <c r="K105" s="11">
        <v>2243145</v>
      </c>
      <c r="L105" s="11">
        <v>2627118</v>
      </c>
      <c r="M105" s="11">
        <v>2409485</v>
      </c>
      <c r="N105" s="11">
        <v>2735205</v>
      </c>
      <c r="O105" s="11">
        <v>3037712</v>
      </c>
      <c r="P105" s="12">
        <f t="shared" si="3"/>
        <v>32904333</v>
      </c>
    </row>
    <row r="106" spans="1:16" x14ac:dyDescent="0.2">
      <c r="A106" s="9">
        <f t="shared" si="2"/>
        <v>86</v>
      </c>
      <c r="B106" s="9">
        <v>594</v>
      </c>
      <c r="C106" t="s">
        <v>70</v>
      </c>
      <c r="D106" s="11">
        <v>62375</v>
      </c>
      <c r="E106" s="11">
        <v>7929</v>
      </c>
      <c r="F106" s="11">
        <v>37556</v>
      </c>
      <c r="G106" s="11">
        <v>49284</v>
      </c>
      <c r="H106" s="11">
        <v>51281</v>
      </c>
      <c r="I106" s="11">
        <v>40085</v>
      </c>
      <c r="J106" s="11">
        <v>57429</v>
      </c>
      <c r="K106" s="11">
        <v>45974</v>
      </c>
      <c r="L106" s="11">
        <v>44091</v>
      </c>
      <c r="M106" s="11">
        <v>37579</v>
      </c>
      <c r="N106" s="11">
        <v>45083</v>
      </c>
      <c r="O106" s="11">
        <v>47950</v>
      </c>
      <c r="P106" s="12">
        <f t="shared" si="3"/>
        <v>526616</v>
      </c>
    </row>
    <row r="107" spans="1:16" x14ac:dyDescent="0.2">
      <c r="A107" s="9">
        <f t="shared" si="2"/>
        <v>87</v>
      </c>
      <c r="B107" s="9">
        <v>595</v>
      </c>
      <c r="C107" t="s">
        <v>79</v>
      </c>
      <c r="D107" s="11">
        <v>7975</v>
      </c>
      <c r="E107" s="11">
        <v>9231</v>
      </c>
      <c r="F107" s="11">
        <v>19893</v>
      </c>
      <c r="G107" s="11">
        <v>8258</v>
      </c>
      <c r="H107" s="11">
        <v>5221</v>
      </c>
      <c r="I107" s="11">
        <v>7095</v>
      </c>
      <c r="J107" s="11">
        <v>5690</v>
      </c>
      <c r="K107" s="11">
        <v>512</v>
      </c>
      <c r="L107" s="11">
        <v>1234</v>
      </c>
      <c r="M107" s="11">
        <v>12275</v>
      </c>
      <c r="N107" s="11">
        <v>539</v>
      </c>
      <c r="O107" s="11">
        <v>15732</v>
      </c>
      <c r="P107" s="12">
        <f t="shared" si="3"/>
        <v>93655</v>
      </c>
    </row>
    <row r="108" spans="1:16" x14ac:dyDescent="0.2">
      <c r="A108" s="9">
        <f t="shared" si="2"/>
        <v>88</v>
      </c>
      <c r="B108" s="9">
        <v>596</v>
      </c>
      <c r="C108" t="s">
        <v>80</v>
      </c>
      <c r="D108" s="11">
        <v>0</v>
      </c>
      <c r="E108" s="11">
        <v>40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2">
        <f t="shared" si="3"/>
        <v>40</v>
      </c>
    </row>
    <row r="109" spans="1:16" x14ac:dyDescent="0.2">
      <c r="A109" s="9">
        <f t="shared" si="2"/>
        <v>89</v>
      </c>
      <c r="B109" s="9">
        <v>597</v>
      </c>
      <c r="C109" t="s">
        <v>81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2">
        <f t="shared" si="3"/>
        <v>0</v>
      </c>
    </row>
    <row r="110" spans="1:16" x14ac:dyDescent="0.2">
      <c r="A110" s="9">
        <f t="shared" si="2"/>
        <v>90</v>
      </c>
      <c r="B110" s="9">
        <v>598</v>
      </c>
      <c r="C110" t="s">
        <v>82</v>
      </c>
      <c r="D110" s="11">
        <v>1882</v>
      </c>
      <c r="E110" s="11">
        <v>1500</v>
      </c>
      <c r="F110" s="11">
        <v>10225</v>
      </c>
      <c r="G110" s="11">
        <v>2421</v>
      </c>
      <c r="H110" s="11">
        <v>5781</v>
      </c>
      <c r="I110" s="11">
        <v>3537</v>
      </c>
      <c r="J110" s="11">
        <v>13314</v>
      </c>
      <c r="K110" s="11">
        <v>2248</v>
      </c>
      <c r="L110" s="11">
        <v>2041</v>
      </c>
      <c r="M110" s="11">
        <v>726</v>
      </c>
      <c r="N110" s="11">
        <v>5750</v>
      </c>
      <c r="O110" s="11">
        <v>4487</v>
      </c>
      <c r="P110" s="12">
        <f t="shared" si="3"/>
        <v>53912</v>
      </c>
    </row>
    <row r="111" spans="1:16" x14ac:dyDescent="0.2">
      <c r="A111" s="9">
        <f t="shared" si="2"/>
        <v>91</v>
      </c>
      <c r="B111" s="9">
        <v>901</v>
      </c>
      <c r="C111" t="s">
        <v>83</v>
      </c>
      <c r="D111" s="11">
        <v>251165</v>
      </c>
      <c r="E111" s="11">
        <v>236287</v>
      </c>
      <c r="F111" s="11">
        <v>240936</v>
      </c>
      <c r="G111" s="11">
        <v>253068</v>
      </c>
      <c r="H111" s="11">
        <v>244347</v>
      </c>
      <c r="I111" s="11">
        <v>316527</v>
      </c>
      <c r="J111" s="11">
        <v>249882</v>
      </c>
      <c r="K111" s="11">
        <v>271057</v>
      </c>
      <c r="L111" s="11">
        <v>263554</v>
      </c>
      <c r="M111" s="11">
        <v>277686</v>
      </c>
      <c r="N111" s="11">
        <v>247440</v>
      </c>
      <c r="O111" s="11">
        <v>275346</v>
      </c>
      <c r="P111" s="12">
        <f t="shared" si="3"/>
        <v>3127295</v>
      </c>
    </row>
    <row r="112" spans="1:16" x14ac:dyDescent="0.2">
      <c r="A112" s="9">
        <f t="shared" si="2"/>
        <v>92</v>
      </c>
      <c r="B112" s="9">
        <v>902</v>
      </c>
      <c r="C112" t="s">
        <v>84</v>
      </c>
      <c r="D112" s="11">
        <v>394117</v>
      </c>
      <c r="E112" s="11">
        <v>418187</v>
      </c>
      <c r="F112" s="11">
        <v>423555</v>
      </c>
      <c r="G112" s="11">
        <v>417763</v>
      </c>
      <c r="H112" s="11">
        <v>416863</v>
      </c>
      <c r="I112" s="11">
        <v>398216</v>
      </c>
      <c r="J112" s="11">
        <v>451643</v>
      </c>
      <c r="K112" s="11">
        <v>393124</v>
      </c>
      <c r="L112" s="11">
        <v>406759</v>
      </c>
      <c r="M112" s="11">
        <v>437277</v>
      </c>
      <c r="N112" s="11">
        <v>391422</v>
      </c>
      <c r="O112" s="11">
        <v>423945</v>
      </c>
      <c r="P112" s="12">
        <f t="shared" si="3"/>
        <v>4972871</v>
      </c>
    </row>
    <row r="113" spans="1:16" x14ac:dyDescent="0.2">
      <c r="A113" s="9">
        <f t="shared" si="2"/>
        <v>93</v>
      </c>
      <c r="B113" s="9">
        <v>903</v>
      </c>
      <c r="C113" t="s">
        <v>85</v>
      </c>
      <c r="D113" s="11">
        <v>1177022</v>
      </c>
      <c r="E113" s="11">
        <v>1227317</v>
      </c>
      <c r="F113" s="11">
        <v>1228067</v>
      </c>
      <c r="G113" s="11">
        <v>1346478</v>
      </c>
      <c r="H113" s="11">
        <v>1440387</v>
      </c>
      <c r="I113" s="11">
        <v>1126729</v>
      </c>
      <c r="J113" s="11">
        <v>1306753</v>
      </c>
      <c r="K113" s="11">
        <v>1366676</v>
      </c>
      <c r="L113" s="11">
        <v>1268463</v>
      </c>
      <c r="M113" s="11">
        <v>1495756</v>
      </c>
      <c r="N113" s="11">
        <v>1303004</v>
      </c>
      <c r="O113" s="11">
        <v>1390063</v>
      </c>
      <c r="P113" s="12">
        <f t="shared" si="3"/>
        <v>15676715</v>
      </c>
    </row>
    <row r="114" spans="1:16" x14ac:dyDescent="0.2">
      <c r="A114" s="9">
        <f t="shared" si="2"/>
        <v>94</v>
      </c>
      <c r="B114" s="9">
        <v>904</v>
      </c>
      <c r="C114" t="s">
        <v>86</v>
      </c>
      <c r="D114" s="11">
        <v>-21811</v>
      </c>
      <c r="E114" s="11">
        <v>392192</v>
      </c>
      <c r="F114" s="11">
        <v>-362592</v>
      </c>
      <c r="G114" s="11">
        <v>132967</v>
      </c>
      <c r="H114" s="11">
        <v>-27317</v>
      </c>
      <c r="I114" s="11">
        <v>313297</v>
      </c>
      <c r="J114" s="11">
        <v>319307</v>
      </c>
      <c r="K114" s="11">
        <v>869627</v>
      </c>
      <c r="L114" s="11">
        <v>49340</v>
      </c>
      <c r="M114" s="11">
        <v>732768</v>
      </c>
      <c r="N114" s="11">
        <v>267926</v>
      </c>
      <c r="O114" s="11">
        <v>39407</v>
      </c>
      <c r="P114" s="12">
        <f t="shared" si="3"/>
        <v>2705111</v>
      </c>
    </row>
    <row r="115" spans="1:16" x14ac:dyDescent="0.2">
      <c r="A115" s="9">
        <f t="shared" si="2"/>
        <v>95</v>
      </c>
      <c r="B115" s="9">
        <v>905</v>
      </c>
      <c r="C115" t="s">
        <v>87</v>
      </c>
      <c r="D115" s="11">
        <v>50375</v>
      </c>
      <c r="E115" s="11">
        <v>13725</v>
      </c>
      <c r="F115" s="11">
        <v>18328</v>
      </c>
      <c r="G115" s="11">
        <v>45557</v>
      </c>
      <c r="H115" s="11">
        <v>42434</v>
      </c>
      <c r="I115" s="11">
        <v>41619</v>
      </c>
      <c r="J115" s="11">
        <v>45569</v>
      </c>
      <c r="K115" s="11">
        <v>37671</v>
      </c>
      <c r="L115" s="11">
        <v>44116</v>
      </c>
      <c r="M115" s="11">
        <v>55086</v>
      </c>
      <c r="N115" s="11">
        <v>38971</v>
      </c>
      <c r="O115" s="11">
        <v>33385</v>
      </c>
      <c r="P115" s="12">
        <f t="shared" si="3"/>
        <v>466836</v>
      </c>
    </row>
    <row r="116" spans="1:16" x14ac:dyDescent="0.2">
      <c r="A116" s="9">
        <f t="shared" si="2"/>
        <v>96</v>
      </c>
      <c r="B116" s="9">
        <v>907</v>
      </c>
      <c r="C116" t="s">
        <v>88</v>
      </c>
      <c r="D116" s="11">
        <v>22526</v>
      </c>
      <c r="E116" s="11">
        <v>22110</v>
      </c>
      <c r="F116" s="11">
        <v>23081</v>
      </c>
      <c r="G116" s="11">
        <v>21638</v>
      </c>
      <c r="H116" s="11">
        <v>20404</v>
      </c>
      <c r="I116" s="11">
        <v>22103</v>
      </c>
      <c r="J116" s="11">
        <v>19578</v>
      </c>
      <c r="K116" s="11">
        <v>27520</v>
      </c>
      <c r="L116" s="11">
        <v>25741</v>
      </c>
      <c r="M116" s="11">
        <v>27546</v>
      </c>
      <c r="N116" s="11">
        <v>26832</v>
      </c>
      <c r="O116" s="11">
        <v>31428</v>
      </c>
      <c r="P116" s="12">
        <f t="shared" si="3"/>
        <v>290507</v>
      </c>
    </row>
    <row r="117" spans="1:16" x14ac:dyDescent="0.2">
      <c r="A117" s="9">
        <f t="shared" si="2"/>
        <v>97</v>
      </c>
      <c r="B117" s="9">
        <v>908</v>
      </c>
      <c r="C117" t="s">
        <v>89</v>
      </c>
      <c r="D117" s="11">
        <v>1197306</v>
      </c>
      <c r="E117" s="11">
        <v>1493283</v>
      </c>
      <c r="F117" s="11">
        <v>1053730</v>
      </c>
      <c r="G117" s="11">
        <v>1955437</v>
      </c>
      <c r="H117" s="11">
        <v>1897281</v>
      </c>
      <c r="I117" s="11">
        <v>1498334</v>
      </c>
      <c r="J117" s="11">
        <v>1427126</v>
      </c>
      <c r="K117" s="11">
        <v>1922714</v>
      </c>
      <c r="L117" s="11">
        <v>1906139</v>
      </c>
      <c r="M117" s="11">
        <v>1519170</v>
      </c>
      <c r="N117" s="11">
        <v>1408353</v>
      </c>
      <c r="O117" s="11">
        <v>1218329</v>
      </c>
      <c r="P117" s="12">
        <f t="shared" si="3"/>
        <v>18497202</v>
      </c>
    </row>
    <row r="118" spans="1:16" x14ac:dyDescent="0.2">
      <c r="A118" s="9">
        <f t="shared" si="2"/>
        <v>98</v>
      </c>
      <c r="B118" s="9">
        <v>909</v>
      </c>
      <c r="C118" t="s">
        <v>90</v>
      </c>
      <c r="D118" s="11">
        <v>26934</v>
      </c>
      <c r="E118" s="11">
        <v>16214</v>
      </c>
      <c r="F118" s="11">
        <v>65866</v>
      </c>
      <c r="G118" s="11">
        <v>42328</v>
      </c>
      <c r="H118" s="11">
        <v>9734</v>
      </c>
      <c r="I118" s="11">
        <v>46085</v>
      </c>
      <c r="J118" s="11">
        <v>18753</v>
      </c>
      <c r="K118" s="11">
        <v>44955</v>
      </c>
      <c r="L118" s="11">
        <v>9030</v>
      </c>
      <c r="M118" s="11">
        <v>17923</v>
      </c>
      <c r="N118" s="11">
        <v>9578</v>
      </c>
      <c r="O118" s="11">
        <v>99712</v>
      </c>
      <c r="P118" s="12">
        <f t="shared" si="3"/>
        <v>407112</v>
      </c>
    </row>
    <row r="119" spans="1:16" x14ac:dyDescent="0.2">
      <c r="A119" s="9">
        <f t="shared" si="2"/>
        <v>99</v>
      </c>
      <c r="B119" s="9">
        <v>910</v>
      </c>
      <c r="C119" t="s">
        <v>91</v>
      </c>
      <c r="D119" s="11">
        <v>18775</v>
      </c>
      <c r="E119" s="11">
        <v>20013</v>
      </c>
      <c r="F119" s="11">
        <v>30506</v>
      </c>
      <c r="G119" s="11">
        <v>37761</v>
      </c>
      <c r="H119" s="11">
        <v>21461</v>
      </c>
      <c r="I119" s="11">
        <v>59062</v>
      </c>
      <c r="J119" s="11">
        <v>29270</v>
      </c>
      <c r="K119" s="11">
        <v>18281</v>
      </c>
      <c r="L119" s="11">
        <v>54667</v>
      </c>
      <c r="M119" s="11">
        <v>31574</v>
      </c>
      <c r="N119" s="11">
        <v>21863</v>
      </c>
      <c r="O119" s="11">
        <v>24826</v>
      </c>
      <c r="P119" s="12">
        <f t="shared" si="3"/>
        <v>368059</v>
      </c>
    </row>
    <row r="120" spans="1:16" x14ac:dyDescent="0.2">
      <c r="A120" s="9">
        <f t="shared" si="2"/>
        <v>100</v>
      </c>
      <c r="B120" s="9">
        <v>911</v>
      </c>
      <c r="C120" t="s">
        <v>92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2">
        <f t="shared" si="3"/>
        <v>0</v>
      </c>
    </row>
    <row r="121" spans="1:16" x14ac:dyDescent="0.2">
      <c r="A121" s="9">
        <f t="shared" si="2"/>
        <v>101</v>
      </c>
      <c r="B121" s="9">
        <v>912</v>
      </c>
      <c r="C121" t="s">
        <v>93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41970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2">
        <f t="shared" si="3"/>
        <v>41970</v>
      </c>
    </row>
    <row r="122" spans="1:16" x14ac:dyDescent="0.2">
      <c r="A122" s="9">
        <f t="shared" si="2"/>
        <v>102</v>
      </c>
      <c r="B122" s="9">
        <v>913</v>
      </c>
      <c r="C122" t="s">
        <v>94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2">
        <f t="shared" si="3"/>
        <v>0</v>
      </c>
    </row>
    <row r="123" spans="1:16" x14ac:dyDescent="0.2">
      <c r="A123" s="9">
        <f t="shared" si="2"/>
        <v>103</v>
      </c>
      <c r="B123" s="9">
        <v>916</v>
      </c>
      <c r="C123" t="s">
        <v>95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2">
        <f t="shared" si="3"/>
        <v>0</v>
      </c>
    </row>
    <row r="124" spans="1:16" x14ac:dyDescent="0.2">
      <c r="A124" s="9">
        <f t="shared" si="2"/>
        <v>104</v>
      </c>
      <c r="B124" s="9">
        <v>920</v>
      </c>
      <c r="C124" t="s">
        <v>96</v>
      </c>
      <c r="D124" s="11">
        <v>2546923</v>
      </c>
      <c r="E124" s="11">
        <v>1921271</v>
      </c>
      <c r="F124" s="11">
        <v>1924042</v>
      </c>
      <c r="G124" s="11">
        <v>2217170</v>
      </c>
      <c r="H124" s="11">
        <v>2129926</v>
      </c>
      <c r="I124" s="11">
        <v>2113534</v>
      </c>
      <c r="J124" s="11">
        <v>2574440</v>
      </c>
      <c r="K124" s="11">
        <v>2361696</v>
      </c>
      <c r="L124" s="11">
        <v>2662801</v>
      </c>
      <c r="M124" s="11">
        <v>2984390</v>
      </c>
      <c r="N124" s="11">
        <v>2035589</v>
      </c>
      <c r="O124" s="11">
        <v>2648935</v>
      </c>
      <c r="P124" s="12">
        <f t="shared" si="3"/>
        <v>28120717</v>
      </c>
    </row>
    <row r="125" spans="1:16" x14ac:dyDescent="0.2">
      <c r="A125" s="9">
        <f t="shared" si="2"/>
        <v>105</v>
      </c>
      <c r="B125" s="9">
        <v>921</v>
      </c>
      <c r="C125" t="s">
        <v>97</v>
      </c>
      <c r="D125" s="11">
        <v>696076</v>
      </c>
      <c r="E125" s="11">
        <v>422618</v>
      </c>
      <c r="F125" s="11">
        <v>645451</v>
      </c>
      <c r="G125" s="11">
        <v>605475</v>
      </c>
      <c r="H125" s="11">
        <v>521640</v>
      </c>
      <c r="I125" s="11">
        <v>477997</v>
      </c>
      <c r="J125" s="11">
        <v>560204</v>
      </c>
      <c r="K125" s="11">
        <v>470865</v>
      </c>
      <c r="L125" s="11">
        <v>578504</v>
      </c>
      <c r="M125" s="11">
        <v>411199</v>
      </c>
      <c r="N125" s="11">
        <v>688512</v>
      </c>
      <c r="O125" s="11">
        <v>761772</v>
      </c>
      <c r="P125" s="12">
        <f t="shared" si="3"/>
        <v>6840313</v>
      </c>
    </row>
    <row r="126" spans="1:16" x14ac:dyDescent="0.2">
      <c r="A126" s="9">
        <f t="shared" si="2"/>
        <v>106</v>
      </c>
      <c r="B126" s="9">
        <v>922</v>
      </c>
      <c r="C126" t="s">
        <v>98</v>
      </c>
      <c r="D126" s="11">
        <v>-291325</v>
      </c>
      <c r="E126" s="11">
        <v>-215792</v>
      </c>
      <c r="F126" s="11">
        <v>-222235</v>
      </c>
      <c r="G126" s="11">
        <v>-314353</v>
      </c>
      <c r="H126" s="11">
        <v>-301982</v>
      </c>
      <c r="I126" s="11">
        <v>-481981</v>
      </c>
      <c r="J126" s="11">
        <v>-342692</v>
      </c>
      <c r="K126" s="11">
        <v>-317826</v>
      </c>
      <c r="L126" s="11">
        <v>-402599</v>
      </c>
      <c r="M126" s="11">
        <v>-426416</v>
      </c>
      <c r="N126" s="11">
        <v>-311604</v>
      </c>
      <c r="O126" s="11">
        <v>-410644</v>
      </c>
      <c r="P126" s="12">
        <f t="shared" si="3"/>
        <v>-4039449</v>
      </c>
    </row>
    <row r="127" spans="1:16" x14ac:dyDescent="0.2">
      <c r="A127" s="9">
        <f t="shared" si="2"/>
        <v>107</v>
      </c>
      <c r="B127" s="9">
        <v>923</v>
      </c>
      <c r="C127" t="s">
        <v>99</v>
      </c>
      <c r="D127" s="11">
        <v>892065</v>
      </c>
      <c r="E127" s="11">
        <v>1372782</v>
      </c>
      <c r="F127" s="11">
        <v>1654024</v>
      </c>
      <c r="G127" s="11">
        <v>1087508</v>
      </c>
      <c r="H127" s="11">
        <v>1308146</v>
      </c>
      <c r="I127" s="11">
        <v>1520035</v>
      </c>
      <c r="J127" s="11">
        <v>1070209</v>
      </c>
      <c r="K127" s="11">
        <v>1382191</v>
      </c>
      <c r="L127" s="11">
        <v>1465897</v>
      </c>
      <c r="M127" s="11">
        <v>1354803</v>
      </c>
      <c r="N127" s="11">
        <v>1118704</v>
      </c>
      <c r="O127" s="11">
        <v>1713787</v>
      </c>
      <c r="P127" s="12">
        <f t="shared" si="3"/>
        <v>15940151</v>
      </c>
    </row>
    <row r="128" spans="1:16" x14ac:dyDescent="0.2">
      <c r="A128" s="9">
        <f t="shared" si="2"/>
        <v>108</v>
      </c>
      <c r="B128" s="9">
        <v>924</v>
      </c>
      <c r="C128" t="s">
        <v>100</v>
      </c>
      <c r="D128" s="11">
        <v>489469</v>
      </c>
      <c r="E128" s="11">
        <v>430364</v>
      </c>
      <c r="F128" s="11">
        <v>435110</v>
      </c>
      <c r="G128" s="11">
        <v>497435</v>
      </c>
      <c r="H128" s="11">
        <v>480062</v>
      </c>
      <c r="I128" s="11">
        <v>498100</v>
      </c>
      <c r="J128" s="11">
        <v>521130</v>
      </c>
      <c r="K128" s="11">
        <v>480062</v>
      </c>
      <c r="L128" s="11">
        <v>480062</v>
      </c>
      <c r="M128" s="11">
        <v>521130</v>
      </c>
      <c r="N128" s="11">
        <v>480062</v>
      </c>
      <c r="O128" s="11">
        <v>502126</v>
      </c>
      <c r="P128" s="12">
        <f t="shared" si="3"/>
        <v>5815112</v>
      </c>
    </row>
    <row r="129" spans="1:16" x14ac:dyDescent="0.2">
      <c r="A129" s="9">
        <f t="shared" si="2"/>
        <v>109</v>
      </c>
      <c r="B129" s="9">
        <v>925</v>
      </c>
      <c r="C129" t="s">
        <v>101</v>
      </c>
      <c r="D129" s="11">
        <v>259105</v>
      </c>
      <c r="E129" s="11">
        <v>234743</v>
      </c>
      <c r="F129" s="11">
        <v>98683</v>
      </c>
      <c r="G129" s="11">
        <v>447747</v>
      </c>
      <c r="H129" s="11">
        <v>200693</v>
      </c>
      <c r="I129" s="11">
        <v>57869</v>
      </c>
      <c r="J129" s="11">
        <v>401017</v>
      </c>
      <c r="K129" s="11">
        <v>218320</v>
      </c>
      <c r="L129" s="11">
        <v>28447</v>
      </c>
      <c r="M129" s="11">
        <v>475744</v>
      </c>
      <c r="N129" s="11">
        <v>154652</v>
      </c>
      <c r="O129" s="11">
        <v>33163</v>
      </c>
      <c r="P129" s="12">
        <f t="shared" si="3"/>
        <v>2610183</v>
      </c>
    </row>
    <row r="130" spans="1:16" x14ac:dyDescent="0.2">
      <c r="A130" s="9">
        <f t="shared" si="2"/>
        <v>110</v>
      </c>
      <c r="B130" s="9">
        <v>926</v>
      </c>
      <c r="C130" t="s">
        <v>102</v>
      </c>
      <c r="D130" s="11">
        <v>2826226</v>
      </c>
      <c r="E130" s="11">
        <v>3726322</v>
      </c>
      <c r="F130" s="11">
        <v>10437406</v>
      </c>
      <c r="G130" s="11">
        <v>3252730</v>
      </c>
      <c r="H130" s="11">
        <v>3214850</v>
      </c>
      <c r="I130" s="11">
        <v>3031856</v>
      </c>
      <c r="J130" s="11">
        <v>3217752</v>
      </c>
      <c r="K130" s="11">
        <v>3254150</v>
      </c>
      <c r="L130" s="11">
        <v>3048222</v>
      </c>
      <c r="M130" s="11">
        <v>2882694</v>
      </c>
      <c r="N130" s="11">
        <v>2743605</v>
      </c>
      <c r="O130" s="11">
        <v>2600912</v>
      </c>
      <c r="P130" s="12">
        <f t="shared" si="3"/>
        <v>44236725</v>
      </c>
    </row>
    <row r="131" spans="1:16" x14ac:dyDescent="0.2">
      <c r="A131" s="9">
        <f t="shared" si="2"/>
        <v>111</v>
      </c>
      <c r="B131" s="9">
        <v>927</v>
      </c>
      <c r="C131" t="s">
        <v>103</v>
      </c>
      <c r="D131" s="11">
        <v>349</v>
      </c>
      <c r="E131" s="11">
        <v>326</v>
      </c>
      <c r="F131" s="11">
        <v>326</v>
      </c>
      <c r="G131" s="11">
        <v>326</v>
      </c>
      <c r="H131" s="11">
        <v>318</v>
      </c>
      <c r="I131" s="11">
        <v>318</v>
      </c>
      <c r="J131" s="11">
        <v>301</v>
      </c>
      <c r="K131" s="11">
        <v>300</v>
      </c>
      <c r="L131" s="11">
        <v>298</v>
      </c>
      <c r="M131" s="11">
        <v>310</v>
      </c>
      <c r="N131" s="11">
        <v>315</v>
      </c>
      <c r="O131" s="11">
        <v>327</v>
      </c>
      <c r="P131" s="12">
        <f t="shared" si="3"/>
        <v>3814</v>
      </c>
    </row>
    <row r="132" spans="1:16" x14ac:dyDescent="0.2">
      <c r="A132" s="9">
        <f t="shared" si="2"/>
        <v>112</v>
      </c>
      <c r="B132" s="9">
        <v>928</v>
      </c>
      <c r="C132" t="s">
        <v>104</v>
      </c>
      <c r="D132" s="11">
        <v>141389</v>
      </c>
      <c r="E132" s="11">
        <v>163771</v>
      </c>
      <c r="F132" s="11">
        <v>243943</v>
      </c>
      <c r="G132" s="11">
        <v>163729</v>
      </c>
      <c r="H132" s="11">
        <v>173309</v>
      </c>
      <c r="I132" s="11">
        <v>180575</v>
      </c>
      <c r="J132" s="11">
        <v>152395</v>
      </c>
      <c r="K132" s="11">
        <v>179045</v>
      </c>
      <c r="L132" s="11">
        <v>237964</v>
      </c>
      <c r="M132" s="11">
        <v>157300</v>
      </c>
      <c r="N132" s="11">
        <v>178266</v>
      </c>
      <c r="O132" s="11">
        <v>133779</v>
      </c>
      <c r="P132" s="12">
        <f t="shared" si="3"/>
        <v>2105465</v>
      </c>
    </row>
    <row r="133" spans="1:16" x14ac:dyDescent="0.2">
      <c r="A133" s="9">
        <f t="shared" si="2"/>
        <v>113</v>
      </c>
      <c r="B133" s="9">
        <v>929</v>
      </c>
      <c r="C133" t="s">
        <v>105</v>
      </c>
      <c r="D133" s="11">
        <v>-349</v>
      </c>
      <c r="E133" s="11">
        <v>-326</v>
      </c>
      <c r="F133" s="11">
        <v>-326</v>
      </c>
      <c r="G133" s="11">
        <v>-326</v>
      </c>
      <c r="H133" s="11">
        <v>-318</v>
      </c>
      <c r="I133" s="11">
        <v>-318</v>
      </c>
      <c r="J133" s="11">
        <v>-301</v>
      </c>
      <c r="K133" s="11">
        <v>-300</v>
      </c>
      <c r="L133" s="11">
        <v>-298</v>
      </c>
      <c r="M133" s="11">
        <v>-310</v>
      </c>
      <c r="N133" s="11">
        <v>-315</v>
      </c>
      <c r="O133" s="11">
        <v>-327</v>
      </c>
      <c r="P133" s="12">
        <f t="shared" si="3"/>
        <v>-3814</v>
      </c>
    </row>
    <row r="134" spans="1:16" x14ac:dyDescent="0.2">
      <c r="A134" s="9">
        <f t="shared" si="2"/>
        <v>114</v>
      </c>
      <c r="B134" s="9">
        <v>9301</v>
      </c>
      <c r="C134" t="s">
        <v>106</v>
      </c>
      <c r="D134" s="11">
        <v>15220</v>
      </c>
      <c r="E134" s="11">
        <v>134854</v>
      </c>
      <c r="F134" s="11">
        <v>38227</v>
      </c>
      <c r="G134" s="11">
        <v>73914</v>
      </c>
      <c r="H134" s="11">
        <v>11140</v>
      </c>
      <c r="I134" s="11">
        <v>14764</v>
      </c>
      <c r="J134" s="11">
        <v>45237</v>
      </c>
      <c r="K134" s="11">
        <v>8304</v>
      </c>
      <c r="L134" s="11">
        <v>93511</v>
      </c>
      <c r="M134" s="11">
        <v>33090</v>
      </c>
      <c r="N134" s="11">
        <v>23700</v>
      </c>
      <c r="O134" s="11">
        <v>39804</v>
      </c>
      <c r="P134" s="12">
        <f t="shared" si="3"/>
        <v>531765</v>
      </c>
    </row>
    <row r="135" spans="1:16" x14ac:dyDescent="0.2">
      <c r="A135" s="9">
        <f t="shared" si="2"/>
        <v>115</v>
      </c>
      <c r="B135" s="9">
        <v>9302</v>
      </c>
      <c r="C135" t="s">
        <v>107</v>
      </c>
      <c r="D135" s="11">
        <v>343326</v>
      </c>
      <c r="E135" s="11">
        <v>382559</v>
      </c>
      <c r="F135" s="11">
        <v>277367</v>
      </c>
      <c r="G135" s="11">
        <v>354392</v>
      </c>
      <c r="H135" s="11">
        <v>314003</v>
      </c>
      <c r="I135" s="11">
        <v>263040</v>
      </c>
      <c r="J135" s="11">
        <v>245948</v>
      </c>
      <c r="K135" s="11">
        <v>271919</v>
      </c>
      <c r="L135" s="11">
        <v>295686</v>
      </c>
      <c r="M135" s="11">
        <v>316600</v>
      </c>
      <c r="N135" s="11">
        <v>432562</v>
      </c>
      <c r="O135" s="11">
        <v>314447</v>
      </c>
      <c r="P135" s="12">
        <f t="shared" si="3"/>
        <v>3811849</v>
      </c>
    </row>
    <row r="136" spans="1:16" x14ac:dyDescent="0.2">
      <c r="A136" s="9">
        <f t="shared" si="2"/>
        <v>116</v>
      </c>
      <c r="B136" s="9">
        <v>9309</v>
      </c>
      <c r="C136" t="s">
        <v>108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2">
        <f t="shared" si="3"/>
        <v>0</v>
      </c>
    </row>
    <row r="137" spans="1:16" x14ac:dyDescent="0.2">
      <c r="A137" s="9">
        <f t="shared" si="2"/>
        <v>117</v>
      </c>
      <c r="B137" s="9">
        <v>931</v>
      </c>
      <c r="C137" t="s">
        <v>36</v>
      </c>
      <c r="D137" s="11">
        <v>234864</v>
      </c>
      <c r="E137" s="11">
        <v>235668</v>
      </c>
      <c r="F137" s="11">
        <v>235361</v>
      </c>
      <c r="G137" s="11">
        <v>237609</v>
      </c>
      <c r="H137" s="11">
        <v>233029</v>
      </c>
      <c r="I137" s="11">
        <v>379236</v>
      </c>
      <c r="J137" s="11">
        <v>44337</v>
      </c>
      <c r="K137" s="11">
        <v>246337</v>
      </c>
      <c r="L137" s="11">
        <v>246941</v>
      </c>
      <c r="M137" s="11">
        <v>245669</v>
      </c>
      <c r="N137" s="11">
        <v>243358</v>
      </c>
      <c r="O137" s="11">
        <v>191569</v>
      </c>
      <c r="P137" s="12">
        <f t="shared" si="3"/>
        <v>2773978</v>
      </c>
    </row>
    <row r="138" spans="1:16" x14ac:dyDescent="0.2">
      <c r="A138" s="9">
        <f t="shared" si="2"/>
        <v>118</v>
      </c>
      <c r="B138" s="9">
        <v>935</v>
      </c>
      <c r="C138" t="s">
        <v>109</v>
      </c>
      <c r="D138" s="11">
        <v>753737</v>
      </c>
      <c r="E138" s="11">
        <v>742964</v>
      </c>
      <c r="F138" s="11">
        <v>794018</v>
      </c>
      <c r="G138" s="11">
        <v>761450</v>
      </c>
      <c r="H138" s="11">
        <v>791186</v>
      </c>
      <c r="I138" s="11">
        <v>538771</v>
      </c>
      <c r="J138" s="11">
        <v>387814</v>
      </c>
      <c r="K138" s="11">
        <v>437526</v>
      </c>
      <c r="L138" s="11">
        <v>168995</v>
      </c>
      <c r="M138" s="11">
        <v>205858</v>
      </c>
      <c r="N138" s="11">
        <v>198011</v>
      </c>
      <c r="O138" s="11">
        <v>144015</v>
      </c>
      <c r="P138" s="12">
        <f t="shared" si="3"/>
        <v>5924345</v>
      </c>
    </row>
    <row r="139" spans="1:16" x14ac:dyDescent="0.2">
      <c r="A139" s="9"/>
      <c r="B139" s="9"/>
      <c r="I139" s="11"/>
    </row>
    <row r="140" spans="1:16" x14ac:dyDescent="0.2">
      <c r="A140" s="9">
        <f>A138+1</f>
        <v>119</v>
      </c>
      <c r="C140" s="22" t="s">
        <v>110</v>
      </c>
      <c r="D140" s="11">
        <f>SUM(D11:D72)+SUM(D83:D138)</f>
        <v>-43408494</v>
      </c>
      <c r="E140" s="11">
        <f t="shared" ref="E140:P140" si="4">SUM(E11:E72)+SUM(E83:E138)</f>
        <v>-39310612</v>
      </c>
      <c r="F140" s="11">
        <f t="shared" si="4"/>
        <v>-36128629</v>
      </c>
      <c r="G140" s="11">
        <f t="shared" si="4"/>
        <v>-18322773</v>
      </c>
      <c r="H140" s="11">
        <f t="shared" si="4"/>
        <v>-32612491</v>
      </c>
      <c r="I140" s="11">
        <f t="shared" si="4"/>
        <v>-34177232</v>
      </c>
      <c r="J140" s="11">
        <f t="shared" si="4"/>
        <v>-39388763</v>
      </c>
      <c r="K140" s="11">
        <f t="shared" si="4"/>
        <v>-46057232</v>
      </c>
      <c r="L140" s="11">
        <f t="shared" si="4"/>
        <v>-32026097</v>
      </c>
      <c r="M140" s="11">
        <f t="shared" si="4"/>
        <v>-29186493</v>
      </c>
      <c r="N140" s="11">
        <f t="shared" si="4"/>
        <v>-34656144</v>
      </c>
      <c r="O140" s="11">
        <f t="shared" si="4"/>
        <v>-44340654</v>
      </c>
      <c r="P140" s="11">
        <f t="shared" si="4"/>
        <v>-429615614</v>
      </c>
    </row>
    <row r="141" spans="1:16" x14ac:dyDescent="0.2">
      <c r="D141" s="11"/>
      <c r="E141" s="11"/>
      <c r="F141" s="11"/>
      <c r="G141" s="11"/>
      <c r="H141" s="11"/>
    </row>
    <row r="142" spans="1:16" x14ac:dyDescent="0.2">
      <c r="D142" s="11"/>
      <c r="E142" s="11"/>
      <c r="F142" s="11"/>
      <c r="G142" s="11"/>
      <c r="H142" s="11"/>
    </row>
    <row r="143" spans="1:16" x14ac:dyDescent="0.2">
      <c r="D143" s="11"/>
      <c r="E143" s="11"/>
      <c r="F143" s="11"/>
      <c r="G143" s="11"/>
      <c r="H143" s="11"/>
    </row>
    <row r="144" spans="1:16" x14ac:dyDescent="0.2">
      <c r="D144" s="11"/>
      <c r="E144" s="11"/>
      <c r="F144" s="11"/>
      <c r="G144" s="11"/>
      <c r="H144" s="11"/>
    </row>
    <row r="145" spans="4:8" x14ac:dyDescent="0.2">
      <c r="D145" s="11"/>
      <c r="E145" s="11"/>
      <c r="F145" s="11"/>
      <c r="G145" s="11"/>
      <c r="H145" s="11"/>
    </row>
    <row r="146" spans="4:8" x14ac:dyDescent="0.2">
      <c r="D146" s="11"/>
      <c r="E146" s="11"/>
      <c r="F146" s="11"/>
      <c r="G146" s="11"/>
      <c r="H146" s="11"/>
    </row>
  </sheetData>
  <mergeCells count="8">
    <mergeCell ref="A75:P75"/>
    <mergeCell ref="A76:P76"/>
    <mergeCell ref="A1:P1"/>
    <mergeCell ref="A2:P2"/>
    <mergeCell ref="A3:P3"/>
    <mergeCell ref="A4:P4"/>
    <mergeCell ref="A73:P73"/>
    <mergeCell ref="A74:P74"/>
  </mergeCells>
  <printOptions horizontalCentered="1"/>
  <pageMargins left="0.5" right="0.5" top="1" bottom="1" header="0.5" footer="0.5"/>
  <pageSetup scale="49" fitToHeight="2" orientation="landscape" r:id="rId1"/>
  <headerFooter>
    <oddFooter>&amp;R&amp;"Times New Roman,Bold"&amp;12Attachment to Response to KU AG-2 Question No. 20
Page &amp;P of &amp;N
Garrett</oddFooter>
  </headerFooter>
  <rowBreaks count="1" manualBreakCount="1">
    <brk id="72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146"/>
  <sheetViews>
    <sheetView tabSelected="1" zoomScaleNormal="100" workbookViewId="0">
      <pane xSplit="3" ySplit="10" topLeftCell="N136" activePane="bottomRight" state="frozen"/>
      <selection pane="topRight" activeCell="D1" sqref="D1"/>
      <selection pane="bottomLeft" activeCell="A11" sqref="A11"/>
      <selection pane="bottomRight" activeCell="Q8" sqref="Q8:T154"/>
    </sheetView>
  </sheetViews>
  <sheetFormatPr defaultRowHeight="12.75" x14ac:dyDescent="0.2"/>
  <cols>
    <col min="1" max="1" width="5.7109375" customWidth="1"/>
    <col min="3" max="3" width="50.85546875" customWidth="1"/>
    <col min="4" max="13" width="12.7109375" customWidth="1"/>
    <col min="14" max="14" width="13.28515625" customWidth="1"/>
    <col min="15" max="15" width="12.7109375" customWidth="1"/>
    <col min="16" max="16" width="16" customWidth="1"/>
    <col min="17" max="17" width="16.42578125" customWidth="1"/>
    <col min="19" max="19" width="13.42578125" customWidth="1"/>
    <col min="20" max="20" width="13.5703125" customWidth="1"/>
  </cols>
  <sheetData>
    <row r="1" spans="1:19" x14ac:dyDescent="0.2">
      <c r="A1" s="27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9" x14ac:dyDescent="0.2">
      <c r="A2" s="27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9" x14ac:dyDescent="0.2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9" x14ac:dyDescent="0.2">
      <c r="A4" s="27" t="s">
        <v>115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9" x14ac:dyDescent="0.2">
      <c r="P5" s="1"/>
    </row>
    <row r="6" spans="1:19" x14ac:dyDescent="0.2">
      <c r="P6" s="2"/>
    </row>
    <row r="7" spans="1:19" x14ac:dyDescent="0.2">
      <c r="P7" s="2"/>
    </row>
    <row r="8" spans="1:19" x14ac:dyDescent="0.2">
      <c r="A8" s="3" t="s">
        <v>4</v>
      </c>
      <c r="B8" s="3" t="s">
        <v>5</v>
      </c>
      <c r="C8" s="4"/>
      <c r="D8" s="3" t="s">
        <v>6</v>
      </c>
      <c r="E8" s="3" t="s">
        <v>6</v>
      </c>
      <c r="F8" s="3" t="s">
        <v>6</v>
      </c>
      <c r="G8" s="3" t="s">
        <v>6</v>
      </c>
      <c r="H8" s="3" t="s">
        <v>6</v>
      </c>
      <c r="I8" s="3" t="s">
        <v>6</v>
      </c>
      <c r="J8" s="3" t="s">
        <v>6</v>
      </c>
      <c r="K8" s="3" t="s">
        <v>6</v>
      </c>
      <c r="L8" s="3" t="s">
        <v>6</v>
      </c>
      <c r="M8" s="3" t="s">
        <v>6</v>
      </c>
      <c r="N8" s="3" t="s">
        <v>6</v>
      </c>
      <c r="O8" s="3" t="s">
        <v>6</v>
      </c>
      <c r="P8" s="4"/>
      <c r="R8" s="25" t="s">
        <v>119</v>
      </c>
    </row>
    <row r="9" spans="1:19" x14ac:dyDescent="0.2">
      <c r="A9" s="5" t="s">
        <v>7</v>
      </c>
      <c r="B9" s="5" t="s">
        <v>7</v>
      </c>
      <c r="C9" s="6" t="s">
        <v>8</v>
      </c>
      <c r="D9" s="7">
        <v>41640</v>
      </c>
      <c r="E9" s="7">
        <v>41671</v>
      </c>
      <c r="F9" s="7">
        <v>41699</v>
      </c>
      <c r="G9" s="7">
        <v>41730</v>
      </c>
      <c r="H9" s="7">
        <v>41760</v>
      </c>
      <c r="I9" s="7">
        <v>41791</v>
      </c>
      <c r="J9" s="7">
        <v>41821</v>
      </c>
      <c r="K9" s="7">
        <v>41852</v>
      </c>
      <c r="L9" s="7">
        <v>41883</v>
      </c>
      <c r="M9" s="7">
        <v>41913</v>
      </c>
      <c r="N9" s="7">
        <v>41944</v>
      </c>
      <c r="O9" s="7">
        <v>41974</v>
      </c>
      <c r="P9" s="8" t="s">
        <v>9</v>
      </c>
      <c r="Q9" s="6" t="s">
        <v>116</v>
      </c>
      <c r="R9" s="6" t="s">
        <v>117</v>
      </c>
      <c r="S9" s="6" t="s">
        <v>118</v>
      </c>
    </row>
    <row r="10" spans="1:19" x14ac:dyDescent="0.2">
      <c r="A10" s="9"/>
      <c r="B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"/>
    </row>
    <row r="11" spans="1:19" x14ac:dyDescent="0.2">
      <c r="A11" s="9">
        <v>1</v>
      </c>
      <c r="B11" s="9">
        <v>403</v>
      </c>
      <c r="C11" t="s">
        <v>10</v>
      </c>
      <c r="D11" s="11">
        <v>15053921</v>
      </c>
      <c r="E11" s="11">
        <v>15095898</v>
      </c>
      <c r="F11" s="11">
        <v>15123671</v>
      </c>
      <c r="G11" s="11">
        <v>15177201</v>
      </c>
      <c r="H11" s="11">
        <v>15208621</v>
      </c>
      <c r="I11" s="11">
        <v>15408630</v>
      </c>
      <c r="J11" s="11">
        <v>15619904</v>
      </c>
      <c r="K11" s="11">
        <v>15665668</v>
      </c>
      <c r="L11" s="11">
        <v>15947778</v>
      </c>
      <c r="M11" s="11">
        <v>16210803</v>
      </c>
      <c r="N11" s="11">
        <v>16236048</v>
      </c>
      <c r="O11" s="11">
        <v>16409209</v>
      </c>
      <c r="P11" s="12">
        <f>SUM(D11:O11)</f>
        <v>187157352</v>
      </c>
    </row>
    <row r="12" spans="1:19" x14ac:dyDescent="0.2">
      <c r="A12" s="9">
        <f>A11+1</f>
        <v>2</v>
      </c>
      <c r="B12" s="9">
        <v>404</v>
      </c>
      <c r="C12" t="s">
        <v>11</v>
      </c>
      <c r="D12" s="11">
        <v>719549</v>
      </c>
      <c r="E12" s="11">
        <v>734305</v>
      </c>
      <c r="F12" s="11">
        <v>737586</v>
      </c>
      <c r="G12" s="11">
        <v>737117</v>
      </c>
      <c r="H12" s="11">
        <v>735983</v>
      </c>
      <c r="I12" s="11">
        <v>770217</v>
      </c>
      <c r="J12" s="11">
        <v>810367</v>
      </c>
      <c r="K12" s="11">
        <v>825765</v>
      </c>
      <c r="L12" s="11">
        <v>834950</v>
      </c>
      <c r="M12" s="11">
        <v>838867</v>
      </c>
      <c r="N12" s="11">
        <v>842389</v>
      </c>
      <c r="O12" s="11">
        <v>849497</v>
      </c>
      <c r="P12" s="12">
        <f t="shared" ref="P12:P90" si="0">SUM(D12:O12)</f>
        <v>9436592</v>
      </c>
    </row>
    <row r="13" spans="1:19" x14ac:dyDescent="0.2">
      <c r="A13" s="9">
        <f t="shared" ref="A13:A72" si="1">A12+1</f>
        <v>3</v>
      </c>
      <c r="B13" s="9">
        <v>4074</v>
      </c>
      <c r="C13" t="s">
        <v>12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2">
        <f t="shared" si="0"/>
        <v>0</v>
      </c>
    </row>
    <row r="14" spans="1:19" x14ac:dyDescent="0.2">
      <c r="A14" s="9">
        <f t="shared" si="1"/>
        <v>4</v>
      </c>
      <c r="B14" s="9">
        <v>4081</v>
      </c>
      <c r="C14" t="s">
        <v>13</v>
      </c>
      <c r="D14" s="11">
        <v>3095463</v>
      </c>
      <c r="E14" s="11">
        <v>2942335</v>
      </c>
      <c r="F14" s="11">
        <v>2987606</v>
      </c>
      <c r="G14" s="11">
        <v>3148162</v>
      </c>
      <c r="H14" s="11">
        <v>2921520</v>
      </c>
      <c r="I14" s="11">
        <v>2958683</v>
      </c>
      <c r="J14" s="11">
        <v>2985382</v>
      </c>
      <c r="K14" s="11">
        <v>3095580</v>
      </c>
      <c r="L14" s="11">
        <v>3026374</v>
      </c>
      <c r="M14" s="11">
        <v>3108884</v>
      </c>
      <c r="N14" s="11">
        <v>2942813</v>
      </c>
      <c r="O14" s="11">
        <v>2412504</v>
      </c>
      <c r="P14" s="12">
        <f t="shared" si="0"/>
        <v>35625306</v>
      </c>
    </row>
    <row r="15" spans="1:19" x14ac:dyDescent="0.2">
      <c r="A15" s="9">
        <f t="shared" si="1"/>
        <v>5</v>
      </c>
      <c r="B15" s="9">
        <v>41115</v>
      </c>
      <c r="C15" t="s">
        <v>14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2">
        <f t="shared" si="0"/>
        <v>0</v>
      </c>
    </row>
    <row r="16" spans="1:19" s="16" customFormat="1" x14ac:dyDescent="0.2">
      <c r="A16" s="9">
        <f t="shared" si="1"/>
        <v>6</v>
      </c>
      <c r="B16" s="14">
        <v>4118</v>
      </c>
      <c r="C16" s="15" t="s">
        <v>15</v>
      </c>
      <c r="D16" s="11">
        <v>0</v>
      </c>
      <c r="E16" s="11">
        <v>0</v>
      </c>
      <c r="F16" s="11">
        <v>-546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23">
        <f t="shared" si="0"/>
        <v>-546</v>
      </c>
    </row>
    <row r="17" spans="1:19" x14ac:dyDescent="0.2">
      <c r="A17" s="9">
        <f t="shared" si="1"/>
        <v>7</v>
      </c>
      <c r="B17" s="9">
        <v>440</v>
      </c>
      <c r="C17" t="s">
        <v>16</v>
      </c>
      <c r="D17" s="11">
        <v>-87638220</v>
      </c>
      <c r="E17" s="11">
        <v>-66812541</v>
      </c>
      <c r="F17" s="11">
        <v>-57473187</v>
      </c>
      <c r="G17" s="11">
        <v>-38142853</v>
      </c>
      <c r="H17" s="11">
        <v>-40314941</v>
      </c>
      <c r="I17" s="11">
        <v>-48224152</v>
      </c>
      <c r="J17" s="11">
        <v>-49132009</v>
      </c>
      <c r="K17" s="11">
        <v>-51419359</v>
      </c>
      <c r="L17" s="11">
        <v>-39152064</v>
      </c>
      <c r="M17" s="11">
        <v>-36124733</v>
      </c>
      <c r="N17" s="11">
        <v>-53489203</v>
      </c>
      <c r="O17" s="11">
        <v>-63138760</v>
      </c>
      <c r="P17" s="12">
        <f t="shared" si="0"/>
        <v>-631062022</v>
      </c>
    </row>
    <row r="18" spans="1:19" x14ac:dyDescent="0.2">
      <c r="A18" s="9">
        <f t="shared" si="1"/>
        <v>8</v>
      </c>
      <c r="B18" s="9">
        <v>4420</v>
      </c>
      <c r="C18" t="s">
        <v>17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2">
        <f t="shared" si="0"/>
        <v>0</v>
      </c>
    </row>
    <row r="19" spans="1:19" x14ac:dyDescent="0.2">
      <c r="A19" s="9">
        <f t="shared" si="1"/>
        <v>9</v>
      </c>
      <c r="B19" s="9">
        <v>4421</v>
      </c>
      <c r="C19" t="s">
        <v>18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2">
        <f t="shared" si="0"/>
        <v>0</v>
      </c>
    </row>
    <row r="20" spans="1:19" x14ac:dyDescent="0.2">
      <c r="A20" s="9">
        <f t="shared" si="1"/>
        <v>10</v>
      </c>
      <c r="B20" s="9">
        <v>4422</v>
      </c>
      <c r="C20" s="13" t="s">
        <v>19</v>
      </c>
      <c r="D20" s="11">
        <v>-37410821</v>
      </c>
      <c r="E20" s="11">
        <v>-31727167</v>
      </c>
      <c r="F20" s="11">
        <v>-31605792</v>
      </c>
      <c r="G20" s="11">
        <v>-29973759</v>
      </c>
      <c r="H20" s="11">
        <v>-31957389</v>
      </c>
      <c r="I20" s="11">
        <v>-32704993</v>
      </c>
      <c r="J20" s="11">
        <v>-33075526</v>
      </c>
      <c r="K20" s="11">
        <v>-33961009</v>
      </c>
      <c r="L20" s="11">
        <v>-31380615</v>
      </c>
      <c r="M20" s="11">
        <v>-28160659</v>
      </c>
      <c r="N20" s="11">
        <v>-29027188</v>
      </c>
      <c r="O20" s="11">
        <v>-30639899</v>
      </c>
      <c r="P20" s="12">
        <f t="shared" si="0"/>
        <v>-381624817</v>
      </c>
    </row>
    <row r="21" spans="1:19" x14ac:dyDescent="0.2">
      <c r="A21" s="9">
        <f t="shared" si="1"/>
        <v>11</v>
      </c>
      <c r="B21" s="9">
        <v>4423</v>
      </c>
      <c r="C21" s="13" t="s">
        <v>20</v>
      </c>
      <c r="D21" s="11">
        <v>-35553997</v>
      </c>
      <c r="E21" s="11">
        <v>-33438924</v>
      </c>
      <c r="F21" s="11">
        <v>-35675117</v>
      </c>
      <c r="G21" s="11">
        <v>-37540851</v>
      </c>
      <c r="H21" s="11">
        <v>-37212948</v>
      </c>
      <c r="I21" s="11">
        <v>-37078025</v>
      </c>
      <c r="J21" s="11">
        <v>-36722997</v>
      </c>
      <c r="K21" s="11">
        <v>-37595783</v>
      </c>
      <c r="L21" s="11">
        <v>-35406861</v>
      </c>
      <c r="M21" s="11">
        <v>-35740920</v>
      </c>
      <c r="N21" s="11">
        <v>-36872896</v>
      </c>
      <c r="O21" s="11">
        <v>-34488811</v>
      </c>
      <c r="P21" s="12">
        <f t="shared" si="0"/>
        <v>-433328130</v>
      </c>
    </row>
    <row r="22" spans="1:19" x14ac:dyDescent="0.2">
      <c r="A22" s="9">
        <f t="shared" si="1"/>
        <v>12</v>
      </c>
      <c r="B22" s="9">
        <v>4426</v>
      </c>
      <c r="C22" s="13" t="s">
        <v>21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2">
        <f t="shared" si="0"/>
        <v>0</v>
      </c>
    </row>
    <row r="23" spans="1:19" x14ac:dyDescent="0.2">
      <c r="A23" s="9">
        <f t="shared" si="1"/>
        <v>13</v>
      </c>
      <c r="B23" s="9">
        <v>444</v>
      </c>
      <c r="C23" t="s">
        <v>22</v>
      </c>
      <c r="D23" s="11">
        <v>-954359</v>
      </c>
      <c r="E23" s="11">
        <v>-773594</v>
      </c>
      <c r="F23" s="11">
        <v>-990514</v>
      </c>
      <c r="G23" s="11">
        <v>-939835</v>
      </c>
      <c r="H23" s="11">
        <v>-952030</v>
      </c>
      <c r="I23" s="11">
        <v>-860365</v>
      </c>
      <c r="J23" s="11">
        <v>-894886</v>
      </c>
      <c r="K23" s="11">
        <v>-1019371</v>
      </c>
      <c r="L23" s="11">
        <v>-970478</v>
      </c>
      <c r="M23" s="11">
        <v>-1066693</v>
      </c>
      <c r="N23" s="11">
        <v>-1087770</v>
      </c>
      <c r="O23" s="11">
        <v>-907693</v>
      </c>
      <c r="P23" s="12">
        <f t="shared" si="0"/>
        <v>-11417588</v>
      </c>
    </row>
    <row r="24" spans="1:19" x14ac:dyDescent="0.2">
      <c r="A24" s="9">
        <f t="shared" si="1"/>
        <v>14</v>
      </c>
      <c r="B24" s="9">
        <v>445</v>
      </c>
      <c r="C24" t="s">
        <v>23</v>
      </c>
      <c r="D24" s="11">
        <v>-11422286</v>
      </c>
      <c r="E24" s="11">
        <v>-10465025</v>
      </c>
      <c r="F24" s="11">
        <v>-10647514</v>
      </c>
      <c r="G24" s="11">
        <v>-10312282</v>
      </c>
      <c r="H24" s="11">
        <v>-10271101</v>
      </c>
      <c r="I24" s="11">
        <v>-11366916</v>
      </c>
      <c r="J24" s="11">
        <v>-10709258</v>
      </c>
      <c r="K24" s="11">
        <v>-11135936</v>
      </c>
      <c r="L24" s="11">
        <v>-11012683</v>
      </c>
      <c r="M24" s="11">
        <v>-10653836</v>
      </c>
      <c r="N24" s="11">
        <v>-9745644</v>
      </c>
      <c r="O24" s="11">
        <v>-9851268</v>
      </c>
      <c r="P24" s="12">
        <f t="shared" si="0"/>
        <v>-127593749</v>
      </c>
    </row>
    <row r="25" spans="1:19" x14ac:dyDescent="0.2">
      <c r="A25" s="9">
        <f t="shared" si="1"/>
        <v>15</v>
      </c>
      <c r="B25" s="9">
        <v>447</v>
      </c>
      <c r="C25" t="s">
        <v>24</v>
      </c>
      <c r="D25" s="11">
        <v>-14072781</v>
      </c>
      <c r="E25" s="11">
        <v>-12973698</v>
      </c>
      <c r="F25" s="11">
        <v>-10936897</v>
      </c>
      <c r="G25" s="11">
        <v>-8140273</v>
      </c>
      <c r="H25" s="11">
        <v>-11272459</v>
      </c>
      <c r="I25" s="11">
        <v>-10940984</v>
      </c>
      <c r="J25" s="11">
        <v>-10503805</v>
      </c>
      <c r="K25" s="11">
        <v>-11797236</v>
      </c>
      <c r="L25" s="11">
        <v>-9990496</v>
      </c>
      <c r="M25" s="11">
        <v>-9703863</v>
      </c>
      <c r="N25" s="11">
        <v>-7188684</v>
      </c>
      <c r="O25" s="11">
        <v>-9303954</v>
      </c>
      <c r="P25" s="12">
        <f t="shared" si="0"/>
        <v>-126825130</v>
      </c>
    </row>
    <row r="26" spans="1:19" x14ac:dyDescent="0.2">
      <c r="A26" s="9">
        <f t="shared" si="1"/>
        <v>16</v>
      </c>
      <c r="B26" s="9">
        <v>449</v>
      </c>
      <c r="C26" t="s">
        <v>25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17652</v>
      </c>
      <c r="J26" s="11">
        <v>617098</v>
      </c>
      <c r="K26" s="11">
        <v>0</v>
      </c>
      <c r="L26" s="11">
        <v>1183078</v>
      </c>
      <c r="M26" s="11">
        <v>0</v>
      </c>
      <c r="N26" s="11">
        <v>882780</v>
      </c>
      <c r="O26" s="11">
        <v>0</v>
      </c>
      <c r="P26" s="12">
        <f t="shared" si="0"/>
        <v>2700608</v>
      </c>
    </row>
    <row r="27" spans="1:19" x14ac:dyDescent="0.2">
      <c r="A27" s="9">
        <f t="shared" si="1"/>
        <v>17</v>
      </c>
      <c r="B27" s="9">
        <v>450</v>
      </c>
      <c r="C27" t="s">
        <v>26</v>
      </c>
      <c r="D27" s="11">
        <v>-418936</v>
      </c>
      <c r="E27" s="11">
        <v>-551880</v>
      </c>
      <c r="F27" s="11">
        <v>-434492</v>
      </c>
      <c r="G27" s="11">
        <v>-310032</v>
      </c>
      <c r="H27" s="11">
        <v>-187023</v>
      </c>
      <c r="I27" s="11">
        <v>-240586</v>
      </c>
      <c r="J27" s="11">
        <v>-366519</v>
      </c>
      <c r="K27" s="11">
        <v>-379333</v>
      </c>
      <c r="L27" s="11">
        <v>-235931</v>
      </c>
      <c r="M27" s="11">
        <v>-353842</v>
      </c>
      <c r="N27" s="11">
        <v>-139453</v>
      </c>
      <c r="O27" s="11">
        <v>-280484</v>
      </c>
      <c r="P27" s="12">
        <f t="shared" si="0"/>
        <v>-3898511</v>
      </c>
    </row>
    <row r="28" spans="1:19" x14ac:dyDescent="0.2">
      <c r="A28" s="9">
        <f t="shared" si="1"/>
        <v>18</v>
      </c>
      <c r="B28" s="9">
        <v>451</v>
      </c>
      <c r="C28" t="s">
        <v>27</v>
      </c>
      <c r="D28" s="11">
        <v>-67381</v>
      </c>
      <c r="E28" s="11">
        <v>-109049</v>
      </c>
      <c r="F28" s="11">
        <v>-214231</v>
      </c>
      <c r="G28" s="11">
        <v>-246227</v>
      </c>
      <c r="H28" s="11">
        <v>-242794</v>
      </c>
      <c r="I28" s="11">
        <v>-204399</v>
      </c>
      <c r="J28" s="11">
        <v>-200289</v>
      </c>
      <c r="K28" s="11">
        <v>-226999</v>
      </c>
      <c r="L28" s="11">
        <v>-205184</v>
      </c>
      <c r="M28" s="11">
        <v>-217385</v>
      </c>
      <c r="N28" s="11">
        <v>-114273</v>
      </c>
      <c r="O28" s="11">
        <v>-130558</v>
      </c>
      <c r="P28" s="12">
        <f t="shared" si="0"/>
        <v>-2178769</v>
      </c>
    </row>
    <row r="29" spans="1:19" x14ac:dyDescent="0.2">
      <c r="A29" s="9">
        <f t="shared" si="1"/>
        <v>19</v>
      </c>
      <c r="B29" s="9">
        <v>454</v>
      </c>
      <c r="C29" t="s">
        <v>28</v>
      </c>
      <c r="D29" s="11">
        <v>-280452</v>
      </c>
      <c r="E29" s="11">
        <v>-314629</v>
      </c>
      <c r="F29" s="11">
        <v>-315507</v>
      </c>
      <c r="G29" s="11">
        <v>-314089</v>
      </c>
      <c r="H29" s="11">
        <v>-288688</v>
      </c>
      <c r="I29" s="11">
        <v>-326952</v>
      </c>
      <c r="J29" s="11">
        <v>-296503</v>
      </c>
      <c r="K29" s="11">
        <v>-332146</v>
      </c>
      <c r="L29" s="11">
        <v>-298093</v>
      </c>
      <c r="M29" s="11">
        <v>-303524</v>
      </c>
      <c r="N29" s="11">
        <v>-280617</v>
      </c>
      <c r="O29" s="11">
        <v>-352342</v>
      </c>
      <c r="P29" s="12">
        <f t="shared" si="0"/>
        <v>-3703542</v>
      </c>
    </row>
    <row r="30" spans="1:19" x14ac:dyDescent="0.2">
      <c r="A30" s="9">
        <f t="shared" si="1"/>
        <v>20</v>
      </c>
      <c r="B30" s="9">
        <v>456</v>
      </c>
      <c r="C30" t="s">
        <v>29</v>
      </c>
      <c r="D30" s="11">
        <v>-1908369</v>
      </c>
      <c r="E30" s="11">
        <v>-1754213</v>
      </c>
      <c r="F30" s="11">
        <v>-1485494</v>
      </c>
      <c r="G30" s="11">
        <v>-1155718</v>
      </c>
      <c r="H30" s="11">
        <v>-1363074</v>
      </c>
      <c r="I30" s="11">
        <v>-1562952</v>
      </c>
      <c r="J30" s="11">
        <v>-1684793</v>
      </c>
      <c r="K30" s="11">
        <v>-1652218</v>
      </c>
      <c r="L30" s="11">
        <v>-1530326</v>
      </c>
      <c r="M30" s="11">
        <v>-1524174</v>
      </c>
      <c r="N30" s="11">
        <v>-1283819</v>
      </c>
      <c r="O30" s="11">
        <v>-1362852</v>
      </c>
      <c r="P30" s="12">
        <f t="shared" si="0"/>
        <v>-18268002</v>
      </c>
    </row>
    <row r="31" spans="1:19" x14ac:dyDescent="0.2">
      <c r="A31" s="9">
        <f t="shared" si="1"/>
        <v>21</v>
      </c>
      <c r="B31" s="9">
        <v>500</v>
      </c>
      <c r="C31" t="s">
        <v>30</v>
      </c>
      <c r="D31" s="11">
        <v>950203</v>
      </c>
      <c r="E31" s="11">
        <v>702170</v>
      </c>
      <c r="F31" s="11">
        <v>731652</v>
      </c>
      <c r="G31" s="11">
        <v>807202</v>
      </c>
      <c r="H31" s="11">
        <v>798589</v>
      </c>
      <c r="I31" s="11">
        <v>719817</v>
      </c>
      <c r="J31" s="11">
        <v>803643</v>
      </c>
      <c r="K31" s="11">
        <v>756688</v>
      </c>
      <c r="L31" s="11">
        <v>731095</v>
      </c>
      <c r="M31" s="11">
        <v>838335</v>
      </c>
      <c r="N31" s="11">
        <v>728959</v>
      </c>
      <c r="O31" s="11">
        <v>1128577</v>
      </c>
      <c r="P31" s="12">
        <f t="shared" si="0"/>
        <v>9696930</v>
      </c>
      <c r="R31">
        <v>0.86759298982003796</v>
      </c>
      <c r="S31" s="11">
        <f>P31*R31</f>
        <v>8412988.4907756206</v>
      </c>
    </row>
    <row r="32" spans="1:19" x14ac:dyDescent="0.2">
      <c r="A32" s="9">
        <f t="shared" si="1"/>
        <v>22</v>
      </c>
      <c r="B32" s="9">
        <v>501</v>
      </c>
      <c r="C32" t="s">
        <v>31</v>
      </c>
      <c r="D32" s="11">
        <v>47476748</v>
      </c>
      <c r="E32" s="11">
        <v>40672644</v>
      </c>
      <c r="F32" s="11">
        <v>38710329</v>
      </c>
      <c r="G32" s="11">
        <v>25991021</v>
      </c>
      <c r="H32" s="11">
        <v>39661348</v>
      </c>
      <c r="I32" s="11">
        <v>45043076</v>
      </c>
      <c r="J32" s="11">
        <v>44583354</v>
      </c>
      <c r="K32" s="11">
        <v>48038144</v>
      </c>
      <c r="L32" s="11">
        <v>40674706</v>
      </c>
      <c r="M32" s="11">
        <v>36175326</v>
      </c>
      <c r="N32" s="11">
        <v>38741177</v>
      </c>
      <c r="O32" s="11">
        <v>43643329</v>
      </c>
      <c r="P32" s="12">
        <f t="shared" si="0"/>
        <v>489411202</v>
      </c>
      <c r="R32">
        <v>0.87784352881332306</v>
      </c>
      <c r="S32" s="11">
        <f t="shared" ref="S32:S95" si="2">P32*R32</f>
        <v>429626456.60445005</v>
      </c>
    </row>
    <row r="33" spans="1:20" x14ac:dyDescent="0.2">
      <c r="A33" s="9">
        <f t="shared" si="1"/>
        <v>23</v>
      </c>
      <c r="B33" s="9">
        <v>502</v>
      </c>
      <c r="C33" t="s">
        <v>32</v>
      </c>
      <c r="D33" s="11">
        <v>1732402</v>
      </c>
      <c r="E33" s="11">
        <v>1498034</v>
      </c>
      <c r="F33" s="11">
        <v>1725655</v>
      </c>
      <c r="G33" s="11">
        <v>1331562</v>
      </c>
      <c r="H33" s="11">
        <v>1588970</v>
      </c>
      <c r="I33" s="11">
        <v>1659193</v>
      </c>
      <c r="J33" s="11">
        <v>1682915</v>
      </c>
      <c r="K33" s="11">
        <v>1739171</v>
      </c>
      <c r="L33" s="11">
        <v>1930171</v>
      </c>
      <c r="M33" s="11">
        <v>1899567</v>
      </c>
      <c r="N33" s="11">
        <v>1758880</v>
      </c>
      <c r="O33" s="11">
        <v>1944960</v>
      </c>
      <c r="P33" s="12">
        <f t="shared" si="0"/>
        <v>20491480</v>
      </c>
      <c r="R33">
        <v>0.86759298982003785</v>
      </c>
      <c r="S33" s="11">
        <f t="shared" si="2"/>
        <v>17778264.39903751</v>
      </c>
    </row>
    <row r="34" spans="1:20" x14ac:dyDescent="0.2">
      <c r="A34" s="9">
        <f t="shared" si="1"/>
        <v>24</v>
      </c>
      <c r="B34" s="9">
        <v>504</v>
      </c>
      <c r="C34" t="s">
        <v>33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2">
        <f t="shared" si="0"/>
        <v>0</v>
      </c>
      <c r="R34">
        <v>0.86759298982003785</v>
      </c>
      <c r="S34" s="11">
        <f t="shared" si="2"/>
        <v>0</v>
      </c>
    </row>
    <row r="35" spans="1:20" x14ac:dyDescent="0.2">
      <c r="A35" s="9">
        <f t="shared" si="1"/>
        <v>25</v>
      </c>
      <c r="B35" s="9">
        <v>505</v>
      </c>
      <c r="C35" t="s">
        <v>34</v>
      </c>
      <c r="D35" s="11">
        <v>661459</v>
      </c>
      <c r="E35" s="11">
        <v>642482</v>
      </c>
      <c r="F35" s="11">
        <v>712011</v>
      </c>
      <c r="G35" s="11">
        <v>595649</v>
      </c>
      <c r="H35" s="11">
        <v>740642</v>
      </c>
      <c r="I35" s="11">
        <v>585555</v>
      </c>
      <c r="J35" s="11">
        <v>632615</v>
      </c>
      <c r="K35" s="11">
        <v>625830</v>
      </c>
      <c r="L35" s="11">
        <v>702593</v>
      </c>
      <c r="M35" s="11">
        <v>654153</v>
      </c>
      <c r="N35" s="11">
        <v>686470</v>
      </c>
      <c r="O35" s="11">
        <v>762328</v>
      </c>
      <c r="P35" s="12">
        <f t="shared" si="0"/>
        <v>8001787</v>
      </c>
      <c r="R35">
        <v>0.86759298982003785</v>
      </c>
      <c r="S35" s="11">
        <f t="shared" si="2"/>
        <v>6942294.307233111</v>
      </c>
    </row>
    <row r="36" spans="1:20" x14ac:dyDescent="0.2">
      <c r="A36" s="9">
        <f t="shared" si="1"/>
        <v>26</v>
      </c>
      <c r="B36" s="9">
        <v>506</v>
      </c>
      <c r="C36" t="s">
        <v>35</v>
      </c>
      <c r="D36" s="11">
        <v>2682318</v>
      </c>
      <c r="E36" s="11">
        <v>2471743</v>
      </c>
      <c r="F36" s="11">
        <v>2141124</v>
      </c>
      <c r="G36" s="11">
        <v>1818813</v>
      </c>
      <c r="H36" s="11">
        <v>2163969</v>
      </c>
      <c r="I36" s="11">
        <v>2041441</v>
      </c>
      <c r="J36" s="11">
        <v>2563928</v>
      </c>
      <c r="K36" s="11">
        <v>2994195</v>
      </c>
      <c r="L36" s="11">
        <v>2163944</v>
      </c>
      <c r="M36" s="11">
        <v>2345703</v>
      </c>
      <c r="N36" s="11">
        <v>2131460</v>
      </c>
      <c r="O36" s="11">
        <v>2302039</v>
      </c>
      <c r="P36" s="12">
        <f t="shared" si="0"/>
        <v>27820677</v>
      </c>
      <c r="R36">
        <v>0.86759298982003785</v>
      </c>
      <c r="S36" s="11">
        <f t="shared" si="2"/>
        <v>24137024.337247562</v>
      </c>
    </row>
    <row r="37" spans="1:20" x14ac:dyDescent="0.2">
      <c r="A37" s="9">
        <f t="shared" si="1"/>
        <v>27</v>
      </c>
      <c r="B37" s="9">
        <v>507</v>
      </c>
      <c r="C37" t="s">
        <v>36</v>
      </c>
      <c r="D37" s="11">
        <v>1000</v>
      </c>
      <c r="E37" s="11">
        <v>1000</v>
      </c>
      <c r="F37" s="11">
        <v>967</v>
      </c>
      <c r="G37" s="11">
        <v>1000</v>
      </c>
      <c r="H37" s="11">
        <v>1000</v>
      </c>
      <c r="I37" s="11">
        <v>1000</v>
      </c>
      <c r="J37" s="11">
        <v>1000</v>
      </c>
      <c r="K37" s="11">
        <v>1000</v>
      </c>
      <c r="L37" s="11">
        <v>1000</v>
      </c>
      <c r="M37" s="11">
        <v>0</v>
      </c>
      <c r="N37" s="11">
        <v>0</v>
      </c>
      <c r="O37" s="11">
        <v>1000</v>
      </c>
      <c r="P37" s="12">
        <f t="shared" si="0"/>
        <v>9967</v>
      </c>
      <c r="R37">
        <v>0.86759298982003785</v>
      </c>
      <c r="S37" s="11">
        <f t="shared" si="2"/>
        <v>8647.2993295363176</v>
      </c>
    </row>
    <row r="38" spans="1:20" x14ac:dyDescent="0.2">
      <c r="A38" s="9">
        <f t="shared" si="1"/>
        <v>28</v>
      </c>
      <c r="B38" s="9">
        <v>509</v>
      </c>
      <c r="C38" t="s">
        <v>37</v>
      </c>
      <c r="D38" s="11">
        <v>11367</v>
      </c>
      <c r="E38" s="11">
        <v>11028</v>
      </c>
      <c r="F38" s="11">
        <v>13023</v>
      </c>
      <c r="G38" s="11">
        <v>10741</v>
      </c>
      <c r="H38" s="11">
        <v>12131</v>
      </c>
      <c r="I38" s="11">
        <v>12553</v>
      </c>
      <c r="J38" s="11">
        <v>12693</v>
      </c>
      <c r="K38" s="11">
        <v>13539</v>
      </c>
      <c r="L38" s="11">
        <v>17777</v>
      </c>
      <c r="M38" s="11">
        <v>10541</v>
      </c>
      <c r="N38" s="11">
        <v>20180</v>
      </c>
      <c r="O38" s="11">
        <v>14139</v>
      </c>
      <c r="P38" s="12">
        <f t="shared" si="0"/>
        <v>159712</v>
      </c>
      <c r="Q38" s="24">
        <f>SUM(P31:P38)</f>
        <v>555591755</v>
      </c>
      <c r="R38">
        <v>0.86759298982003785</v>
      </c>
      <c r="S38" s="11">
        <f t="shared" si="2"/>
        <v>138565.01159013787</v>
      </c>
      <c r="T38" s="24">
        <f>SUM(S31:S38)</f>
        <v>487044240.44966346</v>
      </c>
    </row>
    <row r="39" spans="1:20" x14ac:dyDescent="0.2">
      <c r="A39" s="9">
        <f t="shared" si="1"/>
        <v>29</v>
      </c>
      <c r="B39" s="9">
        <v>510</v>
      </c>
      <c r="C39" t="s">
        <v>38</v>
      </c>
      <c r="D39" s="11">
        <v>346942</v>
      </c>
      <c r="E39" s="11">
        <v>496384</v>
      </c>
      <c r="F39" s="11">
        <v>790090</v>
      </c>
      <c r="G39" s="11">
        <v>694719</v>
      </c>
      <c r="H39" s="11">
        <v>624603</v>
      </c>
      <c r="I39" s="11">
        <v>570798</v>
      </c>
      <c r="J39" s="11">
        <v>551740</v>
      </c>
      <c r="K39" s="11">
        <v>676918</v>
      </c>
      <c r="L39" s="11">
        <v>600827</v>
      </c>
      <c r="M39" s="11">
        <v>873520</v>
      </c>
      <c r="N39" s="11">
        <v>1102965</v>
      </c>
      <c r="O39" s="11">
        <v>840068</v>
      </c>
      <c r="P39" s="12">
        <f t="shared" si="0"/>
        <v>8169574</v>
      </c>
      <c r="R39">
        <v>0.86759298982003785</v>
      </c>
      <c r="S39" s="11">
        <f t="shared" si="2"/>
        <v>7087865.1322160456</v>
      </c>
    </row>
    <row r="40" spans="1:20" x14ac:dyDescent="0.2">
      <c r="A40" s="9">
        <f t="shared" si="1"/>
        <v>30</v>
      </c>
      <c r="B40" s="9">
        <v>511</v>
      </c>
      <c r="C40" t="s">
        <v>39</v>
      </c>
      <c r="D40" s="11">
        <v>518175</v>
      </c>
      <c r="E40" s="11">
        <v>497089</v>
      </c>
      <c r="F40" s="11">
        <v>515231</v>
      </c>
      <c r="G40" s="11">
        <v>413362</v>
      </c>
      <c r="H40" s="11">
        <v>805752</v>
      </c>
      <c r="I40" s="11">
        <v>548269</v>
      </c>
      <c r="J40" s="11">
        <v>622095</v>
      </c>
      <c r="K40" s="11">
        <v>586683</v>
      </c>
      <c r="L40" s="11">
        <v>596500</v>
      </c>
      <c r="M40" s="11">
        <v>572571</v>
      </c>
      <c r="N40" s="11">
        <v>679220</v>
      </c>
      <c r="O40" s="11">
        <v>696472</v>
      </c>
      <c r="P40" s="12">
        <f t="shared" si="0"/>
        <v>7051419</v>
      </c>
      <c r="R40">
        <v>0.86759298982003785</v>
      </c>
      <c r="S40" s="11">
        <f t="shared" si="2"/>
        <v>6117761.6926838215</v>
      </c>
    </row>
    <row r="41" spans="1:20" x14ac:dyDescent="0.2">
      <c r="A41" s="9">
        <f t="shared" si="1"/>
        <v>31</v>
      </c>
      <c r="B41" s="9">
        <v>512</v>
      </c>
      <c r="C41" t="s">
        <v>40</v>
      </c>
      <c r="D41" s="11">
        <v>2869062</v>
      </c>
      <c r="E41" s="11">
        <v>2739850</v>
      </c>
      <c r="F41" s="11">
        <v>6333645</v>
      </c>
      <c r="G41" s="11">
        <v>10803178</v>
      </c>
      <c r="H41" s="11">
        <v>4625856</v>
      </c>
      <c r="I41" s="11">
        <v>3118891</v>
      </c>
      <c r="J41" s="11">
        <v>2773121</v>
      </c>
      <c r="K41" s="11">
        <v>2288925</v>
      </c>
      <c r="L41" s="11">
        <v>3365273</v>
      </c>
      <c r="M41" s="11">
        <v>4600934</v>
      </c>
      <c r="N41" s="11">
        <v>4238800</v>
      </c>
      <c r="O41" s="11">
        <v>3132674</v>
      </c>
      <c r="P41" s="12">
        <f t="shared" si="0"/>
        <v>50890209</v>
      </c>
      <c r="R41">
        <v>0.87784352881332295</v>
      </c>
      <c r="S41" s="11">
        <f t="shared" si="2"/>
        <v>44673640.650607526</v>
      </c>
    </row>
    <row r="42" spans="1:20" x14ac:dyDescent="0.2">
      <c r="A42" s="9">
        <f t="shared" si="1"/>
        <v>32</v>
      </c>
      <c r="B42" s="9">
        <v>513</v>
      </c>
      <c r="C42" t="s">
        <v>41</v>
      </c>
      <c r="D42" s="11">
        <v>382201</v>
      </c>
      <c r="E42" s="11">
        <v>477879</v>
      </c>
      <c r="F42" s="11">
        <v>844281</v>
      </c>
      <c r="G42" s="11">
        <v>817169</v>
      </c>
      <c r="H42" s="11">
        <v>582778</v>
      </c>
      <c r="I42" s="11">
        <v>441945</v>
      </c>
      <c r="J42" s="11">
        <v>812677</v>
      </c>
      <c r="K42" s="11">
        <v>421123</v>
      </c>
      <c r="L42" s="11">
        <v>571507</v>
      </c>
      <c r="M42" s="11">
        <v>1589903</v>
      </c>
      <c r="N42" s="11">
        <v>3330188</v>
      </c>
      <c r="O42" s="11">
        <v>1838718</v>
      </c>
      <c r="P42" s="12">
        <f t="shared" si="0"/>
        <v>12110369</v>
      </c>
      <c r="R42">
        <v>0.87784352881332306</v>
      </c>
      <c r="S42" s="11">
        <f t="shared" si="2"/>
        <v>10631009.058191475</v>
      </c>
    </row>
    <row r="43" spans="1:20" x14ac:dyDescent="0.2">
      <c r="A43" s="9">
        <f t="shared" si="1"/>
        <v>33</v>
      </c>
      <c r="B43" s="9">
        <v>514</v>
      </c>
      <c r="C43" t="s">
        <v>42</v>
      </c>
      <c r="D43" s="11">
        <v>155940</v>
      </c>
      <c r="E43" s="11">
        <v>153529</v>
      </c>
      <c r="F43" s="11">
        <v>110242</v>
      </c>
      <c r="G43" s="11">
        <v>216407</v>
      </c>
      <c r="H43" s="11">
        <v>95746</v>
      </c>
      <c r="I43" s="11">
        <v>155617</v>
      </c>
      <c r="J43" s="11">
        <v>116905</v>
      </c>
      <c r="K43" s="11">
        <v>264399</v>
      </c>
      <c r="L43" s="11">
        <v>152348</v>
      </c>
      <c r="M43" s="11">
        <v>125811</v>
      </c>
      <c r="N43" s="11">
        <v>248513</v>
      </c>
      <c r="O43" s="11">
        <v>266310</v>
      </c>
      <c r="P43" s="12">
        <f t="shared" si="0"/>
        <v>2061767</v>
      </c>
      <c r="Q43" s="24">
        <f>SUM(P39:P43)</f>
        <v>80283338</v>
      </c>
      <c r="R43">
        <v>0.86759298982003785</v>
      </c>
      <c r="S43" s="11">
        <f t="shared" si="2"/>
        <v>1788774.59584229</v>
      </c>
      <c r="T43" s="24">
        <f>SUM(S39:S43)</f>
        <v>70299051.129541159</v>
      </c>
    </row>
    <row r="44" spans="1:20" x14ac:dyDescent="0.2">
      <c r="A44" s="9">
        <f t="shared" si="1"/>
        <v>34</v>
      </c>
      <c r="B44" s="9">
        <v>535</v>
      </c>
      <c r="C44" t="s">
        <v>43</v>
      </c>
      <c r="D44" s="11">
        <v>766</v>
      </c>
      <c r="E44" s="11">
        <v>694</v>
      </c>
      <c r="F44" s="11">
        <v>592</v>
      </c>
      <c r="G44" s="11">
        <v>789</v>
      </c>
      <c r="H44" s="11">
        <v>749</v>
      </c>
      <c r="I44" s="11">
        <v>828</v>
      </c>
      <c r="J44" s="11">
        <v>828</v>
      </c>
      <c r="K44" s="11">
        <v>749</v>
      </c>
      <c r="L44" s="11">
        <v>789</v>
      </c>
      <c r="M44" s="11">
        <v>710</v>
      </c>
      <c r="N44" s="11">
        <v>631</v>
      </c>
      <c r="O44" s="11">
        <v>487</v>
      </c>
      <c r="P44" s="12">
        <f t="shared" si="0"/>
        <v>8612</v>
      </c>
      <c r="R44">
        <v>0.87272571199246085</v>
      </c>
      <c r="S44" s="11">
        <f t="shared" si="2"/>
        <v>7515.9138316790732</v>
      </c>
    </row>
    <row r="45" spans="1:20" x14ac:dyDescent="0.2">
      <c r="A45" s="9">
        <f t="shared" si="1"/>
        <v>35</v>
      </c>
      <c r="B45" s="9">
        <v>536</v>
      </c>
      <c r="C45" t="s">
        <v>44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2">
        <f t="shared" si="0"/>
        <v>0</v>
      </c>
      <c r="R45">
        <v>0.87272571199246085</v>
      </c>
      <c r="S45" s="11">
        <f t="shared" si="2"/>
        <v>0</v>
      </c>
    </row>
    <row r="46" spans="1:20" x14ac:dyDescent="0.2">
      <c r="A46" s="9">
        <f t="shared" si="1"/>
        <v>36</v>
      </c>
      <c r="B46" s="9">
        <v>537</v>
      </c>
      <c r="C46" t="s">
        <v>45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2">
        <f t="shared" si="0"/>
        <v>0</v>
      </c>
      <c r="R46">
        <v>0.87272571199246085</v>
      </c>
      <c r="S46" s="11">
        <f t="shared" si="2"/>
        <v>0</v>
      </c>
    </row>
    <row r="47" spans="1:20" x14ac:dyDescent="0.2">
      <c r="A47" s="9">
        <f t="shared" si="1"/>
        <v>37</v>
      </c>
      <c r="B47" s="9">
        <v>538</v>
      </c>
      <c r="C47" t="s">
        <v>34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2">
        <f t="shared" si="0"/>
        <v>0</v>
      </c>
      <c r="R47">
        <v>0.87272571199246085</v>
      </c>
      <c r="S47" s="11">
        <f t="shared" si="2"/>
        <v>0</v>
      </c>
    </row>
    <row r="48" spans="1:20" x14ac:dyDescent="0.2">
      <c r="A48" s="9">
        <f t="shared" si="1"/>
        <v>38</v>
      </c>
      <c r="B48" s="9">
        <v>539</v>
      </c>
      <c r="C48" t="s">
        <v>46</v>
      </c>
      <c r="D48" s="11">
        <v>1405</v>
      </c>
      <c r="E48" s="11">
        <v>1213</v>
      </c>
      <c r="F48" s="11">
        <v>46884</v>
      </c>
      <c r="G48" s="11">
        <v>842</v>
      </c>
      <c r="H48" s="11">
        <v>1207</v>
      </c>
      <c r="I48" s="11">
        <v>877</v>
      </c>
      <c r="J48" s="11">
        <v>877</v>
      </c>
      <c r="K48" s="11">
        <v>877</v>
      </c>
      <c r="L48" s="11">
        <v>815</v>
      </c>
      <c r="M48" s="11">
        <v>505</v>
      </c>
      <c r="N48" s="11">
        <v>559</v>
      </c>
      <c r="O48" s="11">
        <v>43801</v>
      </c>
      <c r="P48" s="12">
        <f t="shared" si="0"/>
        <v>99862</v>
      </c>
      <c r="R48">
        <v>0.87272571199246085</v>
      </c>
      <c r="S48" s="11">
        <f t="shared" si="2"/>
        <v>87152.135050991128</v>
      </c>
    </row>
    <row r="49" spans="1:20" x14ac:dyDescent="0.2">
      <c r="A49" s="9">
        <f t="shared" si="1"/>
        <v>39</v>
      </c>
      <c r="B49" s="9">
        <v>540</v>
      </c>
      <c r="C49" t="s">
        <v>36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2">
        <f t="shared" si="0"/>
        <v>0</v>
      </c>
      <c r="R49">
        <v>0.87272571199246085</v>
      </c>
      <c r="S49" s="11">
        <f t="shared" si="2"/>
        <v>0</v>
      </c>
    </row>
    <row r="50" spans="1:20" x14ac:dyDescent="0.2">
      <c r="A50" s="9">
        <f t="shared" si="1"/>
        <v>40</v>
      </c>
      <c r="B50" s="9">
        <v>541</v>
      </c>
      <c r="C50" t="s">
        <v>47</v>
      </c>
      <c r="D50" s="11">
        <v>12960</v>
      </c>
      <c r="E50" s="11">
        <v>9659</v>
      </c>
      <c r="F50" s="11">
        <v>10725</v>
      </c>
      <c r="G50" s="11">
        <v>13695</v>
      </c>
      <c r="H50" s="11">
        <v>10283</v>
      </c>
      <c r="I50" s="11">
        <v>9330</v>
      </c>
      <c r="J50" s="11">
        <v>11833</v>
      </c>
      <c r="K50" s="11">
        <v>8492</v>
      </c>
      <c r="L50" s="11">
        <v>12512</v>
      </c>
      <c r="M50" s="11">
        <v>10647</v>
      </c>
      <c r="N50" s="11">
        <v>9487</v>
      </c>
      <c r="O50" s="11">
        <v>11028</v>
      </c>
      <c r="P50" s="12">
        <f t="shared" si="0"/>
        <v>130651</v>
      </c>
      <c r="R50">
        <v>0.87272571199246085</v>
      </c>
      <c r="S50" s="11">
        <f t="shared" si="2"/>
        <v>114022.486997527</v>
      </c>
    </row>
    <row r="51" spans="1:20" x14ac:dyDescent="0.2">
      <c r="A51" s="9">
        <f t="shared" si="1"/>
        <v>41</v>
      </c>
      <c r="B51" s="9">
        <v>542</v>
      </c>
      <c r="C51" t="s">
        <v>39</v>
      </c>
      <c r="D51" s="11">
        <v>10826</v>
      </c>
      <c r="E51" s="11">
        <v>13359</v>
      </c>
      <c r="F51" s="11">
        <v>5786</v>
      </c>
      <c r="G51" s="11">
        <v>11034</v>
      </c>
      <c r="H51" s="11">
        <v>8560</v>
      </c>
      <c r="I51" s="11">
        <v>15773</v>
      </c>
      <c r="J51" s="11">
        <v>18052</v>
      </c>
      <c r="K51" s="11">
        <v>10984</v>
      </c>
      <c r="L51" s="11">
        <v>3408</v>
      </c>
      <c r="M51" s="11">
        <v>36408</v>
      </c>
      <c r="N51" s="11">
        <v>40930</v>
      </c>
      <c r="O51" s="11">
        <v>10409</v>
      </c>
      <c r="P51" s="12">
        <f t="shared" si="0"/>
        <v>185529</v>
      </c>
      <c r="R51">
        <v>0.87272571199246085</v>
      </c>
      <c r="S51" s="11">
        <f t="shared" si="2"/>
        <v>161915.92862024927</v>
      </c>
    </row>
    <row r="52" spans="1:20" x14ac:dyDescent="0.2">
      <c r="A52" s="9">
        <f t="shared" si="1"/>
        <v>42</v>
      </c>
      <c r="B52" s="9">
        <v>543</v>
      </c>
      <c r="C52" t="s">
        <v>48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1834</v>
      </c>
      <c r="K52" s="11">
        <v>0</v>
      </c>
      <c r="L52" s="11">
        <v>0</v>
      </c>
      <c r="M52" s="11">
        <v>14483</v>
      </c>
      <c r="N52" s="11">
        <v>19575</v>
      </c>
      <c r="O52" s="11">
        <v>0</v>
      </c>
      <c r="P52" s="12">
        <f t="shared" si="0"/>
        <v>35892</v>
      </c>
      <c r="R52">
        <v>0.87272571199246085</v>
      </c>
      <c r="S52" s="11">
        <f t="shared" si="2"/>
        <v>31323.871254833404</v>
      </c>
    </row>
    <row r="53" spans="1:20" x14ac:dyDescent="0.2">
      <c r="A53" s="9">
        <f t="shared" si="1"/>
        <v>43</v>
      </c>
      <c r="B53" s="9">
        <v>544</v>
      </c>
      <c r="C53" t="s">
        <v>41</v>
      </c>
      <c r="D53" s="11">
        <v>3213</v>
      </c>
      <c r="E53" s="11">
        <v>15722</v>
      </c>
      <c r="F53" s="11">
        <v>-4798</v>
      </c>
      <c r="G53" s="11">
        <v>1099</v>
      </c>
      <c r="H53" s="11">
        <v>5440</v>
      </c>
      <c r="I53" s="11">
        <v>1370</v>
      </c>
      <c r="J53" s="11">
        <v>42034</v>
      </c>
      <c r="K53" s="11">
        <v>61029</v>
      </c>
      <c r="L53" s="11">
        <v>7435</v>
      </c>
      <c r="M53" s="11">
        <v>4136</v>
      </c>
      <c r="N53" s="11">
        <v>7919</v>
      </c>
      <c r="O53" s="11">
        <v>2030</v>
      </c>
      <c r="P53" s="12">
        <f t="shared" si="0"/>
        <v>146629</v>
      </c>
      <c r="R53">
        <v>0.87784352881332306</v>
      </c>
      <c r="S53" s="11">
        <f t="shared" si="2"/>
        <v>128717.31878636875</v>
      </c>
    </row>
    <row r="54" spans="1:20" x14ac:dyDescent="0.2">
      <c r="A54" s="9">
        <f t="shared" si="1"/>
        <v>44</v>
      </c>
      <c r="B54" s="9">
        <v>545</v>
      </c>
      <c r="C54" t="s">
        <v>49</v>
      </c>
      <c r="D54" s="11">
        <v>542</v>
      </c>
      <c r="E54" s="11">
        <v>1276</v>
      </c>
      <c r="F54" s="11">
        <v>1225</v>
      </c>
      <c r="G54" s="11">
        <v>429</v>
      </c>
      <c r="H54" s="11">
        <v>230</v>
      </c>
      <c r="I54" s="11">
        <v>487</v>
      </c>
      <c r="J54" s="11">
        <v>316</v>
      </c>
      <c r="K54" s="11">
        <v>266</v>
      </c>
      <c r="L54" s="11">
        <v>206</v>
      </c>
      <c r="M54" s="11">
        <v>155</v>
      </c>
      <c r="N54" s="11">
        <v>489</v>
      </c>
      <c r="O54" s="11">
        <v>675</v>
      </c>
      <c r="P54" s="12">
        <f t="shared" si="0"/>
        <v>6296</v>
      </c>
      <c r="Q54" s="24">
        <f>SUM(P44:P54)</f>
        <v>613471</v>
      </c>
      <c r="R54">
        <v>0.87272571199246085</v>
      </c>
      <c r="S54" s="11">
        <f t="shared" si="2"/>
        <v>5494.6810827045338</v>
      </c>
      <c r="T54" s="24">
        <f>SUM(S44:S54)</f>
        <v>536142.33562435315</v>
      </c>
    </row>
    <row r="55" spans="1:20" x14ac:dyDescent="0.2">
      <c r="A55" s="9">
        <f t="shared" si="1"/>
        <v>45</v>
      </c>
      <c r="B55" s="9">
        <v>546</v>
      </c>
      <c r="C55" t="s">
        <v>50</v>
      </c>
      <c r="D55" s="11">
        <v>22429</v>
      </c>
      <c r="E55" s="11">
        <v>18542</v>
      </c>
      <c r="F55" s="11">
        <v>20351</v>
      </c>
      <c r="G55" s="11">
        <v>20668</v>
      </c>
      <c r="H55" s="11">
        <v>18034</v>
      </c>
      <c r="I55" s="11">
        <v>18247</v>
      </c>
      <c r="J55" s="11">
        <v>17242</v>
      </c>
      <c r="K55" s="11">
        <v>16421</v>
      </c>
      <c r="L55" s="11">
        <v>24105</v>
      </c>
      <c r="M55" s="11">
        <v>19710</v>
      </c>
      <c r="N55" s="11">
        <v>15402</v>
      </c>
      <c r="O55" s="11">
        <v>19885</v>
      </c>
      <c r="P55" s="12">
        <f t="shared" si="0"/>
        <v>231036</v>
      </c>
      <c r="R55">
        <v>0.8718223112065161</v>
      </c>
      <c r="S55" s="11">
        <f t="shared" si="2"/>
        <v>201422.33949190864</v>
      </c>
    </row>
    <row r="56" spans="1:20" x14ac:dyDescent="0.2">
      <c r="A56" s="9">
        <f t="shared" si="1"/>
        <v>46</v>
      </c>
      <c r="B56" s="9">
        <v>547</v>
      </c>
      <c r="C56" t="s">
        <v>51</v>
      </c>
      <c r="D56" s="11">
        <v>16271178</v>
      </c>
      <c r="E56" s="11">
        <v>9321531</v>
      </c>
      <c r="F56" s="11">
        <v>9270622</v>
      </c>
      <c r="G56" s="11">
        <v>11124431</v>
      </c>
      <c r="H56" s="11">
        <v>3794562</v>
      </c>
      <c r="I56" s="11">
        <v>3382008</v>
      </c>
      <c r="J56" s="11">
        <v>4226949</v>
      </c>
      <c r="K56" s="11">
        <v>3247133</v>
      </c>
      <c r="L56" s="11">
        <v>2350710</v>
      </c>
      <c r="M56" s="11">
        <v>2046121</v>
      </c>
      <c r="N56" s="11">
        <v>7355275</v>
      </c>
      <c r="O56" s="11">
        <v>6276057</v>
      </c>
      <c r="P56" s="12">
        <f t="shared" si="0"/>
        <v>78666577</v>
      </c>
      <c r="R56">
        <v>0.87784352881332306</v>
      </c>
      <c r="S56" s="11">
        <f t="shared" si="2"/>
        <v>69056945.553344995</v>
      </c>
    </row>
    <row r="57" spans="1:20" x14ac:dyDescent="0.2">
      <c r="A57" s="9">
        <f t="shared" si="1"/>
        <v>47</v>
      </c>
      <c r="B57" s="9">
        <v>548</v>
      </c>
      <c r="C57" t="s">
        <v>52</v>
      </c>
      <c r="D57" s="11">
        <v>50127</v>
      </c>
      <c r="E57" s="11">
        <v>99622</v>
      </c>
      <c r="F57" s="11">
        <v>-20874</v>
      </c>
      <c r="G57" s="11">
        <v>27321</v>
      </c>
      <c r="H57" s="11">
        <v>25445</v>
      </c>
      <c r="I57" s="11">
        <v>30202</v>
      </c>
      <c r="J57" s="11">
        <v>22618</v>
      </c>
      <c r="K57" s="11">
        <v>24102</v>
      </c>
      <c r="L57" s="11">
        <v>26769</v>
      </c>
      <c r="M57" s="11">
        <v>31601</v>
      </c>
      <c r="N57" s="11">
        <v>36194</v>
      </c>
      <c r="O57" s="11">
        <v>27099</v>
      </c>
      <c r="P57" s="12">
        <f t="shared" si="0"/>
        <v>380226</v>
      </c>
      <c r="R57">
        <v>0.87182231120651599</v>
      </c>
      <c r="S57" s="11">
        <f t="shared" si="2"/>
        <v>331489.51010080875</v>
      </c>
    </row>
    <row r="58" spans="1:20" x14ac:dyDescent="0.2">
      <c r="A58" s="9">
        <f t="shared" si="1"/>
        <v>48</v>
      </c>
      <c r="B58" s="9">
        <v>549</v>
      </c>
      <c r="C58" t="s">
        <v>53</v>
      </c>
      <c r="D58" s="11">
        <v>34719</v>
      </c>
      <c r="E58" s="11">
        <v>16950</v>
      </c>
      <c r="F58" s="11">
        <v>13155</v>
      </c>
      <c r="G58" s="11">
        <v>13628</v>
      </c>
      <c r="H58" s="11">
        <v>9742</v>
      </c>
      <c r="I58" s="11">
        <v>11832</v>
      </c>
      <c r="J58" s="11">
        <v>12713</v>
      </c>
      <c r="K58" s="11">
        <v>12328</v>
      </c>
      <c r="L58" s="11">
        <v>14885</v>
      </c>
      <c r="M58" s="11">
        <v>11871</v>
      </c>
      <c r="N58" s="11">
        <v>10727</v>
      </c>
      <c r="O58" s="11">
        <v>3398</v>
      </c>
      <c r="P58" s="12">
        <f t="shared" si="0"/>
        <v>165948</v>
      </c>
      <c r="R58">
        <v>0.87182231120651599</v>
      </c>
      <c r="S58" s="11">
        <f t="shared" si="2"/>
        <v>144677.16890009891</v>
      </c>
    </row>
    <row r="59" spans="1:20" x14ac:dyDescent="0.2">
      <c r="A59" s="9">
        <f t="shared" si="1"/>
        <v>49</v>
      </c>
      <c r="B59" s="9">
        <v>550</v>
      </c>
      <c r="C59" t="s">
        <v>36</v>
      </c>
      <c r="D59" s="11">
        <v>1927</v>
      </c>
      <c r="E59" s="11">
        <v>2062</v>
      </c>
      <c r="F59" s="11">
        <v>2288</v>
      </c>
      <c r="G59" s="11">
        <v>2476</v>
      </c>
      <c r="H59" s="11">
        <v>2554</v>
      </c>
      <c r="I59" s="11">
        <v>1860</v>
      </c>
      <c r="J59" s="11">
        <v>-1860</v>
      </c>
      <c r="K59" s="11">
        <v>1240</v>
      </c>
      <c r="L59" s="11">
        <v>1437</v>
      </c>
      <c r="M59" s="11">
        <v>2405</v>
      </c>
      <c r="N59" s="11">
        <v>1240</v>
      </c>
      <c r="O59" s="11">
        <v>1635</v>
      </c>
      <c r="P59" s="12">
        <f t="shared" si="0"/>
        <v>19264</v>
      </c>
      <c r="R59">
        <v>0.87182231120651599</v>
      </c>
      <c r="S59" s="11">
        <f t="shared" si="2"/>
        <v>16794.785003082325</v>
      </c>
    </row>
    <row r="60" spans="1:20" x14ac:dyDescent="0.2">
      <c r="A60" s="9">
        <f t="shared" si="1"/>
        <v>50</v>
      </c>
      <c r="B60" s="9">
        <v>551</v>
      </c>
      <c r="C60" t="s">
        <v>38</v>
      </c>
      <c r="D60" s="11">
        <v>4428</v>
      </c>
      <c r="E60" s="11">
        <v>8979</v>
      </c>
      <c r="F60" s="11">
        <v>12572</v>
      </c>
      <c r="G60" s="11">
        <v>9844</v>
      </c>
      <c r="H60" s="11">
        <v>2719</v>
      </c>
      <c r="I60" s="11">
        <v>2688</v>
      </c>
      <c r="J60" s="11">
        <v>2859</v>
      </c>
      <c r="K60" s="11">
        <v>2691</v>
      </c>
      <c r="L60" s="11">
        <v>3774</v>
      </c>
      <c r="M60" s="11">
        <v>3332</v>
      </c>
      <c r="N60" s="11">
        <v>3202</v>
      </c>
      <c r="O60" s="11">
        <v>3151</v>
      </c>
      <c r="P60" s="12">
        <f t="shared" si="0"/>
        <v>60239</v>
      </c>
      <c r="R60">
        <v>0.8718223112065161</v>
      </c>
      <c r="S60" s="11">
        <f t="shared" si="2"/>
        <v>52517.704204769325</v>
      </c>
    </row>
    <row r="61" spans="1:20" x14ac:dyDescent="0.2">
      <c r="A61" s="9">
        <f t="shared" si="1"/>
        <v>51</v>
      </c>
      <c r="B61" s="9">
        <v>552</v>
      </c>
      <c r="C61" t="s">
        <v>39</v>
      </c>
      <c r="D61" s="11">
        <v>21524</v>
      </c>
      <c r="E61" s="11">
        <v>38044</v>
      </c>
      <c r="F61" s="11">
        <v>14696</v>
      </c>
      <c r="G61" s="11">
        <v>5384</v>
      </c>
      <c r="H61" s="11">
        <v>12876</v>
      </c>
      <c r="I61" s="11">
        <v>14164</v>
      </c>
      <c r="J61" s="11">
        <v>14993</v>
      </c>
      <c r="K61" s="11">
        <v>13920</v>
      </c>
      <c r="L61" s="11">
        <v>17085</v>
      </c>
      <c r="M61" s="11">
        <v>11014</v>
      </c>
      <c r="N61" s="11">
        <v>14587</v>
      </c>
      <c r="O61" s="11">
        <v>15517</v>
      </c>
      <c r="P61" s="12">
        <f t="shared" si="0"/>
        <v>193804</v>
      </c>
      <c r="R61">
        <v>0.87182231120651599</v>
      </c>
      <c r="S61" s="11">
        <f t="shared" si="2"/>
        <v>168962.65120106764</v>
      </c>
    </row>
    <row r="62" spans="1:20" x14ac:dyDescent="0.2">
      <c r="A62" s="9">
        <f t="shared" si="1"/>
        <v>52</v>
      </c>
      <c r="B62" s="9">
        <v>553</v>
      </c>
      <c r="C62" t="s">
        <v>54</v>
      </c>
      <c r="D62" s="11">
        <v>125963</v>
      </c>
      <c r="E62" s="11">
        <v>208316</v>
      </c>
      <c r="F62" s="11">
        <v>222817</v>
      </c>
      <c r="G62" s="11">
        <v>222047</v>
      </c>
      <c r="H62" s="11">
        <v>141491</v>
      </c>
      <c r="I62" s="11">
        <v>244679</v>
      </c>
      <c r="J62" s="11">
        <v>138997</v>
      </c>
      <c r="K62" s="11">
        <v>120709</v>
      </c>
      <c r="L62" s="11">
        <v>141385</v>
      </c>
      <c r="M62" s="11">
        <v>342444</v>
      </c>
      <c r="N62" s="11">
        <v>219934</v>
      </c>
      <c r="O62" s="11">
        <v>152608</v>
      </c>
      <c r="P62" s="12">
        <f t="shared" si="0"/>
        <v>2281390</v>
      </c>
      <c r="R62">
        <v>0.8718223112065161</v>
      </c>
      <c r="S62" s="11">
        <f t="shared" si="2"/>
        <v>1988966.7025634337</v>
      </c>
    </row>
    <row r="63" spans="1:20" x14ac:dyDescent="0.2">
      <c r="A63" s="9">
        <f t="shared" si="1"/>
        <v>53</v>
      </c>
      <c r="B63" s="9">
        <v>554</v>
      </c>
      <c r="C63" t="s">
        <v>55</v>
      </c>
      <c r="D63" s="11">
        <v>13842</v>
      </c>
      <c r="E63" s="11">
        <v>45857</v>
      </c>
      <c r="F63" s="11">
        <v>14632</v>
      </c>
      <c r="G63" s="11">
        <v>31231</v>
      </c>
      <c r="H63" s="11">
        <v>20079</v>
      </c>
      <c r="I63" s="11">
        <v>7145</v>
      </c>
      <c r="J63" s="11">
        <v>25071</v>
      </c>
      <c r="K63" s="11">
        <v>24526</v>
      </c>
      <c r="L63" s="11">
        <v>61549</v>
      </c>
      <c r="M63" s="11">
        <v>5376</v>
      </c>
      <c r="N63" s="11">
        <v>7285</v>
      </c>
      <c r="O63" s="11">
        <v>18161</v>
      </c>
      <c r="P63" s="12">
        <f t="shared" si="0"/>
        <v>274754</v>
      </c>
      <c r="Q63" s="24">
        <f>SUM(P55:P63)</f>
        <v>82273238</v>
      </c>
      <c r="R63">
        <v>0.8718223112065161</v>
      </c>
      <c r="S63" s="11">
        <f t="shared" si="2"/>
        <v>239536.66729323514</v>
      </c>
      <c r="T63" s="24">
        <f>SUM(S55:S63)</f>
        <v>72201313.082103401</v>
      </c>
    </row>
    <row r="64" spans="1:20" x14ac:dyDescent="0.2">
      <c r="A64" s="9">
        <f t="shared" si="1"/>
        <v>54</v>
      </c>
      <c r="B64" s="9">
        <v>555</v>
      </c>
      <c r="C64" t="s">
        <v>56</v>
      </c>
      <c r="D64" s="11">
        <v>15738067</v>
      </c>
      <c r="E64" s="11">
        <v>13046401</v>
      </c>
      <c r="F64" s="11">
        <v>13743711</v>
      </c>
      <c r="G64" s="11">
        <v>14424129</v>
      </c>
      <c r="H64" s="11">
        <v>9306318</v>
      </c>
      <c r="I64" s="11">
        <v>5552633</v>
      </c>
      <c r="J64" s="11">
        <v>5844514</v>
      </c>
      <c r="K64" s="11">
        <v>5485981</v>
      </c>
      <c r="L64" s="11">
        <v>5236089</v>
      </c>
      <c r="M64" s="11">
        <v>4381523</v>
      </c>
      <c r="N64" s="11">
        <v>8088563</v>
      </c>
      <c r="O64" s="11">
        <v>7194696</v>
      </c>
      <c r="P64" s="12">
        <f t="shared" si="0"/>
        <v>108042625</v>
      </c>
      <c r="R64">
        <v>0.87763406980197245</v>
      </c>
      <c r="S64" s="11">
        <f t="shared" si="2"/>
        <v>94821888.690838337</v>
      </c>
    </row>
    <row r="65" spans="1:20" x14ac:dyDescent="0.2">
      <c r="A65" s="9">
        <f t="shared" si="1"/>
        <v>55</v>
      </c>
      <c r="B65" s="9">
        <v>556</v>
      </c>
      <c r="C65" t="s">
        <v>57</v>
      </c>
      <c r="D65" s="11">
        <v>132595</v>
      </c>
      <c r="E65" s="11">
        <v>121215</v>
      </c>
      <c r="F65" s="11">
        <v>129769</v>
      </c>
      <c r="G65" s="11">
        <v>130305</v>
      </c>
      <c r="H65" s="11">
        <v>145823</v>
      </c>
      <c r="I65" s="11">
        <v>130998</v>
      </c>
      <c r="J65" s="11">
        <v>134461</v>
      </c>
      <c r="K65" s="11">
        <v>150075</v>
      </c>
      <c r="L65" s="11">
        <v>131699</v>
      </c>
      <c r="M65" s="11">
        <v>136801</v>
      </c>
      <c r="N65" s="11">
        <v>146948</v>
      </c>
      <c r="O65" s="11">
        <v>173214</v>
      </c>
      <c r="P65" s="12">
        <f t="shared" si="0"/>
        <v>1663903</v>
      </c>
      <c r="R65">
        <v>0.87507012537354867</v>
      </c>
      <c r="S65" s="11">
        <f t="shared" si="2"/>
        <v>1456031.8068194238</v>
      </c>
    </row>
    <row r="66" spans="1:20" x14ac:dyDescent="0.2">
      <c r="A66" s="9">
        <f t="shared" si="1"/>
        <v>56</v>
      </c>
      <c r="B66" s="9">
        <v>557</v>
      </c>
      <c r="C66" t="s">
        <v>58</v>
      </c>
      <c r="D66" s="11">
        <v>19751</v>
      </c>
      <c r="E66" s="11">
        <v>-2381</v>
      </c>
      <c r="F66" s="11">
        <v>5079</v>
      </c>
      <c r="G66" s="11">
        <v>7550</v>
      </c>
      <c r="H66" s="11">
        <v>9163</v>
      </c>
      <c r="I66" s="11">
        <v>5305</v>
      </c>
      <c r="J66" s="11">
        <v>2098</v>
      </c>
      <c r="K66" s="11">
        <v>3412</v>
      </c>
      <c r="L66" s="11">
        <v>3807</v>
      </c>
      <c r="M66" s="11">
        <v>8383</v>
      </c>
      <c r="N66" s="11">
        <v>6745</v>
      </c>
      <c r="O66" s="11">
        <v>6265</v>
      </c>
      <c r="P66" s="12">
        <f t="shared" si="0"/>
        <v>75177</v>
      </c>
      <c r="Q66" s="24">
        <f>SUM(P64:P66)</f>
        <v>109781705</v>
      </c>
      <c r="R66">
        <v>0.86808457020322927</v>
      </c>
      <c r="S66" s="11">
        <f t="shared" si="2"/>
        <v>65259.993734168165</v>
      </c>
      <c r="T66" s="24">
        <f>SUM(S64:S66)</f>
        <v>96343180.491391927</v>
      </c>
    </row>
    <row r="67" spans="1:20" x14ac:dyDescent="0.2">
      <c r="A67" s="9">
        <f t="shared" si="1"/>
        <v>57</v>
      </c>
      <c r="B67" s="9">
        <v>560</v>
      </c>
      <c r="C67" t="s">
        <v>59</v>
      </c>
      <c r="D67" s="11">
        <v>122270</v>
      </c>
      <c r="E67" s="11">
        <v>152503</v>
      </c>
      <c r="F67" s="11">
        <v>138910</v>
      </c>
      <c r="G67" s="11">
        <v>127140</v>
      </c>
      <c r="H67" s="11">
        <v>137745</v>
      </c>
      <c r="I67" s="11">
        <v>141515</v>
      </c>
      <c r="J67" s="11">
        <v>124006</v>
      </c>
      <c r="K67" s="11">
        <v>151146</v>
      </c>
      <c r="L67" s="11">
        <v>143415</v>
      </c>
      <c r="M67" s="11">
        <v>159977</v>
      </c>
      <c r="N67" s="11">
        <v>144195</v>
      </c>
      <c r="O67" s="11">
        <v>189854</v>
      </c>
      <c r="P67" s="12">
        <f t="shared" si="0"/>
        <v>1732676</v>
      </c>
      <c r="R67">
        <v>0.89207958636840134</v>
      </c>
      <c r="S67" s="11">
        <f t="shared" si="2"/>
        <v>1545684.8893904563</v>
      </c>
    </row>
    <row r="68" spans="1:20" x14ac:dyDescent="0.2">
      <c r="A68" s="9">
        <f t="shared" si="1"/>
        <v>58</v>
      </c>
      <c r="B68" s="9">
        <v>561</v>
      </c>
      <c r="C68" t="s">
        <v>60</v>
      </c>
      <c r="D68" s="11">
        <v>292628</v>
      </c>
      <c r="E68" s="11">
        <v>271045</v>
      </c>
      <c r="F68" s="11">
        <v>278100</v>
      </c>
      <c r="G68" s="11">
        <v>273590</v>
      </c>
      <c r="H68" s="11">
        <v>239855</v>
      </c>
      <c r="I68" s="11">
        <v>275244</v>
      </c>
      <c r="J68" s="11">
        <v>238358</v>
      </c>
      <c r="K68" s="11">
        <v>245339</v>
      </c>
      <c r="L68" s="11">
        <v>268704</v>
      </c>
      <c r="M68" s="11">
        <v>306137</v>
      </c>
      <c r="N68" s="11">
        <v>237955</v>
      </c>
      <c r="O68" s="11">
        <v>349101</v>
      </c>
      <c r="P68" s="12">
        <f t="shared" si="0"/>
        <v>3276056</v>
      </c>
      <c r="R68">
        <v>0.89207958636840146</v>
      </c>
      <c r="S68" s="11">
        <f t="shared" si="2"/>
        <v>2922502.6813997198</v>
      </c>
    </row>
    <row r="69" spans="1:20" x14ac:dyDescent="0.2">
      <c r="A69" s="9">
        <f t="shared" si="1"/>
        <v>59</v>
      </c>
      <c r="B69" s="9">
        <v>562</v>
      </c>
      <c r="C69" t="s">
        <v>61</v>
      </c>
      <c r="D69" s="11">
        <v>53732</v>
      </c>
      <c r="E69" s="11">
        <v>61559</v>
      </c>
      <c r="F69" s="11">
        <v>75586</v>
      </c>
      <c r="G69" s="11">
        <v>62015</v>
      </c>
      <c r="H69" s="11">
        <v>85791</v>
      </c>
      <c r="I69" s="11">
        <v>167070</v>
      </c>
      <c r="J69" s="11">
        <v>209436</v>
      </c>
      <c r="K69" s="11">
        <v>-51317</v>
      </c>
      <c r="L69" s="11">
        <v>89260</v>
      </c>
      <c r="M69" s="11">
        <v>138030</v>
      </c>
      <c r="N69" s="11">
        <v>140850</v>
      </c>
      <c r="O69" s="11">
        <v>154102</v>
      </c>
      <c r="P69" s="12">
        <f t="shared" si="0"/>
        <v>1186114</v>
      </c>
      <c r="R69">
        <v>0.89207958636840157</v>
      </c>
      <c r="S69" s="11">
        <f t="shared" si="2"/>
        <v>1058108.0865057702</v>
      </c>
    </row>
    <row r="70" spans="1:20" x14ac:dyDescent="0.2">
      <c r="A70" s="9">
        <f t="shared" si="1"/>
        <v>60</v>
      </c>
      <c r="B70" s="9">
        <v>563</v>
      </c>
      <c r="C70" t="s">
        <v>62</v>
      </c>
      <c r="D70" s="11">
        <v>54855</v>
      </c>
      <c r="E70" s="11">
        <v>78258</v>
      </c>
      <c r="F70" s="11">
        <v>87145</v>
      </c>
      <c r="G70" s="11">
        <v>51450</v>
      </c>
      <c r="H70" s="11">
        <v>96008</v>
      </c>
      <c r="I70" s="11">
        <v>94443</v>
      </c>
      <c r="J70" s="11">
        <v>62754</v>
      </c>
      <c r="K70" s="11">
        <v>91895</v>
      </c>
      <c r="L70" s="11">
        <v>67312</v>
      </c>
      <c r="M70" s="11">
        <v>69062</v>
      </c>
      <c r="N70" s="11">
        <v>73073</v>
      </c>
      <c r="O70" s="11">
        <v>46608</v>
      </c>
      <c r="P70" s="12">
        <f t="shared" si="0"/>
        <v>872863</v>
      </c>
      <c r="R70">
        <v>0.89207958636840146</v>
      </c>
      <c r="S70" s="11">
        <f t="shared" si="2"/>
        <v>778663.26399628201</v>
      </c>
    </row>
    <row r="71" spans="1:20" x14ac:dyDescent="0.2">
      <c r="A71" s="9">
        <f t="shared" si="1"/>
        <v>61</v>
      </c>
      <c r="B71" s="9">
        <v>564</v>
      </c>
      <c r="C71" t="s">
        <v>63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2">
        <f t="shared" si="0"/>
        <v>0</v>
      </c>
      <c r="R71">
        <v>0.89207958636840146</v>
      </c>
      <c r="S71" s="11">
        <f t="shared" si="2"/>
        <v>0</v>
      </c>
    </row>
    <row r="72" spans="1:20" x14ac:dyDescent="0.2">
      <c r="A72" s="9">
        <f t="shared" si="1"/>
        <v>62</v>
      </c>
      <c r="B72" s="9">
        <v>565</v>
      </c>
      <c r="C72" t="s">
        <v>64</v>
      </c>
      <c r="D72" s="11">
        <v>209965</v>
      </c>
      <c r="E72" s="11">
        <v>227855</v>
      </c>
      <c r="F72" s="11">
        <v>261681</v>
      </c>
      <c r="G72" s="11">
        <v>770159</v>
      </c>
      <c r="H72" s="11">
        <v>69773</v>
      </c>
      <c r="I72" s="11">
        <v>172436</v>
      </c>
      <c r="J72" s="11">
        <v>194386</v>
      </c>
      <c r="K72" s="11">
        <v>239795</v>
      </c>
      <c r="L72" s="11">
        <v>240112</v>
      </c>
      <c r="M72" s="11">
        <v>245728</v>
      </c>
      <c r="N72" s="11">
        <v>320424</v>
      </c>
      <c r="O72" s="11">
        <v>209724</v>
      </c>
      <c r="P72" s="12">
        <f t="shared" si="0"/>
        <v>3162038</v>
      </c>
      <c r="R72">
        <v>0.89207958636840146</v>
      </c>
      <c r="S72" s="11">
        <f t="shared" si="2"/>
        <v>2820789.5511211674</v>
      </c>
    </row>
    <row r="73" spans="1:20" x14ac:dyDescent="0.2">
      <c r="A73" s="27" t="s">
        <v>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R73">
        <v>0.89207958636840134</v>
      </c>
      <c r="S73" s="11"/>
    </row>
    <row r="74" spans="1:20" x14ac:dyDescent="0.2">
      <c r="A74" s="27" t="s">
        <v>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R74">
        <v>0.89207958636840134</v>
      </c>
      <c r="S74" s="11"/>
    </row>
    <row r="75" spans="1:20" x14ac:dyDescent="0.2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R75">
        <v>0.89207958636840134</v>
      </c>
      <c r="S75" s="11"/>
    </row>
    <row r="76" spans="1:20" x14ac:dyDescent="0.2">
      <c r="A76" s="27" t="s">
        <v>115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R76">
        <v>0.89207958636840134</v>
      </c>
      <c r="S76" s="11"/>
    </row>
    <row r="77" spans="1:20" x14ac:dyDescent="0.2">
      <c r="P77" s="1"/>
      <c r="R77">
        <v>0.89207958636840157</v>
      </c>
      <c r="S77" s="11"/>
    </row>
    <row r="78" spans="1:20" x14ac:dyDescent="0.2">
      <c r="P78" s="2"/>
      <c r="R78">
        <v>0.8935963962037845</v>
      </c>
      <c r="S78" s="11"/>
    </row>
    <row r="79" spans="1:20" x14ac:dyDescent="0.2">
      <c r="P79" s="2"/>
      <c r="R79">
        <v>0.89207958636840157</v>
      </c>
      <c r="S79" s="11"/>
    </row>
    <row r="80" spans="1:20" x14ac:dyDescent="0.2">
      <c r="A80" s="3" t="s">
        <v>4</v>
      </c>
      <c r="B80" s="3" t="s">
        <v>5</v>
      </c>
      <c r="C80" s="4"/>
      <c r="D80" s="3" t="s">
        <v>6</v>
      </c>
      <c r="E80" s="3" t="s">
        <v>6</v>
      </c>
      <c r="F80" s="3" t="s">
        <v>6</v>
      </c>
      <c r="G80" s="3" t="s">
        <v>6</v>
      </c>
      <c r="H80" s="3" t="s">
        <v>6</v>
      </c>
      <c r="I80" s="3" t="s">
        <v>6</v>
      </c>
      <c r="J80" s="3" t="s">
        <v>6</v>
      </c>
      <c r="K80" s="3" t="s">
        <v>6</v>
      </c>
      <c r="L80" s="3" t="s">
        <v>6</v>
      </c>
      <c r="M80" s="3" t="s">
        <v>6</v>
      </c>
      <c r="N80" s="3" t="s">
        <v>6</v>
      </c>
      <c r="O80" s="3" t="s">
        <v>6</v>
      </c>
      <c r="P80" s="4"/>
      <c r="S80" s="11"/>
    </row>
    <row r="81" spans="1:20" x14ac:dyDescent="0.2">
      <c r="A81" s="5" t="s">
        <v>7</v>
      </c>
      <c r="B81" s="5" t="s">
        <v>7</v>
      </c>
      <c r="C81" s="6" t="s">
        <v>8</v>
      </c>
      <c r="D81" s="7">
        <v>41640</v>
      </c>
      <c r="E81" s="7">
        <v>41671</v>
      </c>
      <c r="F81" s="7">
        <v>41699</v>
      </c>
      <c r="G81" s="7">
        <v>41730</v>
      </c>
      <c r="H81" s="7">
        <v>41760</v>
      </c>
      <c r="I81" s="7">
        <v>41791</v>
      </c>
      <c r="J81" s="7">
        <v>41821</v>
      </c>
      <c r="K81" s="7">
        <v>41852</v>
      </c>
      <c r="L81" s="7">
        <v>41883</v>
      </c>
      <c r="M81" s="7">
        <v>41913</v>
      </c>
      <c r="N81" s="7">
        <v>41944</v>
      </c>
      <c r="O81" s="7">
        <v>41974</v>
      </c>
      <c r="P81" s="8" t="s">
        <v>9</v>
      </c>
      <c r="S81" s="11"/>
    </row>
    <row r="82" spans="1:20" x14ac:dyDescent="0.2">
      <c r="A82" s="18"/>
      <c r="B82" s="18"/>
      <c r="C82" s="19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1"/>
      <c r="S82" s="11"/>
    </row>
    <row r="83" spans="1:20" x14ac:dyDescent="0.2">
      <c r="A83" s="9">
        <f>A72+1</f>
        <v>63</v>
      </c>
      <c r="B83" s="9">
        <v>566</v>
      </c>
      <c r="C83" t="s">
        <v>66</v>
      </c>
      <c r="D83" s="11">
        <v>831935</v>
      </c>
      <c r="E83" s="11">
        <v>829509</v>
      </c>
      <c r="F83" s="11">
        <v>808308</v>
      </c>
      <c r="G83" s="11">
        <v>739187</v>
      </c>
      <c r="H83" s="11">
        <v>815772</v>
      </c>
      <c r="I83" s="11">
        <v>807344</v>
      </c>
      <c r="J83" s="11">
        <v>937394</v>
      </c>
      <c r="K83" s="11">
        <v>913562</v>
      </c>
      <c r="L83" s="11">
        <v>1030508</v>
      </c>
      <c r="M83" s="11">
        <v>1018748</v>
      </c>
      <c r="N83" s="11">
        <v>873946</v>
      </c>
      <c r="O83" s="11">
        <v>908138</v>
      </c>
      <c r="P83" s="12">
        <f>SUM(D83:O83)</f>
        <v>10514351</v>
      </c>
      <c r="R83">
        <v>0.89207958636840134</v>
      </c>
      <c r="S83" s="11">
        <f t="shared" si="2"/>
        <v>9379637.8910121862</v>
      </c>
    </row>
    <row r="84" spans="1:20" x14ac:dyDescent="0.2">
      <c r="A84" s="9">
        <f>A83+1</f>
        <v>64</v>
      </c>
      <c r="B84" s="9">
        <v>567</v>
      </c>
      <c r="C84" t="s">
        <v>36</v>
      </c>
      <c r="D84" s="11">
        <v>2776</v>
      </c>
      <c r="E84" s="11">
        <v>4597</v>
      </c>
      <c r="F84" s="11">
        <v>2776</v>
      </c>
      <c r="G84" s="11">
        <v>50576</v>
      </c>
      <c r="H84" s="11">
        <v>11344</v>
      </c>
      <c r="I84" s="11">
        <v>3767</v>
      </c>
      <c r="J84" s="11">
        <v>2776</v>
      </c>
      <c r="K84" s="11">
        <v>3284</v>
      </c>
      <c r="L84" s="11">
        <v>2776</v>
      </c>
      <c r="M84" s="11">
        <v>3318</v>
      </c>
      <c r="N84" s="11">
        <v>7232</v>
      </c>
      <c r="O84" s="11">
        <v>3153</v>
      </c>
      <c r="P84" s="12">
        <f t="shared" si="0"/>
        <v>98375</v>
      </c>
      <c r="Q84" s="24">
        <f>SUM(P83:P84)+SUM(P67:P72)</f>
        <v>20842473</v>
      </c>
      <c r="R84">
        <v>0.89207958636840134</v>
      </c>
      <c r="S84" s="11">
        <f t="shared" si="2"/>
        <v>87758.329308991481</v>
      </c>
      <c r="T84" s="24">
        <f>SUM(S83:S84)+SUM(S67:S72)</f>
        <v>18593144.692734573</v>
      </c>
    </row>
    <row r="85" spans="1:20" x14ac:dyDescent="0.2">
      <c r="A85" s="9">
        <f t="shared" ref="A85:A90" si="3">A84+1</f>
        <v>65</v>
      </c>
      <c r="B85" s="9">
        <v>568</v>
      </c>
      <c r="C85" t="s">
        <v>67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2">
        <f t="shared" si="0"/>
        <v>0</v>
      </c>
      <c r="R85">
        <v>0.89207958636840134</v>
      </c>
      <c r="S85" s="11">
        <f t="shared" si="2"/>
        <v>0</v>
      </c>
    </row>
    <row r="86" spans="1:20" x14ac:dyDescent="0.2">
      <c r="A86" s="9">
        <f>A85+1</f>
        <v>66</v>
      </c>
      <c r="B86" s="9">
        <v>569</v>
      </c>
      <c r="C86" t="s">
        <v>39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2">
        <f t="shared" si="0"/>
        <v>0</v>
      </c>
      <c r="R86">
        <v>0.89207958636840134</v>
      </c>
      <c r="S86" s="11">
        <f t="shared" si="2"/>
        <v>0</v>
      </c>
    </row>
    <row r="87" spans="1:20" x14ac:dyDescent="0.2">
      <c r="A87" s="9">
        <f t="shared" si="3"/>
        <v>67</v>
      </c>
      <c r="B87" s="9">
        <v>570</v>
      </c>
      <c r="C87" t="s">
        <v>68</v>
      </c>
      <c r="D87" s="11">
        <v>266058</v>
      </c>
      <c r="E87" s="11">
        <v>276924</v>
      </c>
      <c r="F87" s="11">
        <v>207277</v>
      </c>
      <c r="G87" s="11">
        <v>65663</v>
      </c>
      <c r="H87" s="11">
        <v>181373</v>
      </c>
      <c r="I87" s="11">
        <v>258784</v>
      </c>
      <c r="J87" s="11">
        <v>243271</v>
      </c>
      <c r="K87" s="11">
        <v>274791</v>
      </c>
      <c r="L87" s="11">
        <v>247795</v>
      </c>
      <c r="M87" s="11">
        <v>206761</v>
      </c>
      <c r="N87" s="11">
        <v>283057</v>
      </c>
      <c r="O87" s="11">
        <v>333538</v>
      </c>
      <c r="P87" s="12">
        <f t="shared" si="0"/>
        <v>2845292</v>
      </c>
      <c r="R87">
        <v>0.89207958636840157</v>
      </c>
      <c r="S87" s="11">
        <f t="shared" si="2"/>
        <v>2538226.9104573219</v>
      </c>
    </row>
    <row r="88" spans="1:20" x14ac:dyDescent="0.2">
      <c r="A88" s="9">
        <f t="shared" si="3"/>
        <v>68</v>
      </c>
      <c r="B88" s="9">
        <v>571</v>
      </c>
      <c r="C88" t="s">
        <v>69</v>
      </c>
      <c r="D88" s="11">
        <v>349270</v>
      </c>
      <c r="E88" s="11">
        <v>413988</v>
      </c>
      <c r="F88" s="11">
        <v>373283</v>
      </c>
      <c r="G88" s="11">
        <v>363289</v>
      </c>
      <c r="H88" s="11">
        <v>431788</v>
      </c>
      <c r="I88" s="11">
        <v>978778</v>
      </c>
      <c r="J88" s="11">
        <v>1104832</v>
      </c>
      <c r="K88" s="11">
        <v>-86866</v>
      </c>
      <c r="L88" s="11">
        <v>678828</v>
      </c>
      <c r="M88" s="11">
        <v>389574</v>
      </c>
      <c r="N88" s="11">
        <v>627122</v>
      </c>
      <c r="O88" s="11">
        <v>625705</v>
      </c>
      <c r="P88" s="12">
        <f t="shared" si="0"/>
        <v>6249591</v>
      </c>
      <c r="R88">
        <v>0.8935963962037845</v>
      </c>
      <c r="S88" s="11">
        <f t="shared" si="2"/>
        <v>5584611.995347606</v>
      </c>
    </row>
    <row r="89" spans="1:20" x14ac:dyDescent="0.2">
      <c r="A89" s="9">
        <f t="shared" si="3"/>
        <v>69</v>
      </c>
      <c r="B89" s="9">
        <v>572</v>
      </c>
      <c r="C89" t="s">
        <v>70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2">
        <f t="shared" si="0"/>
        <v>0</v>
      </c>
      <c r="R89">
        <v>0.89207958636840157</v>
      </c>
      <c r="S89" s="11">
        <f t="shared" si="2"/>
        <v>0</v>
      </c>
    </row>
    <row r="90" spans="1:20" x14ac:dyDescent="0.2">
      <c r="A90" s="9">
        <f t="shared" si="3"/>
        <v>70</v>
      </c>
      <c r="B90" s="9">
        <v>573</v>
      </c>
      <c r="C90" t="s">
        <v>71</v>
      </c>
      <c r="D90" s="11">
        <v>27174</v>
      </c>
      <c r="E90" s="11">
        <v>39787</v>
      </c>
      <c r="F90" s="11">
        <v>40656</v>
      </c>
      <c r="G90" s="11">
        <v>21609</v>
      </c>
      <c r="H90" s="11">
        <v>39700</v>
      </c>
      <c r="I90" s="11">
        <v>16898</v>
      </c>
      <c r="J90" s="11">
        <v>34733</v>
      </c>
      <c r="K90" s="11">
        <v>22911</v>
      </c>
      <c r="L90" s="11">
        <v>20067</v>
      </c>
      <c r="M90" s="11">
        <v>34647</v>
      </c>
      <c r="N90" s="11">
        <v>30354</v>
      </c>
      <c r="O90" s="11">
        <v>3005</v>
      </c>
      <c r="P90" s="12">
        <f t="shared" si="0"/>
        <v>331541</v>
      </c>
      <c r="R90">
        <v>0.89207958636840146</v>
      </c>
      <c r="S90" s="11">
        <f t="shared" si="2"/>
        <v>295760.95814416622</v>
      </c>
    </row>
    <row r="91" spans="1:20" x14ac:dyDescent="0.2">
      <c r="A91" s="9">
        <f>A90+1</f>
        <v>71</v>
      </c>
      <c r="B91" s="9">
        <v>575</v>
      </c>
      <c r="C91" t="s">
        <v>72</v>
      </c>
      <c r="D91" s="11">
        <v>-14706</v>
      </c>
      <c r="E91" s="11">
        <v>-14747</v>
      </c>
      <c r="F91" s="11">
        <v>-14747</v>
      </c>
      <c r="G91" s="11">
        <v>-14747</v>
      </c>
      <c r="H91" s="11">
        <v>-14579</v>
      </c>
      <c r="I91" s="11">
        <v>-14505</v>
      </c>
      <c r="J91" s="11">
        <v>-14728</v>
      </c>
      <c r="K91" s="11">
        <v>-14715</v>
      </c>
      <c r="L91" s="11">
        <v>-14595</v>
      </c>
      <c r="M91" s="11">
        <v>-14552</v>
      </c>
      <c r="N91" s="11">
        <v>-14628</v>
      </c>
      <c r="O91" s="11">
        <v>-14808</v>
      </c>
      <c r="P91" s="12">
        <f t="shared" ref="P91:P138" si="4">SUM(D91:O91)</f>
        <v>-176057</v>
      </c>
      <c r="Q91" s="24">
        <f>SUM(P85:P91)</f>
        <v>9250367</v>
      </c>
      <c r="R91">
        <v>-7.568389613209404</v>
      </c>
      <c r="S91" s="11">
        <f t="shared" si="2"/>
        <v>1332467.970132808</v>
      </c>
      <c r="T91" s="24">
        <f>SUM(S85:S91)</f>
        <v>9751067.8340819012</v>
      </c>
    </row>
    <row r="92" spans="1:20" x14ac:dyDescent="0.2">
      <c r="A92" s="9">
        <f t="shared" ref="A92:A138" si="5">A91+1</f>
        <v>72</v>
      </c>
      <c r="B92" s="9">
        <v>580</v>
      </c>
      <c r="C92" t="s">
        <v>73</v>
      </c>
      <c r="D92" s="11">
        <v>128680</v>
      </c>
      <c r="E92" s="11">
        <v>202527</v>
      </c>
      <c r="F92" s="11">
        <v>121313</v>
      </c>
      <c r="G92" s="11">
        <v>148859</v>
      </c>
      <c r="H92" s="11">
        <v>206436</v>
      </c>
      <c r="I92" s="11">
        <v>184518</v>
      </c>
      <c r="J92" s="11">
        <v>118568</v>
      </c>
      <c r="K92" s="11">
        <v>114592</v>
      </c>
      <c r="L92" s="11">
        <v>87567</v>
      </c>
      <c r="M92" s="11">
        <v>94681</v>
      </c>
      <c r="N92" s="11">
        <v>108301</v>
      </c>
      <c r="O92" s="11">
        <v>93102</v>
      </c>
      <c r="P92" s="12">
        <f t="shared" si="4"/>
        <v>1609144</v>
      </c>
      <c r="R92">
        <v>0.94410482915269267</v>
      </c>
      <c r="S92" s="11">
        <f t="shared" si="2"/>
        <v>1519200.6212020805</v>
      </c>
    </row>
    <row r="93" spans="1:20" x14ac:dyDescent="0.2">
      <c r="A93" s="9">
        <f t="shared" si="5"/>
        <v>73</v>
      </c>
      <c r="B93" s="9">
        <v>581</v>
      </c>
      <c r="C93" t="s">
        <v>60</v>
      </c>
      <c r="D93" s="11">
        <v>75952</v>
      </c>
      <c r="E93" s="11">
        <v>71900</v>
      </c>
      <c r="F93" s="11">
        <v>69784</v>
      </c>
      <c r="G93" s="11">
        <v>81333</v>
      </c>
      <c r="H93" s="11">
        <v>56509</v>
      </c>
      <c r="I93" s="11">
        <v>93223</v>
      </c>
      <c r="J93" s="11">
        <v>85304</v>
      </c>
      <c r="K93" s="11">
        <v>58433</v>
      </c>
      <c r="L93" s="11">
        <v>71200</v>
      </c>
      <c r="M93" s="11">
        <v>55509</v>
      </c>
      <c r="N93" s="11">
        <v>59620</v>
      </c>
      <c r="O93" s="11">
        <v>57101</v>
      </c>
      <c r="P93" s="12">
        <f t="shared" si="4"/>
        <v>835868</v>
      </c>
      <c r="R93">
        <v>0.93600258439819417</v>
      </c>
      <c r="S93" s="11">
        <f t="shared" si="2"/>
        <v>782374.60821574973</v>
      </c>
    </row>
    <row r="94" spans="1:20" x14ac:dyDescent="0.2">
      <c r="A94" s="9">
        <f t="shared" si="5"/>
        <v>74</v>
      </c>
      <c r="B94" s="9">
        <v>582</v>
      </c>
      <c r="C94" t="s">
        <v>61</v>
      </c>
      <c r="D94" s="11">
        <v>136773</v>
      </c>
      <c r="E94" s="11">
        <v>153941</v>
      </c>
      <c r="F94" s="11">
        <v>133402</v>
      </c>
      <c r="G94" s="11">
        <v>102363</v>
      </c>
      <c r="H94" s="11">
        <v>144783</v>
      </c>
      <c r="I94" s="11">
        <v>179909</v>
      </c>
      <c r="J94" s="11">
        <v>173926</v>
      </c>
      <c r="K94" s="11">
        <v>137065</v>
      </c>
      <c r="L94" s="11">
        <v>114723</v>
      </c>
      <c r="M94" s="11">
        <v>167744</v>
      </c>
      <c r="N94" s="11">
        <v>229079</v>
      </c>
      <c r="O94" s="11">
        <v>288353</v>
      </c>
      <c r="P94" s="12">
        <f t="shared" si="4"/>
        <v>1962061</v>
      </c>
      <c r="R94">
        <v>0.93600258439819428</v>
      </c>
      <c r="S94" s="11">
        <f t="shared" si="2"/>
        <v>1836494.1667469055</v>
      </c>
    </row>
    <row r="95" spans="1:20" x14ac:dyDescent="0.2">
      <c r="A95" s="9">
        <f t="shared" si="5"/>
        <v>75</v>
      </c>
      <c r="B95" s="9">
        <v>583</v>
      </c>
      <c r="C95" t="s">
        <v>62</v>
      </c>
      <c r="D95" s="11">
        <v>441187</v>
      </c>
      <c r="E95" s="11">
        <v>476432</v>
      </c>
      <c r="F95" s="11">
        <v>1347062</v>
      </c>
      <c r="G95" s="11">
        <v>1318348</v>
      </c>
      <c r="H95" s="11">
        <v>289895</v>
      </c>
      <c r="I95" s="11">
        <v>594773</v>
      </c>
      <c r="J95" s="11">
        <v>431746</v>
      </c>
      <c r="K95" s="11">
        <v>499552</v>
      </c>
      <c r="L95" s="11">
        <v>493515</v>
      </c>
      <c r="M95" s="11">
        <v>467956</v>
      </c>
      <c r="N95" s="11">
        <v>521316</v>
      </c>
      <c r="O95" s="11">
        <v>496504</v>
      </c>
      <c r="P95" s="12">
        <f t="shared" si="4"/>
        <v>7378286</v>
      </c>
      <c r="R95">
        <v>0.92894342726609169</v>
      </c>
      <c r="S95" s="11">
        <f t="shared" si="2"/>
        <v>6854010.2841894226</v>
      </c>
    </row>
    <row r="96" spans="1:20" x14ac:dyDescent="0.2">
      <c r="A96" s="9">
        <f t="shared" si="5"/>
        <v>76</v>
      </c>
      <c r="B96" s="9">
        <v>584</v>
      </c>
      <c r="C96" t="s">
        <v>63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2">
        <f t="shared" si="4"/>
        <v>0</v>
      </c>
      <c r="R96">
        <v>0.978419548882282</v>
      </c>
      <c r="S96" s="11">
        <f t="shared" ref="S96:S138" si="6">P96*R96</f>
        <v>0</v>
      </c>
    </row>
    <row r="97" spans="1:20" x14ac:dyDescent="0.2">
      <c r="A97" s="9">
        <f t="shared" si="5"/>
        <v>77</v>
      </c>
      <c r="B97" s="9">
        <v>585</v>
      </c>
      <c r="C97" t="s">
        <v>74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2">
        <f t="shared" si="4"/>
        <v>0</v>
      </c>
      <c r="R97">
        <v>0.97418613986327984</v>
      </c>
      <c r="S97" s="11">
        <f t="shared" si="6"/>
        <v>0</v>
      </c>
    </row>
    <row r="98" spans="1:20" x14ac:dyDescent="0.2">
      <c r="A98" s="9">
        <f t="shared" si="5"/>
        <v>78</v>
      </c>
      <c r="B98" s="9">
        <v>586</v>
      </c>
      <c r="C98" t="s">
        <v>75</v>
      </c>
      <c r="D98" s="11">
        <v>586729</v>
      </c>
      <c r="E98" s="11">
        <v>606041</v>
      </c>
      <c r="F98" s="11">
        <v>647389</v>
      </c>
      <c r="G98" s="11">
        <v>654959</v>
      </c>
      <c r="H98" s="11">
        <v>610797</v>
      </c>
      <c r="I98" s="11">
        <v>678831</v>
      </c>
      <c r="J98" s="11">
        <v>699423</v>
      </c>
      <c r="K98" s="11">
        <v>686357</v>
      </c>
      <c r="L98" s="11">
        <v>642803</v>
      </c>
      <c r="M98" s="11">
        <v>730016</v>
      </c>
      <c r="N98" s="11">
        <v>637326</v>
      </c>
      <c r="O98" s="11">
        <v>643744</v>
      </c>
      <c r="P98" s="12">
        <f t="shared" si="4"/>
        <v>7824415</v>
      </c>
      <c r="R98">
        <v>0.94671090360666366</v>
      </c>
      <c r="S98" s="11">
        <f t="shared" si="6"/>
        <v>7407458.9948435333</v>
      </c>
    </row>
    <row r="99" spans="1:20" x14ac:dyDescent="0.2">
      <c r="A99" s="9">
        <f t="shared" si="5"/>
        <v>79</v>
      </c>
      <c r="B99" s="9">
        <v>587</v>
      </c>
      <c r="C99" t="s">
        <v>76</v>
      </c>
      <c r="D99" s="11">
        <v>9162</v>
      </c>
      <c r="E99" s="11">
        <v>-1770</v>
      </c>
      <c r="F99" s="11">
        <v>-5675</v>
      </c>
      <c r="G99" s="11">
        <v>-7272</v>
      </c>
      <c r="H99" s="11">
        <v>-12884</v>
      </c>
      <c r="I99" s="11">
        <v>-7952</v>
      </c>
      <c r="J99" s="11">
        <v>-3735</v>
      </c>
      <c r="K99" s="11">
        <v>-116</v>
      </c>
      <c r="L99" s="11">
        <v>-4601</v>
      </c>
      <c r="M99" s="11">
        <v>-1888</v>
      </c>
      <c r="N99" s="11">
        <v>-3689</v>
      </c>
      <c r="O99" s="11">
        <v>-542</v>
      </c>
      <c r="P99" s="12">
        <f t="shared" si="4"/>
        <v>-40962</v>
      </c>
      <c r="R99">
        <v>0.95287030273005657</v>
      </c>
      <c r="S99" s="11">
        <f t="shared" si="6"/>
        <v>-39031.47334042858</v>
      </c>
    </row>
    <row r="100" spans="1:20" x14ac:dyDescent="0.2">
      <c r="A100" s="9">
        <f t="shared" si="5"/>
        <v>80</v>
      </c>
      <c r="B100" s="9">
        <v>588</v>
      </c>
      <c r="C100" t="s">
        <v>77</v>
      </c>
      <c r="D100" s="11">
        <v>289933</v>
      </c>
      <c r="E100" s="11">
        <v>356497</v>
      </c>
      <c r="F100" s="11">
        <v>355415</v>
      </c>
      <c r="G100" s="11">
        <v>360886</v>
      </c>
      <c r="H100" s="11">
        <v>398080</v>
      </c>
      <c r="I100" s="11">
        <v>395370</v>
      </c>
      <c r="J100" s="11">
        <v>366759</v>
      </c>
      <c r="K100" s="11">
        <v>404097</v>
      </c>
      <c r="L100" s="11">
        <v>334735</v>
      </c>
      <c r="M100" s="11">
        <v>385060</v>
      </c>
      <c r="N100" s="11">
        <v>426864</v>
      </c>
      <c r="O100" s="11">
        <v>392852</v>
      </c>
      <c r="P100" s="12">
        <f t="shared" si="4"/>
        <v>4466548</v>
      </c>
      <c r="R100">
        <v>0.94410482915269267</v>
      </c>
      <c r="S100" s="11">
        <f t="shared" si="6"/>
        <v>4216889.5364423012</v>
      </c>
    </row>
    <row r="101" spans="1:20" x14ac:dyDescent="0.2">
      <c r="A101" s="9">
        <f t="shared" si="5"/>
        <v>81</v>
      </c>
      <c r="B101" s="9">
        <v>589</v>
      </c>
      <c r="C101" t="s">
        <v>36</v>
      </c>
      <c r="D101" s="11">
        <v>32</v>
      </c>
      <c r="E101" s="11">
        <v>487</v>
      </c>
      <c r="F101" s="11">
        <v>10</v>
      </c>
      <c r="G101" s="11">
        <v>0</v>
      </c>
      <c r="H101" s="11">
        <v>5332</v>
      </c>
      <c r="I101" s="11">
        <v>0</v>
      </c>
      <c r="J101" s="11">
        <v>0</v>
      </c>
      <c r="K101" s="11">
        <v>680</v>
      </c>
      <c r="L101" s="11">
        <v>1958</v>
      </c>
      <c r="M101" s="11">
        <v>0</v>
      </c>
      <c r="N101" s="11">
        <v>0</v>
      </c>
      <c r="O101" s="11">
        <v>0</v>
      </c>
      <c r="P101" s="12">
        <f t="shared" si="4"/>
        <v>8499</v>
      </c>
      <c r="Q101" s="24">
        <f>SUM(P92:P101)</f>
        <v>24043859</v>
      </c>
      <c r="R101">
        <v>0.94410482915269256</v>
      </c>
      <c r="S101" s="11">
        <f t="shared" si="6"/>
        <v>8023.9469429687342</v>
      </c>
      <c r="T101" s="24">
        <f>SUM(S92:S101)</f>
        <v>22585420.685242534</v>
      </c>
    </row>
    <row r="102" spans="1:20" x14ac:dyDescent="0.2">
      <c r="A102" s="9">
        <f t="shared" si="5"/>
        <v>82</v>
      </c>
      <c r="B102" s="9">
        <v>590</v>
      </c>
      <c r="C102" t="s">
        <v>78</v>
      </c>
      <c r="D102" s="11">
        <v>37792</v>
      </c>
      <c r="E102" s="11">
        <v>10955</v>
      </c>
      <c r="F102" s="11">
        <v>16840</v>
      </c>
      <c r="G102" s="11">
        <v>671</v>
      </c>
      <c r="H102" s="11">
        <v>5774</v>
      </c>
      <c r="I102" s="11">
        <v>12009</v>
      </c>
      <c r="J102" s="11">
        <v>12818</v>
      </c>
      <c r="K102" s="11">
        <v>9442</v>
      </c>
      <c r="L102" s="11">
        <v>2084</v>
      </c>
      <c r="M102" s="11">
        <v>4986</v>
      </c>
      <c r="N102" s="11">
        <v>1646</v>
      </c>
      <c r="O102" s="11">
        <v>1591</v>
      </c>
      <c r="P102" s="12">
        <f t="shared" si="4"/>
        <v>116608</v>
      </c>
      <c r="R102">
        <v>0.94410482915269256</v>
      </c>
      <c r="S102" s="11">
        <f t="shared" si="6"/>
        <v>110090.17591783717</v>
      </c>
    </row>
    <row r="103" spans="1:20" x14ac:dyDescent="0.2">
      <c r="A103" s="9">
        <f t="shared" si="5"/>
        <v>83</v>
      </c>
      <c r="B103" s="9">
        <v>591</v>
      </c>
      <c r="C103" t="s">
        <v>39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2">
        <f t="shared" si="4"/>
        <v>0</v>
      </c>
      <c r="R103">
        <v>0.93600258439819417</v>
      </c>
      <c r="S103" s="11">
        <f t="shared" si="6"/>
        <v>0</v>
      </c>
    </row>
    <row r="104" spans="1:20" x14ac:dyDescent="0.2">
      <c r="A104" s="9">
        <f t="shared" si="5"/>
        <v>84</v>
      </c>
      <c r="B104" s="9">
        <v>592</v>
      </c>
      <c r="C104" t="s">
        <v>68</v>
      </c>
      <c r="D104" s="11">
        <v>71775</v>
      </c>
      <c r="E104" s="11">
        <v>68343</v>
      </c>
      <c r="F104" s="11">
        <v>94105</v>
      </c>
      <c r="G104" s="11">
        <v>82185</v>
      </c>
      <c r="H104" s="11">
        <v>125880</v>
      </c>
      <c r="I104" s="11">
        <v>67609</v>
      </c>
      <c r="J104" s="11">
        <v>65429</v>
      </c>
      <c r="K104" s="11">
        <v>88337</v>
      </c>
      <c r="L104" s="11">
        <v>131134</v>
      </c>
      <c r="M104" s="11">
        <v>110849</v>
      </c>
      <c r="N104" s="11">
        <v>132094</v>
      </c>
      <c r="O104" s="11">
        <v>115399</v>
      </c>
      <c r="P104" s="12">
        <f t="shared" si="4"/>
        <v>1153139</v>
      </c>
      <c r="R104">
        <v>0.93600258439819406</v>
      </c>
      <c r="S104" s="11">
        <f t="shared" si="6"/>
        <v>1079341.0841703492</v>
      </c>
    </row>
    <row r="105" spans="1:20" x14ac:dyDescent="0.2">
      <c r="A105" s="9">
        <f t="shared" si="5"/>
        <v>85</v>
      </c>
      <c r="B105" s="9">
        <v>593</v>
      </c>
      <c r="C105" t="s">
        <v>69</v>
      </c>
      <c r="D105" s="11">
        <v>2230911</v>
      </c>
      <c r="E105" s="11">
        <v>3181090</v>
      </c>
      <c r="F105" s="11">
        <v>1722732</v>
      </c>
      <c r="G105" s="11">
        <v>3314034</v>
      </c>
      <c r="H105" s="11">
        <v>3475251</v>
      </c>
      <c r="I105" s="11">
        <v>2962355</v>
      </c>
      <c r="J105" s="11">
        <v>2761324</v>
      </c>
      <c r="K105" s="11">
        <v>2870303</v>
      </c>
      <c r="L105" s="11">
        <v>2268029</v>
      </c>
      <c r="M105" s="11">
        <v>3001210</v>
      </c>
      <c r="N105" s="11">
        <v>2582203</v>
      </c>
      <c r="O105" s="11">
        <v>2530516</v>
      </c>
      <c r="P105" s="12">
        <f t="shared" si="4"/>
        <v>32899958</v>
      </c>
      <c r="R105">
        <v>0.90925773911405183</v>
      </c>
      <c r="S105" s="11">
        <f t="shared" si="6"/>
        <v>29914541.428027261</v>
      </c>
    </row>
    <row r="106" spans="1:20" x14ac:dyDescent="0.2">
      <c r="A106" s="9">
        <f t="shared" si="5"/>
        <v>86</v>
      </c>
      <c r="B106" s="9">
        <v>594</v>
      </c>
      <c r="C106" t="s">
        <v>70</v>
      </c>
      <c r="D106" s="11">
        <v>96988</v>
      </c>
      <c r="E106" s="11">
        <v>44547</v>
      </c>
      <c r="F106" s="11">
        <v>34086</v>
      </c>
      <c r="G106" s="11">
        <v>46604</v>
      </c>
      <c r="H106" s="11">
        <v>44200</v>
      </c>
      <c r="I106" s="11">
        <v>36056</v>
      </c>
      <c r="J106" s="11">
        <v>37329</v>
      </c>
      <c r="K106" s="11">
        <v>56601</v>
      </c>
      <c r="L106" s="11">
        <v>49612</v>
      </c>
      <c r="M106" s="11">
        <v>45076</v>
      </c>
      <c r="N106" s="11">
        <v>39792</v>
      </c>
      <c r="O106" s="11">
        <v>53532</v>
      </c>
      <c r="P106" s="12">
        <f t="shared" si="4"/>
        <v>584423</v>
      </c>
      <c r="R106">
        <v>0.978419548882282</v>
      </c>
      <c r="S106" s="11">
        <f t="shared" si="6"/>
        <v>571810.88801642985</v>
      </c>
    </row>
    <row r="107" spans="1:20" x14ac:dyDescent="0.2">
      <c r="A107" s="9">
        <f t="shared" si="5"/>
        <v>87</v>
      </c>
      <c r="B107" s="9">
        <v>595</v>
      </c>
      <c r="C107" t="s">
        <v>79</v>
      </c>
      <c r="D107" s="11">
        <v>8667</v>
      </c>
      <c r="E107" s="11">
        <v>4332</v>
      </c>
      <c r="F107" s="11">
        <v>17013</v>
      </c>
      <c r="G107" s="11">
        <v>7458</v>
      </c>
      <c r="H107" s="11">
        <v>15573</v>
      </c>
      <c r="I107" s="11">
        <v>6813</v>
      </c>
      <c r="J107" s="11">
        <v>10603</v>
      </c>
      <c r="K107" s="11">
        <v>12212</v>
      </c>
      <c r="L107" s="11">
        <v>3269</v>
      </c>
      <c r="M107" s="11">
        <v>13346</v>
      </c>
      <c r="N107" s="11">
        <v>7826</v>
      </c>
      <c r="O107" s="11">
        <v>5138</v>
      </c>
      <c r="P107" s="12">
        <f t="shared" si="4"/>
        <v>112250</v>
      </c>
      <c r="R107">
        <v>0.9525457809964325</v>
      </c>
      <c r="S107" s="11">
        <f t="shared" si="6"/>
        <v>106923.26391684955</v>
      </c>
    </row>
    <row r="108" spans="1:20" x14ac:dyDescent="0.2">
      <c r="A108" s="9">
        <f t="shared" si="5"/>
        <v>88</v>
      </c>
      <c r="B108" s="9">
        <v>596</v>
      </c>
      <c r="C108" t="s">
        <v>80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-164</v>
      </c>
      <c r="L108" s="11">
        <v>0</v>
      </c>
      <c r="M108" s="11">
        <v>0</v>
      </c>
      <c r="N108" s="11">
        <v>0</v>
      </c>
      <c r="O108" s="11">
        <v>495</v>
      </c>
      <c r="P108" s="12">
        <f t="shared" si="4"/>
        <v>331</v>
      </c>
      <c r="R108">
        <v>0.97418613986327984</v>
      </c>
      <c r="S108" s="11">
        <f t="shared" si="6"/>
        <v>322.45561229474561</v>
      </c>
    </row>
    <row r="109" spans="1:20" x14ac:dyDescent="0.2">
      <c r="A109" s="9">
        <f t="shared" si="5"/>
        <v>89</v>
      </c>
      <c r="B109" s="9">
        <v>597</v>
      </c>
      <c r="C109" t="s">
        <v>81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2">
        <f t="shared" si="4"/>
        <v>0</v>
      </c>
      <c r="R109">
        <v>0.94671090360666366</v>
      </c>
      <c r="S109" s="11">
        <f t="shared" si="6"/>
        <v>0</v>
      </c>
    </row>
    <row r="110" spans="1:20" x14ac:dyDescent="0.2">
      <c r="A110" s="9">
        <f t="shared" si="5"/>
        <v>90</v>
      </c>
      <c r="B110" s="9">
        <v>598</v>
      </c>
      <c r="C110" t="s">
        <v>82</v>
      </c>
      <c r="D110" s="11">
        <v>9723</v>
      </c>
      <c r="E110" s="11">
        <v>52867</v>
      </c>
      <c r="F110" s="11">
        <v>328249</v>
      </c>
      <c r="G110" s="11">
        <v>26967</v>
      </c>
      <c r="H110" s="11">
        <v>55467</v>
      </c>
      <c r="I110" s="11">
        <v>51996</v>
      </c>
      <c r="J110" s="11">
        <v>24569</v>
      </c>
      <c r="K110" s="11">
        <v>9624</v>
      </c>
      <c r="L110" s="11">
        <v>2917</v>
      </c>
      <c r="M110" s="11">
        <v>3989</v>
      </c>
      <c r="N110" s="11">
        <v>5008</v>
      </c>
      <c r="O110" s="11">
        <v>324</v>
      </c>
      <c r="P110" s="12">
        <f t="shared" si="4"/>
        <v>571700</v>
      </c>
      <c r="Q110" s="24">
        <f>SUM(P102:P110)</f>
        <v>35438409</v>
      </c>
      <c r="R110">
        <v>0.94410482915269267</v>
      </c>
      <c r="S110" s="11">
        <f t="shared" si="6"/>
        <v>539744.7308265944</v>
      </c>
      <c r="T110" s="24">
        <f>SUM(S102:S110)</f>
        <v>32322774.026487615</v>
      </c>
    </row>
    <row r="111" spans="1:20" x14ac:dyDescent="0.2">
      <c r="A111" s="9">
        <f t="shared" si="5"/>
        <v>91</v>
      </c>
      <c r="B111" s="9">
        <v>901</v>
      </c>
      <c r="C111" t="s">
        <v>83</v>
      </c>
      <c r="D111" s="11">
        <v>283991</v>
      </c>
      <c r="E111" s="11">
        <v>273538</v>
      </c>
      <c r="F111" s="11">
        <v>306512</v>
      </c>
      <c r="G111" s="11">
        <v>268686</v>
      </c>
      <c r="H111" s="11">
        <v>274691</v>
      </c>
      <c r="I111" s="11">
        <v>277642</v>
      </c>
      <c r="J111" s="11">
        <v>309954</v>
      </c>
      <c r="K111" s="11">
        <v>304967</v>
      </c>
      <c r="L111" s="11">
        <v>271624</v>
      </c>
      <c r="M111" s="11">
        <v>322930</v>
      </c>
      <c r="N111" s="11">
        <v>250807</v>
      </c>
      <c r="O111" s="11">
        <v>317716</v>
      </c>
      <c r="P111" s="12">
        <f t="shared" si="4"/>
        <v>3463058</v>
      </c>
      <c r="R111">
        <v>0.94754834254143649</v>
      </c>
      <c r="S111" s="11">
        <f t="shared" si="6"/>
        <v>3281414.8680248619</v>
      </c>
    </row>
    <row r="112" spans="1:20" x14ac:dyDescent="0.2">
      <c r="A112" s="9">
        <f t="shared" si="5"/>
        <v>92</v>
      </c>
      <c r="B112" s="9">
        <v>902</v>
      </c>
      <c r="C112" t="s">
        <v>84</v>
      </c>
      <c r="D112" s="11">
        <v>424527</v>
      </c>
      <c r="E112" s="11">
        <v>401994</v>
      </c>
      <c r="F112" s="11">
        <v>390900</v>
      </c>
      <c r="G112" s="11">
        <v>452639</v>
      </c>
      <c r="H112" s="11">
        <v>414007</v>
      </c>
      <c r="I112" s="11">
        <v>395364</v>
      </c>
      <c r="J112" s="11">
        <v>423545</v>
      </c>
      <c r="K112" s="11">
        <v>415696</v>
      </c>
      <c r="L112" s="11">
        <v>421163</v>
      </c>
      <c r="M112" s="11">
        <v>435615</v>
      </c>
      <c r="N112" s="11">
        <v>307490</v>
      </c>
      <c r="O112" s="11">
        <v>536363</v>
      </c>
      <c r="P112" s="12">
        <f t="shared" si="4"/>
        <v>5019303</v>
      </c>
      <c r="R112">
        <v>0.94754834254143649</v>
      </c>
      <c r="S112" s="11">
        <f t="shared" si="6"/>
        <v>4756032.2383632595</v>
      </c>
    </row>
    <row r="113" spans="1:20" x14ac:dyDescent="0.2">
      <c r="A113" s="9">
        <f t="shared" si="5"/>
        <v>93</v>
      </c>
      <c r="B113" s="9">
        <v>903</v>
      </c>
      <c r="C113" t="s">
        <v>85</v>
      </c>
      <c r="D113" s="11">
        <v>1372189</v>
      </c>
      <c r="E113" s="11">
        <v>1339819</v>
      </c>
      <c r="F113" s="11">
        <v>1472875</v>
      </c>
      <c r="G113" s="11">
        <v>1429604</v>
      </c>
      <c r="H113" s="11">
        <v>1395202</v>
      </c>
      <c r="I113" s="11">
        <v>1480443</v>
      </c>
      <c r="J113" s="11">
        <v>1330578</v>
      </c>
      <c r="K113" s="11">
        <v>1379618</v>
      </c>
      <c r="L113" s="11">
        <v>1359023</v>
      </c>
      <c r="M113" s="11">
        <v>1521274</v>
      </c>
      <c r="N113" s="11">
        <v>1267545</v>
      </c>
      <c r="O113" s="11">
        <v>1355192</v>
      </c>
      <c r="P113" s="12">
        <f t="shared" si="4"/>
        <v>16703362</v>
      </c>
      <c r="R113">
        <v>0.94754834254143649</v>
      </c>
      <c r="S113" s="11">
        <f t="shared" si="6"/>
        <v>15827242.977969613</v>
      </c>
    </row>
    <row r="114" spans="1:20" x14ac:dyDescent="0.2">
      <c r="A114" s="9">
        <f t="shared" si="5"/>
        <v>94</v>
      </c>
      <c r="B114" s="9">
        <v>904</v>
      </c>
      <c r="C114" t="s">
        <v>86</v>
      </c>
      <c r="D114" s="11">
        <v>674568</v>
      </c>
      <c r="E114" s="11">
        <v>491892</v>
      </c>
      <c r="F114" s="11">
        <v>486712</v>
      </c>
      <c r="G114" s="11">
        <v>328295</v>
      </c>
      <c r="H114" s="11">
        <v>337595</v>
      </c>
      <c r="I114" s="11">
        <v>449979</v>
      </c>
      <c r="J114" s="11">
        <v>748044</v>
      </c>
      <c r="K114" s="11">
        <v>1084996</v>
      </c>
      <c r="L114" s="11">
        <v>1371086</v>
      </c>
      <c r="M114" s="11">
        <v>777632</v>
      </c>
      <c r="N114" s="11">
        <v>658783</v>
      </c>
      <c r="O114" s="11">
        <v>595791</v>
      </c>
      <c r="P114" s="12">
        <f t="shared" si="4"/>
        <v>8005373</v>
      </c>
      <c r="R114">
        <v>0.94754834254143649</v>
      </c>
      <c r="S114" s="11">
        <f t="shared" si="6"/>
        <v>7585477.9175759675</v>
      </c>
    </row>
    <row r="115" spans="1:20" x14ac:dyDescent="0.2">
      <c r="A115" s="9">
        <f t="shared" si="5"/>
        <v>95</v>
      </c>
      <c r="B115" s="9">
        <v>905</v>
      </c>
      <c r="C115" t="s">
        <v>87</v>
      </c>
      <c r="D115" s="11">
        <v>31397</v>
      </c>
      <c r="E115" s="11">
        <v>9807</v>
      </c>
      <c r="F115" s="11">
        <v>10173</v>
      </c>
      <c r="G115" s="11">
        <v>22339</v>
      </c>
      <c r="H115" s="11">
        <v>16446</v>
      </c>
      <c r="I115" s="11">
        <v>7569</v>
      </c>
      <c r="J115" s="11">
        <v>5204</v>
      </c>
      <c r="K115" s="11">
        <v>11822</v>
      </c>
      <c r="L115" s="11">
        <v>22546</v>
      </c>
      <c r="M115" s="11">
        <v>2169</v>
      </c>
      <c r="N115" s="11">
        <v>-1091</v>
      </c>
      <c r="O115" s="11">
        <v>-6123</v>
      </c>
      <c r="P115" s="12">
        <f t="shared" si="4"/>
        <v>132258</v>
      </c>
      <c r="Q115" s="24">
        <f>SUM(P111:P115)</f>
        <v>33323354</v>
      </c>
      <c r="R115">
        <v>0.94754834254143638</v>
      </c>
      <c r="S115" s="11">
        <f t="shared" si="6"/>
        <v>125320.8486878453</v>
      </c>
      <c r="T115" s="24">
        <f>SUM(S111:S115)</f>
        <v>31575488.850621548</v>
      </c>
    </row>
    <row r="116" spans="1:20" x14ac:dyDescent="0.2">
      <c r="A116" s="9">
        <f t="shared" si="5"/>
        <v>96</v>
      </c>
      <c r="B116" s="9">
        <v>907</v>
      </c>
      <c r="C116" t="s">
        <v>88</v>
      </c>
      <c r="D116" s="11">
        <v>33140</v>
      </c>
      <c r="E116" s="11">
        <v>30185</v>
      </c>
      <c r="F116" s="11">
        <v>33374</v>
      </c>
      <c r="G116" s="11">
        <v>27998</v>
      </c>
      <c r="H116" s="11">
        <v>45002</v>
      </c>
      <c r="I116" s="11">
        <v>62423</v>
      </c>
      <c r="J116" s="11">
        <v>-7038</v>
      </c>
      <c r="K116" s="11">
        <v>28640</v>
      </c>
      <c r="L116" s="11">
        <v>27721</v>
      </c>
      <c r="M116" s="11">
        <v>55878</v>
      </c>
      <c r="N116" s="11">
        <v>24300</v>
      </c>
      <c r="O116" s="11">
        <v>29696</v>
      </c>
      <c r="P116" s="12">
        <f t="shared" si="4"/>
        <v>391319</v>
      </c>
      <c r="R116">
        <v>0.99884984512664254</v>
      </c>
      <c r="S116" s="11">
        <f t="shared" si="6"/>
        <v>390868.92254511261</v>
      </c>
    </row>
    <row r="117" spans="1:20" x14ac:dyDescent="0.2">
      <c r="A117" s="9">
        <f t="shared" si="5"/>
        <v>97</v>
      </c>
      <c r="B117" s="9">
        <v>908</v>
      </c>
      <c r="C117" t="s">
        <v>89</v>
      </c>
      <c r="D117" s="11">
        <v>779617</v>
      </c>
      <c r="E117" s="11">
        <v>1432414</v>
      </c>
      <c r="F117" s="11">
        <v>884721</v>
      </c>
      <c r="G117" s="11">
        <v>1181702</v>
      </c>
      <c r="H117" s="11">
        <v>1451843</v>
      </c>
      <c r="I117" s="11">
        <v>2667552</v>
      </c>
      <c r="J117" s="11">
        <v>1460689</v>
      </c>
      <c r="K117" s="11">
        <v>1519261</v>
      </c>
      <c r="L117" s="11">
        <v>1667843</v>
      </c>
      <c r="M117" s="11">
        <v>1587254</v>
      </c>
      <c r="N117" s="11">
        <v>1042804</v>
      </c>
      <c r="O117" s="11">
        <v>1251653</v>
      </c>
      <c r="P117" s="12">
        <f t="shared" si="4"/>
        <v>16927353</v>
      </c>
      <c r="R117">
        <v>1</v>
      </c>
      <c r="S117" s="11">
        <f t="shared" si="6"/>
        <v>16927353</v>
      </c>
    </row>
    <row r="118" spans="1:20" x14ac:dyDescent="0.2">
      <c r="A118" s="9">
        <f t="shared" si="5"/>
        <v>98</v>
      </c>
      <c r="B118" s="9">
        <v>909</v>
      </c>
      <c r="C118" t="s">
        <v>90</v>
      </c>
      <c r="D118" s="11">
        <v>14477</v>
      </c>
      <c r="E118" s="11">
        <v>13916</v>
      </c>
      <c r="F118" s="11">
        <v>37404</v>
      </c>
      <c r="G118" s="11">
        <v>59187</v>
      </c>
      <c r="H118" s="11">
        <v>17244</v>
      </c>
      <c r="I118" s="11">
        <v>26915</v>
      </c>
      <c r="J118" s="11">
        <v>18100</v>
      </c>
      <c r="K118" s="11">
        <v>37932</v>
      </c>
      <c r="L118" s="11">
        <v>39698</v>
      </c>
      <c r="M118" s="11">
        <v>19228</v>
      </c>
      <c r="N118" s="11">
        <v>52010</v>
      </c>
      <c r="O118" s="11">
        <v>73249</v>
      </c>
      <c r="P118" s="12">
        <f t="shared" si="4"/>
        <v>409360</v>
      </c>
      <c r="R118">
        <v>0.94713676720644402</v>
      </c>
      <c r="S118" s="11">
        <f t="shared" si="6"/>
        <v>387719.90702362993</v>
      </c>
    </row>
    <row r="119" spans="1:20" x14ac:dyDescent="0.2">
      <c r="A119" s="9">
        <f t="shared" si="5"/>
        <v>99</v>
      </c>
      <c r="B119" s="9">
        <v>910</v>
      </c>
      <c r="C119" t="s">
        <v>91</v>
      </c>
      <c r="D119" s="11">
        <v>25880</v>
      </c>
      <c r="E119" s="11">
        <v>28106</v>
      </c>
      <c r="F119" s="11">
        <v>51879</v>
      </c>
      <c r="G119" s="11">
        <v>43161</v>
      </c>
      <c r="H119" s="11">
        <v>12015</v>
      </c>
      <c r="I119" s="11">
        <v>105158</v>
      </c>
      <c r="J119" s="11">
        <v>103845</v>
      </c>
      <c r="K119" s="11">
        <v>47547</v>
      </c>
      <c r="L119" s="11">
        <v>42897</v>
      </c>
      <c r="M119" s="11">
        <v>71733</v>
      </c>
      <c r="N119" s="11">
        <v>35249</v>
      </c>
      <c r="O119" s="11">
        <v>69001</v>
      </c>
      <c r="P119" s="12">
        <f t="shared" si="4"/>
        <v>636471</v>
      </c>
      <c r="Q119" s="24">
        <f>SUM(P116:P119)</f>
        <v>18364503</v>
      </c>
      <c r="R119">
        <v>0.99905242494649293</v>
      </c>
      <c r="S119" s="11">
        <f t="shared" si="6"/>
        <v>635867.8959581193</v>
      </c>
      <c r="T119" s="24">
        <f>SUM(S116:S119)</f>
        <v>18341809.725526862</v>
      </c>
    </row>
    <row r="120" spans="1:20" x14ac:dyDescent="0.2">
      <c r="A120" s="9">
        <f t="shared" si="5"/>
        <v>100</v>
      </c>
      <c r="B120" s="9">
        <v>911</v>
      </c>
      <c r="C120" t="s">
        <v>92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2">
        <f t="shared" si="4"/>
        <v>0</v>
      </c>
      <c r="R120">
        <v>0.99884984512664254</v>
      </c>
      <c r="S120" s="11">
        <f t="shared" si="6"/>
        <v>0</v>
      </c>
    </row>
    <row r="121" spans="1:20" x14ac:dyDescent="0.2">
      <c r="A121" s="9">
        <f t="shared" si="5"/>
        <v>101</v>
      </c>
      <c r="B121" s="9">
        <v>912</v>
      </c>
      <c r="C121" t="s">
        <v>93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2">
        <f t="shared" si="4"/>
        <v>0</v>
      </c>
      <c r="R121">
        <v>0.94713676720644413</v>
      </c>
      <c r="S121" s="11">
        <f t="shared" si="6"/>
        <v>0</v>
      </c>
    </row>
    <row r="122" spans="1:20" x14ac:dyDescent="0.2">
      <c r="A122" s="9">
        <f t="shared" si="5"/>
        <v>102</v>
      </c>
      <c r="B122" s="9">
        <v>913</v>
      </c>
      <c r="C122" t="s">
        <v>94</v>
      </c>
      <c r="D122" s="11">
        <v>0</v>
      </c>
      <c r="E122" s="11">
        <v>0</v>
      </c>
      <c r="F122" s="11">
        <v>0</v>
      </c>
      <c r="G122" s="11">
        <v>4414</v>
      </c>
      <c r="H122" s="11">
        <v>0</v>
      </c>
      <c r="I122" s="11">
        <v>5238</v>
      </c>
      <c r="J122" s="11">
        <v>216</v>
      </c>
      <c r="K122" s="11">
        <v>-216</v>
      </c>
      <c r="L122" s="11">
        <v>84439</v>
      </c>
      <c r="M122" s="11">
        <v>0</v>
      </c>
      <c r="N122" s="11">
        <v>0</v>
      </c>
      <c r="O122" s="11">
        <v>0</v>
      </c>
      <c r="P122" s="12">
        <f t="shared" si="4"/>
        <v>94091</v>
      </c>
      <c r="R122">
        <v>0.94713676720644413</v>
      </c>
      <c r="S122" s="11">
        <f t="shared" si="6"/>
        <v>89117.045563221531</v>
      </c>
    </row>
    <row r="123" spans="1:20" x14ac:dyDescent="0.2">
      <c r="A123" s="9">
        <f t="shared" si="5"/>
        <v>103</v>
      </c>
      <c r="B123" s="9">
        <v>916</v>
      </c>
      <c r="C123" t="s">
        <v>95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2">
        <f t="shared" si="4"/>
        <v>0</v>
      </c>
      <c r="Q123" s="24">
        <f>SUM(P120:P123)</f>
        <v>94091</v>
      </c>
      <c r="R123">
        <v>0.94713676720644413</v>
      </c>
      <c r="S123" s="11">
        <f t="shared" si="6"/>
        <v>0</v>
      </c>
      <c r="T123" s="24">
        <f>SUM(S120:S123)</f>
        <v>89117.045563221531</v>
      </c>
    </row>
    <row r="124" spans="1:20" x14ac:dyDescent="0.2">
      <c r="A124" s="9">
        <f t="shared" si="5"/>
        <v>104</v>
      </c>
      <c r="B124" s="9">
        <v>920</v>
      </c>
      <c r="C124" t="s">
        <v>96</v>
      </c>
      <c r="D124" s="11">
        <v>3071506</v>
      </c>
      <c r="E124" s="11">
        <v>2677675</v>
      </c>
      <c r="F124" s="11">
        <v>3082835</v>
      </c>
      <c r="G124" s="11">
        <v>2952198</v>
      </c>
      <c r="H124" s="11">
        <v>2600009</v>
      </c>
      <c r="I124" s="11">
        <v>2754293</v>
      </c>
      <c r="J124" s="11">
        <v>3101785</v>
      </c>
      <c r="K124" s="11">
        <v>2512089</v>
      </c>
      <c r="L124" s="11">
        <v>2882912</v>
      </c>
      <c r="M124" s="11">
        <v>2853922</v>
      </c>
      <c r="N124" s="11">
        <v>2317668</v>
      </c>
      <c r="O124" s="11">
        <v>3096504</v>
      </c>
      <c r="P124" s="12">
        <f t="shared" si="4"/>
        <v>33903396</v>
      </c>
      <c r="R124">
        <v>0.90192795319421115</v>
      </c>
      <c r="S124" s="11">
        <f t="shared" si="6"/>
        <v>30578420.560612805</v>
      </c>
    </row>
    <row r="125" spans="1:20" x14ac:dyDescent="0.2">
      <c r="A125" s="9">
        <f t="shared" si="5"/>
        <v>105</v>
      </c>
      <c r="B125" s="9">
        <v>921</v>
      </c>
      <c r="C125" t="s">
        <v>97</v>
      </c>
      <c r="D125" s="11">
        <v>498449</v>
      </c>
      <c r="E125" s="11">
        <v>535086</v>
      </c>
      <c r="F125" s="11">
        <v>1110158</v>
      </c>
      <c r="G125" s="11">
        <v>818852</v>
      </c>
      <c r="H125" s="11">
        <v>851912</v>
      </c>
      <c r="I125" s="11">
        <v>85686</v>
      </c>
      <c r="J125" s="11">
        <v>592034</v>
      </c>
      <c r="K125" s="11">
        <v>537882</v>
      </c>
      <c r="L125" s="11">
        <v>513599</v>
      </c>
      <c r="M125" s="11">
        <v>443253</v>
      </c>
      <c r="N125" s="11">
        <v>489865</v>
      </c>
      <c r="O125" s="11">
        <v>973110</v>
      </c>
      <c r="P125" s="12">
        <f t="shared" si="4"/>
        <v>7449886</v>
      </c>
      <c r="R125">
        <v>0.90192795319421115</v>
      </c>
      <c r="S125" s="11">
        <f t="shared" si="6"/>
        <v>6719260.4315102091</v>
      </c>
    </row>
    <row r="126" spans="1:20" x14ac:dyDescent="0.2">
      <c r="A126" s="9">
        <f t="shared" si="5"/>
        <v>106</v>
      </c>
      <c r="B126" s="9">
        <v>922</v>
      </c>
      <c r="C126" t="s">
        <v>98</v>
      </c>
      <c r="D126" s="11">
        <v>-424496</v>
      </c>
      <c r="E126" s="11">
        <v>-388772</v>
      </c>
      <c r="F126" s="11">
        <v>-429080</v>
      </c>
      <c r="G126" s="11">
        <v>-420942</v>
      </c>
      <c r="H126" s="11">
        <v>-402057</v>
      </c>
      <c r="I126" s="11">
        <v>-411066</v>
      </c>
      <c r="J126" s="11">
        <v>-403230</v>
      </c>
      <c r="K126" s="11">
        <v>-341766</v>
      </c>
      <c r="L126" s="11">
        <v>-387255</v>
      </c>
      <c r="M126" s="11">
        <v>-401603</v>
      </c>
      <c r="N126" s="11">
        <v>-311030</v>
      </c>
      <c r="O126" s="11">
        <v>-442937</v>
      </c>
      <c r="P126" s="12">
        <f t="shared" si="4"/>
        <v>-4764234</v>
      </c>
      <c r="R126">
        <v>0.90192795319421115</v>
      </c>
      <c r="S126" s="11">
        <f t="shared" si="6"/>
        <v>-4296995.8201582693</v>
      </c>
    </row>
    <row r="127" spans="1:20" x14ac:dyDescent="0.2">
      <c r="A127" s="9">
        <f t="shared" si="5"/>
        <v>107</v>
      </c>
      <c r="B127" s="9">
        <v>923</v>
      </c>
      <c r="C127" t="s">
        <v>99</v>
      </c>
      <c r="D127" s="11">
        <v>1218132</v>
      </c>
      <c r="E127" s="11">
        <v>1426479</v>
      </c>
      <c r="F127" s="11">
        <v>1541383</v>
      </c>
      <c r="G127" s="11">
        <v>1375315</v>
      </c>
      <c r="H127" s="11">
        <v>1497169</v>
      </c>
      <c r="I127" s="11">
        <v>2450647</v>
      </c>
      <c r="J127" s="11">
        <v>1489829</v>
      </c>
      <c r="K127" s="11">
        <v>954694</v>
      </c>
      <c r="L127" s="11">
        <v>1770742</v>
      </c>
      <c r="M127" s="11">
        <v>1435440</v>
      </c>
      <c r="N127" s="11">
        <v>1203177</v>
      </c>
      <c r="O127" s="11">
        <v>1635993</v>
      </c>
      <c r="P127" s="12">
        <f t="shared" si="4"/>
        <v>17999000</v>
      </c>
      <c r="R127">
        <v>0.90192795319421115</v>
      </c>
      <c r="S127" s="11">
        <f t="shared" si="6"/>
        <v>16233801.229542607</v>
      </c>
    </row>
    <row r="128" spans="1:20" x14ac:dyDescent="0.2">
      <c r="A128" s="9">
        <f t="shared" si="5"/>
        <v>108</v>
      </c>
      <c r="B128" s="9">
        <v>924</v>
      </c>
      <c r="C128" t="s">
        <v>100</v>
      </c>
      <c r="D128" s="11">
        <v>571991</v>
      </c>
      <c r="E128" s="11">
        <v>498957</v>
      </c>
      <c r="F128" s="11">
        <v>537389</v>
      </c>
      <c r="G128" s="11">
        <v>452220</v>
      </c>
      <c r="H128" s="11">
        <v>199402</v>
      </c>
      <c r="I128" s="11">
        <v>456083</v>
      </c>
      <c r="J128" s="11">
        <v>405231</v>
      </c>
      <c r="K128" s="11">
        <v>406369</v>
      </c>
      <c r="L128" s="11">
        <v>456083</v>
      </c>
      <c r="M128" s="11">
        <v>401281</v>
      </c>
      <c r="N128" s="11">
        <v>404362</v>
      </c>
      <c r="O128" s="11">
        <v>401281</v>
      </c>
      <c r="P128" s="12">
        <f t="shared" si="4"/>
        <v>5190649</v>
      </c>
      <c r="R128">
        <v>0.88705487481351519</v>
      </c>
      <c r="S128" s="11">
        <f t="shared" si="6"/>
        <v>4604390.4988958975</v>
      </c>
    </row>
    <row r="129" spans="1:20" x14ac:dyDescent="0.2">
      <c r="A129" s="9">
        <f t="shared" si="5"/>
        <v>109</v>
      </c>
      <c r="B129" s="9">
        <v>925</v>
      </c>
      <c r="C129" t="s">
        <v>101</v>
      </c>
      <c r="D129" s="11">
        <v>238385</v>
      </c>
      <c r="E129" s="11">
        <v>193326</v>
      </c>
      <c r="F129" s="11">
        <v>246596</v>
      </c>
      <c r="G129" s="11">
        <v>411441</v>
      </c>
      <c r="H129" s="11">
        <v>486405</v>
      </c>
      <c r="I129" s="11">
        <v>-81250</v>
      </c>
      <c r="J129" s="11">
        <v>587937</v>
      </c>
      <c r="K129" s="11">
        <v>297517</v>
      </c>
      <c r="L129" s="11">
        <v>-68490</v>
      </c>
      <c r="M129" s="11">
        <v>607412</v>
      </c>
      <c r="N129" s="11">
        <v>253552</v>
      </c>
      <c r="O129" s="11">
        <v>263687</v>
      </c>
      <c r="P129" s="12">
        <f t="shared" si="4"/>
        <v>3436518</v>
      </c>
      <c r="R129">
        <v>0.90192795319421115</v>
      </c>
      <c r="S129" s="11">
        <f t="shared" si="6"/>
        <v>3099491.645855064</v>
      </c>
    </row>
    <row r="130" spans="1:20" x14ac:dyDescent="0.2">
      <c r="A130" s="9">
        <f t="shared" si="5"/>
        <v>110</v>
      </c>
      <c r="B130" s="9">
        <v>926</v>
      </c>
      <c r="C130" t="s">
        <v>102</v>
      </c>
      <c r="D130" s="11">
        <v>3236099</v>
      </c>
      <c r="E130" s="11">
        <v>2186060</v>
      </c>
      <c r="F130" s="11">
        <v>3181559</v>
      </c>
      <c r="G130" s="11">
        <v>2701744</v>
      </c>
      <c r="H130" s="11">
        <v>1461456</v>
      </c>
      <c r="I130" s="11">
        <v>2103659</v>
      </c>
      <c r="J130" s="11">
        <v>2326519</v>
      </c>
      <c r="K130" s="11">
        <v>2279644</v>
      </c>
      <c r="L130" s="11">
        <v>2139972</v>
      </c>
      <c r="M130" s="11">
        <v>2346789</v>
      </c>
      <c r="N130" s="11">
        <v>2091098</v>
      </c>
      <c r="O130" s="11">
        <v>2050500</v>
      </c>
      <c r="P130" s="12">
        <f t="shared" si="4"/>
        <v>28105099</v>
      </c>
      <c r="R130">
        <v>0.90192795319421115</v>
      </c>
      <c r="S130" s="11">
        <f t="shared" si="6"/>
        <v>25348774.41539067</v>
      </c>
    </row>
    <row r="131" spans="1:20" x14ac:dyDescent="0.2">
      <c r="A131" s="9">
        <f t="shared" si="5"/>
        <v>111</v>
      </c>
      <c r="B131" s="9">
        <v>927</v>
      </c>
      <c r="C131" t="s">
        <v>103</v>
      </c>
      <c r="D131" s="11">
        <v>331</v>
      </c>
      <c r="E131" s="11">
        <v>331</v>
      </c>
      <c r="F131" s="11">
        <v>331</v>
      </c>
      <c r="G131" s="11">
        <v>336</v>
      </c>
      <c r="H131" s="11">
        <v>337</v>
      </c>
      <c r="I131" s="11">
        <v>326</v>
      </c>
      <c r="J131" s="11">
        <v>319</v>
      </c>
      <c r="K131" s="11">
        <v>317</v>
      </c>
      <c r="L131" s="11">
        <v>316</v>
      </c>
      <c r="M131" s="11">
        <v>337</v>
      </c>
      <c r="N131" s="11">
        <v>337</v>
      </c>
      <c r="O131" s="11">
        <v>337</v>
      </c>
      <c r="P131" s="12">
        <f t="shared" si="4"/>
        <v>3955</v>
      </c>
      <c r="R131">
        <v>0</v>
      </c>
      <c r="S131" s="11">
        <f t="shared" si="6"/>
        <v>0</v>
      </c>
    </row>
    <row r="132" spans="1:20" x14ac:dyDescent="0.2">
      <c r="A132" s="9">
        <f t="shared" si="5"/>
        <v>112</v>
      </c>
      <c r="B132" s="9">
        <v>928</v>
      </c>
      <c r="C132" t="s">
        <v>104</v>
      </c>
      <c r="D132" s="11">
        <v>103782</v>
      </c>
      <c r="E132" s="11">
        <v>123699</v>
      </c>
      <c r="F132" s="11">
        <v>226227</v>
      </c>
      <c r="G132" s="11">
        <v>122673</v>
      </c>
      <c r="H132" s="11">
        <v>75200</v>
      </c>
      <c r="I132" s="11">
        <v>523895</v>
      </c>
      <c r="J132" s="11">
        <v>72607</v>
      </c>
      <c r="K132" s="11">
        <v>6591</v>
      </c>
      <c r="L132" s="11">
        <v>106660</v>
      </c>
      <c r="M132" s="11">
        <v>82953</v>
      </c>
      <c r="N132" s="11">
        <v>115368</v>
      </c>
      <c r="O132" s="11">
        <v>138561</v>
      </c>
      <c r="P132" s="12">
        <f t="shared" si="4"/>
        <v>1698216</v>
      </c>
      <c r="R132">
        <v>0.53726589527654744</v>
      </c>
      <c r="S132" s="11">
        <f t="shared" si="6"/>
        <v>912393.53961295728</v>
      </c>
    </row>
    <row r="133" spans="1:20" x14ac:dyDescent="0.2">
      <c r="A133" s="9">
        <f t="shared" si="5"/>
        <v>113</v>
      </c>
      <c r="B133" s="9">
        <v>929</v>
      </c>
      <c r="C133" t="s">
        <v>105</v>
      </c>
      <c r="D133" s="11">
        <v>-331</v>
      </c>
      <c r="E133" s="11">
        <v>-331</v>
      </c>
      <c r="F133" s="11">
        <v>-331</v>
      </c>
      <c r="G133" s="11">
        <v>-336</v>
      </c>
      <c r="H133" s="11">
        <v>-337</v>
      </c>
      <c r="I133" s="11">
        <v>-326</v>
      </c>
      <c r="J133" s="11">
        <v>-319</v>
      </c>
      <c r="K133" s="11">
        <v>-317</v>
      </c>
      <c r="L133" s="11">
        <v>-316</v>
      </c>
      <c r="M133" s="11">
        <v>-337</v>
      </c>
      <c r="N133" s="11">
        <v>-337</v>
      </c>
      <c r="O133" s="11">
        <v>-337</v>
      </c>
      <c r="P133" s="12">
        <f t="shared" si="4"/>
        <v>-3955</v>
      </c>
      <c r="R133">
        <v>0</v>
      </c>
      <c r="S133" s="11">
        <f t="shared" si="6"/>
        <v>0</v>
      </c>
    </row>
    <row r="134" spans="1:20" x14ac:dyDescent="0.2">
      <c r="A134" s="9">
        <f t="shared" si="5"/>
        <v>114</v>
      </c>
      <c r="B134" s="9">
        <v>9301</v>
      </c>
      <c r="C134" t="s">
        <v>106</v>
      </c>
      <c r="D134" s="11">
        <v>75467</v>
      </c>
      <c r="E134" s="11">
        <v>37931</v>
      </c>
      <c r="F134" s="11">
        <v>40546</v>
      </c>
      <c r="G134" s="11">
        <v>206994</v>
      </c>
      <c r="H134" s="11">
        <v>65262</v>
      </c>
      <c r="I134" s="11">
        <v>-6356</v>
      </c>
      <c r="J134" s="11">
        <v>141234</v>
      </c>
      <c r="K134" s="11">
        <v>-314</v>
      </c>
      <c r="L134" s="11">
        <v>231851</v>
      </c>
      <c r="M134" s="11">
        <v>4425</v>
      </c>
      <c r="N134" s="11">
        <v>75512</v>
      </c>
      <c r="O134" s="11">
        <v>74526</v>
      </c>
      <c r="P134" s="12">
        <f t="shared" si="4"/>
        <v>947078</v>
      </c>
      <c r="R134">
        <v>0.95608836754391879</v>
      </c>
      <c r="S134" s="11">
        <f t="shared" si="6"/>
        <v>905490.25895675947</v>
      </c>
    </row>
    <row r="135" spans="1:20" x14ac:dyDescent="0.2">
      <c r="A135" s="9">
        <f t="shared" si="5"/>
        <v>115</v>
      </c>
      <c r="B135" s="9">
        <v>9302</v>
      </c>
      <c r="C135" t="s">
        <v>107</v>
      </c>
      <c r="D135" s="11">
        <v>468274</v>
      </c>
      <c r="E135" s="11">
        <v>461188</v>
      </c>
      <c r="F135" s="11">
        <v>323830</v>
      </c>
      <c r="G135" s="11">
        <v>350679</v>
      </c>
      <c r="H135" s="11">
        <v>348919</v>
      </c>
      <c r="I135" s="11">
        <v>297343</v>
      </c>
      <c r="J135" s="11">
        <v>326906</v>
      </c>
      <c r="K135" s="11">
        <v>255766</v>
      </c>
      <c r="L135" s="11">
        <v>243924</v>
      </c>
      <c r="M135" s="11">
        <v>306505</v>
      </c>
      <c r="N135" s="11">
        <v>328353</v>
      </c>
      <c r="O135" s="11">
        <v>449457</v>
      </c>
      <c r="P135" s="12">
        <f t="shared" si="4"/>
        <v>4161144</v>
      </c>
      <c r="R135">
        <v>0.94996174036089576</v>
      </c>
      <c r="S135" s="11">
        <f t="shared" si="6"/>
        <v>3952927.5961322994</v>
      </c>
    </row>
    <row r="136" spans="1:20" x14ac:dyDescent="0.2">
      <c r="A136" s="9">
        <f t="shared" si="5"/>
        <v>116</v>
      </c>
      <c r="B136" s="9">
        <v>9309</v>
      </c>
      <c r="C136" t="s">
        <v>108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2">
        <f t="shared" si="4"/>
        <v>0</v>
      </c>
      <c r="R136">
        <v>0</v>
      </c>
      <c r="S136" s="11">
        <f t="shared" si="6"/>
        <v>0</v>
      </c>
    </row>
    <row r="137" spans="1:20" x14ac:dyDescent="0.2">
      <c r="A137" s="9">
        <f t="shared" si="5"/>
        <v>117</v>
      </c>
      <c r="B137" s="9">
        <v>931</v>
      </c>
      <c r="C137" t="s">
        <v>36</v>
      </c>
      <c r="D137" s="11">
        <v>55882</v>
      </c>
      <c r="E137" s="11">
        <v>46168</v>
      </c>
      <c r="F137" s="11">
        <v>36276</v>
      </c>
      <c r="G137" s="11">
        <v>43242</v>
      </c>
      <c r="H137" s="11">
        <v>43497</v>
      </c>
      <c r="I137" s="11">
        <v>849074</v>
      </c>
      <c r="J137" s="11">
        <v>200385</v>
      </c>
      <c r="K137" s="11">
        <v>253002</v>
      </c>
      <c r="L137" s="11">
        <v>229127</v>
      </c>
      <c r="M137" s="11">
        <v>250840</v>
      </c>
      <c r="N137" s="11">
        <v>250567</v>
      </c>
      <c r="O137" s="11">
        <v>252026</v>
      </c>
      <c r="P137" s="12">
        <f t="shared" si="4"/>
        <v>2510086</v>
      </c>
      <c r="R137">
        <v>0.90192795319421115</v>
      </c>
      <c r="S137" s="11">
        <f t="shared" si="6"/>
        <v>2263916.7283214447</v>
      </c>
    </row>
    <row r="138" spans="1:20" x14ac:dyDescent="0.2">
      <c r="A138" s="9">
        <f t="shared" si="5"/>
        <v>118</v>
      </c>
      <c r="B138" s="9">
        <v>935</v>
      </c>
      <c r="C138" t="s">
        <v>109</v>
      </c>
      <c r="D138" s="11">
        <v>264292</v>
      </c>
      <c r="E138" s="11">
        <v>176257</v>
      </c>
      <c r="F138" s="11">
        <v>307667</v>
      </c>
      <c r="G138" s="11">
        <v>131690</v>
      </c>
      <c r="H138" s="11">
        <v>207326</v>
      </c>
      <c r="I138" s="11">
        <v>241909</v>
      </c>
      <c r="J138" s="11">
        <v>212229</v>
      </c>
      <c r="K138" s="11">
        <v>151021</v>
      </c>
      <c r="L138" s="11">
        <v>156916</v>
      </c>
      <c r="M138" s="11">
        <v>227720</v>
      </c>
      <c r="N138" s="11">
        <v>168121</v>
      </c>
      <c r="O138" s="11">
        <v>211842</v>
      </c>
      <c r="P138" s="12">
        <f t="shared" si="4"/>
        <v>2456990</v>
      </c>
      <c r="Q138" s="24">
        <f>SUM(P124:P138)</f>
        <v>103093828</v>
      </c>
      <c r="R138">
        <v>0.90192795319421115</v>
      </c>
      <c r="S138" s="11">
        <f t="shared" si="6"/>
        <v>2216027.9617186449</v>
      </c>
      <c r="T138" s="24">
        <f>SUM(S124:S138)</f>
        <v>92537899.0463911</v>
      </c>
    </row>
    <row r="139" spans="1:20" x14ac:dyDescent="0.2">
      <c r="A139" s="9"/>
      <c r="B139" s="9"/>
      <c r="I139" s="11"/>
    </row>
    <row r="140" spans="1:20" x14ac:dyDescent="0.2">
      <c r="A140" s="9">
        <f>A138+1</f>
        <v>119</v>
      </c>
      <c r="C140" s="22" t="s">
        <v>110</v>
      </c>
      <c r="D140" s="11">
        <f>SUM(D11:D72)+SUM(D83:D138)</f>
        <v>-61266780</v>
      </c>
      <c r="E140" s="11">
        <f t="shared" ref="E140:P140" si="7">SUM(E11:E72)+SUM(E83:E138)</f>
        <v>-47252097</v>
      </c>
      <c r="F140" s="11">
        <f t="shared" si="7"/>
        <v>-33792310</v>
      </c>
      <c r="G140" s="11">
        <f t="shared" si="7"/>
        <v>-16854257</v>
      </c>
      <c r="H140" s="11">
        <f t="shared" si="7"/>
        <v>-31065456</v>
      </c>
      <c r="I140" s="11">
        <f t="shared" si="7"/>
        <v>-37127077</v>
      </c>
      <c r="J140" s="11">
        <f t="shared" si="7"/>
        <v>-36512835</v>
      </c>
      <c r="K140" s="11">
        <f t="shared" si="7"/>
        <v>-43461229</v>
      </c>
      <c r="L140" s="11">
        <f t="shared" si="7"/>
        <v>-29087143</v>
      </c>
      <c r="M140" s="11">
        <f t="shared" si="7"/>
        <v>-25948472</v>
      </c>
      <c r="N140" s="11">
        <f t="shared" si="7"/>
        <v>-30177537</v>
      </c>
      <c r="O140" s="11">
        <f t="shared" si="7"/>
        <v>-39441364</v>
      </c>
      <c r="P140" s="11">
        <f t="shared" si="7"/>
        <v>-431986557</v>
      </c>
      <c r="Q140" s="11">
        <f>SUM(Q32:Q138)</f>
        <v>1072994391</v>
      </c>
      <c r="S140" s="11">
        <f>SUM(S31:S138)</f>
        <v>952220649.39497364</v>
      </c>
      <c r="T140" s="11">
        <f>SUM(T32:T138)</f>
        <v>952220649.39497352</v>
      </c>
    </row>
    <row r="141" spans="1:20" x14ac:dyDescent="0.2">
      <c r="D141" s="11"/>
      <c r="E141" s="11"/>
      <c r="F141" s="11"/>
      <c r="G141" s="11"/>
      <c r="H141" s="11"/>
    </row>
    <row r="142" spans="1:20" x14ac:dyDescent="0.2">
      <c r="D142" s="11"/>
      <c r="E142" s="11"/>
      <c r="F142" s="11"/>
      <c r="G142" s="11"/>
      <c r="H142" s="11"/>
    </row>
    <row r="143" spans="1:20" x14ac:dyDescent="0.2">
      <c r="D143" s="11"/>
      <c r="E143" s="11"/>
      <c r="F143" s="11"/>
      <c r="G143" s="11"/>
      <c r="H143" s="11"/>
      <c r="P143" s="24">
        <f>SUM(P83:P138)</f>
        <v>234221137</v>
      </c>
      <c r="Q143">
        <f>S140/Q140</f>
        <v>0.88744233649491056</v>
      </c>
    </row>
    <row r="144" spans="1:20" x14ac:dyDescent="0.2">
      <c r="D144" s="11"/>
      <c r="E144" s="11"/>
      <c r="F144" s="11"/>
      <c r="G144" s="11"/>
      <c r="H144" s="11"/>
      <c r="P144" s="24">
        <f>SUM(P31:P72)</f>
        <v>838773254</v>
      </c>
    </row>
    <row r="145" spans="4:16" x14ac:dyDescent="0.2">
      <c r="D145" s="11"/>
      <c r="E145" s="11"/>
      <c r="F145" s="11"/>
      <c r="G145" s="11"/>
      <c r="H145" s="11"/>
      <c r="P145" s="24">
        <f>SUM(P143:P144)</f>
        <v>1072994391</v>
      </c>
    </row>
    <row r="146" spans="4:16" x14ac:dyDescent="0.2">
      <c r="D146" s="11"/>
      <c r="E146" s="11"/>
      <c r="F146" s="11"/>
      <c r="G146" s="11"/>
      <c r="H146" s="11"/>
    </row>
  </sheetData>
  <mergeCells count="8">
    <mergeCell ref="A75:P75"/>
    <mergeCell ref="A76:P76"/>
    <mergeCell ref="A1:P1"/>
    <mergeCell ref="A2:P2"/>
    <mergeCell ref="A3:P3"/>
    <mergeCell ref="A4:P4"/>
    <mergeCell ref="A73:P73"/>
    <mergeCell ref="A74:P74"/>
  </mergeCells>
  <printOptions horizontalCentered="1"/>
  <pageMargins left="0.5" right="0.5" top="1" bottom="1" header="0.5" footer="0.5"/>
  <pageSetup scale="49" fitToHeight="2" orientation="landscape" r:id="rId1"/>
  <headerFooter>
    <oddFooter>&amp;R&amp;"Times New Roman,Bold"&amp;12Attachment to Response to KU AG-2 Question No. 20
Page &amp;P of &amp;N
Garrett</oddFooter>
  </headerFooter>
  <rowBreaks count="1" manualBreakCount="1">
    <brk id="7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2009 SCH C-2.2 B</vt:lpstr>
      <vt:lpstr>2010 SCH C-2.2 B</vt:lpstr>
      <vt:lpstr>2011 SCH C-2.2 B</vt:lpstr>
      <vt:lpstr>2012 SCH C-2.2 B</vt:lpstr>
      <vt:lpstr>2013 SCH C-2.2 B</vt:lpstr>
      <vt:lpstr>2014 SCH C-2.2 B</vt:lpstr>
      <vt:lpstr>'2009 SCH C-2.2 B'!Print_Area</vt:lpstr>
      <vt:lpstr>'2010 SCH C-2.2 B'!Print_Area</vt:lpstr>
      <vt:lpstr>'2011 SCH C-2.2 B'!Print_Area</vt:lpstr>
      <vt:lpstr>'2012 SCH C-2.2 B'!Print_Area</vt:lpstr>
      <vt:lpstr>'2013 SCH C-2.2 B'!Print_Area</vt:lpstr>
      <vt:lpstr>'2014 SCH C-2.2 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2015-02-19T13:41:19Z</dcterms:created>
  <dcterms:modified xsi:type="dcterms:W3CDTF">2015-02-26T17:09:10Z</dcterms:modified>
</cp:coreProperties>
</file>