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e\Google Drive\CLIENTS\Sierra Club\LG&amp;E\Rate Case 2014-371\"/>
    </mc:Choice>
  </mc:AlternateContent>
  <bookViews>
    <workbookView xWindow="0" yWindow="0" windowWidth="24000" windowHeight="9735" activeTab="2"/>
  </bookViews>
  <sheets>
    <sheet name="LGE and KU 8760s" sheetId="2" r:id="rId1"/>
    <sheet name="W On Nov-Mar" sheetId="8" r:id="rId2"/>
    <sheet name="S On Apr-Oct" sheetId="9" r:id="rId3"/>
  </sheets>
  <definedNames>
    <definedName name="_xlnm._FilterDatabase" localSheetId="0" hidden="1">'LGE and KU 8760s'!$A$3:$G$8790</definedName>
    <definedName name="_xlnm._FilterDatabase" localSheetId="2" hidden="1">'S On Apr-Oct'!$A$3:$I$443</definedName>
    <definedName name="_xlnm._FilterDatabase" localSheetId="1" hidden="1">'W On Nov-Mar'!$A$3:$H$439</definedName>
  </definedNames>
  <calcPr calcId="152511"/>
</workbook>
</file>

<file path=xl/calcChain.xml><?xml version="1.0" encoding="utf-8"?>
<calcChain xmlns="http://schemas.openxmlformats.org/spreadsheetml/2006/main">
  <c r="H443" i="9" l="1"/>
  <c r="I443" i="9"/>
  <c r="A444" i="9" l="1"/>
  <c r="G444" i="9" s="1"/>
  <c r="H4" i="9"/>
  <c r="I4" i="9"/>
  <c r="H5" i="9"/>
  <c r="I5" i="9"/>
  <c r="H6" i="9"/>
  <c r="I6" i="9"/>
  <c r="H7" i="9"/>
  <c r="I7" i="9"/>
  <c r="H8" i="9"/>
  <c r="I8" i="9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H267" i="9"/>
  <c r="I267" i="9"/>
  <c r="H268" i="9"/>
  <c r="I268" i="9"/>
  <c r="H269" i="9"/>
  <c r="I269" i="9"/>
  <c r="H270" i="9"/>
  <c r="I270" i="9"/>
  <c r="H271" i="9"/>
  <c r="I271" i="9"/>
  <c r="H272" i="9"/>
  <c r="I272" i="9"/>
  <c r="H273" i="9"/>
  <c r="I273" i="9"/>
  <c r="H274" i="9"/>
  <c r="I274" i="9"/>
  <c r="H275" i="9"/>
  <c r="I275" i="9"/>
  <c r="H276" i="9"/>
  <c r="I276" i="9"/>
  <c r="H277" i="9"/>
  <c r="I277" i="9"/>
  <c r="H278" i="9"/>
  <c r="I278" i="9"/>
  <c r="H279" i="9"/>
  <c r="I279" i="9"/>
  <c r="H280" i="9"/>
  <c r="I280" i="9"/>
  <c r="H281" i="9"/>
  <c r="I281" i="9"/>
  <c r="H282" i="9"/>
  <c r="I282" i="9"/>
  <c r="H283" i="9"/>
  <c r="I283" i="9"/>
  <c r="H284" i="9"/>
  <c r="I284" i="9"/>
  <c r="H285" i="9"/>
  <c r="I285" i="9"/>
  <c r="H286" i="9"/>
  <c r="I286" i="9"/>
  <c r="H287" i="9"/>
  <c r="I287" i="9"/>
  <c r="H288" i="9"/>
  <c r="I288" i="9"/>
  <c r="H289" i="9"/>
  <c r="I289" i="9"/>
  <c r="H290" i="9"/>
  <c r="I290" i="9"/>
  <c r="H291" i="9"/>
  <c r="I291" i="9"/>
  <c r="H292" i="9"/>
  <c r="I292" i="9"/>
  <c r="H293" i="9"/>
  <c r="I293" i="9"/>
  <c r="H294" i="9"/>
  <c r="I294" i="9"/>
  <c r="H295" i="9"/>
  <c r="I295" i="9"/>
  <c r="H296" i="9"/>
  <c r="I296" i="9"/>
  <c r="H297" i="9"/>
  <c r="I297" i="9"/>
  <c r="H298" i="9"/>
  <c r="I298" i="9"/>
  <c r="H299" i="9"/>
  <c r="I299" i="9"/>
  <c r="H300" i="9"/>
  <c r="I300" i="9"/>
  <c r="H301" i="9"/>
  <c r="I301" i="9"/>
  <c r="H302" i="9"/>
  <c r="I302" i="9"/>
  <c r="H303" i="9"/>
  <c r="I303" i="9"/>
  <c r="H304" i="9"/>
  <c r="I304" i="9"/>
  <c r="H305" i="9"/>
  <c r="I305" i="9"/>
  <c r="H306" i="9"/>
  <c r="I306" i="9"/>
  <c r="H307" i="9"/>
  <c r="I307" i="9"/>
  <c r="H308" i="9"/>
  <c r="I308" i="9"/>
  <c r="H309" i="9"/>
  <c r="I309" i="9"/>
  <c r="H310" i="9"/>
  <c r="I310" i="9"/>
  <c r="H311" i="9"/>
  <c r="I311" i="9"/>
  <c r="H312" i="9"/>
  <c r="I312" i="9"/>
  <c r="H313" i="9"/>
  <c r="I313" i="9"/>
  <c r="H314" i="9"/>
  <c r="I314" i="9"/>
  <c r="H315" i="9"/>
  <c r="I315" i="9"/>
  <c r="H316" i="9"/>
  <c r="I316" i="9"/>
  <c r="H317" i="9"/>
  <c r="I317" i="9"/>
  <c r="H318" i="9"/>
  <c r="I318" i="9"/>
  <c r="H319" i="9"/>
  <c r="I319" i="9"/>
  <c r="H320" i="9"/>
  <c r="I320" i="9"/>
  <c r="H321" i="9"/>
  <c r="I321" i="9"/>
  <c r="H322" i="9"/>
  <c r="I322" i="9"/>
  <c r="H323" i="9"/>
  <c r="I323" i="9"/>
  <c r="H324" i="9"/>
  <c r="I324" i="9"/>
  <c r="H325" i="9"/>
  <c r="I325" i="9"/>
  <c r="H326" i="9"/>
  <c r="I326" i="9"/>
  <c r="H327" i="9"/>
  <c r="I327" i="9"/>
  <c r="H328" i="9"/>
  <c r="I328" i="9"/>
  <c r="H329" i="9"/>
  <c r="I329" i="9"/>
  <c r="H330" i="9"/>
  <c r="I330" i="9"/>
  <c r="H331" i="9"/>
  <c r="I331" i="9"/>
  <c r="H332" i="9"/>
  <c r="I332" i="9"/>
  <c r="H333" i="9"/>
  <c r="I333" i="9"/>
  <c r="H334" i="9"/>
  <c r="I334" i="9"/>
  <c r="H335" i="9"/>
  <c r="I335" i="9"/>
  <c r="H336" i="9"/>
  <c r="I336" i="9"/>
  <c r="H337" i="9"/>
  <c r="I337" i="9"/>
  <c r="H338" i="9"/>
  <c r="I338" i="9"/>
  <c r="H339" i="9"/>
  <c r="I339" i="9"/>
  <c r="H340" i="9"/>
  <c r="I340" i="9"/>
  <c r="H341" i="9"/>
  <c r="I341" i="9"/>
  <c r="H342" i="9"/>
  <c r="I342" i="9"/>
  <c r="H343" i="9"/>
  <c r="I343" i="9"/>
  <c r="H344" i="9"/>
  <c r="I344" i="9"/>
  <c r="H345" i="9"/>
  <c r="I345" i="9"/>
  <c r="H346" i="9"/>
  <c r="I346" i="9"/>
  <c r="H347" i="9"/>
  <c r="I347" i="9"/>
  <c r="H348" i="9"/>
  <c r="I348" i="9"/>
  <c r="H349" i="9"/>
  <c r="I349" i="9"/>
  <c r="H350" i="9"/>
  <c r="I350" i="9"/>
  <c r="H351" i="9"/>
  <c r="I351" i="9"/>
  <c r="H352" i="9"/>
  <c r="I352" i="9"/>
  <c r="H353" i="9"/>
  <c r="I353" i="9"/>
  <c r="H354" i="9"/>
  <c r="I354" i="9"/>
  <c r="H355" i="9"/>
  <c r="I355" i="9"/>
  <c r="H356" i="9"/>
  <c r="I356" i="9"/>
  <c r="H357" i="9"/>
  <c r="I357" i="9"/>
  <c r="H358" i="9"/>
  <c r="I358" i="9"/>
  <c r="H359" i="9"/>
  <c r="I359" i="9"/>
  <c r="H360" i="9"/>
  <c r="I360" i="9"/>
  <c r="H361" i="9"/>
  <c r="I361" i="9"/>
  <c r="H362" i="9"/>
  <c r="I362" i="9"/>
  <c r="H363" i="9"/>
  <c r="I363" i="9"/>
  <c r="H364" i="9"/>
  <c r="I364" i="9"/>
  <c r="H365" i="9"/>
  <c r="I365" i="9"/>
  <c r="H366" i="9"/>
  <c r="I366" i="9"/>
  <c r="H367" i="9"/>
  <c r="I367" i="9"/>
  <c r="H368" i="9"/>
  <c r="I368" i="9"/>
  <c r="H369" i="9"/>
  <c r="I369" i="9"/>
  <c r="H370" i="9"/>
  <c r="I370" i="9"/>
  <c r="H371" i="9"/>
  <c r="I371" i="9"/>
  <c r="H372" i="9"/>
  <c r="I372" i="9"/>
  <c r="H373" i="9"/>
  <c r="I373" i="9"/>
  <c r="H374" i="9"/>
  <c r="I374" i="9"/>
  <c r="H375" i="9"/>
  <c r="I375" i="9"/>
  <c r="H376" i="9"/>
  <c r="I376" i="9"/>
  <c r="H377" i="9"/>
  <c r="I377" i="9"/>
  <c r="H378" i="9"/>
  <c r="I378" i="9"/>
  <c r="H379" i="9"/>
  <c r="I379" i="9"/>
  <c r="H380" i="9"/>
  <c r="I380" i="9"/>
  <c r="H381" i="9"/>
  <c r="I381" i="9"/>
  <c r="H382" i="9"/>
  <c r="I382" i="9"/>
  <c r="H383" i="9"/>
  <c r="I383" i="9"/>
  <c r="H384" i="9"/>
  <c r="I384" i="9"/>
  <c r="H385" i="9"/>
  <c r="I385" i="9"/>
  <c r="H386" i="9"/>
  <c r="I386" i="9"/>
  <c r="H387" i="9"/>
  <c r="I387" i="9"/>
  <c r="H388" i="9"/>
  <c r="I388" i="9"/>
  <c r="H389" i="9"/>
  <c r="I389" i="9"/>
  <c r="H390" i="9"/>
  <c r="I390" i="9"/>
  <c r="H391" i="9"/>
  <c r="I391" i="9"/>
  <c r="H392" i="9"/>
  <c r="I392" i="9"/>
  <c r="H393" i="9"/>
  <c r="I393" i="9"/>
  <c r="H394" i="9"/>
  <c r="I394" i="9"/>
  <c r="H395" i="9"/>
  <c r="I395" i="9"/>
  <c r="H396" i="9"/>
  <c r="I396" i="9"/>
  <c r="H397" i="9"/>
  <c r="I397" i="9"/>
  <c r="H398" i="9"/>
  <c r="I398" i="9"/>
  <c r="H399" i="9"/>
  <c r="I399" i="9"/>
  <c r="H400" i="9"/>
  <c r="I400" i="9"/>
  <c r="H401" i="9"/>
  <c r="I401" i="9"/>
  <c r="H402" i="9"/>
  <c r="I402" i="9"/>
  <c r="H403" i="9"/>
  <c r="I403" i="9"/>
  <c r="H404" i="9"/>
  <c r="I404" i="9"/>
  <c r="H405" i="9"/>
  <c r="I405" i="9"/>
  <c r="H406" i="9"/>
  <c r="I406" i="9"/>
  <c r="H407" i="9"/>
  <c r="I407" i="9"/>
  <c r="H408" i="9"/>
  <c r="I408" i="9"/>
  <c r="H409" i="9"/>
  <c r="I409" i="9"/>
  <c r="H410" i="9"/>
  <c r="I410" i="9"/>
  <c r="H411" i="9"/>
  <c r="I411" i="9"/>
  <c r="H412" i="9"/>
  <c r="I412" i="9"/>
  <c r="H413" i="9"/>
  <c r="I413" i="9"/>
  <c r="H414" i="9"/>
  <c r="I414" i="9"/>
  <c r="H415" i="9"/>
  <c r="I415" i="9"/>
  <c r="H416" i="9"/>
  <c r="I416" i="9"/>
  <c r="H417" i="9"/>
  <c r="I417" i="9"/>
  <c r="H418" i="9"/>
  <c r="I418" i="9"/>
  <c r="H419" i="9"/>
  <c r="I419" i="9"/>
  <c r="H420" i="9"/>
  <c r="I420" i="9"/>
  <c r="H421" i="9"/>
  <c r="I421" i="9"/>
  <c r="H422" i="9"/>
  <c r="I422" i="9"/>
  <c r="H423" i="9"/>
  <c r="I423" i="9"/>
  <c r="H424" i="9"/>
  <c r="I424" i="9"/>
  <c r="H425" i="9"/>
  <c r="I425" i="9"/>
  <c r="H426" i="9"/>
  <c r="I426" i="9"/>
  <c r="H427" i="9"/>
  <c r="I427" i="9"/>
  <c r="H428" i="9"/>
  <c r="I428" i="9"/>
  <c r="H429" i="9"/>
  <c r="I429" i="9"/>
  <c r="H430" i="9"/>
  <c r="I430" i="9"/>
  <c r="H431" i="9"/>
  <c r="I431" i="9"/>
  <c r="H432" i="9"/>
  <c r="I432" i="9"/>
  <c r="H433" i="9"/>
  <c r="I433" i="9"/>
  <c r="H434" i="9"/>
  <c r="I434" i="9"/>
  <c r="H435" i="9"/>
  <c r="I435" i="9"/>
  <c r="H436" i="9"/>
  <c r="I436" i="9"/>
  <c r="H437" i="9"/>
  <c r="I437" i="9"/>
  <c r="H438" i="9"/>
  <c r="I438" i="9"/>
  <c r="H439" i="9"/>
  <c r="I439" i="9"/>
  <c r="H440" i="9"/>
  <c r="I440" i="9"/>
  <c r="H441" i="9"/>
  <c r="I441" i="9"/>
  <c r="H442" i="9"/>
  <c r="I442" i="9"/>
  <c r="I444" i="9"/>
  <c r="H444" i="9"/>
  <c r="F444" i="9"/>
  <c r="F448" i="9"/>
  <c r="H448" i="9"/>
  <c r="F443" i="9"/>
  <c r="J18" i="8"/>
  <c r="J17" i="8"/>
  <c r="J16" i="8"/>
  <c r="J15" i="8"/>
  <c r="J14" i="8"/>
  <c r="J13" i="8"/>
  <c r="J12" i="8"/>
  <c r="J11" i="8"/>
  <c r="J10" i="8"/>
  <c r="J9" i="8"/>
  <c r="J4" i="8"/>
  <c r="H447" i="9" l="1"/>
  <c r="I447" i="9"/>
  <c r="A447" i="9"/>
  <c r="G447" i="9" s="1"/>
  <c r="F447" i="9"/>
  <c r="I446" i="9"/>
  <c r="A446" i="9"/>
  <c r="G446" i="9" s="1"/>
  <c r="H446" i="9"/>
  <c r="F446" i="9"/>
  <c r="A445" i="9"/>
  <c r="G445" i="9" s="1"/>
  <c r="H445" i="9"/>
  <c r="F445" i="9"/>
  <c r="A452" i="9"/>
  <c r="G452" i="9" s="1"/>
  <c r="H452" i="9"/>
  <c r="I452" i="9"/>
  <c r="I445" i="9"/>
  <c r="F452" i="9"/>
  <c r="I448" i="9"/>
  <c r="A448" i="9"/>
  <c r="G448" i="9" s="1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G427" i="9"/>
  <c r="G407" i="9"/>
  <c r="G387" i="9"/>
  <c r="G367" i="9"/>
  <c r="G347" i="9"/>
  <c r="G327" i="9"/>
  <c r="G307" i="9"/>
  <c r="G287" i="9"/>
  <c r="G255" i="9"/>
  <c r="G235" i="9"/>
  <c r="G215" i="9"/>
  <c r="G195" i="9"/>
  <c r="G175" i="9"/>
  <c r="G155" i="9"/>
  <c r="G135" i="9"/>
  <c r="G115" i="9"/>
  <c r="G95" i="9"/>
  <c r="G75" i="9"/>
  <c r="G55" i="9"/>
  <c r="G35" i="9"/>
  <c r="G15" i="9"/>
  <c r="G443" i="9"/>
  <c r="G423" i="9"/>
  <c r="G403" i="9"/>
  <c r="G383" i="9"/>
  <c r="G363" i="9"/>
  <c r="G343" i="9"/>
  <c r="G323" i="9"/>
  <c r="G303" i="9"/>
  <c r="G283" i="9"/>
  <c r="G251" i="9"/>
  <c r="G231" i="9"/>
  <c r="G211" i="9"/>
  <c r="G191" i="9"/>
  <c r="G171" i="9"/>
  <c r="G151" i="9"/>
  <c r="G131" i="9"/>
  <c r="G111" i="9"/>
  <c r="G91" i="9"/>
  <c r="G71" i="9"/>
  <c r="G51" i="9"/>
  <c r="G31" i="9"/>
  <c r="G11" i="9"/>
  <c r="G439" i="9"/>
  <c r="G419" i="9"/>
  <c r="G399" i="9"/>
  <c r="G379" i="9"/>
  <c r="G359" i="9"/>
  <c r="G339" i="9"/>
  <c r="G319" i="9"/>
  <c r="G299" i="9"/>
  <c r="G279" i="9"/>
  <c r="G267" i="9"/>
  <c r="G247" i="9"/>
  <c r="G227" i="9"/>
  <c r="G207" i="9"/>
  <c r="G187" i="9"/>
  <c r="G167" i="9"/>
  <c r="G147" i="9"/>
  <c r="G127" i="9"/>
  <c r="G107" i="9"/>
  <c r="G87" i="9"/>
  <c r="G67" i="9"/>
  <c r="G47" i="9"/>
  <c r="G27" i="9"/>
  <c r="G7" i="9"/>
  <c r="G435" i="9"/>
  <c r="G415" i="9"/>
  <c r="G395" i="9"/>
  <c r="G375" i="9"/>
  <c r="G355" i="9"/>
  <c r="G335" i="9"/>
  <c r="G315" i="9"/>
  <c r="G295" i="9"/>
  <c r="G275" i="9"/>
  <c r="G263" i="9"/>
  <c r="G243" i="9"/>
  <c r="G223" i="9"/>
  <c r="G203" i="9"/>
  <c r="G183" i="9"/>
  <c r="G163" i="9"/>
  <c r="G143" i="9"/>
  <c r="G123" i="9"/>
  <c r="G103" i="9"/>
  <c r="G83" i="9"/>
  <c r="G63" i="9"/>
  <c r="G43" i="9"/>
  <c r="G23" i="9"/>
  <c r="G431" i="9"/>
  <c r="G411" i="9"/>
  <c r="G391" i="9"/>
  <c r="G371" i="9"/>
  <c r="G351" i="9"/>
  <c r="G331" i="9"/>
  <c r="G311" i="9"/>
  <c r="G291" i="9"/>
  <c r="G271" i="9"/>
  <c r="G259" i="9"/>
  <c r="G239" i="9"/>
  <c r="G219" i="9"/>
  <c r="G199" i="9"/>
  <c r="G179" i="9"/>
  <c r="G159" i="9"/>
  <c r="G139" i="9"/>
  <c r="G119" i="9"/>
  <c r="G99" i="9"/>
  <c r="G79" i="9"/>
  <c r="G59" i="9"/>
  <c r="G39" i="9"/>
  <c r="G19" i="9"/>
  <c r="G426" i="9"/>
  <c r="G406" i="9"/>
  <c r="G386" i="9"/>
  <c r="G366" i="9"/>
  <c r="G346" i="9"/>
  <c r="G326" i="9"/>
  <c r="G306" i="9"/>
  <c r="G286" i="9"/>
  <c r="G254" i="9"/>
  <c r="G234" i="9"/>
  <c r="G214" i="9"/>
  <c r="G194" i="9"/>
  <c r="G174" i="9"/>
  <c r="G154" i="9"/>
  <c r="G134" i="9"/>
  <c r="G114" i="9"/>
  <c r="G94" i="9"/>
  <c r="G74" i="9"/>
  <c r="G54" i="9"/>
  <c r="G34" i="9"/>
  <c r="G14" i="9"/>
  <c r="G442" i="9"/>
  <c r="G422" i="9"/>
  <c r="G402" i="9"/>
  <c r="G382" i="9"/>
  <c r="G362" i="9"/>
  <c r="G342" i="9"/>
  <c r="G322" i="9"/>
  <c r="G302" i="9"/>
  <c r="G282" i="9"/>
  <c r="G250" i="9"/>
  <c r="G230" i="9"/>
  <c r="G210" i="9"/>
  <c r="G190" i="9"/>
  <c r="G170" i="9"/>
  <c r="G150" i="9"/>
  <c r="G130" i="9"/>
  <c r="G110" i="9"/>
  <c r="G90" i="9"/>
  <c r="G70" i="9"/>
  <c r="G50" i="9"/>
  <c r="G30" i="9"/>
  <c r="G10" i="9"/>
  <c r="G438" i="9"/>
  <c r="G418" i="9"/>
  <c r="G398" i="9"/>
  <c r="G378" i="9"/>
  <c r="G358" i="9"/>
  <c r="G338" i="9"/>
  <c r="G318" i="9"/>
  <c r="G298" i="9"/>
  <c r="G278" i="9"/>
  <c r="G266" i="9"/>
  <c r="G246" i="9"/>
  <c r="G226" i="9"/>
  <c r="G206" i="9"/>
  <c r="G186" i="9"/>
  <c r="G166" i="9"/>
  <c r="G146" i="9"/>
  <c r="G126" i="9"/>
  <c r="G106" i="9"/>
  <c r="G86" i="9"/>
  <c r="G66" i="9"/>
  <c r="G46" i="9"/>
  <c r="G26" i="9"/>
  <c r="G6" i="9"/>
  <c r="G434" i="9"/>
  <c r="G414" i="9"/>
  <c r="G394" i="9"/>
  <c r="G374" i="9"/>
  <c r="G354" i="9"/>
  <c r="G334" i="9"/>
  <c r="G314" i="9"/>
  <c r="G294" i="9"/>
  <c r="G274" i="9"/>
  <c r="G262" i="9"/>
  <c r="G242" i="9"/>
  <c r="G222" i="9"/>
  <c r="G202" i="9"/>
  <c r="G182" i="9"/>
  <c r="G162" i="9"/>
  <c r="G142" i="9"/>
  <c r="G122" i="9"/>
  <c r="G102" i="9"/>
  <c r="G82" i="9"/>
  <c r="G62" i="9"/>
  <c r="G42" i="9"/>
  <c r="G22" i="9"/>
  <c r="G430" i="9"/>
  <c r="G410" i="9"/>
  <c r="G390" i="9"/>
  <c r="G370" i="9"/>
  <c r="G350" i="9"/>
  <c r="G330" i="9"/>
  <c r="G310" i="9"/>
  <c r="G290" i="9"/>
  <c r="G270" i="9"/>
  <c r="G258" i="9"/>
  <c r="G238" i="9"/>
  <c r="G218" i="9"/>
  <c r="G198" i="9"/>
  <c r="G178" i="9"/>
  <c r="G158" i="9"/>
  <c r="G138" i="9"/>
  <c r="G118" i="9"/>
  <c r="G98" i="9"/>
  <c r="G78" i="9"/>
  <c r="G58" i="9"/>
  <c r="G38" i="9"/>
  <c r="G18" i="9"/>
  <c r="G425" i="9"/>
  <c r="G405" i="9"/>
  <c r="G385" i="9"/>
  <c r="G365" i="9"/>
  <c r="G345" i="9"/>
  <c r="G325" i="9"/>
  <c r="G305" i="9"/>
  <c r="G285" i="9"/>
  <c r="G253" i="9"/>
  <c r="G233" i="9"/>
  <c r="G213" i="9"/>
  <c r="G193" i="9"/>
  <c r="G173" i="9"/>
  <c r="G153" i="9"/>
  <c r="G133" i="9"/>
  <c r="G113" i="9"/>
  <c r="G93" i="9"/>
  <c r="G73" i="9"/>
  <c r="G53" i="9"/>
  <c r="G33" i="9"/>
  <c r="G13" i="9"/>
  <c r="G441" i="9"/>
  <c r="G421" i="9"/>
  <c r="G401" i="9"/>
  <c r="G381" i="9"/>
  <c r="G361" i="9"/>
  <c r="G341" i="9"/>
  <c r="G321" i="9"/>
  <c r="G301" i="9"/>
  <c r="G281" i="9"/>
  <c r="G249" i="9"/>
  <c r="G229" i="9"/>
  <c r="G209" i="9"/>
  <c r="G189" i="9"/>
  <c r="G169" i="9"/>
  <c r="G149" i="9"/>
  <c r="G129" i="9"/>
  <c r="G109" i="9"/>
  <c r="G89" i="9"/>
  <c r="G69" i="9"/>
  <c r="G49" i="9"/>
  <c r="G29" i="9"/>
  <c r="G9" i="9"/>
  <c r="G437" i="9"/>
  <c r="G417" i="9"/>
  <c r="G397" i="9"/>
  <c r="G377" i="9"/>
  <c r="G357" i="9"/>
  <c r="G337" i="9"/>
  <c r="G317" i="9"/>
  <c r="G297" i="9"/>
  <c r="G277" i="9"/>
  <c r="G265" i="9"/>
  <c r="G245" i="9"/>
  <c r="G225" i="9"/>
  <c r="G205" i="9"/>
  <c r="G185" i="9"/>
  <c r="G165" i="9"/>
  <c r="G145" i="9"/>
  <c r="G125" i="9"/>
  <c r="G105" i="9"/>
  <c r="G85" i="9"/>
  <c r="G65" i="9"/>
  <c r="G45" i="9"/>
  <c r="G25" i="9"/>
  <c r="G5" i="9"/>
  <c r="G433" i="9"/>
  <c r="G413" i="9"/>
  <c r="G393" i="9"/>
  <c r="G373" i="9"/>
  <c r="G353" i="9"/>
  <c r="G333" i="9"/>
  <c r="G313" i="9"/>
  <c r="G293" i="9"/>
  <c r="G273" i="9"/>
  <c r="G261" i="9"/>
  <c r="G241" i="9"/>
  <c r="G221" i="9"/>
  <c r="G201" i="9"/>
  <c r="G181" i="9"/>
  <c r="G161" i="9"/>
  <c r="G141" i="9"/>
  <c r="G121" i="9"/>
  <c r="G101" i="9"/>
  <c r="G81" i="9"/>
  <c r="G61" i="9"/>
  <c r="G41" i="9"/>
  <c r="G21" i="9"/>
  <c r="G429" i="9"/>
  <c r="G409" i="9"/>
  <c r="G389" i="9"/>
  <c r="G369" i="9"/>
  <c r="G349" i="9"/>
  <c r="G329" i="9"/>
  <c r="G309" i="9"/>
  <c r="G289" i="9"/>
  <c r="G269" i="9"/>
  <c r="G257" i="9"/>
  <c r="G237" i="9"/>
  <c r="G217" i="9"/>
  <c r="G197" i="9"/>
  <c r="G177" i="9"/>
  <c r="G157" i="9"/>
  <c r="G137" i="9"/>
  <c r="G117" i="9"/>
  <c r="G97" i="9"/>
  <c r="G77" i="9"/>
  <c r="G57" i="9"/>
  <c r="G37" i="9"/>
  <c r="G17" i="9"/>
  <c r="G424" i="9"/>
  <c r="G404" i="9"/>
  <c r="G384" i="9"/>
  <c r="G364" i="9"/>
  <c r="G344" i="9"/>
  <c r="G324" i="9"/>
  <c r="G304" i="9"/>
  <c r="G284" i="9"/>
  <c r="G252" i="9"/>
  <c r="G232" i="9"/>
  <c r="G212" i="9"/>
  <c r="G192" i="9"/>
  <c r="G172" i="9"/>
  <c r="G152" i="9"/>
  <c r="G132" i="9"/>
  <c r="G112" i="9"/>
  <c r="G92" i="9"/>
  <c r="G72" i="9"/>
  <c r="G52" i="9"/>
  <c r="G32" i="9"/>
  <c r="G12" i="9"/>
  <c r="G440" i="9"/>
  <c r="G420" i="9"/>
  <c r="G400" i="9"/>
  <c r="G380" i="9"/>
  <c r="G360" i="9"/>
  <c r="G340" i="9"/>
  <c r="G320" i="9"/>
  <c r="G300" i="9"/>
  <c r="G280" i="9"/>
  <c r="G248" i="9"/>
  <c r="G228" i="9"/>
  <c r="G208" i="9"/>
  <c r="G188" i="9"/>
  <c r="G168" i="9"/>
  <c r="G148" i="9"/>
  <c r="G128" i="9"/>
  <c r="G108" i="9"/>
  <c r="G88" i="9"/>
  <c r="G68" i="9"/>
  <c r="G48" i="9"/>
  <c r="G28" i="9"/>
  <c r="G8" i="9"/>
  <c r="G436" i="9"/>
  <c r="G416" i="9"/>
  <c r="G396" i="9"/>
  <c r="G376" i="9"/>
  <c r="G356" i="9"/>
  <c r="G336" i="9"/>
  <c r="G316" i="9"/>
  <c r="G296" i="9"/>
  <c r="G276" i="9"/>
  <c r="G264" i="9"/>
  <c r="G244" i="9"/>
  <c r="G224" i="9"/>
  <c r="G204" i="9"/>
  <c r="G184" i="9"/>
  <c r="G164" i="9"/>
  <c r="G144" i="9"/>
  <c r="G124" i="9"/>
  <c r="G104" i="9"/>
  <c r="G84" i="9"/>
  <c r="G64" i="9"/>
  <c r="G44" i="9"/>
  <c r="G24" i="9"/>
  <c r="G4" i="9"/>
  <c r="G432" i="9"/>
  <c r="G412" i="9"/>
  <c r="G392" i="9"/>
  <c r="G372" i="9"/>
  <c r="G352" i="9"/>
  <c r="G332" i="9"/>
  <c r="G312" i="9"/>
  <c r="G292" i="9"/>
  <c r="G272" i="9"/>
  <c r="G260" i="9"/>
  <c r="G240" i="9"/>
  <c r="G220" i="9"/>
  <c r="G200" i="9"/>
  <c r="G180" i="9"/>
  <c r="G160" i="9"/>
  <c r="G140" i="9"/>
  <c r="G120" i="9"/>
  <c r="G100" i="9"/>
  <c r="G80" i="9"/>
  <c r="G60" i="9"/>
  <c r="G40" i="9"/>
  <c r="G20" i="9"/>
  <c r="G428" i="9"/>
  <c r="G408" i="9"/>
  <c r="G388" i="9"/>
  <c r="G368" i="9"/>
  <c r="G348" i="9"/>
  <c r="G328" i="9"/>
  <c r="G308" i="9"/>
  <c r="G288" i="9"/>
  <c r="G268" i="9"/>
  <c r="G256" i="9"/>
  <c r="G236" i="9"/>
  <c r="G216" i="9"/>
  <c r="G196" i="9"/>
  <c r="G176" i="9"/>
  <c r="G156" i="9"/>
  <c r="G136" i="9"/>
  <c r="G116" i="9"/>
  <c r="G96" i="9"/>
  <c r="G76" i="9"/>
  <c r="G56" i="9"/>
  <c r="G36" i="9"/>
  <c r="G16" i="9"/>
  <c r="H441" i="8"/>
  <c r="G441" i="8"/>
  <c r="K439" i="8"/>
  <c r="J439" i="8"/>
  <c r="F439" i="8"/>
  <c r="K438" i="8"/>
  <c r="J438" i="8"/>
  <c r="F438" i="8"/>
  <c r="K437" i="8"/>
  <c r="J437" i="8"/>
  <c r="F437" i="8"/>
  <c r="K436" i="8"/>
  <c r="J436" i="8"/>
  <c r="F436" i="8"/>
  <c r="K435" i="8"/>
  <c r="J435" i="8"/>
  <c r="F435" i="8"/>
  <c r="K434" i="8"/>
  <c r="J434" i="8"/>
  <c r="F434" i="8"/>
  <c r="K433" i="8"/>
  <c r="J433" i="8"/>
  <c r="F433" i="8"/>
  <c r="K432" i="8"/>
  <c r="J432" i="8"/>
  <c r="F432" i="8"/>
  <c r="K431" i="8"/>
  <c r="J431" i="8"/>
  <c r="F431" i="8"/>
  <c r="K430" i="8"/>
  <c r="J430" i="8"/>
  <c r="F430" i="8"/>
  <c r="K429" i="8"/>
  <c r="J429" i="8"/>
  <c r="F429" i="8"/>
  <c r="K428" i="8"/>
  <c r="J428" i="8"/>
  <c r="F428" i="8"/>
  <c r="K427" i="8"/>
  <c r="J427" i="8"/>
  <c r="F427" i="8"/>
  <c r="K426" i="8"/>
  <c r="J426" i="8"/>
  <c r="F426" i="8"/>
  <c r="K425" i="8"/>
  <c r="J425" i="8"/>
  <c r="F425" i="8"/>
  <c r="K424" i="8"/>
  <c r="J424" i="8"/>
  <c r="F424" i="8"/>
  <c r="K423" i="8"/>
  <c r="J423" i="8"/>
  <c r="F423" i="8"/>
  <c r="K422" i="8"/>
  <c r="J422" i="8"/>
  <c r="F422" i="8"/>
  <c r="K421" i="8"/>
  <c r="J421" i="8"/>
  <c r="F421" i="8"/>
  <c r="K420" i="8"/>
  <c r="J420" i="8"/>
  <c r="F420" i="8"/>
  <c r="K419" i="8"/>
  <c r="J419" i="8"/>
  <c r="F419" i="8"/>
  <c r="K418" i="8"/>
  <c r="J418" i="8"/>
  <c r="F418" i="8"/>
  <c r="K417" i="8"/>
  <c r="J417" i="8"/>
  <c r="F417" i="8"/>
  <c r="K416" i="8"/>
  <c r="J416" i="8"/>
  <c r="F416" i="8"/>
  <c r="K415" i="8"/>
  <c r="J415" i="8"/>
  <c r="F415" i="8"/>
  <c r="K414" i="8"/>
  <c r="J414" i="8"/>
  <c r="F414" i="8"/>
  <c r="K413" i="8"/>
  <c r="J413" i="8"/>
  <c r="F413" i="8"/>
  <c r="K412" i="8"/>
  <c r="J412" i="8"/>
  <c r="F412" i="8"/>
  <c r="K411" i="8"/>
  <c r="J411" i="8"/>
  <c r="F411" i="8"/>
  <c r="K410" i="8"/>
  <c r="J410" i="8"/>
  <c r="F410" i="8"/>
  <c r="K409" i="8"/>
  <c r="J409" i="8"/>
  <c r="F409" i="8"/>
  <c r="K408" i="8"/>
  <c r="J408" i="8"/>
  <c r="F408" i="8"/>
  <c r="K407" i="8"/>
  <c r="J407" i="8"/>
  <c r="F407" i="8"/>
  <c r="K406" i="8"/>
  <c r="J406" i="8"/>
  <c r="F406" i="8"/>
  <c r="K405" i="8"/>
  <c r="J405" i="8"/>
  <c r="F405" i="8"/>
  <c r="K404" i="8"/>
  <c r="J404" i="8"/>
  <c r="F404" i="8"/>
  <c r="K403" i="8"/>
  <c r="J403" i="8"/>
  <c r="F403" i="8"/>
  <c r="K402" i="8"/>
  <c r="J402" i="8"/>
  <c r="F402" i="8"/>
  <c r="K401" i="8"/>
  <c r="J401" i="8"/>
  <c r="F401" i="8"/>
  <c r="K400" i="8"/>
  <c r="J400" i="8"/>
  <c r="F400" i="8"/>
  <c r="K399" i="8"/>
  <c r="J399" i="8"/>
  <c r="F399" i="8"/>
  <c r="K398" i="8"/>
  <c r="J398" i="8"/>
  <c r="F398" i="8"/>
  <c r="K397" i="8"/>
  <c r="J397" i="8"/>
  <c r="F397" i="8"/>
  <c r="K396" i="8"/>
  <c r="J396" i="8"/>
  <c r="F396" i="8"/>
  <c r="K395" i="8"/>
  <c r="J395" i="8"/>
  <c r="F395" i="8"/>
  <c r="K394" i="8"/>
  <c r="J394" i="8"/>
  <c r="F394" i="8"/>
  <c r="K393" i="8"/>
  <c r="J393" i="8"/>
  <c r="F393" i="8"/>
  <c r="K392" i="8"/>
  <c r="J392" i="8"/>
  <c r="F392" i="8"/>
  <c r="K391" i="8"/>
  <c r="J391" i="8"/>
  <c r="F391" i="8"/>
  <c r="K390" i="8"/>
  <c r="J390" i="8"/>
  <c r="F390" i="8"/>
  <c r="K389" i="8"/>
  <c r="J389" i="8"/>
  <c r="F389" i="8"/>
  <c r="K388" i="8"/>
  <c r="J388" i="8"/>
  <c r="F388" i="8"/>
  <c r="K387" i="8"/>
  <c r="J387" i="8"/>
  <c r="F387" i="8"/>
  <c r="K386" i="8"/>
  <c r="J386" i="8"/>
  <c r="F386" i="8"/>
  <c r="K385" i="8"/>
  <c r="J385" i="8"/>
  <c r="F385" i="8"/>
  <c r="K384" i="8"/>
  <c r="J384" i="8"/>
  <c r="F384" i="8"/>
  <c r="K383" i="8"/>
  <c r="J383" i="8"/>
  <c r="F383" i="8"/>
  <c r="K382" i="8"/>
  <c r="J382" i="8"/>
  <c r="F382" i="8"/>
  <c r="K381" i="8"/>
  <c r="J381" i="8"/>
  <c r="F381" i="8"/>
  <c r="K380" i="8"/>
  <c r="J380" i="8"/>
  <c r="F380" i="8"/>
  <c r="K379" i="8"/>
  <c r="J379" i="8"/>
  <c r="F379" i="8"/>
  <c r="K378" i="8"/>
  <c r="J378" i="8"/>
  <c r="F378" i="8"/>
  <c r="K377" i="8"/>
  <c r="J377" i="8"/>
  <c r="F377" i="8"/>
  <c r="K376" i="8"/>
  <c r="J376" i="8"/>
  <c r="F376" i="8"/>
  <c r="K375" i="8"/>
  <c r="J375" i="8"/>
  <c r="F375" i="8"/>
  <c r="K374" i="8"/>
  <c r="J374" i="8"/>
  <c r="F374" i="8"/>
  <c r="K373" i="8"/>
  <c r="J373" i="8"/>
  <c r="F373" i="8"/>
  <c r="K372" i="8"/>
  <c r="J372" i="8"/>
  <c r="F372" i="8"/>
  <c r="K371" i="8"/>
  <c r="J371" i="8"/>
  <c r="F371" i="8"/>
  <c r="K370" i="8"/>
  <c r="J370" i="8"/>
  <c r="F370" i="8"/>
  <c r="K369" i="8"/>
  <c r="J369" i="8"/>
  <c r="F369" i="8"/>
  <c r="K368" i="8"/>
  <c r="J368" i="8"/>
  <c r="F368" i="8"/>
  <c r="K367" i="8"/>
  <c r="J367" i="8"/>
  <c r="F367" i="8"/>
  <c r="K366" i="8"/>
  <c r="J366" i="8"/>
  <c r="F366" i="8"/>
  <c r="K365" i="8"/>
  <c r="J365" i="8"/>
  <c r="F365" i="8"/>
  <c r="K364" i="8"/>
  <c r="J364" i="8"/>
  <c r="F364" i="8"/>
  <c r="K363" i="8"/>
  <c r="J363" i="8"/>
  <c r="F363" i="8"/>
  <c r="K362" i="8"/>
  <c r="J362" i="8"/>
  <c r="F362" i="8"/>
  <c r="K361" i="8"/>
  <c r="J361" i="8"/>
  <c r="F361" i="8"/>
  <c r="K360" i="8"/>
  <c r="J360" i="8"/>
  <c r="F360" i="8"/>
  <c r="K359" i="8"/>
  <c r="J359" i="8"/>
  <c r="F359" i="8"/>
  <c r="K358" i="8"/>
  <c r="J358" i="8"/>
  <c r="F358" i="8"/>
  <c r="K357" i="8"/>
  <c r="J357" i="8"/>
  <c r="F357" i="8"/>
  <c r="K356" i="8"/>
  <c r="J356" i="8"/>
  <c r="F356" i="8"/>
  <c r="K355" i="8"/>
  <c r="J355" i="8"/>
  <c r="F355" i="8"/>
  <c r="K354" i="8"/>
  <c r="J354" i="8"/>
  <c r="F354" i="8"/>
  <c r="K353" i="8"/>
  <c r="J353" i="8"/>
  <c r="F353" i="8"/>
  <c r="K352" i="8"/>
  <c r="J352" i="8"/>
  <c r="F352" i="8"/>
  <c r="K351" i="8"/>
  <c r="J351" i="8"/>
  <c r="F351" i="8"/>
  <c r="K350" i="8"/>
  <c r="J350" i="8"/>
  <c r="F350" i="8"/>
  <c r="K349" i="8"/>
  <c r="J349" i="8"/>
  <c r="F349" i="8"/>
  <c r="K348" i="8"/>
  <c r="J348" i="8"/>
  <c r="F348" i="8"/>
  <c r="K347" i="8"/>
  <c r="J347" i="8"/>
  <c r="F347" i="8"/>
  <c r="K346" i="8"/>
  <c r="J346" i="8"/>
  <c r="F346" i="8"/>
  <c r="K345" i="8"/>
  <c r="J345" i="8"/>
  <c r="F345" i="8"/>
  <c r="K344" i="8"/>
  <c r="J344" i="8"/>
  <c r="F344" i="8"/>
  <c r="K343" i="8"/>
  <c r="J343" i="8"/>
  <c r="F343" i="8"/>
  <c r="K342" i="8"/>
  <c r="J342" i="8"/>
  <c r="F342" i="8"/>
  <c r="K341" i="8"/>
  <c r="J341" i="8"/>
  <c r="F341" i="8"/>
  <c r="K340" i="8"/>
  <c r="J340" i="8"/>
  <c r="F340" i="8"/>
  <c r="K339" i="8"/>
  <c r="J339" i="8"/>
  <c r="F339" i="8"/>
  <c r="K338" i="8"/>
  <c r="J338" i="8"/>
  <c r="F338" i="8"/>
  <c r="K337" i="8"/>
  <c r="J337" i="8"/>
  <c r="F337" i="8"/>
  <c r="K336" i="8"/>
  <c r="J336" i="8"/>
  <c r="F336" i="8"/>
  <c r="K335" i="8"/>
  <c r="J335" i="8"/>
  <c r="F335" i="8"/>
  <c r="K334" i="8"/>
  <c r="J334" i="8"/>
  <c r="F334" i="8"/>
  <c r="K333" i="8"/>
  <c r="J333" i="8"/>
  <c r="F333" i="8"/>
  <c r="K332" i="8"/>
  <c r="J332" i="8"/>
  <c r="F332" i="8"/>
  <c r="K331" i="8"/>
  <c r="J331" i="8"/>
  <c r="F331" i="8"/>
  <c r="K330" i="8"/>
  <c r="J330" i="8"/>
  <c r="F330" i="8"/>
  <c r="K329" i="8"/>
  <c r="J329" i="8"/>
  <c r="F329" i="8"/>
  <c r="K328" i="8"/>
  <c r="J328" i="8"/>
  <c r="F328" i="8"/>
  <c r="K327" i="8"/>
  <c r="J327" i="8"/>
  <c r="F327" i="8"/>
  <c r="K326" i="8"/>
  <c r="J326" i="8"/>
  <c r="F326" i="8"/>
  <c r="K325" i="8"/>
  <c r="J325" i="8"/>
  <c r="F325" i="8"/>
  <c r="K324" i="8"/>
  <c r="J324" i="8"/>
  <c r="F324" i="8"/>
  <c r="K323" i="8"/>
  <c r="J323" i="8"/>
  <c r="F323" i="8"/>
  <c r="K322" i="8"/>
  <c r="J322" i="8"/>
  <c r="F322" i="8"/>
  <c r="K321" i="8"/>
  <c r="J321" i="8"/>
  <c r="F321" i="8"/>
  <c r="K320" i="8"/>
  <c r="J320" i="8"/>
  <c r="F320" i="8"/>
  <c r="K319" i="8"/>
  <c r="J319" i="8"/>
  <c r="F319" i="8"/>
  <c r="K318" i="8"/>
  <c r="J318" i="8"/>
  <c r="F318" i="8"/>
  <c r="K317" i="8"/>
  <c r="J317" i="8"/>
  <c r="F317" i="8"/>
  <c r="K316" i="8"/>
  <c r="J316" i="8"/>
  <c r="F316" i="8"/>
  <c r="K315" i="8"/>
  <c r="J315" i="8"/>
  <c r="F315" i="8"/>
  <c r="K314" i="8"/>
  <c r="J314" i="8"/>
  <c r="F314" i="8"/>
  <c r="K313" i="8"/>
  <c r="J313" i="8"/>
  <c r="F313" i="8"/>
  <c r="K312" i="8"/>
  <c r="J312" i="8"/>
  <c r="F312" i="8"/>
  <c r="K311" i="8"/>
  <c r="J311" i="8"/>
  <c r="F311" i="8"/>
  <c r="K310" i="8"/>
  <c r="J310" i="8"/>
  <c r="F310" i="8"/>
  <c r="K309" i="8"/>
  <c r="J309" i="8"/>
  <c r="F309" i="8"/>
  <c r="K308" i="8"/>
  <c r="J308" i="8"/>
  <c r="F308" i="8"/>
  <c r="K307" i="8"/>
  <c r="J307" i="8"/>
  <c r="F307" i="8"/>
  <c r="K306" i="8"/>
  <c r="J306" i="8"/>
  <c r="F306" i="8"/>
  <c r="K305" i="8"/>
  <c r="J305" i="8"/>
  <c r="F305" i="8"/>
  <c r="K304" i="8"/>
  <c r="J304" i="8"/>
  <c r="F304" i="8"/>
  <c r="K303" i="8"/>
  <c r="J303" i="8"/>
  <c r="F303" i="8"/>
  <c r="K302" i="8"/>
  <c r="J302" i="8"/>
  <c r="F302" i="8"/>
  <c r="K301" i="8"/>
  <c r="J301" i="8"/>
  <c r="F301" i="8"/>
  <c r="K300" i="8"/>
  <c r="J300" i="8"/>
  <c r="F300" i="8"/>
  <c r="K299" i="8"/>
  <c r="J299" i="8"/>
  <c r="F299" i="8"/>
  <c r="K298" i="8"/>
  <c r="J298" i="8"/>
  <c r="F298" i="8"/>
  <c r="K297" i="8"/>
  <c r="J297" i="8"/>
  <c r="F297" i="8"/>
  <c r="K296" i="8"/>
  <c r="J296" i="8"/>
  <c r="F296" i="8"/>
  <c r="K295" i="8"/>
  <c r="J295" i="8"/>
  <c r="F295" i="8"/>
  <c r="K294" i="8"/>
  <c r="J294" i="8"/>
  <c r="F294" i="8"/>
  <c r="K293" i="8"/>
  <c r="J293" i="8"/>
  <c r="F293" i="8"/>
  <c r="K292" i="8"/>
  <c r="J292" i="8"/>
  <c r="F292" i="8"/>
  <c r="K291" i="8"/>
  <c r="J291" i="8"/>
  <c r="F291" i="8"/>
  <c r="K290" i="8"/>
  <c r="J290" i="8"/>
  <c r="F290" i="8"/>
  <c r="K289" i="8"/>
  <c r="J289" i="8"/>
  <c r="F289" i="8"/>
  <c r="K288" i="8"/>
  <c r="J288" i="8"/>
  <c r="F288" i="8"/>
  <c r="K287" i="8"/>
  <c r="J287" i="8"/>
  <c r="F287" i="8"/>
  <c r="K286" i="8"/>
  <c r="J286" i="8"/>
  <c r="F286" i="8"/>
  <c r="K285" i="8"/>
  <c r="J285" i="8"/>
  <c r="F285" i="8"/>
  <c r="K284" i="8"/>
  <c r="J284" i="8"/>
  <c r="F284" i="8"/>
  <c r="K283" i="8"/>
  <c r="J283" i="8"/>
  <c r="F283" i="8"/>
  <c r="K282" i="8"/>
  <c r="J282" i="8"/>
  <c r="F282" i="8"/>
  <c r="K281" i="8"/>
  <c r="J281" i="8"/>
  <c r="F281" i="8"/>
  <c r="K280" i="8"/>
  <c r="J280" i="8"/>
  <c r="F280" i="8"/>
  <c r="K279" i="8"/>
  <c r="J279" i="8"/>
  <c r="F279" i="8"/>
  <c r="K278" i="8"/>
  <c r="J278" i="8"/>
  <c r="F278" i="8"/>
  <c r="K277" i="8"/>
  <c r="J277" i="8"/>
  <c r="F277" i="8"/>
  <c r="K276" i="8"/>
  <c r="J276" i="8"/>
  <c r="F276" i="8"/>
  <c r="K275" i="8"/>
  <c r="J275" i="8"/>
  <c r="F275" i="8"/>
  <c r="K274" i="8"/>
  <c r="J274" i="8"/>
  <c r="F274" i="8"/>
  <c r="K273" i="8"/>
  <c r="J273" i="8"/>
  <c r="F273" i="8"/>
  <c r="K272" i="8"/>
  <c r="J272" i="8"/>
  <c r="F272" i="8"/>
  <c r="K271" i="8"/>
  <c r="J271" i="8"/>
  <c r="F271" i="8"/>
  <c r="K270" i="8"/>
  <c r="J270" i="8"/>
  <c r="F270" i="8"/>
  <c r="K269" i="8"/>
  <c r="J269" i="8"/>
  <c r="F269" i="8"/>
  <c r="K268" i="8"/>
  <c r="J268" i="8"/>
  <c r="F268" i="8"/>
  <c r="K267" i="8"/>
  <c r="J267" i="8"/>
  <c r="F267" i="8"/>
  <c r="K266" i="8"/>
  <c r="J266" i="8"/>
  <c r="F266" i="8"/>
  <c r="K265" i="8"/>
  <c r="J265" i="8"/>
  <c r="F265" i="8"/>
  <c r="K264" i="8"/>
  <c r="J264" i="8"/>
  <c r="F264" i="8"/>
  <c r="K263" i="8"/>
  <c r="J263" i="8"/>
  <c r="F263" i="8"/>
  <c r="K262" i="8"/>
  <c r="J262" i="8"/>
  <c r="F262" i="8"/>
  <c r="K261" i="8"/>
  <c r="J261" i="8"/>
  <c r="F261" i="8"/>
  <c r="K260" i="8"/>
  <c r="J260" i="8"/>
  <c r="F260" i="8"/>
  <c r="K259" i="8"/>
  <c r="J259" i="8"/>
  <c r="F259" i="8"/>
  <c r="K258" i="8"/>
  <c r="J258" i="8"/>
  <c r="F258" i="8"/>
  <c r="K257" i="8"/>
  <c r="J257" i="8"/>
  <c r="F257" i="8"/>
  <c r="K256" i="8"/>
  <c r="J256" i="8"/>
  <c r="F256" i="8"/>
  <c r="K255" i="8"/>
  <c r="J255" i="8"/>
  <c r="F255" i="8"/>
  <c r="K254" i="8"/>
  <c r="J254" i="8"/>
  <c r="F254" i="8"/>
  <c r="K253" i="8"/>
  <c r="J253" i="8"/>
  <c r="F253" i="8"/>
  <c r="K252" i="8"/>
  <c r="J252" i="8"/>
  <c r="F252" i="8"/>
  <c r="K251" i="8"/>
  <c r="J251" i="8"/>
  <c r="F251" i="8"/>
  <c r="K250" i="8"/>
  <c r="J250" i="8"/>
  <c r="F250" i="8"/>
  <c r="K249" i="8"/>
  <c r="J249" i="8"/>
  <c r="F249" i="8"/>
  <c r="K248" i="8"/>
  <c r="J248" i="8"/>
  <c r="F248" i="8"/>
  <c r="K247" i="8"/>
  <c r="J247" i="8"/>
  <c r="F247" i="8"/>
  <c r="K246" i="8"/>
  <c r="J246" i="8"/>
  <c r="F246" i="8"/>
  <c r="K245" i="8"/>
  <c r="J245" i="8"/>
  <c r="F245" i="8"/>
  <c r="K244" i="8"/>
  <c r="J244" i="8"/>
  <c r="F244" i="8"/>
  <c r="K243" i="8"/>
  <c r="J243" i="8"/>
  <c r="F243" i="8"/>
  <c r="K242" i="8"/>
  <c r="J242" i="8"/>
  <c r="F242" i="8"/>
  <c r="K241" i="8"/>
  <c r="J241" i="8"/>
  <c r="F241" i="8"/>
  <c r="K240" i="8"/>
  <c r="J240" i="8"/>
  <c r="F240" i="8"/>
  <c r="K239" i="8"/>
  <c r="J239" i="8"/>
  <c r="F239" i="8"/>
  <c r="K238" i="8"/>
  <c r="J238" i="8"/>
  <c r="F238" i="8"/>
  <c r="K237" i="8"/>
  <c r="J237" i="8"/>
  <c r="F237" i="8"/>
  <c r="K236" i="8"/>
  <c r="J236" i="8"/>
  <c r="F236" i="8"/>
  <c r="K235" i="8"/>
  <c r="J235" i="8"/>
  <c r="F235" i="8"/>
  <c r="K234" i="8"/>
  <c r="J234" i="8"/>
  <c r="F234" i="8"/>
  <c r="K233" i="8"/>
  <c r="J233" i="8"/>
  <c r="F233" i="8"/>
  <c r="K232" i="8"/>
  <c r="J232" i="8"/>
  <c r="F232" i="8"/>
  <c r="K231" i="8"/>
  <c r="J231" i="8"/>
  <c r="F231" i="8"/>
  <c r="K230" i="8"/>
  <c r="J230" i="8"/>
  <c r="F230" i="8"/>
  <c r="K229" i="8"/>
  <c r="J229" i="8"/>
  <c r="F229" i="8"/>
  <c r="K228" i="8"/>
  <c r="J228" i="8"/>
  <c r="F228" i="8"/>
  <c r="K227" i="8"/>
  <c r="J227" i="8"/>
  <c r="F227" i="8"/>
  <c r="K226" i="8"/>
  <c r="J226" i="8"/>
  <c r="F226" i="8"/>
  <c r="K225" i="8"/>
  <c r="J225" i="8"/>
  <c r="F225" i="8"/>
  <c r="K224" i="8"/>
  <c r="J224" i="8"/>
  <c r="F224" i="8"/>
  <c r="K223" i="8"/>
  <c r="J223" i="8"/>
  <c r="F223" i="8"/>
  <c r="K222" i="8"/>
  <c r="J222" i="8"/>
  <c r="F222" i="8"/>
  <c r="K221" i="8"/>
  <c r="J221" i="8"/>
  <c r="F221" i="8"/>
  <c r="K220" i="8"/>
  <c r="J220" i="8"/>
  <c r="F220" i="8"/>
  <c r="K219" i="8"/>
  <c r="J219" i="8"/>
  <c r="F219" i="8"/>
  <c r="K218" i="8"/>
  <c r="J218" i="8"/>
  <c r="F218" i="8"/>
  <c r="K217" i="8"/>
  <c r="J217" i="8"/>
  <c r="F217" i="8"/>
  <c r="K216" i="8"/>
  <c r="J216" i="8"/>
  <c r="F216" i="8"/>
  <c r="K215" i="8"/>
  <c r="J215" i="8"/>
  <c r="F215" i="8"/>
  <c r="K214" i="8"/>
  <c r="J214" i="8"/>
  <c r="F214" i="8"/>
  <c r="K213" i="8"/>
  <c r="J213" i="8"/>
  <c r="F213" i="8"/>
  <c r="K212" i="8"/>
  <c r="J212" i="8"/>
  <c r="F212" i="8"/>
  <c r="K211" i="8"/>
  <c r="J211" i="8"/>
  <c r="F211" i="8"/>
  <c r="K210" i="8"/>
  <c r="J210" i="8"/>
  <c r="F210" i="8"/>
  <c r="K209" i="8"/>
  <c r="J209" i="8"/>
  <c r="F209" i="8"/>
  <c r="K208" i="8"/>
  <c r="J208" i="8"/>
  <c r="F208" i="8"/>
  <c r="K207" i="8"/>
  <c r="J207" i="8"/>
  <c r="F207" i="8"/>
  <c r="K206" i="8"/>
  <c r="J206" i="8"/>
  <c r="F206" i="8"/>
  <c r="K205" i="8"/>
  <c r="J205" i="8"/>
  <c r="F205" i="8"/>
  <c r="K204" i="8"/>
  <c r="J204" i="8"/>
  <c r="F204" i="8"/>
  <c r="K203" i="8"/>
  <c r="J203" i="8"/>
  <c r="F203" i="8"/>
  <c r="K202" i="8"/>
  <c r="J202" i="8"/>
  <c r="F202" i="8"/>
  <c r="K201" i="8"/>
  <c r="J201" i="8"/>
  <c r="F201" i="8"/>
  <c r="K200" i="8"/>
  <c r="J200" i="8"/>
  <c r="F200" i="8"/>
  <c r="K199" i="8"/>
  <c r="J199" i="8"/>
  <c r="F199" i="8"/>
  <c r="K198" i="8"/>
  <c r="J198" i="8"/>
  <c r="F198" i="8"/>
  <c r="K197" i="8"/>
  <c r="J197" i="8"/>
  <c r="F197" i="8"/>
  <c r="K196" i="8"/>
  <c r="J196" i="8"/>
  <c r="F196" i="8"/>
  <c r="K195" i="8"/>
  <c r="J195" i="8"/>
  <c r="F195" i="8"/>
  <c r="K194" i="8"/>
  <c r="J194" i="8"/>
  <c r="F194" i="8"/>
  <c r="K193" i="8"/>
  <c r="J193" i="8"/>
  <c r="F193" i="8"/>
  <c r="K192" i="8"/>
  <c r="J192" i="8"/>
  <c r="F192" i="8"/>
  <c r="K191" i="8"/>
  <c r="J191" i="8"/>
  <c r="F191" i="8"/>
  <c r="K190" i="8"/>
  <c r="J190" i="8"/>
  <c r="F190" i="8"/>
  <c r="K189" i="8"/>
  <c r="J189" i="8"/>
  <c r="F189" i="8"/>
  <c r="K188" i="8"/>
  <c r="J188" i="8"/>
  <c r="F188" i="8"/>
  <c r="K187" i="8"/>
  <c r="J187" i="8"/>
  <c r="F187" i="8"/>
  <c r="K186" i="8"/>
  <c r="J186" i="8"/>
  <c r="F186" i="8"/>
  <c r="K185" i="8"/>
  <c r="J185" i="8"/>
  <c r="F185" i="8"/>
  <c r="K184" i="8"/>
  <c r="J184" i="8"/>
  <c r="F184" i="8"/>
  <c r="K183" i="8"/>
  <c r="J183" i="8"/>
  <c r="F183" i="8"/>
  <c r="K182" i="8"/>
  <c r="J182" i="8"/>
  <c r="F182" i="8"/>
  <c r="K181" i="8"/>
  <c r="J181" i="8"/>
  <c r="F181" i="8"/>
  <c r="K180" i="8"/>
  <c r="J180" i="8"/>
  <c r="F180" i="8"/>
  <c r="K179" i="8"/>
  <c r="J179" i="8"/>
  <c r="F179" i="8"/>
  <c r="K178" i="8"/>
  <c r="J178" i="8"/>
  <c r="F178" i="8"/>
  <c r="K177" i="8"/>
  <c r="J177" i="8"/>
  <c r="F177" i="8"/>
  <c r="K176" i="8"/>
  <c r="J176" i="8"/>
  <c r="F176" i="8"/>
  <c r="K175" i="8"/>
  <c r="J175" i="8"/>
  <c r="F175" i="8"/>
  <c r="K174" i="8"/>
  <c r="J174" i="8"/>
  <c r="F174" i="8"/>
  <c r="K173" i="8"/>
  <c r="J173" i="8"/>
  <c r="F173" i="8"/>
  <c r="K172" i="8"/>
  <c r="J172" i="8"/>
  <c r="F172" i="8"/>
  <c r="K171" i="8"/>
  <c r="J171" i="8"/>
  <c r="F171" i="8"/>
  <c r="K170" i="8"/>
  <c r="J170" i="8"/>
  <c r="F170" i="8"/>
  <c r="K169" i="8"/>
  <c r="J169" i="8"/>
  <c r="F169" i="8"/>
  <c r="K168" i="8"/>
  <c r="J168" i="8"/>
  <c r="F168" i="8"/>
  <c r="K167" i="8"/>
  <c r="J167" i="8"/>
  <c r="F167" i="8"/>
  <c r="K166" i="8"/>
  <c r="J166" i="8"/>
  <c r="F166" i="8"/>
  <c r="K165" i="8"/>
  <c r="J165" i="8"/>
  <c r="F165" i="8"/>
  <c r="K164" i="8"/>
  <c r="J164" i="8"/>
  <c r="F164" i="8"/>
  <c r="K163" i="8"/>
  <c r="J163" i="8"/>
  <c r="F163" i="8"/>
  <c r="K162" i="8"/>
  <c r="J162" i="8"/>
  <c r="F162" i="8"/>
  <c r="K161" i="8"/>
  <c r="J161" i="8"/>
  <c r="F161" i="8"/>
  <c r="K160" i="8"/>
  <c r="J160" i="8"/>
  <c r="F160" i="8"/>
  <c r="K159" i="8"/>
  <c r="J159" i="8"/>
  <c r="F159" i="8"/>
  <c r="K158" i="8"/>
  <c r="J158" i="8"/>
  <c r="F158" i="8"/>
  <c r="K157" i="8"/>
  <c r="J157" i="8"/>
  <c r="F157" i="8"/>
  <c r="K156" i="8"/>
  <c r="J156" i="8"/>
  <c r="F156" i="8"/>
  <c r="K155" i="8"/>
  <c r="J155" i="8"/>
  <c r="F155" i="8"/>
  <c r="K154" i="8"/>
  <c r="J154" i="8"/>
  <c r="F154" i="8"/>
  <c r="K153" i="8"/>
  <c r="J153" i="8"/>
  <c r="F153" i="8"/>
  <c r="K152" i="8"/>
  <c r="J152" i="8"/>
  <c r="F152" i="8"/>
  <c r="K151" i="8"/>
  <c r="J151" i="8"/>
  <c r="F151" i="8"/>
  <c r="K150" i="8"/>
  <c r="J150" i="8"/>
  <c r="F150" i="8"/>
  <c r="K149" i="8"/>
  <c r="J149" i="8"/>
  <c r="F149" i="8"/>
  <c r="K148" i="8"/>
  <c r="J148" i="8"/>
  <c r="F148" i="8"/>
  <c r="K147" i="8"/>
  <c r="J147" i="8"/>
  <c r="F147" i="8"/>
  <c r="K146" i="8"/>
  <c r="J146" i="8"/>
  <c r="F146" i="8"/>
  <c r="K145" i="8"/>
  <c r="J145" i="8"/>
  <c r="F145" i="8"/>
  <c r="K144" i="8"/>
  <c r="J144" i="8"/>
  <c r="F144" i="8"/>
  <c r="K143" i="8"/>
  <c r="J143" i="8"/>
  <c r="F143" i="8"/>
  <c r="K142" i="8"/>
  <c r="J142" i="8"/>
  <c r="F142" i="8"/>
  <c r="K141" i="8"/>
  <c r="J141" i="8"/>
  <c r="F141" i="8"/>
  <c r="K140" i="8"/>
  <c r="J140" i="8"/>
  <c r="F140" i="8"/>
  <c r="K139" i="8"/>
  <c r="J139" i="8"/>
  <c r="F139" i="8"/>
  <c r="K138" i="8"/>
  <c r="J138" i="8"/>
  <c r="F138" i="8"/>
  <c r="K137" i="8"/>
  <c r="J137" i="8"/>
  <c r="F137" i="8"/>
  <c r="K136" i="8"/>
  <c r="J136" i="8"/>
  <c r="F136" i="8"/>
  <c r="K135" i="8"/>
  <c r="J135" i="8"/>
  <c r="F135" i="8"/>
  <c r="K134" i="8"/>
  <c r="J134" i="8"/>
  <c r="F134" i="8"/>
  <c r="K133" i="8"/>
  <c r="J133" i="8"/>
  <c r="F133" i="8"/>
  <c r="K132" i="8"/>
  <c r="J132" i="8"/>
  <c r="F132" i="8"/>
  <c r="K131" i="8"/>
  <c r="J131" i="8"/>
  <c r="F131" i="8"/>
  <c r="K130" i="8"/>
  <c r="J130" i="8"/>
  <c r="F130" i="8"/>
  <c r="K129" i="8"/>
  <c r="J129" i="8"/>
  <c r="F129" i="8"/>
  <c r="K128" i="8"/>
  <c r="J128" i="8"/>
  <c r="F128" i="8"/>
  <c r="K127" i="8"/>
  <c r="J127" i="8"/>
  <c r="F127" i="8"/>
  <c r="K126" i="8"/>
  <c r="J126" i="8"/>
  <c r="F126" i="8"/>
  <c r="K125" i="8"/>
  <c r="J125" i="8"/>
  <c r="F125" i="8"/>
  <c r="K124" i="8"/>
  <c r="J124" i="8"/>
  <c r="F124" i="8"/>
  <c r="K123" i="8"/>
  <c r="J123" i="8"/>
  <c r="F123" i="8"/>
  <c r="K122" i="8"/>
  <c r="J122" i="8"/>
  <c r="F122" i="8"/>
  <c r="K121" i="8"/>
  <c r="J121" i="8"/>
  <c r="F121" i="8"/>
  <c r="K120" i="8"/>
  <c r="J120" i="8"/>
  <c r="F120" i="8"/>
  <c r="K119" i="8"/>
  <c r="J119" i="8"/>
  <c r="F119" i="8"/>
  <c r="K118" i="8"/>
  <c r="J118" i="8"/>
  <c r="F118" i="8"/>
  <c r="K117" i="8"/>
  <c r="J117" i="8"/>
  <c r="F117" i="8"/>
  <c r="K116" i="8"/>
  <c r="J116" i="8"/>
  <c r="F116" i="8"/>
  <c r="K115" i="8"/>
  <c r="J115" i="8"/>
  <c r="F115" i="8"/>
  <c r="K114" i="8"/>
  <c r="J114" i="8"/>
  <c r="F114" i="8"/>
  <c r="K113" i="8"/>
  <c r="J113" i="8"/>
  <c r="F113" i="8"/>
  <c r="K112" i="8"/>
  <c r="J112" i="8"/>
  <c r="F112" i="8"/>
  <c r="K111" i="8"/>
  <c r="J111" i="8"/>
  <c r="F111" i="8"/>
  <c r="K110" i="8"/>
  <c r="J110" i="8"/>
  <c r="F110" i="8"/>
  <c r="K109" i="8"/>
  <c r="J109" i="8"/>
  <c r="F109" i="8"/>
  <c r="K108" i="8"/>
  <c r="J108" i="8"/>
  <c r="F108" i="8"/>
  <c r="K107" i="8"/>
  <c r="J107" i="8"/>
  <c r="F107" i="8"/>
  <c r="K106" i="8"/>
  <c r="J106" i="8"/>
  <c r="F106" i="8"/>
  <c r="K105" i="8"/>
  <c r="J105" i="8"/>
  <c r="F105" i="8"/>
  <c r="K104" i="8"/>
  <c r="J104" i="8"/>
  <c r="F104" i="8"/>
  <c r="K103" i="8"/>
  <c r="J103" i="8"/>
  <c r="F103" i="8"/>
  <c r="K102" i="8"/>
  <c r="J102" i="8"/>
  <c r="F102" i="8"/>
  <c r="K101" i="8"/>
  <c r="J101" i="8"/>
  <c r="F101" i="8"/>
  <c r="K100" i="8"/>
  <c r="J100" i="8"/>
  <c r="F100" i="8"/>
  <c r="K99" i="8"/>
  <c r="J99" i="8"/>
  <c r="F99" i="8"/>
  <c r="K98" i="8"/>
  <c r="J98" i="8"/>
  <c r="F98" i="8"/>
  <c r="K97" i="8"/>
  <c r="J97" i="8"/>
  <c r="F97" i="8"/>
  <c r="K96" i="8"/>
  <c r="J96" i="8"/>
  <c r="F96" i="8"/>
  <c r="K95" i="8"/>
  <c r="J95" i="8"/>
  <c r="F95" i="8"/>
  <c r="K94" i="8"/>
  <c r="J94" i="8"/>
  <c r="F94" i="8"/>
  <c r="K93" i="8"/>
  <c r="J93" i="8"/>
  <c r="F93" i="8"/>
  <c r="K92" i="8"/>
  <c r="J92" i="8"/>
  <c r="F92" i="8"/>
  <c r="K91" i="8"/>
  <c r="J91" i="8"/>
  <c r="F91" i="8"/>
  <c r="K90" i="8"/>
  <c r="J90" i="8"/>
  <c r="F90" i="8"/>
  <c r="K89" i="8"/>
  <c r="J89" i="8"/>
  <c r="F89" i="8"/>
  <c r="K88" i="8"/>
  <c r="J88" i="8"/>
  <c r="F88" i="8"/>
  <c r="K87" i="8"/>
  <c r="J87" i="8"/>
  <c r="F87" i="8"/>
  <c r="K86" i="8"/>
  <c r="J86" i="8"/>
  <c r="F86" i="8"/>
  <c r="K85" i="8"/>
  <c r="J85" i="8"/>
  <c r="F85" i="8"/>
  <c r="K84" i="8"/>
  <c r="J84" i="8"/>
  <c r="F84" i="8"/>
  <c r="K83" i="8"/>
  <c r="J83" i="8"/>
  <c r="F83" i="8"/>
  <c r="K82" i="8"/>
  <c r="J82" i="8"/>
  <c r="F82" i="8"/>
  <c r="K81" i="8"/>
  <c r="J81" i="8"/>
  <c r="F81" i="8"/>
  <c r="K80" i="8"/>
  <c r="J80" i="8"/>
  <c r="F80" i="8"/>
  <c r="K79" i="8"/>
  <c r="J79" i="8"/>
  <c r="F79" i="8"/>
  <c r="K78" i="8"/>
  <c r="J78" i="8"/>
  <c r="F78" i="8"/>
  <c r="K77" i="8"/>
  <c r="J77" i="8"/>
  <c r="F77" i="8"/>
  <c r="K76" i="8"/>
  <c r="J76" i="8"/>
  <c r="F76" i="8"/>
  <c r="K75" i="8"/>
  <c r="J75" i="8"/>
  <c r="F75" i="8"/>
  <c r="K74" i="8"/>
  <c r="J74" i="8"/>
  <c r="F74" i="8"/>
  <c r="K73" i="8"/>
  <c r="J73" i="8"/>
  <c r="F73" i="8"/>
  <c r="K72" i="8"/>
  <c r="J72" i="8"/>
  <c r="F72" i="8"/>
  <c r="K71" i="8"/>
  <c r="J71" i="8"/>
  <c r="F71" i="8"/>
  <c r="K70" i="8"/>
  <c r="J70" i="8"/>
  <c r="F70" i="8"/>
  <c r="K69" i="8"/>
  <c r="J69" i="8"/>
  <c r="F69" i="8"/>
  <c r="K68" i="8"/>
  <c r="J68" i="8"/>
  <c r="F68" i="8"/>
  <c r="K67" i="8"/>
  <c r="J67" i="8"/>
  <c r="F67" i="8"/>
  <c r="K66" i="8"/>
  <c r="J66" i="8"/>
  <c r="F66" i="8"/>
  <c r="K65" i="8"/>
  <c r="J65" i="8"/>
  <c r="F65" i="8"/>
  <c r="K64" i="8"/>
  <c r="J64" i="8"/>
  <c r="F64" i="8"/>
  <c r="K63" i="8"/>
  <c r="J63" i="8"/>
  <c r="F63" i="8"/>
  <c r="K62" i="8"/>
  <c r="J62" i="8"/>
  <c r="F62" i="8"/>
  <c r="K61" i="8"/>
  <c r="J61" i="8"/>
  <c r="F61" i="8"/>
  <c r="K60" i="8"/>
  <c r="J60" i="8"/>
  <c r="F60" i="8"/>
  <c r="K59" i="8"/>
  <c r="J59" i="8"/>
  <c r="F59" i="8"/>
  <c r="K58" i="8"/>
  <c r="J58" i="8"/>
  <c r="F58" i="8"/>
  <c r="K57" i="8"/>
  <c r="J57" i="8"/>
  <c r="F57" i="8"/>
  <c r="K56" i="8"/>
  <c r="J56" i="8"/>
  <c r="F56" i="8"/>
  <c r="K55" i="8"/>
  <c r="J55" i="8"/>
  <c r="F55" i="8"/>
  <c r="K54" i="8"/>
  <c r="J54" i="8"/>
  <c r="F54" i="8"/>
  <c r="K53" i="8"/>
  <c r="J53" i="8"/>
  <c r="F53" i="8"/>
  <c r="K52" i="8"/>
  <c r="J52" i="8"/>
  <c r="F52" i="8"/>
  <c r="K51" i="8"/>
  <c r="J51" i="8"/>
  <c r="F51" i="8"/>
  <c r="K50" i="8"/>
  <c r="J50" i="8"/>
  <c r="F50" i="8"/>
  <c r="K49" i="8"/>
  <c r="J49" i="8"/>
  <c r="F49" i="8"/>
  <c r="K48" i="8"/>
  <c r="J48" i="8"/>
  <c r="F48" i="8"/>
  <c r="K47" i="8"/>
  <c r="J47" i="8"/>
  <c r="F47" i="8"/>
  <c r="K46" i="8"/>
  <c r="J46" i="8"/>
  <c r="F46" i="8"/>
  <c r="K45" i="8"/>
  <c r="J45" i="8"/>
  <c r="F45" i="8"/>
  <c r="K44" i="8"/>
  <c r="J44" i="8"/>
  <c r="F44" i="8"/>
  <c r="K43" i="8"/>
  <c r="J43" i="8"/>
  <c r="F43" i="8"/>
  <c r="K42" i="8"/>
  <c r="J42" i="8"/>
  <c r="F42" i="8"/>
  <c r="K41" i="8"/>
  <c r="J41" i="8"/>
  <c r="F41" i="8"/>
  <c r="K40" i="8"/>
  <c r="J40" i="8"/>
  <c r="F40" i="8"/>
  <c r="K39" i="8"/>
  <c r="J39" i="8"/>
  <c r="F39" i="8"/>
  <c r="K38" i="8"/>
  <c r="J38" i="8"/>
  <c r="F38" i="8"/>
  <c r="K37" i="8"/>
  <c r="J37" i="8"/>
  <c r="F37" i="8"/>
  <c r="K36" i="8"/>
  <c r="J36" i="8"/>
  <c r="F36" i="8"/>
  <c r="K35" i="8"/>
  <c r="J35" i="8"/>
  <c r="F35" i="8"/>
  <c r="K34" i="8"/>
  <c r="J34" i="8"/>
  <c r="F34" i="8"/>
  <c r="K33" i="8"/>
  <c r="J33" i="8"/>
  <c r="F33" i="8"/>
  <c r="K32" i="8"/>
  <c r="J32" i="8"/>
  <c r="F32" i="8"/>
  <c r="K31" i="8"/>
  <c r="J31" i="8"/>
  <c r="F31" i="8"/>
  <c r="K30" i="8"/>
  <c r="J30" i="8"/>
  <c r="F30" i="8"/>
  <c r="K29" i="8"/>
  <c r="J29" i="8"/>
  <c r="F29" i="8"/>
  <c r="K28" i="8"/>
  <c r="J28" i="8"/>
  <c r="F28" i="8"/>
  <c r="K27" i="8"/>
  <c r="J27" i="8"/>
  <c r="F27" i="8"/>
  <c r="K26" i="8"/>
  <c r="J26" i="8"/>
  <c r="F26" i="8"/>
  <c r="K25" i="8"/>
  <c r="J25" i="8"/>
  <c r="F25" i="8"/>
  <c r="K24" i="8"/>
  <c r="J24" i="8"/>
  <c r="F24" i="8"/>
  <c r="K23" i="8"/>
  <c r="J23" i="8"/>
  <c r="F23" i="8"/>
  <c r="K22" i="8"/>
  <c r="J22" i="8"/>
  <c r="F22" i="8"/>
  <c r="K21" i="8"/>
  <c r="J21" i="8"/>
  <c r="F21" i="8"/>
  <c r="K20" i="8"/>
  <c r="J20" i="8"/>
  <c r="F20" i="8"/>
  <c r="K19" i="8"/>
  <c r="J19" i="8"/>
  <c r="F19" i="8"/>
  <c r="K18" i="8"/>
  <c r="F18" i="8"/>
  <c r="K17" i="8"/>
  <c r="F17" i="8"/>
  <c r="K16" i="8"/>
  <c r="F16" i="8"/>
  <c r="K15" i="8"/>
  <c r="F15" i="8"/>
  <c r="K14" i="8"/>
  <c r="F14" i="8"/>
  <c r="K13" i="8"/>
  <c r="F13" i="8"/>
  <c r="K12" i="8"/>
  <c r="F12" i="8"/>
  <c r="K11" i="8"/>
  <c r="F11" i="8"/>
  <c r="K10" i="8"/>
  <c r="F10" i="8"/>
  <c r="K9" i="8"/>
  <c r="F9" i="8"/>
  <c r="K8" i="8"/>
  <c r="J8" i="8"/>
  <c r="F8" i="8"/>
  <c r="K7" i="8"/>
  <c r="J7" i="8"/>
  <c r="F7" i="8"/>
  <c r="K6" i="8"/>
  <c r="J6" i="8"/>
  <c r="F6" i="8"/>
  <c r="K5" i="8"/>
  <c r="J5" i="8"/>
  <c r="F5" i="8"/>
  <c r="K4" i="8"/>
  <c r="F4" i="8"/>
  <c r="K441" i="8" l="1"/>
  <c r="K442" i="8" s="1"/>
  <c r="G8798" i="2" s="1"/>
  <c r="H451" i="9"/>
  <c r="I451" i="9"/>
  <c r="A451" i="9"/>
  <c r="G451" i="9" s="1"/>
  <c r="F451" i="9"/>
  <c r="H456" i="9"/>
  <c r="I456" i="9"/>
  <c r="A456" i="9"/>
  <c r="G456" i="9" s="1"/>
  <c r="F456" i="9"/>
  <c r="A449" i="9"/>
  <c r="G449" i="9" s="1"/>
  <c r="H449" i="9"/>
  <c r="F449" i="9"/>
  <c r="I449" i="9"/>
  <c r="I450" i="9"/>
  <c r="H450" i="9"/>
  <c r="A450" i="9"/>
  <c r="G450" i="9" s="1"/>
  <c r="F450" i="9"/>
  <c r="J441" i="8"/>
  <c r="J442" i="8" s="1"/>
  <c r="F8798" i="2" s="1"/>
  <c r="A460" i="9" l="1"/>
  <c r="G460" i="9" s="1"/>
  <c r="H460" i="9"/>
  <c r="F460" i="9"/>
  <c r="I460" i="9"/>
  <c r="H455" i="9"/>
  <c r="I455" i="9"/>
  <c r="F455" i="9"/>
  <c r="A455" i="9"/>
  <c r="G455" i="9" s="1"/>
  <c r="A453" i="9"/>
  <c r="G453" i="9" s="1"/>
  <c r="H453" i="9"/>
  <c r="F453" i="9"/>
  <c r="I453" i="9"/>
  <c r="I454" i="9"/>
  <c r="A454" i="9"/>
  <c r="G454" i="9" s="1"/>
  <c r="F454" i="9"/>
  <c r="H454" i="9"/>
  <c r="G8790" i="2"/>
  <c r="F8790" i="2"/>
  <c r="F8799" i="2" s="1"/>
  <c r="G8788" i="2"/>
  <c r="G8789" i="2" s="1"/>
  <c r="F8788" i="2"/>
  <c r="F8789" i="2" l="1"/>
  <c r="H8788" i="2"/>
  <c r="A457" i="9"/>
  <c r="G457" i="9" s="1"/>
  <c r="H457" i="9"/>
  <c r="I457" i="9"/>
  <c r="F457" i="9"/>
  <c r="I458" i="9"/>
  <c r="F458" i="9"/>
  <c r="H458" i="9"/>
  <c r="A458" i="9"/>
  <c r="G458" i="9" s="1"/>
  <c r="H464" i="9"/>
  <c r="A464" i="9"/>
  <c r="G464" i="9" s="1"/>
  <c r="I464" i="9"/>
  <c r="F464" i="9"/>
  <c r="H459" i="9"/>
  <c r="I459" i="9"/>
  <c r="A459" i="9"/>
  <c r="G459" i="9" s="1"/>
  <c r="F459" i="9"/>
  <c r="G8799" i="2"/>
  <c r="G8800" i="2" s="1"/>
  <c r="F8800" i="2"/>
  <c r="I462" i="9" l="1"/>
  <c r="A462" i="9"/>
  <c r="G462" i="9" s="1"/>
  <c r="H462" i="9"/>
  <c r="F462" i="9"/>
  <c r="A461" i="9"/>
  <c r="G461" i="9" s="1"/>
  <c r="H461" i="9"/>
  <c r="F461" i="9"/>
  <c r="I461" i="9"/>
  <c r="H463" i="9"/>
  <c r="I463" i="9"/>
  <c r="A463" i="9"/>
  <c r="G463" i="9" s="1"/>
  <c r="F463" i="9"/>
  <c r="A468" i="9"/>
  <c r="G468" i="9" s="1"/>
  <c r="F468" i="9"/>
  <c r="H468" i="9"/>
  <c r="I468" i="9"/>
  <c r="H467" i="9" l="1"/>
  <c r="I467" i="9"/>
  <c r="A467" i="9"/>
  <c r="G467" i="9" s="1"/>
  <c r="F467" i="9"/>
  <c r="A465" i="9"/>
  <c r="G465" i="9" s="1"/>
  <c r="H465" i="9"/>
  <c r="I465" i="9"/>
  <c r="F465" i="9"/>
  <c r="I466" i="9"/>
  <c r="F466" i="9"/>
  <c r="H466" i="9"/>
  <c r="A466" i="9"/>
  <c r="G466" i="9" s="1"/>
  <c r="H472" i="9"/>
  <c r="I472" i="9"/>
  <c r="F472" i="9"/>
  <c r="A472" i="9"/>
  <c r="G472" i="9" s="1"/>
  <c r="A476" i="9" l="1"/>
  <c r="G476" i="9" s="1"/>
  <c r="H476" i="9"/>
  <c r="I476" i="9"/>
  <c r="F476" i="9"/>
  <c r="A469" i="9"/>
  <c r="G469" i="9" s="1"/>
  <c r="H469" i="9"/>
  <c r="F469" i="9"/>
  <c r="I469" i="9"/>
  <c r="I470" i="9"/>
  <c r="A470" i="9"/>
  <c r="G470" i="9" s="1"/>
  <c r="H470" i="9"/>
  <c r="F470" i="9"/>
  <c r="H471" i="9"/>
  <c r="I471" i="9"/>
  <c r="A471" i="9"/>
  <c r="G471" i="9" s="1"/>
  <c r="F471" i="9"/>
  <c r="I474" i="9" l="1"/>
  <c r="H474" i="9"/>
  <c r="F474" i="9"/>
  <c r="A474" i="9"/>
  <c r="G474" i="9" s="1"/>
  <c r="H475" i="9"/>
  <c r="I475" i="9"/>
  <c r="A475" i="9"/>
  <c r="G475" i="9" s="1"/>
  <c r="F475" i="9"/>
  <c r="A473" i="9"/>
  <c r="G473" i="9" s="1"/>
  <c r="H473" i="9"/>
  <c r="F473" i="9"/>
  <c r="I473" i="9"/>
  <c r="H480" i="9"/>
  <c r="A480" i="9"/>
  <c r="G480" i="9" s="1"/>
  <c r="I480" i="9"/>
  <c r="F480" i="9"/>
  <c r="H479" i="9" l="1"/>
  <c r="I479" i="9"/>
  <c r="A479" i="9"/>
  <c r="G479" i="9" s="1"/>
  <c r="F479" i="9"/>
  <c r="A484" i="9"/>
  <c r="G484" i="9" s="1"/>
  <c r="F484" i="9"/>
  <c r="H484" i="9"/>
  <c r="I484" i="9"/>
  <c r="A477" i="9"/>
  <c r="G477" i="9" s="1"/>
  <c r="H477" i="9"/>
  <c r="I477" i="9"/>
  <c r="F477" i="9"/>
  <c r="I478" i="9"/>
  <c r="A478" i="9"/>
  <c r="G478" i="9" s="1"/>
  <c r="H478" i="9"/>
  <c r="F478" i="9"/>
  <c r="I482" i="9" l="1"/>
  <c r="F482" i="9"/>
  <c r="H482" i="9"/>
  <c r="A482" i="9"/>
  <c r="G482" i="9" s="1"/>
  <c r="F488" i="9"/>
  <c r="H488" i="9"/>
  <c r="I488" i="9"/>
  <c r="A488" i="9"/>
  <c r="G488" i="9" s="1"/>
  <c r="A481" i="9"/>
  <c r="G481" i="9" s="1"/>
  <c r="H481" i="9"/>
  <c r="F481" i="9"/>
  <c r="I481" i="9"/>
  <c r="H483" i="9"/>
  <c r="I483" i="9"/>
  <c r="F483" i="9"/>
  <c r="A483" i="9"/>
  <c r="G483" i="9" s="1"/>
  <c r="H487" i="9" l="1"/>
  <c r="I487" i="9"/>
  <c r="A487" i="9"/>
  <c r="G487" i="9" s="1"/>
  <c r="F487" i="9"/>
  <c r="A492" i="9"/>
  <c r="G492" i="9" s="1"/>
  <c r="H492" i="9"/>
  <c r="I492" i="9"/>
  <c r="F492" i="9"/>
  <c r="A485" i="9"/>
  <c r="G485" i="9" s="1"/>
  <c r="H485" i="9"/>
  <c r="I485" i="9"/>
  <c r="F485" i="9"/>
  <c r="I486" i="9"/>
  <c r="A486" i="9"/>
  <c r="G486" i="9" s="1"/>
  <c r="H486" i="9"/>
  <c r="F486" i="9"/>
  <c r="I490" i="9" l="1"/>
  <c r="H490" i="9"/>
  <c r="F490" i="9"/>
  <c r="A490" i="9"/>
  <c r="G490" i="9" s="1"/>
  <c r="H496" i="9"/>
  <c r="A496" i="9"/>
  <c r="G496" i="9" s="1"/>
  <c r="I496" i="9"/>
  <c r="F496" i="9"/>
  <c r="A489" i="9"/>
  <c r="G489" i="9" s="1"/>
  <c r="H489" i="9"/>
  <c r="F489" i="9"/>
  <c r="I489" i="9"/>
  <c r="H491" i="9"/>
  <c r="I491" i="9"/>
  <c r="A491" i="9"/>
  <c r="G491" i="9" s="1"/>
  <c r="F491" i="9"/>
  <c r="H495" i="9" l="1"/>
  <c r="I495" i="9"/>
  <c r="A495" i="9"/>
  <c r="G495" i="9" s="1"/>
  <c r="F495" i="9"/>
  <c r="A500" i="9"/>
  <c r="G500" i="9" s="1"/>
  <c r="F500" i="9"/>
  <c r="H500" i="9"/>
  <c r="I500" i="9"/>
  <c r="A493" i="9"/>
  <c r="G493" i="9" s="1"/>
  <c r="H493" i="9"/>
  <c r="F493" i="9"/>
  <c r="I493" i="9"/>
  <c r="I494" i="9"/>
  <c r="A494" i="9"/>
  <c r="G494" i="9" s="1"/>
  <c r="H494" i="9"/>
  <c r="F494" i="9"/>
  <c r="H504" i="9" l="1"/>
  <c r="I504" i="9"/>
  <c r="A504" i="9"/>
  <c r="G504" i="9" s="1"/>
  <c r="F504" i="9"/>
  <c r="I498" i="9"/>
  <c r="H498" i="9"/>
  <c r="A498" i="9"/>
  <c r="G498" i="9" s="1"/>
  <c r="F498" i="9"/>
  <c r="A497" i="9"/>
  <c r="G497" i="9" s="1"/>
  <c r="H497" i="9"/>
  <c r="F497" i="9"/>
  <c r="I497" i="9"/>
  <c r="H499" i="9"/>
  <c r="I499" i="9"/>
  <c r="A499" i="9"/>
  <c r="G499" i="9" s="1"/>
  <c r="F499" i="9"/>
  <c r="I502" i="9" l="1"/>
  <c r="A502" i="9"/>
  <c r="G502" i="9" s="1"/>
  <c r="H502" i="9"/>
  <c r="F502" i="9"/>
  <c r="H503" i="9"/>
  <c r="I503" i="9"/>
  <c r="F503" i="9"/>
  <c r="A503" i="9"/>
  <c r="G503" i="9" s="1"/>
  <c r="A501" i="9"/>
  <c r="G501" i="9" s="1"/>
  <c r="H501" i="9"/>
  <c r="F501" i="9"/>
  <c r="I501" i="9"/>
  <c r="A508" i="9"/>
  <c r="G508" i="9" s="1"/>
  <c r="F508" i="9"/>
  <c r="H508" i="9"/>
  <c r="I508" i="9"/>
  <c r="H507" i="9" l="1"/>
  <c r="I507" i="9"/>
  <c r="A507" i="9"/>
  <c r="G507" i="9" s="1"/>
  <c r="F507" i="9"/>
  <c r="H512" i="9"/>
  <c r="A512" i="9"/>
  <c r="G512" i="9" s="1"/>
  <c r="I512" i="9"/>
  <c r="F512" i="9"/>
  <c r="A505" i="9"/>
  <c r="G505" i="9" s="1"/>
  <c r="H505" i="9"/>
  <c r="F505" i="9"/>
  <c r="I505" i="9"/>
  <c r="I506" i="9"/>
  <c r="H506" i="9"/>
  <c r="F506" i="9"/>
  <c r="A506" i="9"/>
  <c r="G506" i="9" s="1"/>
  <c r="A516" i="9" l="1"/>
  <c r="G516" i="9" s="1"/>
  <c r="F516" i="9"/>
  <c r="H516" i="9"/>
  <c r="I516" i="9"/>
  <c r="I510" i="9"/>
  <c r="A510" i="9"/>
  <c r="G510" i="9" s="1"/>
  <c r="H510" i="9"/>
  <c r="F510" i="9"/>
  <c r="A509" i="9"/>
  <c r="G509" i="9" s="1"/>
  <c r="H509" i="9"/>
  <c r="F509" i="9"/>
  <c r="I509" i="9"/>
  <c r="H511" i="9"/>
  <c r="I511" i="9"/>
  <c r="A511" i="9"/>
  <c r="G511" i="9" s="1"/>
  <c r="F511" i="9"/>
  <c r="I514" i="9" l="1"/>
  <c r="H514" i="9"/>
  <c r="F514" i="9"/>
  <c r="A514" i="9"/>
  <c r="G514" i="9" s="1"/>
  <c r="H515" i="9"/>
  <c r="I515" i="9"/>
  <c r="A515" i="9"/>
  <c r="G515" i="9" s="1"/>
  <c r="F515" i="9"/>
  <c r="A513" i="9"/>
  <c r="G513" i="9" s="1"/>
  <c r="H513" i="9"/>
  <c r="F513" i="9"/>
  <c r="I513" i="9"/>
  <c r="H520" i="9"/>
  <c r="I520" i="9"/>
  <c r="F520" i="9"/>
  <c r="A520" i="9"/>
  <c r="G520" i="9" s="1"/>
  <c r="H519" i="9" l="1"/>
  <c r="I519" i="9"/>
  <c r="F519" i="9"/>
  <c r="A519" i="9"/>
  <c r="G519" i="9" s="1"/>
  <c r="A524" i="9"/>
  <c r="G524" i="9" s="1"/>
  <c r="F524" i="9"/>
  <c r="H524" i="9"/>
  <c r="I524" i="9"/>
  <c r="A517" i="9"/>
  <c r="G517" i="9" s="1"/>
  <c r="H517" i="9"/>
  <c r="F517" i="9"/>
  <c r="I517" i="9"/>
  <c r="I518" i="9"/>
  <c r="A518" i="9"/>
  <c r="G518" i="9" s="1"/>
  <c r="F518" i="9"/>
  <c r="H518" i="9"/>
  <c r="I522" i="9" l="1"/>
  <c r="F522" i="9"/>
  <c r="H522" i="9"/>
  <c r="A522" i="9"/>
  <c r="G522" i="9" s="1"/>
  <c r="H528" i="9"/>
  <c r="F528" i="9"/>
  <c r="A528" i="9"/>
  <c r="G528" i="9" s="1"/>
  <c r="I528" i="9"/>
  <c r="A521" i="9"/>
  <c r="G521" i="9" s="1"/>
  <c r="H521" i="9"/>
  <c r="I521" i="9"/>
  <c r="F521" i="9"/>
  <c r="H523" i="9"/>
  <c r="I523" i="9"/>
  <c r="A523" i="9"/>
  <c r="G523" i="9" s="1"/>
  <c r="F523" i="9"/>
  <c r="A532" i="9" l="1"/>
  <c r="G532" i="9" s="1"/>
  <c r="F532" i="9"/>
  <c r="H532" i="9"/>
  <c r="I532" i="9"/>
  <c r="H527" i="9"/>
  <c r="I527" i="9"/>
  <c r="A527" i="9"/>
  <c r="G527" i="9" s="1"/>
  <c r="F527" i="9"/>
  <c r="A525" i="9"/>
  <c r="G525" i="9" s="1"/>
  <c r="H525" i="9"/>
  <c r="F525" i="9"/>
  <c r="I525" i="9"/>
  <c r="I526" i="9"/>
  <c r="A526" i="9"/>
  <c r="G526" i="9" s="1"/>
  <c r="H526" i="9"/>
  <c r="F526" i="9"/>
  <c r="I530" i="9" l="1"/>
  <c r="H530" i="9"/>
  <c r="A530" i="9"/>
  <c r="G530" i="9" s="1"/>
  <c r="F530" i="9"/>
  <c r="H531" i="9"/>
  <c r="I531" i="9"/>
  <c r="A531" i="9"/>
  <c r="G531" i="9" s="1"/>
  <c r="F531" i="9"/>
  <c r="A529" i="9"/>
  <c r="G529" i="9" s="1"/>
  <c r="H529" i="9"/>
  <c r="F529" i="9"/>
  <c r="I529" i="9"/>
  <c r="H536" i="9"/>
  <c r="I536" i="9"/>
  <c r="A536" i="9"/>
  <c r="G536" i="9" s="1"/>
  <c r="F536" i="9"/>
  <c r="A540" i="9" l="1"/>
  <c r="G540" i="9" s="1"/>
  <c r="F540" i="9"/>
  <c r="H540" i="9"/>
  <c r="I540" i="9"/>
  <c r="H535" i="9"/>
  <c r="I535" i="9"/>
  <c r="A535" i="9"/>
  <c r="G535" i="9" s="1"/>
  <c r="F535" i="9"/>
  <c r="A533" i="9"/>
  <c r="G533" i="9" s="1"/>
  <c r="H533" i="9"/>
  <c r="F533" i="9"/>
  <c r="I533" i="9"/>
  <c r="I534" i="9"/>
  <c r="A534" i="9"/>
  <c r="G534" i="9" s="1"/>
  <c r="H534" i="9"/>
  <c r="F534" i="9"/>
  <c r="H539" i="9" l="1"/>
  <c r="I539" i="9"/>
  <c r="A539" i="9"/>
  <c r="G539" i="9" s="1"/>
  <c r="F539" i="9"/>
  <c r="I538" i="9"/>
  <c r="H538" i="9"/>
  <c r="A538" i="9"/>
  <c r="G538" i="9" s="1"/>
  <c r="F538" i="9"/>
  <c r="A537" i="9"/>
  <c r="G537" i="9" s="1"/>
  <c r="H537" i="9"/>
  <c r="F537" i="9"/>
  <c r="I537" i="9"/>
  <c r="H544" i="9"/>
  <c r="A544" i="9"/>
  <c r="G544" i="9" s="1"/>
  <c r="I544" i="9"/>
  <c r="F544" i="9"/>
  <c r="I542" i="9" l="1"/>
  <c r="A542" i="9"/>
  <c r="G542" i="9" s="1"/>
  <c r="H542" i="9"/>
  <c r="F542" i="9"/>
  <c r="A548" i="9"/>
  <c r="G548" i="9" s="1"/>
  <c r="H548" i="9"/>
  <c r="F548" i="9"/>
  <c r="I548" i="9"/>
  <c r="A541" i="9"/>
  <c r="G541" i="9" s="1"/>
  <c r="H541" i="9"/>
  <c r="I541" i="9"/>
  <c r="F541" i="9"/>
  <c r="H543" i="9"/>
  <c r="I543" i="9"/>
  <c r="A543" i="9"/>
  <c r="G543" i="9" s="1"/>
  <c r="F543" i="9"/>
  <c r="H547" i="9" l="1"/>
  <c r="I547" i="9"/>
  <c r="F547" i="9"/>
  <c r="A547" i="9"/>
  <c r="G547" i="9" s="1"/>
  <c r="H552" i="9"/>
  <c r="I552" i="9"/>
  <c r="F552" i="9"/>
  <c r="A552" i="9"/>
  <c r="G552" i="9" s="1"/>
  <c r="A545" i="9"/>
  <c r="G545" i="9" s="1"/>
  <c r="H545" i="9"/>
  <c r="F545" i="9"/>
  <c r="I545" i="9"/>
  <c r="I546" i="9"/>
  <c r="H546" i="9"/>
  <c r="F546" i="9"/>
  <c r="A546" i="9"/>
  <c r="G546" i="9" s="1"/>
  <c r="I550" i="9" l="1"/>
  <c r="A550" i="9"/>
  <c r="G550" i="9" s="1"/>
  <c r="H550" i="9"/>
  <c r="F550" i="9"/>
  <c r="A556" i="9"/>
  <c r="G556" i="9" s="1"/>
  <c r="F556" i="9"/>
  <c r="H556" i="9"/>
  <c r="I556" i="9"/>
  <c r="A549" i="9"/>
  <c r="G549" i="9" s="1"/>
  <c r="H549" i="9"/>
  <c r="F549" i="9"/>
  <c r="I549" i="9"/>
  <c r="H551" i="9"/>
  <c r="I551" i="9"/>
  <c r="F551" i="9"/>
  <c r="A551" i="9"/>
  <c r="G551" i="9" s="1"/>
  <c r="H555" i="9" l="1"/>
  <c r="I555" i="9"/>
  <c r="A555" i="9"/>
  <c r="G555" i="9" s="1"/>
  <c r="F555" i="9"/>
  <c r="H560" i="9"/>
  <c r="F560" i="9"/>
  <c r="A560" i="9"/>
  <c r="G560" i="9" s="1"/>
  <c r="I560" i="9"/>
  <c r="A553" i="9"/>
  <c r="G553" i="9" s="1"/>
  <c r="H553" i="9"/>
  <c r="I553" i="9"/>
  <c r="F553" i="9"/>
  <c r="I554" i="9"/>
  <c r="H554" i="9"/>
  <c r="A554" i="9"/>
  <c r="G554" i="9" s="1"/>
  <c r="F554" i="9"/>
  <c r="I558" i="9" l="1"/>
  <c r="A558" i="9"/>
  <c r="G558" i="9" s="1"/>
  <c r="H558" i="9"/>
  <c r="F558" i="9"/>
  <c r="A564" i="9"/>
  <c r="G564" i="9" s="1"/>
  <c r="H564" i="9"/>
  <c r="I564" i="9"/>
  <c r="F564" i="9"/>
  <c r="A557" i="9"/>
  <c r="G557" i="9" s="1"/>
  <c r="H557" i="9"/>
  <c r="I557" i="9"/>
  <c r="F557" i="9"/>
  <c r="H559" i="9"/>
  <c r="I559" i="9"/>
  <c r="A559" i="9"/>
  <c r="G559" i="9" s="1"/>
  <c r="F559" i="9"/>
  <c r="H563" i="9" l="1"/>
  <c r="I563" i="9"/>
  <c r="A563" i="9"/>
  <c r="G563" i="9" s="1"/>
  <c r="F563" i="9"/>
  <c r="H568" i="9"/>
  <c r="I568" i="9"/>
  <c r="F568" i="9"/>
  <c r="A568" i="9"/>
  <c r="G568" i="9" s="1"/>
  <c r="A561" i="9"/>
  <c r="G561" i="9" s="1"/>
  <c r="H561" i="9"/>
  <c r="F561" i="9"/>
  <c r="I561" i="9"/>
  <c r="I562" i="9"/>
  <c r="H562" i="9"/>
  <c r="F562" i="9"/>
  <c r="A562" i="9"/>
  <c r="G562" i="9" s="1"/>
  <c r="A566" i="9" l="1"/>
  <c r="G566" i="9" s="1"/>
  <c r="H566" i="9"/>
  <c r="I566" i="9"/>
  <c r="F566" i="9"/>
  <c r="A572" i="9"/>
  <c r="G572" i="9" s="1"/>
  <c r="I572" i="9"/>
  <c r="F572" i="9"/>
  <c r="H572" i="9"/>
  <c r="A565" i="9"/>
  <c r="G565" i="9" s="1"/>
  <c r="H565" i="9"/>
  <c r="I565" i="9"/>
  <c r="F565" i="9"/>
  <c r="H567" i="9"/>
  <c r="I567" i="9"/>
  <c r="F567" i="9"/>
  <c r="A567" i="9"/>
  <c r="G567" i="9" s="1"/>
  <c r="H571" i="9" l="1"/>
  <c r="I571" i="9"/>
  <c r="A571" i="9"/>
  <c r="G571" i="9" s="1"/>
  <c r="F571" i="9"/>
  <c r="A569" i="9"/>
  <c r="G569" i="9" s="1"/>
  <c r="H569" i="9"/>
  <c r="I569" i="9"/>
  <c r="F569" i="9"/>
  <c r="A576" i="9"/>
  <c r="G576" i="9" s="1"/>
  <c r="H576" i="9"/>
  <c r="F576" i="9"/>
  <c r="I576" i="9"/>
  <c r="F570" i="9"/>
  <c r="A570" i="9"/>
  <c r="G570" i="9" s="1"/>
  <c r="H570" i="9"/>
  <c r="I570" i="9"/>
  <c r="A573" i="9" l="1"/>
  <c r="G573" i="9" s="1"/>
  <c r="H573" i="9"/>
  <c r="I573" i="9"/>
  <c r="F573" i="9"/>
  <c r="A574" i="9"/>
  <c r="G574" i="9" s="1"/>
  <c r="H574" i="9"/>
  <c r="F574" i="9"/>
  <c r="I574" i="9"/>
  <c r="A580" i="9"/>
  <c r="G580" i="9" s="1"/>
  <c r="H580" i="9"/>
  <c r="F580" i="9"/>
  <c r="I580" i="9"/>
  <c r="H575" i="9"/>
  <c r="I575" i="9"/>
  <c r="A575" i="9"/>
  <c r="G575" i="9" s="1"/>
  <c r="F575" i="9"/>
  <c r="H579" i="9" l="1"/>
  <c r="I579" i="9"/>
  <c r="A579" i="9"/>
  <c r="G579" i="9" s="1"/>
  <c r="F579" i="9"/>
  <c r="I584" i="9"/>
  <c r="A584" i="9"/>
  <c r="G584" i="9" s="1"/>
  <c r="H584" i="9"/>
  <c r="F584" i="9"/>
  <c r="I578" i="9"/>
  <c r="A578" i="9"/>
  <c r="G578" i="9" s="1"/>
  <c r="F578" i="9"/>
  <c r="H578" i="9"/>
  <c r="A577" i="9"/>
  <c r="G577" i="9" s="1"/>
  <c r="H577" i="9"/>
  <c r="F577" i="9"/>
  <c r="I577" i="9"/>
  <c r="A581" i="9" l="1"/>
  <c r="G581" i="9" s="1"/>
  <c r="H581" i="9"/>
  <c r="F581" i="9"/>
  <c r="I581" i="9"/>
  <c r="A582" i="9"/>
  <c r="G582" i="9" s="1"/>
  <c r="H582" i="9"/>
  <c r="F582" i="9"/>
  <c r="I582" i="9"/>
  <c r="A588" i="9"/>
  <c r="G588" i="9" s="1"/>
  <c r="H588" i="9"/>
  <c r="I588" i="9"/>
  <c r="F588" i="9"/>
  <c r="I583" i="9"/>
  <c r="A583" i="9"/>
  <c r="G583" i="9" s="1"/>
  <c r="F583" i="9"/>
  <c r="H583" i="9"/>
  <c r="A587" i="9" l="1"/>
  <c r="G587" i="9" s="1"/>
  <c r="H587" i="9"/>
  <c r="I587" i="9"/>
  <c r="F587" i="9"/>
  <c r="H586" i="9"/>
  <c r="F586" i="9"/>
  <c r="A586" i="9"/>
  <c r="G586" i="9" s="1"/>
  <c r="I586" i="9"/>
  <c r="A592" i="9"/>
  <c r="G592" i="9" s="1"/>
  <c r="H592" i="9"/>
  <c r="F592" i="9"/>
  <c r="I592" i="9"/>
  <c r="A585" i="9"/>
  <c r="G585" i="9" s="1"/>
  <c r="H585" i="9"/>
  <c r="I585" i="9"/>
  <c r="F585" i="9"/>
  <c r="A589" i="9" l="1"/>
  <c r="G589" i="9" s="1"/>
  <c r="H589" i="9"/>
  <c r="I589" i="9"/>
  <c r="F589" i="9"/>
  <c r="A596" i="9"/>
  <c r="G596" i="9" s="1"/>
  <c r="H596" i="9"/>
  <c r="I596" i="9"/>
  <c r="F596" i="9"/>
  <c r="A590" i="9"/>
  <c r="G590" i="9" s="1"/>
  <c r="H590" i="9"/>
  <c r="I590" i="9"/>
  <c r="F590" i="9"/>
  <c r="A591" i="9"/>
  <c r="G591" i="9" s="1"/>
  <c r="I591" i="9"/>
  <c r="H591" i="9"/>
  <c r="F591" i="9"/>
  <c r="H595" i="9" l="1"/>
  <c r="A595" i="9"/>
  <c r="G595" i="9" s="1"/>
  <c r="F595" i="9"/>
  <c r="I595" i="9"/>
  <c r="H594" i="9"/>
  <c r="I594" i="9"/>
  <c r="F594" i="9"/>
  <c r="A594" i="9"/>
  <c r="G594" i="9" s="1"/>
  <c r="I600" i="9"/>
  <c r="H600" i="9"/>
  <c r="F600" i="9"/>
  <c r="A600" i="9"/>
  <c r="G600" i="9" s="1"/>
  <c r="A593" i="9"/>
  <c r="G593" i="9" s="1"/>
  <c r="H593" i="9"/>
  <c r="I593" i="9"/>
  <c r="F593" i="9"/>
  <c r="A597" i="9" l="1"/>
  <c r="G597" i="9" s="1"/>
  <c r="H597" i="9"/>
  <c r="F597" i="9"/>
  <c r="I597" i="9"/>
  <c r="A598" i="9"/>
  <c r="G598" i="9" s="1"/>
  <c r="I598" i="9"/>
  <c r="F598" i="9"/>
  <c r="H598" i="9"/>
  <c r="A604" i="9"/>
  <c r="G604" i="9" s="1"/>
  <c r="H604" i="9"/>
  <c r="I604" i="9"/>
  <c r="F604" i="9"/>
  <c r="H599" i="9"/>
  <c r="I599" i="9"/>
  <c r="A599" i="9"/>
  <c r="G599" i="9" s="1"/>
  <c r="F599" i="9"/>
  <c r="A603" i="9" l="1"/>
  <c r="G603" i="9" s="1"/>
  <c r="H603" i="9"/>
  <c r="I603" i="9"/>
  <c r="F603" i="9"/>
  <c r="H608" i="9"/>
  <c r="A608" i="9"/>
  <c r="G608" i="9" s="1"/>
  <c r="I608" i="9"/>
  <c r="F608" i="9"/>
  <c r="H602" i="9"/>
  <c r="F602" i="9"/>
  <c r="I602" i="9"/>
  <c r="A602" i="9"/>
  <c r="G602" i="9" s="1"/>
  <c r="A601" i="9"/>
  <c r="G601" i="9" s="1"/>
  <c r="H601" i="9"/>
  <c r="F601" i="9"/>
  <c r="I601" i="9"/>
  <c r="A612" i="9" l="1"/>
  <c r="G612" i="9" s="1"/>
  <c r="H612" i="9"/>
  <c r="I612" i="9"/>
  <c r="F612" i="9"/>
  <c r="A605" i="9"/>
  <c r="G605" i="9" s="1"/>
  <c r="H605" i="9"/>
  <c r="I605" i="9"/>
  <c r="F605" i="9"/>
  <c r="A606" i="9"/>
  <c r="G606" i="9" s="1"/>
  <c r="F606" i="9"/>
  <c r="H606" i="9"/>
  <c r="I606" i="9"/>
  <c r="I607" i="9"/>
  <c r="A607" i="9"/>
  <c r="G607" i="9" s="1"/>
  <c r="F607" i="9"/>
  <c r="H607" i="9"/>
  <c r="A609" i="9" l="1"/>
  <c r="G609" i="9" s="1"/>
  <c r="H609" i="9"/>
  <c r="I609" i="9"/>
  <c r="F609" i="9"/>
  <c r="A611" i="9"/>
  <c r="G611" i="9" s="1"/>
  <c r="F611" i="9"/>
  <c r="H611" i="9"/>
  <c r="I611" i="9"/>
  <c r="H610" i="9"/>
  <c r="F610" i="9"/>
  <c r="I610" i="9"/>
  <c r="A610" i="9"/>
  <c r="G610" i="9" s="1"/>
  <c r="A614" i="9" l="1"/>
  <c r="G614" i="9" s="1"/>
  <c r="I614" i="9"/>
  <c r="F614" i="9"/>
  <c r="H614" i="9"/>
  <c r="A615" i="9"/>
  <c r="G615" i="9" s="1"/>
  <c r="H615" i="9"/>
  <c r="I615" i="9"/>
  <c r="F615" i="9"/>
  <c r="A613" i="9"/>
  <c r="G613" i="9" s="1"/>
  <c r="H613" i="9"/>
  <c r="I613" i="9"/>
  <c r="F613" i="9"/>
  <c r="I617" i="9" l="1"/>
  <c r="H617" i="9"/>
  <c r="K443" i="8" l="1"/>
  <c r="K445" i="8" s="1"/>
  <c r="G8793" i="2"/>
  <c r="G8794" i="2" s="1"/>
  <c r="G8795" i="2" s="1"/>
  <c r="J443" i="8"/>
  <c r="J445" i="8" s="1"/>
  <c r="F8793" i="2"/>
  <c r="F8794" i="2" s="1"/>
  <c r="F8795" i="2" s="1"/>
</calcChain>
</file>

<file path=xl/sharedStrings.xml><?xml version="1.0" encoding="utf-8"?>
<sst xmlns="http://schemas.openxmlformats.org/spreadsheetml/2006/main" count="46" uniqueCount="27">
  <si>
    <t>ObsTime</t>
  </si>
  <si>
    <t>Year</t>
  </si>
  <si>
    <t>Month</t>
  </si>
  <si>
    <t>Day</t>
  </si>
  <si>
    <t>Hour</t>
  </si>
  <si>
    <t>LGE Res.</t>
  </si>
  <si>
    <t>KU Res.</t>
  </si>
  <si>
    <t>DOW</t>
  </si>
  <si>
    <t>Total kWh</t>
  </si>
  <si>
    <t>Summer kWh</t>
  </si>
  <si>
    <t>Winter kWh</t>
  </si>
  <si>
    <t>Summer On-Peak kWh</t>
  </si>
  <si>
    <t>Total Summer kWh</t>
  </si>
  <si>
    <t>Summer Off-Peak kWh</t>
  </si>
  <si>
    <t>Winter On-Peak kWh</t>
  </si>
  <si>
    <t>Winter Off-Peak kWh</t>
  </si>
  <si>
    <t>Total Winter kWh</t>
  </si>
  <si>
    <t>Sorter</t>
  </si>
  <si>
    <t>begin</t>
  </si>
  <si>
    <t>Plus 11 hours</t>
  </si>
  <si>
    <t>Morning peak</t>
  </si>
  <si>
    <t>Evening peak</t>
  </si>
  <si>
    <t>Total</t>
  </si>
  <si>
    <t>Morning+Evening</t>
  </si>
  <si>
    <t>With Summer</t>
  </si>
  <si>
    <t>Off-peak</t>
  </si>
  <si>
    <t>Attachment SC-Staff-8b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</si>
</sst>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_(* #,##0.00000_);_(* \(#,##0.00000\);_(* &quot;-&quot;??_);_(@_)"/>
    <numFmt numFmtId="166" formatCode="_(* #,##0.00000000_);_(* \(#,##0.00000000\);_(* &quot;-&quot;??_);_(@_)"/>
    <numFmt numFmtId="167" formatCode="m/d\ h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3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3" borderId="0" applyNumberFormat="0" applyBorder="0" applyAlignment="0" applyProtection="0"/>
  </cellStyleXfs>
  <cellXfs count="24">
    <xf numFmtId="0" fontId="0" fillId="0" borderId="0" xfId="0"/>
    <xf numFmtId="0" fontId="0" fillId="0" borderId="0" xfId="0" applyFill="1"/>
    <xf numFmtId="164" fontId="0" fillId="0" borderId="0" xfId="1" applyNumberFormat="1" applyFont="1" applyFill="1"/>
    <xf numFmtId="22" fontId="0" fillId="0" borderId="0" xfId="0" applyNumberFormat="1"/>
    <xf numFmtId="164" fontId="2" fillId="0" borderId="0" xfId="1" applyNumberFormat="1" applyFont="1"/>
    <xf numFmtId="0" fontId="0" fillId="0" borderId="0" xfId="0" applyAlignment="1">
      <alignment horizontal="right"/>
    </xf>
    <xf numFmtId="164" fontId="0" fillId="0" borderId="0" xfId="1" applyNumberFormat="1" applyFont="1"/>
    <xf numFmtId="164" fontId="0" fillId="0" borderId="0" xfId="0" applyNumberFormat="1"/>
    <xf numFmtId="0" fontId="0" fillId="2" borderId="0" xfId="0" applyFill="1"/>
    <xf numFmtId="164" fontId="0" fillId="0" borderId="0" xfId="0" applyNumberFormat="1" applyBorder="1"/>
    <xf numFmtId="165" fontId="0" fillId="0" borderId="0" xfId="1" applyNumberFormat="1" applyFont="1" applyFill="1"/>
    <xf numFmtId="166" fontId="0" fillId="0" borderId="0" xfId="1" applyNumberFormat="1" applyFont="1" applyFill="1"/>
    <xf numFmtId="43" fontId="0" fillId="0" borderId="0" xfId="1" applyFont="1" applyFill="1"/>
    <xf numFmtId="164" fontId="0" fillId="0" borderId="0" xfId="0" applyNumberFormat="1" applyFill="1"/>
    <xf numFmtId="0" fontId="2" fillId="0" borderId="0" xfId="0" applyFont="1"/>
    <xf numFmtId="22" fontId="2" fillId="0" borderId="0" xfId="0" applyNumberFormat="1" applyFont="1"/>
    <xf numFmtId="167" fontId="2" fillId="0" borderId="0" xfId="0" applyNumberFormat="1" applyFont="1"/>
    <xf numFmtId="22" fontId="4" fillId="3" borderId="0" xfId="3" applyNumberFormat="1"/>
    <xf numFmtId="0" fontId="4" fillId="3" borderId="0" xfId="3"/>
    <xf numFmtId="167" fontId="4" fillId="3" borderId="0" xfId="3" applyNumberFormat="1"/>
    <xf numFmtId="164" fontId="4" fillId="3" borderId="0" xfId="3" applyNumberFormat="1"/>
    <xf numFmtId="0" fontId="5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</cellXfs>
  <cellStyles count="4">
    <cellStyle name="Comma" xfId="1" builtinId="3"/>
    <cellStyle name="Good" xfId="3" builtinId="26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800"/>
  <sheetViews>
    <sheetView zoomScale="70" zoomScaleNormal="70" workbookViewId="0">
      <pane xSplit="5" ySplit="3" topLeftCell="F8770" activePane="bottomRight" state="frozen"/>
      <selection pane="topRight" activeCell="F1" sqref="F1"/>
      <selection pane="bottomLeft" activeCell="A4" sqref="A4"/>
      <selection pane="bottomRight" activeCell="H8788" sqref="H8788"/>
    </sheetView>
  </sheetViews>
  <sheetFormatPr defaultRowHeight="15" x14ac:dyDescent="0.25"/>
  <cols>
    <col min="1" max="1" width="17.7109375" bestFit="1" customWidth="1"/>
    <col min="2" max="2" width="6.28515625" bestFit="1" customWidth="1"/>
    <col min="3" max="3" width="7.28515625" bestFit="1" customWidth="1"/>
    <col min="4" max="4" width="5" bestFit="1" customWidth="1"/>
    <col min="5" max="5" width="5.85546875" bestFit="1" customWidth="1"/>
    <col min="6" max="6" width="16.85546875" bestFit="1" customWidth="1"/>
    <col min="7" max="7" width="16.42578125" bestFit="1" customWidth="1"/>
    <col min="8" max="8" width="21.5703125" style="1" customWidth="1"/>
    <col min="9" max="9" width="16.7109375" style="1" bestFit="1" customWidth="1"/>
    <col min="10" max="10" width="14.42578125" style="1" bestFit="1" customWidth="1"/>
    <col min="11" max="11" width="18.140625" style="1" bestFit="1" customWidth="1"/>
    <col min="12" max="12" width="15.42578125" style="1" bestFit="1" customWidth="1"/>
    <col min="13" max="13" width="12" style="1" bestFit="1" customWidth="1"/>
    <col min="14" max="14" width="17.140625" style="1" bestFit="1" customWidth="1"/>
    <col min="15" max="15" width="11.5703125" style="1" bestFit="1" customWidth="1"/>
    <col min="16" max="16" width="8.140625" style="1" bestFit="1" customWidth="1"/>
    <col min="17" max="17" width="25.7109375" style="1" bestFit="1" customWidth="1"/>
    <col min="18" max="18" width="10.28515625" style="1" bestFit="1" customWidth="1"/>
    <col min="19" max="19" width="20" style="1" bestFit="1" customWidth="1"/>
    <col min="20" max="20" width="18.5703125" style="1" bestFit="1" customWidth="1"/>
    <col min="21" max="21" width="20.140625" style="1" bestFit="1" customWidth="1"/>
    <col min="22" max="22" width="14.42578125" style="1" bestFit="1" customWidth="1"/>
    <col min="23" max="24" width="9.140625" style="1"/>
    <col min="25" max="25" width="16.7109375" style="1" bestFit="1" customWidth="1"/>
    <col min="26" max="28" width="9.140625" style="1"/>
  </cols>
  <sheetData>
    <row r="1" spans="1:28" ht="16.899999999999999" x14ac:dyDescent="0.3">
      <c r="A1" s="21" t="s">
        <v>26</v>
      </c>
      <c r="Z1"/>
      <c r="AA1"/>
      <c r="AB1"/>
    </row>
    <row r="2" spans="1:28" ht="14.45" x14ac:dyDescent="0.3">
      <c r="Z2"/>
      <c r="AA2"/>
      <c r="AB2"/>
    </row>
    <row r="3" spans="1:28" ht="14.45" x14ac:dyDescent="0.3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Z3"/>
      <c r="AA3"/>
      <c r="AB3"/>
    </row>
    <row r="4" spans="1:28" ht="14.45" x14ac:dyDescent="0.3">
      <c r="A4" s="3">
        <v>42186.000162037039</v>
      </c>
      <c r="B4">
        <v>2015</v>
      </c>
      <c r="C4">
        <v>7</v>
      </c>
      <c r="D4">
        <v>1</v>
      </c>
      <c r="E4">
        <v>0</v>
      </c>
      <c r="F4" s="4">
        <v>393954.04806470359</v>
      </c>
      <c r="G4" s="4">
        <v>543465.38850551844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2"/>
      <c r="Z4"/>
      <c r="AA4"/>
      <c r="AB4"/>
    </row>
    <row r="5" spans="1:28" ht="14.45" x14ac:dyDescent="0.3">
      <c r="A5" s="3">
        <v>42186.041828703703</v>
      </c>
      <c r="B5">
        <v>2015</v>
      </c>
      <c r="C5">
        <v>7</v>
      </c>
      <c r="D5">
        <v>1</v>
      </c>
      <c r="E5">
        <v>1</v>
      </c>
      <c r="F5" s="4">
        <v>356991.56681328552</v>
      </c>
      <c r="G5" s="4">
        <v>472205.06406790082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2"/>
      <c r="Z5"/>
      <c r="AA5"/>
      <c r="AB5"/>
    </row>
    <row r="6" spans="1:28" ht="14.45" x14ac:dyDescent="0.3">
      <c r="A6" s="3">
        <v>42186.083495370367</v>
      </c>
      <c r="B6">
        <v>2015</v>
      </c>
      <c r="C6">
        <v>7</v>
      </c>
      <c r="D6">
        <v>1</v>
      </c>
      <c r="E6">
        <v>2</v>
      </c>
      <c r="F6" s="4">
        <v>346603.7791066583</v>
      </c>
      <c r="G6" s="4">
        <v>431815.41317444172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Y6" s="2"/>
      <c r="Z6"/>
      <c r="AA6"/>
      <c r="AB6"/>
    </row>
    <row r="7" spans="1:28" ht="14.45" x14ac:dyDescent="0.3">
      <c r="A7" s="3">
        <v>42186.125162037039</v>
      </c>
      <c r="B7">
        <v>2015</v>
      </c>
      <c r="C7">
        <v>7</v>
      </c>
      <c r="D7">
        <v>1</v>
      </c>
      <c r="E7">
        <v>3</v>
      </c>
      <c r="F7" s="4">
        <v>339351.93668954272</v>
      </c>
      <c r="G7" s="4">
        <v>407857.73049590865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Y7" s="2"/>
      <c r="Z7"/>
      <c r="AA7"/>
      <c r="AB7"/>
    </row>
    <row r="8" spans="1:28" ht="14.45" x14ac:dyDescent="0.3">
      <c r="A8" s="3">
        <v>42186.166828703703</v>
      </c>
      <c r="B8">
        <v>2015</v>
      </c>
      <c r="C8">
        <v>7</v>
      </c>
      <c r="D8">
        <v>1</v>
      </c>
      <c r="E8">
        <v>4</v>
      </c>
      <c r="F8" s="4">
        <v>332229.37806040753</v>
      </c>
      <c r="G8" s="4">
        <v>426796.42695184803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Y8" s="2"/>
      <c r="Z8"/>
      <c r="AA8"/>
      <c r="AB8"/>
    </row>
    <row r="9" spans="1:28" ht="14.45" x14ac:dyDescent="0.3">
      <c r="A9" s="3">
        <v>42186.208495370367</v>
      </c>
      <c r="B9">
        <v>2015</v>
      </c>
      <c r="C9">
        <v>7</v>
      </c>
      <c r="D9">
        <v>1</v>
      </c>
      <c r="E9">
        <v>5</v>
      </c>
      <c r="F9" s="4">
        <v>339103.01020740002</v>
      </c>
      <c r="G9" s="4">
        <v>470204.99138961191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Y9" s="2"/>
      <c r="Z9"/>
      <c r="AA9"/>
      <c r="AB9"/>
    </row>
    <row r="10" spans="1:28" ht="14.45" x14ac:dyDescent="0.3">
      <c r="A10" s="3">
        <v>42186.250162037039</v>
      </c>
      <c r="B10">
        <v>2015</v>
      </c>
      <c r="C10">
        <v>7</v>
      </c>
      <c r="D10">
        <v>1</v>
      </c>
      <c r="E10">
        <v>6</v>
      </c>
      <c r="F10" s="4">
        <v>388256.36332081514</v>
      </c>
      <c r="G10" s="4">
        <v>485997.94934205781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Y10" s="2"/>
      <c r="Z10"/>
      <c r="AA10"/>
      <c r="AB10"/>
    </row>
    <row r="11" spans="1:28" ht="14.45" x14ac:dyDescent="0.3">
      <c r="A11" s="3">
        <v>42186.291828703703</v>
      </c>
      <c r="B11">
        <v>2015</v>
      </c>
      <c r="C11">
        <v>7</v>
      </c>
      <c r="D11">
        <v>1</v>
      </c>
      <c r="E11">
        <v>7</v>
      </c>
      <c r="F11" s="4">
        <v>443357.38059493387</v>
      </c>
      <c r="G11" s="4">
        <v>478876.98644374352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Y11" s="2"/>
      <c r="Z11"/>
      <c r="AA11"/>
      <c r="AB11"/>
    </row>
    <row r="12" spans="1:28" ht="14.45" x14ac:dyDescent="0.3">
      <c r="A12" s="3">
        <v>42186.333495370367</v>
      </c>
      <c r="B12">
        <v>2015</v>
      </c>
      <c r="C12">
        <v>7</v>
      </c>
      <c r="D12">
        <v>1</v>
      </c>
      <c r="E12">
        <v>8</v>
      </c>
      <c r="F12" s="4">
        <v>426365.03388548992</v>
      </c>
      <c r="G12" s="4">
        <v>499109.39795437828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Y12" s="2"/>
      <c r="Z12"/>
      <c r="AA12"/>
      <c r="AB12"/>
    </row>
    <row r="13" spans="1:28" ht="14.45" x14ac:dyDescent="0.3">
      <c r="A13" s="3">
        <v>42186.375162037039</v>
      </c>
      <c r="B13">
        <v>2015</v>
      </c>
      <c r="C13">
        <v>7</v>
      </c>
      <c r="D13">
        <v>1</v>
      </c>
      <c r="E13">
        <v>9</v>
      </c>
      <c r="F13" s="4">
        <v>433233.97760980279</v>
      </c>
      <c r="G13" s="4">
        <v>546066.87134223222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Y13" s="2"/>
      <c r="Z13"/>
      <c r="AA13"/>
      <c r="AB13"/>
    </row>
    <row r="14" spans="1:28" ht="14.45" x14ac:dyDescent="0.3">
      <c r="A14" s="3">
        <v>42186.416828703703</v>
      </c>
      <c r="B14">
        <v>2015</v>
      </c>
      <c r="C14">
        <v>7</v>
      </c>
      <c r="D14">
        <v>1</v>
      </c>
      <c r="E14">
        <v>10</v>
      </c>
      <c r="F14" s="4">
        <v>464755.86218887958</v>
      </c>
      <c r="G14" s="4">
        <v>652645.71569989331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Y14" s="2"/>
      <c r="Z14"/>
      <c r="AA14"/>
      <c r="AB14"/>
    </row>
    <row r="15" spans="1:28" ht="14.45" x14ac:dyDescent="0.3">
      <c r="A15" s="3">
        <v>42186.458495370367</v>
      </c>
      <c r="B15">
        <v>2015</v>
      </c>
      <c r="C15">
        <v>7</v>
      </c>
      <c r="D15">
        <v>1</v>
      </c>
      <c r="E15">
        <v>11</v>
      </c>
      <c r="F15" s="4">
        <v>502686.9019349544</v>
      </c>
      <c r="G15" s="4">
        <v>663832.41842481424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Y15" s="2"/>
      <c r="Z15"/>
      <c r="AA15"/>
      <c r="AB15"/>
    </row>
    <row r="16" spans="1:28" ht="14.45" x14ac:dyDescent="0.3">
      <c r="A16" s="3">
        <v>42186.500162037039</v>
      </c>
      <c r="B16">
        <v>2015</v>
      </c>
      <c r="C16">
        <v>7</v>
      </c>
      <c r="D16">
        <v>1</v>
      </c>
      <c r="E16">
        <v>12</v>
      </c>
      <c r="F16" s="4">
        <v>548564.78842942871</v>
      </c>
      <c r="G16" s="4">
        <v>724758.75475251605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Y16" s="2"/>
      <c r="Z16"/>
      <c r="AA16"/>
      <c r="AB16"/>
    </row>
    <row r="17" spans="1:28" ht="14.45" x14ac:dyDescent="0.3">
      <c r="A17" s="3">
        <v>42186.541828703703</v>
      </c>
      <c r="B17">
        <v>2015</v>
      </c>
      <c r="C17">
        <v>7</v>
      </c>
      <c r="D17">
        <v>1</v>
      </c>
      <c r="E17">
        <v>13</v>
      </c>
      <c r="F17" s="4">
        <v>617748.15268532734</v>
      </c>
      <c r="G17" s="4">
        <v>798118.04961682716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Y17" s="2"/>
      <c r="Z17"/>
      <c r="AA17"/>
      <c r="AB17"/>
    </row>
    <row r="18" spans="1:28" ht="14.45" x14ac:dyDescent="0.3">
      <c r="A18" s="3">
        <v>42186.583495370367</v>
      </c>
      <c r="B18">
        <v>2015</v>
      </c>
      <c r="C18">
        <v>7</v>
      </c>
      <c r="D18">
        <v>1</v>
      </c>
      <c r="E18">
        <v>14</v>
      </c>
      <c r="F18" s="4">
        <v>707134.71361597732</v>
      </c>
      <c r="G18" s="4">
        <v>844571.17493851564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Y18" s="2"/>
      <c r="Z18"/>
      <c r="AA18"/>
      <c r="AB18"/>
    </row>
    <row r="19" spans="1:28" ht="14.45" x14ac:dyDescent="0.3">
      <c r="A19" s="3">
        <v>42186.625162037039</v>
      </c>
      <c r="B19">
        <v>2015</v>
      </c>
      <c r="C19">
        <v>7</v>
      </c>
      <c r="D19">
        <v>1</v>
      </c>
      <c r="E19">
        <v>15</v>
      </c>
      <c r="F19" s="4">
        <v>813633.18599348585</v>
      </c>
      <c r="G19" s="4">
        <v>896381.79684937675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Y19" s="2"/>
      <c r="Z19"/>
      <c r="AA19"/>
      <c r="AB19"/>
    </row>
    <row r="20" spans="1:28" ht="14.45" x14ac:dyDescent="0.3">
      <c r="A20" s="3">
        <v>42186.666828703703</v>
      </c>
      <c r="B20">
        <v>2015</v>
      </c>
      <c r="C20">
        <v>7</v>
      </c>
      <c r="D20">
        <v>1</v>
      </c>
      <c r="E20">
        <v>16</v>
      </c>
      <c r="F20" s="4">
        <v>823237.46871223592</v>
      </c>
      <c r="G20" s="4">
        <v>909401.50154676742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Y20" s="2"/>
      <c r="Z20"/>
      <c r="AA20"/>
      <c r="AB20"/>
    </row>
    <row r="21" spans="1:28" ht="14.45" x14ac:dyDescent="0.3">
      <c r="A21" s="3">
        <v>42186.708495370367</v>
      </c>
      <c r="B21">
        <v>2015</v>
      </c>
      <c r="C21">
        <v>7</v>
      </c>
      <c r="D21">
        <v>1</v>
      </c>
      <c r="E21">
        <v>17</v>
      </c>
      <c r="F21" s="4">
        <v>814243.89170283906</v>
      </c>
      <c r="G21" s="4">
        <v>917879.4048082754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Y21" s="2"/>
      <c r="Z21"/>
      <c r="AA21"/>
      <c r="AB21"/>
    </row>
    <row r="22" spans="1:28" ht="14.45" x14ac:dyDescent="0.3">
      <c r="A22" s="3">
        <v>42186.750162037039</v>
      </c>
      <c r="B22">
        <v>2015</v>
      </c>
      <c r="C22">
        <v>7</v>
      </c>
      <c r="D22">
        <v>1</v>
      </c>
      <c r="E22">
        <v>18</v>
      </c>
      <c r="F22" s="4">
        <v>761732.48824175168</v>
      </c>
      <c r="G22" s="4">
        <v>811965.3774442838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Y22" s="2"/>
      <c r="Z22"/>
      <c r="AA22"/>
      <c r="AB22"/>
    </row>
    <row r="23" spans="1:28" ht="14.45" x14ac:dyDescent="0.3">
      <c r="A23" s="3">
        <v>42186.791828703703</v>
      </c>
      <c r="B23">
        <v>2015</v>
      </c>
      <c r="C23">
        <v>7</v>
      </c>
      <c r="D23">
        <v>1</v>
      </c>
      <c r="E23">
        <v>19</v>
      </c>
      <c r="F23" s="4">
        <v>683871.7832848347</v>
      </c>
      <c r="G23" s="4">
        <v>741325.58613049972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Y23" s="2"/>
      <c r="Z23"/>
      <c r="AA23"/>
      <c r="AB23"/>
    </row>
    <row r="24" spans="1:28" ht="14.45" x14ac:dyDescent="0.3">
      <c r="A24" s="3">
        <v>42186.833495370367</v>
      </c>
      <c r="B24">
        <v>2015</v>
      </c>
      <c r="C24">
        <v>7</v>
      </c>
      <c r="D24">
        <v>1</v>
      </c>
      <c r="E24">
        <v>20</v>
      </c>
      <c r="F24" s="4">
        <v>652497.26872234722</v>
      </c>
      <c r="G24" s="4">
        <v>716195.966582736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Y24" s="2"/>
      <c r="Z24"/>
      <c r="AA24"/>
      <c r="AB24"/>
    </row>
    <row r="25" spans="1:28" ht="14.45" x14ac:dyDescent="0.3">
      <c r="A25" s="3">
        <v>42186.875162037039</v>
      </c>
      <c r="B25">
        <v>2015</v>
      </c>
      <c r="C25">
        <v>7</v>
      </c>
      <c r="D25">
        <v>1</v>
      </c>
      <c r="E25">
        <v>21</v>
      </c>
      <c r="F25" s="4">
        <v>601491.54336561996</v>
      </c>
      <c r="G25" s="4">
        <v>675575.58554902882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Y25" s="2"/>
      <c r="Z25"/>
      <c r="AA25"/>
      <c r="AB25"/>
    </row>
    <row r="26" spans="1:28" ht="14.45" x14ac:dyDescent="0.3">
      <c r="A26" s="3">
        <v>42186.916828703703</v>
      </c>
      <c r="B26">
        <v>2015</v>
      </c>
      <c r="C26">
        <v>7</v>
      </c>
      <c r="D26">
        <v>1</v>
      </c>
      <c r="E26">
        <v>22</v>
      </c>
      <c r="F26" s="4">
        <v>486304.20948277181</v>
      </c>
      <c r="G26" s="4">
        <v>546992.74520334194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Y26" s="2"/>
      <c r="Z26"/>
      <c r="AA26"/>
      <c r="AB26"/>
    </row>
    <row r="27" spans="1:28" ht="14.45" x14ac:dyDescent="0.3">
      <c r="A27" s="3">
        <v>42186.958495370367</v>
      </c>
      <c r="B27">
        <v>2015</v>
      </c>
      <c r="C27">
        <v>7</v>
      </c>
      <c r="D27">
        <v>1</v>
      </c>
      <c r="E27">
        <v>23</v>
      </c>
      <c r="F27" s="4">
        <v>421131.65394184802</v>
      </c>
      <c r="G27" s="4">
        <v>483408.0255073405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Y27" s="2"/>
      <c r="Z27"/>
      <c r="AA27"/>
      <c r="AB27"/>
    </row>
    <row r="28" spans="1:28" ht="14.45" x14ac:dyDescent="0.3">
      <c r="A28" s="3">
        <v>42187.000162037039</v>
      </c>
      <c r="B28">
        <v>2015</v>
      </c>
      <c r="C28">
        <v>7</v>
      </c>
      <c r="D28">
        <v>2</v>
      </c>
      <c r="E28">
        <v>0</v>
      </c>
      <c r="F28" s="4">
        <v>365840.46919670206</v>
      </c>
      <c r="G28" s="4">
        <v>422299.95912784344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Y28" s="2"/>
      <c r="Z28"/>
      <c r="AA28"/>
      <c r="AB28"/>
    </row>
    <row r="29" spans="1:28" ht="14.45" x14ac:dyDescent="0.3">
      <c r="A29" s="3">
        <v>42187.041828703703</v>
      </c>
      <c r="B29">
        <v>2015</v>
      </c>
      <c r="C29">
        <v>7</v>
      </c>
      <c r="D29">
        <v>2</v>
      </c>
      <c r="E29">
        <v>1</v>
      </c>
      <c r="F29" s="4">
        <v>320192.5036762926</v>
      </c>
      <c r="G29" s="4">
        <v>368870.01824852906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Y29" s="2"/>
      <c r="Z29"/>
      <c r="AA29"/>
      <c r="AB29"/>
    </row>
    <row r="30" spans="1:28" ht="14.45" x14ac:dyDescent="0.3">
      <c r="A30" s="3">
        <v>42187.083495370367</v>
      </c>
      <c r="B30">
        <v>2015</v>
      </c>
      <c r="C30">
        <v>7</v>
      </c>
      <c r="D30">
        <v>2</v>
      </c>
      <c r="E30">
        <v>2</v>
      </c>
      <c r="F30" s="4">
        <v>308388.9141044268</v>
      </c>
      <c r="G30" s="4">
        <v>351050.51934692665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Y30" s="2"/>
      <c r="Z30"/>
      <c r="AA30"/>
      <c r="AB30"/>
    </row>
    <row r="31" spans="1:28" ht="14.45" x14ac:dyDescent="0.3">
      <c r="A31" s="3">
        <v>42187.125162037039</v>
      </c>
      <c r="B31">
        <v>2015</v>
      </c>
      <c r="C31">
        <v>7</v>
      </c>
      <c r="D31">
        <v>2</v>
      </c>
      <c r="E31">
        <v>3</v>
      </c>
      <c r="F31" s="4">
        <v>309648.94390125183</v>
      </c>
      <c r="G31" s="4">
        <v>342875.12705176161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Y31" s="2"/>
      <c r="Z31"/>
      <c r="AA31"/>
      <c r="AB31"/>
    </row>
    <row r="32" spans="1:28" ht="14.45" x14ac:dyDescent="0.3">
      <c r="A32" s="3">
        <v>42187.166828703703</v>
      </c>
      <c r="B32">
        <v>2015</v>
      </c>
      <c r="C32">
        <v>7</v>
      </c>
      <c r="D32">
        <v>2</v>
      </c>
      <c r="E32">
        <v>4</v>
      </c>
      <c r="F32" s="4">
        <v>306043.26818888524</v>
      </c>
      <c r="G32" s="4">
        <v>364107.9051158076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Y32" s="2"/>
      <c r="Z32"/>
      <c r="AA32"/>
      <c r="AB32"/>
    </row>
    <row r="33" spans="1:28" ht="14.45" x14ac:dyDescent="0.3">
      <c r="A33" s="3">
        <v>42187.208495370367</v>
      </c>
      <c r="B33">
        <v>2015</v>
      </c>
      <c r="C33">
        <v>7</v>
      </c>
      <c r="D33">
        <v>2</v>
      </c>
      <c r="E33">
        <v>5</v>
      </c>
      <c r="F33" s="4">
        <v>356139.23814642953</v>
      </c>
      <c r="G33" s="4">
        <v>406722.67595015786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Y33" s="2"/>
      <c r="Z33"/>
      <c r="AA33"/>
      <c r="AB33"/>
    </row>
    <row r="34" spans="1:28" ht="14.45" x14ac:dyDescent="0.3">
      <c r="A34" s="3">
        <v>42187.250162037039</v>
      </c>
      <c r="B34">
        <v>2015</v>
      </c>
      <c r="C34">
        <v>7</v>
      </c>
      <c r="D34">
        <v>2</v>
      </c>
      <c r="E34">
        <v>6</v>
      </c>
      <c r="F34" s="4">
        <v>381224.22925941681</v>
      </c>
      <c r="G34" s="4">
        <v>420007.99091430387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Y34" s="2"/>
      <c r="Z34"/>
      <c r="AA34"/>
      <c r="AB34"/>
    </row>
    <row r="35" spans="1:28" ht="14.45" x14ac:dyDescent="0.3">
      <c r="A35" s="3">
        <v>42187.291828703703</v>
      </c>
      <c r="B35">
        <v>2015</v>
      </c>
      <c r="C35">
        <v>7</v>
      </c>
      <c r="D35">
        <v>2</v>
      </c>
      <c r="E35">
        <v>7</v>
      </c>
      <c r="F35" s="4">
        <v>380748.7294138213</v>
      </c>
      <c r="G35" s="4">
        <v>440348.99086127453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Y35" s="2"/>
      <c r="Z35"/>
      <c r="AA35"/>
      <c r="AB35"/>
    </row>
    <row r="36" spans="1:28" ht="14.45" x14ac:dyDescent="0.3">
      <c r="A36" s="3">
        <v>42187.333495370367</v>
      </c>
      <c r="B36">
        <v>2015</v>
      </c>
      <c r="C36">
        <v>7</v>
      </c>
      <c r="D36">
        <v>2</v>
      </c>
      <c r="E36">
        <v>8</v>
      </c>
      <c r="F36" s="4">
        <v>417849.93240320362</v>
      </c>
      <c r="G36" s="4">
        <v>493223.96962399152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Y36" s="2"/>
      <c r="Z36"/>
      <c r="AA36"/>
      <c r="AB36"/>
    </row>
    <row r="37" spans="1:28" ht="14.45" x14ac:dyDescent="0.3">
      <c r="A37" s="3">
        <v>42187.375162037039</v>
      </c>
      <c r="B37">
        <v>2015</v>
      </c>
      <c r="C37">
        <v>7</v>
      </c>
      <c r="D37">
        <v>2</v>
      </c>
      <c r="E37">
        <v>9</v>
      </c>
      <c r="F37" s="4">
        <v>428311.90946534812</v>
      </c>
      <c r="G37" s="4">
        <v>510886.11970168079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Y37" s="2"/>
      <c r="Z37"/>
      <c r="AA37"/>
      <c r="AB37"/>
    </row>
    <row r="38" spans="1:28" ht="14.45" x14ac:dyDescent="0.3">
      <c r="A38" s="3">
        <v>42187.416828703703</v>
      </c>
      <c r="B38">
        <v>2015</v>
      </c>
      <c r="C38">
        <v>7</v>
      </c>
      <c r="D38">
        <v>2</v>
      </c>
      <c r="E38">
        <v>10</v>
      </c>
      <c r="F38" s="4">
        <v>456790.68406700616</v>
      </c>
      <c r="G38" s="4">
        <v>564622.77564432542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Y38" s="2"/>
      <c r="Z38"/>
      <c r="AA38"/>
      <c r="AB38"/>
    </row>
    <row r="39" spans="1:28" ht="14.45" x14ac:dyDescent="0.3">
      <c r="A39" s="3">
        <v>42187.458495370367</v>
      </c>
      <c r="B39">
        <v>2015</v>
      </c>
      <c r="C39">
        <v>7</v>
      </c>
      <c r="D39">
        <v>2</v>
      </c>
      <c r="E39">
        <v>11</v>
      </c>
      <c r="F39" s="4">
        <v>486271.34516340256</v>
      </c>
      <c r="G39" s="4">
        <v>633665.67679159925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Y39" s="2"/>
      <c r="Z39"/>
      <c r="AA39"/>
      <c r="AB39"/>
    </row>
    <row r="40" spans="1:28" ht="14.45" x14ac:dyDescent="0.3">
      <c r="A40" s="3">
        <v>42187.500162037039</v>
      </c>
      <c r="B40">
        <v>2015</v>
      </c>
      <c r="C40">
        <v>7</v>
      </c>
      <c r="D40">
        <v>2</v>
      </c>
      <c r="E40">
        <v>12</v>
      </c>
      <c r="F40" s="4">
        <v>561450.61770784133</v>
      </c>
      <c r="G40" s="4">
        <v>704140.62148189428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Y40" s="2"/>
      <c r="Z40"/>
      <c r="AA40"/>
      <c r="AB40"/>
    </row>
    <row r="41" spans="1:28" ht="14.45" x14ac:dyDescent="0.3">
      <c r="A41" s="3">
        <v>42187.541828703703</v>
      </c>
      <c r="B41">
        <v>2015</v>
      </c>
      <c r="C41">
        <v>7</v>
      </c>
      <c r="D41">
        <v>2</v>
      </c>
      <c r="E41">
        <v>13</v>
      </c>
      <c r="F41" s="4">
        <v>604862.19720341498</v>
      </c>
      <c r="G41" s="4">
        <v>778140.47422049521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Y41" s="2"/>
      <c r="Z41"/>
      <c r="AA41"/>
      <c r="AB41"/>
    </row>
    <row r="42" spans="1:28" ht="14.45" x14ac:dyDescent="0.3">
      <c r="A42" s="3">
        <v>42187.583495370367</v>
      </c>
      <c r="B42">
        <v>2015</v>
      </c>
      <c r="C42">
        <v>7</v>
      </c>
      <c r="D42">
        <v>2</v>
      </c>
      <c r="E42">
        <v>14</v>
      </c>
      <c r="F42" s="4">
        <v>694821.55280430638</v>
      </c>
      <c r="G42" s="4">
        <v>829278.23139774147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Y42" s="2"/>
      <c r="Z42"/>
      <c r="AA42"/>
      <c r="AB42"/>
    </row>
    <row r="43" spans="1:28" ht="14.45" x14ac:dyDescent="0.3">
      <c r="A43" s="3">
        <v>42187.625162037039</v>
      </c>
      <c r="B43">
        <v>2015</v>
      </c>
      <c r="C43">
        <v>7</v>
      </c>
      <c r="D43">
        <v>2</v>
      </c>
      <c r="E43">
        <v>15</v>
      </c>
      <c r="F43" s="4">
        <v>801758.66857349966</v>
      </c>
      <c r="G43" s="4">
        <v>900918.37985197373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Y43" s="2"/>
      <c r="Z43"/>
      <c r="AA43"/>
      <c r="AB43"/>
    </row>
    <row r="44" spans="1:28" ht="14.45" x14ac:dyDescent="0.3">
      <c r="A44" s="3">
        <v>42187.666828703703</v>
      </c>
      <c r="B44">
        <v>2015</v>
      </c>
      <c r="C44">
        <v>7</v>
      </c>
      <c r="D44">
        <v>2</v>
      </c>
      <c r="E44">
        <v>16</v>
      </c>
      <c r="F44" s="4">
        <v>900025.10513190192</v>
      </c>
      <c r="G44" s="4">
        <v>1001628.7610967505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Y44" s="2"/>
      <c r="Z44"/>
      <c r="AA44"/>
      <c r="AB44"/>
    </row>
    <row r="45" spans="1:28" ht="14.45" x14ac:dyDescent="0.3">
      <c r="A45" s="3">
        <v>42187.708495370367</v>
      </c>
      <c r="B45">
        <v>2015</v>
      </c>
      <c r="C45">
        <v>7</v>
      </c>
      <c r="D45">
        <v>2</v>
      </c>
      <c r="E45">
        <v>17</v>
      </c>
      <c r="F45" s="4">
        <v>945066.63708942127</v>
      </c>
      <c r="G45" s="4">
        <v>1019017.8035691908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Y45" s="2"/>
      <c r="Z45"/>
      <c r="AA45"/>
      <c r="AB45"/>
    </row>
    <row r="46" spans="1:28" ht="14.45" x14ac:dyDescent="0.3">
      <c r="A46" s="3">
        <v>42187.750162037039</v>
      </c>
      <c r="B46">
        <v>2015</v>
      </c>
      <c r="C46">
        <v>7</v>
      </c>
      <c r="D46">
        <v>2</v>
      </c>
      <c r="E46">
        <v>18</v>
      </c>
      <c r="F46" s="4">
        <v>966377.55889204948</v>
      </c>
      <c r="G46" s="4">
        <v>995246.01975735708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Y46" s="2"/>
      <c r="Z46"/>
      <c r="AA46"/>
      <c r="AB46"/>
    </row>
    <row r="47" spans="1:28" ht="14.45" x14ac:dyDescent="0.3">
      <c r="A47" s="3">
        <v>42187.791828703703</v>
      </c>
      <c r="B47">
        <v>2015</v>
      </c>
      <c r="C47">
        <v>7</v>
      </c>
      <c r="D47">
        <v>2</v>
      </c>
      <c r="E47">
        <v>19</v>
      </c>
      <c r="F47" s="4">
        <v>889122.07305862335</v>
      </c>
      <c r="G47" s="4">
        <v>944064.21946761385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Y47" s="2"/>
      <c r="Z47"/>
      <c r="AA47"/>
      <c r="AB47"/>
    </row>
    <row r="48" spans="1:28" ht="14.45" x14ac:dyDescent="0.3">
      <c r="A48" s="3">
        <v>42187.833495370367</v>
      </c>
      <c r="B48">
        <v>2015</v>
      </c>
      <c r="C48">
        <v>7</v>
      </c>
      <c r="D48">
        <v>2</v>
      </c>
      <c r="E48">
        <v>20</v>
      </c>
      <c r="F48" s="4">
        <v>796271.75489910098</v>
      </c>
      <c r="G48" s="4">
        <v>871076.02816499607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Y48" s="2"/>
      <c r="Z48"/>
      <c r="AA48"/>
      <c r="AB48"/>
    </row>
    <row r="49" spans="1:28" ht="14.45" x14ac:dyDescent="0.3">
      <c r="A49" s="3">
        <v>42187.875162037039</v>
      </c>
      <c r="B49">
        <v>2015</v>
      </c>
      <c r="C49">
        <v>7</v>
      </c>
      <c r="D49">
        <v>2</v>
      </c>
      <c r="E49">
        <v>21</v>
      </c>
      <c r="F49" s="4">
        <v>753525.82556322147</v>
      </c>
      <c r="G49" s="4">
        <v>810242.40794312442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Y49" s="2"/>
      <c r="Z49"/>
      <c r="AA49"/>
      <c r="AB49"/>
    </row>
    <row r="50" spans="1:28" ht="14.45" x14ac:dyDescent="0.3">
      <c r="A50" s="3">
        <v>42187.916828703703</v>
      </c>
      <c r="B50">
        <v>2015</v>
      </c>
      <c r="C50">
        <v>7</v>
      </c>
      <c r="D50">
        <v>2</v>
      </c>
      <c r="E50">
        <v>22</v>
      </c>
      <c r="F50" s="4">
        <v>625197.31308855326</v>
      </c>
      <c r="G50" s="4">
        <v>703344.27190689335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Y50" s="2"/>
      <c r="Z50"/>
      <c r="AA50"/>
      <c r="AB50"/>
    </row>
    <row r="51" spans="1:28" ht="14.45" x14ac:dyDescent="0.3">
      <c r="A51" s="3">
        <v>42187.958495370367</v>
      </c>
      <c r="B51">
        <v>2015</v>
      </c>
      <c r="C51">
        <v>7</v>
      </c>
      <c r="D51">
        <v>2</v>
      </c>
      <c r="E51">
        <v>23</v>
      </c>
      <c r="F51" s="4">
        <v>524290.53691840195</v>
      </c>
      <c r="G51" s="4">
        <v>567625.94160701393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Y51" s="2"/>
      <c r="Z51"/>
      <c r="AA51"/>
      <c r="AB51"/>
    </row>
    <row r="52" spans="1:28" ht="14.45" x14ac:dyDescent="0.3">
      <c r="A52" s="3">
        <v>42188.000162037039</v>
      </c>
      <c r="B52">
        <v>2015</v>
      </c>
      <c r="C52">
        <v>7</v>
      </c>
      <c r="D52">
        <v>3</v>
      </c>
      <c r="E52">
        <v>0</v>
      </c>
      <c r="F52" s="4">
        <v>452686.27657423296</v>
      </c>
      <c r="G52" s="4">
        <v>485302.18724506476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Y52" s="2"/>
      <c r="Z52"/>
      <c r="AA52"/>
      <c r="AB52"/>
    </row>
    <row r="53" spans="1:28" ht="14.45" x14ac:dyDescent="0.3">
      <c r="A53" s="3">
        <v>42188.041828703703</v>
      </c>
      <c r="B53">
        <v>2015</v>
      </c>
      <c r="C53">
        <v>7</v>
      </c>
      <c r="D53">
        <v>3</v>
      </c>
      <c r="E53">
        <v>1</v>
      </c>
      <c r="F53" s="4">
        <v>379190.85638204619</v>
      </c>
      <c r="G53" s="4">
        <v>438408.24310433504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Y53" s="2"/>
      <c r="Z53"/>
      <c r="AA53"/>
      <c r="AB53"/>
    </row>
    <row r="54" spans="1:28" ht="14.45" x14ac:dyDescent="0.3">
      <c r="A54" s="3">
        <v>42188.083495370367</v>
      </c>
      <c r="B54">
        <v>2015</v>
      </c>
      <c r="C54">
        <v>7</v>
      </c>
      <c r="D54">
        <v>3</v>
      </c>
      <c r="E54">
        <v>2</v>
      </c>
      <c r="F54" s="4">
        <v>348556.29291045497</v>
      </c>
      <c r="G54" s="4">
        <v>407469.42375483044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Y54" s="2"/>
      <c r="Z54"/>
      <c r="AA54"/>
      <c r="AB54"/>
    </row>
    <row r="55" spans="1:28" ht="14.45" x14ac:dyDescent="0.3">
      <c r="A55" s="3">
        <v>42188.125162037039</v>
      </c>
      <c r="B55">
        <v>2015</v>
      </c>
      <c r="C55">
        <v>7</v>
      </c>
      <c r="D55">
        <v>3</v>
      </c>
      <c r="E55">
        <v>3</v>
      </c>
      <c r="F55" s="4">
        <v>338347.34498952696</v>
      </c>
      <c r="G55" s="4">
        <v>403290.3829718323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Y55" s="2"/>
      <c r="Z55"/>
      <c r="AA55"/>
      <c r="AB55"/>
    </row>
    <row r="56" spans="1:28" ht="14.45" x14ac:dyDescent="0.3">
      <c r="A56" s="3">
        <v>42188.166828703703</v>
      </c>
      <c r="B56">
        <v>2015</v>
      </c>
      <c r="C56">
        <v>7</v>
      </c>
      <c r="D56">
        <v>3</v>
      </c>
      <c r="E56">
        <v>4</v>
      </c>
      <c r="F56" s="4">
        <v>324307.95436263271</v>
      </c>
      <c r="G56" s="4">
        <v>401622.95452551288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Y56" s="2"/>
      <c r="Z56"/>
      <c r="AA56"/>
      <c r="AB56"/>
    </row>
    <row r="57" spans="1:28" ht="14.45" x14ac:dyDescent="0.3">
      <c r="A57" s="3">
        <v>42188.208495370367</v>
      </c>
      <c r="B57">
        <v>2015</v>
      </c>
      <c r="C57">
        <v>7</v>
      </c>
      <c r="D57">
        <v>3</v>
      </c>
      <c r="E57">
        <v>5</v>
      </c>
      <c r="F57" s="4">
        <v>369147.72214824974</v>
      </c>
      <c r="G57" s="4">
        <v>443070.36735763832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Y57" s="2"/>
      <c r="Z57"/>
      <c r="AA57"/>
      <c r="AB57"/>
    </row>
    <row r="58" spans="1:28" ht="14.45" x14ac:dyDescent="0.3">
      <c r="A58" s="3">
        <v>42188.250162037039</v>
      </c>
      <c r="B58">
        <v>2015</v>
      </c>
      <c r="C58">
        <v>7</v>
      </c>
      <c r="D58">
        <v>3</v>
      </c>
      <c r="E58">
        <v>6</v>
      </c>
      <c r="F58" s="4">
        <v>373556.13433654711</v>
      </c>
      <c r="G58" s="4">
        <v>453091.36174487683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Y58" s="2"/>
      <c r="Z58"/>
      <c r="AA58"/>
      <c r="AB58"/>
    </row>
    <row r="59" spans="1:28" ht="14.45" x14ac:dyDescent="0.3">
      <c r="A59" s="3">
        <v>42188.291828703703</v>
      </c>
      <c r="B59">
        <v>2015</v>
      </c>
      <c r="C59">
        <v>7</v>
      </c>
      <c r="D59">
        <v>3</v>
      </c>
      <c r="E59">
        <v>7</v>
      </c>
      <c r="F59" s="4">
        <v>425527.41200535384</v>
      </c>
      <c r="G59" s="4">
        <v>491334.44902157068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Y59" s="2"/>
      <c r="Z59"/>
      <c r="AA59"/>
      <c r="AB59"/>
    </row>
    <row r="60" spans="1:28" ht="14.45" x14ac:dyDescent="0.3">
      <c r="A60" s="3">
        <v>42188.333495370367</v>
      </c>
      <c r="B60">
        <v>2015</v>
      </c>
      <c r="C60">
        <v>7</v>
      </c>
      <c r="D60">
        <v>3</v>
      </c>
      <c r="E60">
        <v>8</v>
      </c>
      <c r="F60" s="4">
        <v>413483.39670726517</v>
      </c>
      <c r="G60" s="4">
        <v>479043.23306009721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Y60" s="2"/>
      <c r="Z60"/>
      <c r="AA60"/>
      <c r="AB60"/>
    </row>
    <row r="61" spans="1:28" ht="14.45" x14ac:dyDescent="0.3">
      <c r="A61" s="3">
        <v>42188.375162037039</v>
      </c>
      <c r="B61">
        <v>2015</v>
      </c>
      <c r="C61">
        <v>7</v>
      </c>
      <c r="D61">
        <v>3</v>
      </c>
      <c r="E61">
        <v>9</v>
      </c>
      <c r="F61" s="4">
        <v>454104.93805708544</v>
      </c>
      <c r="G61" s="4">
        <v>550063.73593106563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Y61" s="2"/>
      <c r="Z61"/>
      <c r="AA61"/>
      <c r="AB61"/>
    </row>
    <row r="62" spans="1:28" ht="14.45" x14ac:dyDescent="0.3">
      <c r="A62" s="3">
        <v>42188.416828703703</v>
      </c>
      <c r="B62">
        <v>2015</v>
      </c>
      <c r="C62">
        <v>7</v>
      </c>
      <c r="D62">
        <v>3</v>
      </c>
      <c r="E62">
        <v>10</v>
      </c>
      <c r="F62" s="4">
        <v>557475.35892158491</v>
      </c>
      <c r="G62" s="4">
        <v>634823.85850971169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Y62" s="2"/>
      <c r="Z62"/>
      <c r="AA62"/>
      <c r="AB62"/>
    </row>
    <row r="63" spans="1:28" ht="14.45" x14ac:dyDescent="0.3">
      <c r="A63" s="3">
        <v>42188.458495370367</v>
      </c>
      <c r="B63">
        <v>2015</v>
      </c>
      <c r="C63">
        <v>7</v>
      </c>
      <c r="D63">
        <v>3</v>
      </c>
      <c r="E63">
        <v>11</v>
      </c>
      <c r="F63" s="4">
        <v>674254.10683035431</v>
      </c>
      <c r="G63" s="4">
        <v>714677.08109680947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Y63" s="2"/>
      <c r="Z63"/>
      <c r="AA63"/>
      <c r="AB63"/>
    </row>
    <row r="64" spans="1:28" ht="14.45" x14ac:dyDescent="0.3">
      <c r="A64" s="3">
        <v>42188.500162037039</v>
      </c>
      <c r="B64">
        <v>2015</v>
      </c>
      <c r="C64">
        <v>7</v>
      </c>
      <c r="D64">
        <v>3</v>
      </c>
      <c r="E64">
        <v>12</v>
      </c>
      <c r="F64" s="4">
        <v>742348.93477512046</v>
      </c>
      <c r="G64" s="4">
        <v>748717.96768354718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Y64" s="2"/>
      <c r="Z64"/>
      <c r="AA64"/>
      <c r="AB64"/>
    </row>
    <row r="65" spans="1:28" ht="14.45" x14ac:dyDescent="0.3">
      <c r="A65" s="3">
        <v>42188.541828703703</v>
      </c>
      <c r="B65">
        <v>2015</v>
      </c>
      <c r="C65">
        <v>7</v>
      </c>
      <c r="D65">
        <v>3</v>
      </c>
      <c r="E65">
        <v>13</v>
      </c>
      <c r="F65" s="4">
        <v>803280.93568054761</v>
      </c>
      <c r="G65" s="4">
        <v>801940.27710009622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Y65" s="2"/>
      <c r="Z65"/>
      <c r="AA65"/>
      <c r="AB65"/>
    </row>
    <row r="66" spans="1:28" ht="14.45" x14ac:dyDescent="0.3">
      <c r="A66" s="3">
        <v>42188.583495370367</v>
      </c>
      <c r="B66">
        <v>2015</v>
      </c>
      <c r="C66">
        <v>7</v>
      </c>
      <c r="D66">
        <v>3</v>
      </c>
      <c r="E66">
        <v>14</v>
      </c>
      <c r="F66" s="4">
        <v>820976.82976943662</v>
      </c>
      <c r="G66" s="4">
        <v>838937.68108611088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Y66" s="2"/>
      <c r="Z66"/>
      <c r="AA66"/>
      <c r="AB66"/>
    </row>
    <row r="67" spans="1:28" ht="14.45" x14ac:dyDescent="0.3">
      <c r="A67" s="3">
        <v>42188.625162037039</v>
      </c>
      <c r="B67">
        <v>2015</v>
      </c>
      <c r="C67">
        <v>7</v>
      </c>
      <c r="D67">
        <v>3</v>
      </c>
      <c r="E67">
        <v>15</v>
      </c>
      <c r="F67" s="4">
        <v>866250.6183499383</v>
      </c>
      <c r="G67" s="4">
        <v>847931.73043170373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Y67" s="2"/>
      <c r="Z67"/>
      <c r="AA67"/>
      <c r="AB67"/>
    </row>
    <row r="68" spans="1:28" ht="14.45" x14ac:dyDescent="0.3">
      <c r="A68" s="3">
        <v>42188.666828703703</v>
      </c>
      <c r="B68">
        <v>2015</v>
      </c>
      <c r="C68">
        <v>7</v>
      </c>
      <c r="D68">
        <v>3</v>
      </c>
      <c r="E68">
        <v>16</v>
      </c>
      <c r="F68" s="4">
        <v>891977.19634261762</v>
      </c>
      <c r="G68" s="4">
        <v>881714.12752041302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Y68" s="2"/>
      <c r="Z68"/>
      <c r="AA68"/>
      <c r="AB68"/>
    </row>
    <row r="69" spans="1:28" ht="14.45" x14ac:dyDescent="0.3">
      <c r="A69" s="3">
        <v>42188.708495370367</v>
      </c>
      <c r="B69">
        <v>2015</v>
      </c>
      <c r="C69">
        <v>7</v>
      </c>
      <c r="D69">
        <v>3</v>
      </c>
      <c r="E69">
        <v>17</v>
      </c>
      <c r="F69" s="4">
        <v>841314.00898925471</v>
      </c>
      <c r="G69" s="4">
        <v>857171.12340648379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Y69" s="2"/>
      <c r="Z69"/>
      <c r="AA69"/>
      <c r="AB69"/>
    </row>
    <row r="70" spans="1:28" ht="14.45" x14ac:dyDescent="0.3">
      <c r="A70" s="3">
        <v>42188.750162037039</v>
      </c>
      <c r="B70">
        <v>2015</v>
      </c>
      <c r="C70">
        <v>7</v>
      </c>
      <c r="D70">
        <v>3</v>
      </c>
      <c r="E70">
        <v>18</v>
      </c>
      <c r="F70" s="4">
        <v>812237.73959618935</v>
      </c>
      <c r="G70" s="4">
        <v>853132.48557002959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Y70" s="2"/>
      <c r="Z70"/>
      <c r="AA70"/>
      <c r="AB70"/>
    </row>
    <row r="71" spans="1:28" ht="14.45" x14ac:dyDescent="0.3">
      <c r="A71" s="3">
        <v>42188.791828703703</v>
      </c>
      <c r="B71">
        <v>2015</v>
      </c>
      <c r="C71">
        <v>7</v>
      </c>
      <c r="D71">
        <v>3</v>
      </c>
      <c r="E71">
        <v>19</v>
      </c>
      <c r="F71" s="4">
        <v>749999.21293709928</v>
      </c>
      <c r="G71" s="4">
        <v>808868.58700945997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Y71" s="2"/>
      <c r="Z71"/>
      <c r="AA71"/>
      <c r="AB71"/>
    </row>
    <row r="72" spans="1:28" ht="14.45" x14ac:dyDescent="0.3">
      <c r="A72" s="3">
        <v>42188.833495370367</v>
      </c>
      <c r="B72">
        <v>2015</v>
      </c>
      <c r="C72">
        <v>7</v>
      </c>
      <c r="D72">
        <v>3</v>
      </c>
      <c r="E72">
        <v>20</v>
      </c>
      <c r="F72" s="4">
        <v>702648.77333829599</v>
      </c>
      <c r="G72" s="4">
        <v>792490.32352193934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Y72" s="2"/>
      <c r="Z72"/>
      <c r="AA72"/>
      <c r="AB72"/>
    </row>
    <row r="73" spans="1:28" ht="14.45" x14ac:dyDescent="0.3">
      <c r="A73" s="3">
        <v>42188.875162037039</v>
      </c>
      <c r="B73">
        <v>2015</v>
      </c>
      <c r="C73">
        <v>7</v>
      </c>
      <c r="D73">
        <v>3</v>
      </c>
      <c r="E73">
        <v>21</v>
      </c>
      <c r="F73" s="4">
        <v>698351.82696314133</v>
      </c>
      <c r="G73" s="4">
        <v>737872.4006888899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Y73" s="2"/>
      <c r="Z73"/>
      <c r="AA73"/>
      <c r="AB73"/>
    </row>
    <row r="74" spans="1:28" ht="14.45" x14ac:dyDescent="0.3">
      <c r="A74" s="3">
        <v>42188.916828703703</v>
      </c>
      <c r="B74">
        <v>2015</v>
      </c>
      <c r="C74">
        <v>7</v>
      </c>
      <c r="D74">
        <v>3</v>
      </c>
      <c r="E74">
        <v>22</v>
      </c>
      <c r="F74" s="4">
        <v>617443.53933377273</v>
      </c>
      <c r="G74" s="4">
        <v>658074.21984414256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Y74" s="2"/>
      <c r="Z74"/>
      <c r="AA74"/>
      <c r="AB74"/>
    </row>
    <row r="75" spans="1:28" ht="14.45" x14ac:dyDescent="0.3">
      <c r="A75" s="3">
        <v>42188.958495370367</v>
      </c>
      <c r="B75">
        <v>2015</v>
      </c>
      <c r="C75">
        <v>7</v>
      </c>
      <c r="D75">
        <v>3</v>
      </c>
      <c r="E75">
        <v>23</v>
      </c>
      <c r="F75" s="4">
        <v>562531.01056627615</v>
      </c>
      <c r="G75" s="4">
        <v>570798.5103210028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Y75" s="2"/>
      <c r="Z75"/>
      <c r="AA75"/>
      <c r="AB75"/>
    </row>
    <row r="76" spans="1:28" ht="14.45" x14ac:dyDescent="0.3">
      <c r="A76" s="3">
        <v>42189.000162037039</v>
      </c>
      <c r="B76">
        <v>2015</v>
      </c>
      <c r="C76">
        <v>7</v>
      </c>
      <c r="D76">
        <v>4</v>
      </c>
      <c r="E76">
        <v>0</v>
      </c>
      <c r="F76" s="4">
        <v>484248.34104057815</v>
      </c>
      <c r="G76" s="4">
        <v>489128.01755694678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Y76" s="2"/>
      <c r="Z76"/>
      <c r="AA76"/>
      <c r="AB76"/>
    </row>
    <row r="77" spans="1:28" ht="14.45" x14ac:dyDescent="0.3">
      <c r="A77" s="3">
        <v>42189.041828703703</v>
      </c>
      <c r="B77">
        <v>2015</v>
      </c>
      <c r="C77">
        <v>7</v>
      </c>
      <c r="D77">
        <v>4</v>
      </c>
      <c r="E77">
        <v>1</v>
      </c>
      <c r="F77" s="4">
        <v>431676.3247056416</v>
      </c>
      <c r="G77" s="4">
        <v>454969.43769393407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Y77" s="2"/>
      <c r="Z77"/>
      <c r="AA77"/>
      <c r="AB77"/>
    </row>
    <row r="78" spans="1:28" ht="14.45" x14ac:dyDescent="0.3">
      <c r="A78" s="3">
        <v>42189.083506944444</v>
      </c>
      <c r="B78">
        <v>2015</v>
      </c>
      <c r="C78">
        <v>7</v>
      </c>
      <c r="D78">
        <v>4</v>
      </c>
      <c r="E78">
        <v>2</v>
      </c>
      <c r="F78" s="4">
        <v>398981.31563180027</v>
      </c>
      <c r="G78" s="4">
        <v>404783.01706136973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Y78" s="2"/>
      <c r="Z78"/>
      <c r="AA78"/>
      <c r="AB78"/>
    </row>
    <row r="79" spans="1:28" ht="14.45" x14ac:dyDescent="0.3">
      <c r="A79" s="3">
        <v>42189.125173611108</v>
      </c>
      <c r="B79">
        <v>2015</v>
      </c>
      <c r="C79">
        <v>7</v>
      </c>
      <c r="D79">
        <v>4</v>
      </c>
      <c r="E79">
        <v>3</v>
      </c>
      <c r="F79" s="4">
        <v>380817.80588885921</v>
      </c>
      <c r="G79" s="4">
        <v>392397.97715643921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Y79" s="2"/>
      <c r="Z79"/>
      <c r="AA79"/>
      <c r="AB79"/>
    </row>
    <row r="80" spans="1:28" ht="14.45" x14ac:dyDescent="0.3">
      <c r="A80" s="3">
        <v>42189.16684027778</v>
      </c>
      <c r="B80">
        <v>2015</v>
      </c>
      <c r="C80">
        <v>7</v>
      </c>
      <c r="D80">
        <v>4</v>
      </c>
      <c r="E80">
        <v>4</v>
      </c>
      <c r="F80" s="4">
        <v>350015.71900121658</v>
      </c>
      <c r="G80" s="4">
        <v>380523.24278149661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Y80" s="2"/>
      <c r="Z80"/>
      <c r="AA80"/>
      <c r="AB80"/>
    </row>
    <row r="81" spans="1:28" ht="14.45" x14ac:dyDescent="0.3">
      <c r="A81" s="3">
        <v>42189.208506944444</v>
      </c>
      <c r="B81">
        <v>2015</v>
      </c>
      <c r="C81">
        <v>7</v>
      </c>
      <c r="D81">
        <v>4</v>
      </c>
      <c r="E81">
        <v>5</v>
      </c>
      <c r="F81" s="4">
        <v>363334.26534261508</v>
      </c>
      <c r="G81" s="4">
        <v>394731.97864167363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Y81" s="2"/>
      <c r="Z81"/>
      <c r="AA81"/>
      <c r="AB81"/>
    </row>
    <row r="82" spans="1:28" ht="14.45" x14ac:dyDescent="0.3">
      <c r="A82" s="3">
        <v>42189.250173611108</v>
      </c>
      <c r="B82">
        <v>2015</v>
      </c>
      <c r="C82">
        <v>7</v>
      </c>
      <c r="D82">
        <v>4</v>
      </c>
      <c r="E82">
        <v>6</v>
      </c>
      <c r="F82" s="4">
        <v>399761.98141842359</v>
      </c>
      <c r="G82" s="4">
        <v>442772.69084591878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Y82" s="2"/>
      <c r="Z82"/>
      <c r="AA82"/>
      <c r="AB82"/>
    </row>
    <row r="83" spans="1:28" ht="14.45" x14ac:dyDescent="0.3">
      <c r="A83" s="3">
        <v>42189.29184027778</v>
      </c>
      <c r="B83">
        <v>2015</v>
      </c>
      <c r="C83">
        <v>7</v>
      </c>
      <c r="D83">
        <v>4</v>
      </c>
      <c r="E83">
        <v>7</v>
      </c>
      <c r="F83" s="4">
        <v>393813.06796781981</v>
      </c>
      <c r="G83" s="4">
        <v>488998.84862856515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Y83" s="2"/>
      <c r="Z83"/>
      <c r="AA83"/>
      <c r="AB83"/>
    </row>
    <row r="84" spans="1:28" ht="14.45" x14ac:dyDescent="0.3">
      <c r="A84" s="3">
        <v>42189.333506944444</v>
      </c>
      <c r="B84">
        <v>2015</v>
      </c>
      <c r="C84">
        <v>7</v>
      </c>
      <c r="D84">
        <v>4</v>
      </c>
      <c r="E84">
        <v>8</v>
      </c>
      <c r="F84" s="4">
        <v>446044.80899749562</v>
      </c>
      <c r="G84" s="4">
        <v>554898.69193391467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Y84" s="2"/>
      <c r="Z84"/>
      <c r="AA84"/>
      <c r="AB84"/>
    </row>
    <row r="85" spans="1:28" ht="14.45" x14ac:dyDescent="0.3">
      <c r="A85" s="3">
        <v>42189.375173611108</v>
      </c>
      <c r="B85">
        <v>2015</v>
      </c>
      <c r="C85">
        <v>7</v>
      </c>
      <c r="D85">
        <v>4</v>
      </c>
      <c r="E85">
        <v>9</v>
      </c>
      <c r="F85" s="4">
        <v>511436.93129897828</v>
      </c>
      <c r="G85" s="4">
        <v>612372.94588527468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Y85" s="2"/>
      <c r="Z85"/>
      <c r="AA85"/>
      <c r="AB85"/>
    </row>
    <row r="86" spans="1:28" ht="14.45" x14ac:dyDescent="0.3">
      <c r="A86" s="3">
        <v>42189.41684027778</v>
      </c>
      <c r="B86">
        <v>2015</v>
      </c>
      <c r="C86">
        <v>7</v>
      </c>
      <c r="D86">
        <v>4</v>
      </c>
      <c r="E86">
        <v>10</v>
      </c>
      <c r="F86" s="4">
        <v>571869.89679669891</v>
      </c>
      <c r="G86" s="4">
        <v>676913.57643300132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Y86" s="2"/>
      <c r="Z86"/>
      <c r="AA86"/>
      <c r="AB86"/>
    </row>
    <row r="87" spans="1:28" ht="14.45" x14ac:dyDescent="0.3">
      <c r="A87" s="3">
        <v>42189.458506944444</v>
      </c>
      <c r="B87">
        <v>2015</v>
      </c>
      <c r="C87">
        <v>7</v>
      </c>
      <c r="D87">
        <v>4</v>
      </c>
      <c r="E87">
        <v>11</v>
      </c>
      <c r="F87" s="4">
        <v>584493.2209132401</v>
      </c>
      <c r="G87" s="4">
        <v>700296.28005679359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Y87" s="2"/>
      <c r="Z87"/>
      <c r="AA87"/>
      <c r="AB87"/>
    </row>
    <row r="88" spans="1:28" ht="14.45" x14ac:dyDescent="0.3">
      <c r="A88" s="3">
        <v>42189.500173611108</v>
      </c>
      <c r="B88">
        <v>2015</v>
      </c>
      <c r="C88">
        <v>7</v>
      </c>
      <c r="D88">
        <v>4</v>
      </c>
      <c r="E88">
        <v>12</v>
      </c>
      <c r="F88" s="4">
        <v>603542.84704447212</v>
      </c>
      <c r="G88" s="4">
        <v>694344.84192666342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Y88" s="2"/>
      <c r="Z88"/>
      <c r="AA88"/>
      <c r="AB88"/>
    </row>
    <row r="89" spans="1:28" ht="14.45" x14ac:dyDescent="0.3">
      <c r="A89" s="3">
        <v>42189.54184027778</v>
      </c>
      <c r="B89">
        <v>2015</v>
      </c>
      <c r="C89">
        <v>7</v>
      </c>
      <c r="D89">
        <v>4</v>
      </c>
      <c r="E89">
        <v>13</v>
      </c>
      <c r="F89" s="4">
        <v>631052.20274080476</v>
      </c>
      <c r="G89" s="4">
        <v>703967.29708147049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Y89" s="2"/>
      <c r="Z89"/>
      <c r="AA89"/>
      <c r="AB89"/>
    </row>
    <row r="90" spans="1:28" ht="14.45" x14ac:dyDescent="0.3">
      <c r="A90" s="3">
        <v>42189.583506944444</v>
      </c>
      <c r="B90">
        <v>2015</v>
      </c>
      <c r="C90">
        <v>7</v>
      </c>
      <c r="D90">
        <v>4</v>
      </c>
      <c r="E90">
        <v>14</v>
      </c>
      <c r="F90" s="4">
        <v>592766.70182167052</v>
      </c>
      <c r="G90" s="4">
        <v>760269.45418753207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Y90" s="2"/>
      <c r="Z90"/>
      <c r="AA90"/>
      <c r="AB90"/>
    </row>
    <row r="91" spans="1:28" ht="14.45" x14ac:dyDescent="0.3">
      <c r="A91" s="3">
        <v>42189.625173611108</v>
      </c>
      <c r="B91">
        <v>2015</v>
      </c>
      <c r="C91">
        <v>7</v>
      </c>
      <c r="D91">
        <v>4</v>
      </c>
      <c r="E91">
        <v>15</v>
      </c>
      <c r="F91" s="4">
        <v>601953.19672079431</v>
      </c>
      <c r="G91" s="4">
        <v>769540.92063554132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Y91" s="2"/>
      <c r="Z91"/>
      <c r="AA91"/>
      <c r="AB91"/>
    </row>
    <row r="92" spans="1:28" ht="14.45" x14ac:dyDescent="0.3">
      <c r="A92" s="3">
        <v>42189.66684027778</v>
      </c>
      <c r="B92">
        <v>2015</v>
      </c>
      <c r="C92">
        <v>7</v>
      </c>
      <c r="D92">
        <v>4</v>
      </c>
      <c r="E92">
        <v>16</v>
      </c>
      <c r="F92" s="4">
        <v>610682.10553962796</v>
      </c>
      <c r="G92" s="4">
        <v>780390.09226815647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Y92" s="2"/>
      <c r="Z92"/>
      <c r="AA92"/>
      <c r="AB92"/>
    </row>
    <row r="93" spans="1:28" ht="14.45" x14ac:dyDescent="0.3">
      <c r="A93" s="3">
        <v>42189.708506944444</v>
      </c>
      <c r="B93">
        <v>2015</v>
      </c>
      <c r="C93">
        <v>7</v>
      </c>
      <c r="D93">
        <v>4</v>
      </c>
      <c r="E93">
        <v>17</v>
      </c>
      <c r="F93" s="4">
        <v>617671.15817488125</v>
      </c>
      <c r="G93" s="4">
        <v>758401.22735015827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Y93" s="2"/>
      <c r="Z93"/>
      <c r="AA93"/>
      <c r="AB93"/>
    </row>
    <row r="94" spans="1:28" ht="14.45" x14ac:dyDescent="0.3">
      <c r="A94" s="3">
        <v>42189.750173611108</v>
      </c>
      <c r="B94">
        <v>2015</v>
      </c>
      <c r="C94">
        <v>7</v>
      </c>
      <c r="D94">
        <v>4</v>
      </c>
      <c r="E94">
        <v>18</v>
      </c>
      <c r="F94" s="4">
        <v>604677.2482239845</v>
      </c>
      <c r="G94" s="4">
        <v>715728.34619229194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Y94" s="2"/>
      <c r="Z94"/>
      <c r="AA94"/>
      <c r="AB94"/>
    </row>
    <row r="95" spans="1:28" ht="14.45" x14ac:dyDescent="0.3">
      <c r="A95" s="3">
        <v>42189.79184027778</v>
      </c>
      <c r="B95">
        <v>2015</v>
      </c>
      <c r="C95">
        <v>7</v>
      </c>
      <c r="D95">
        <v>4</v>
      </c>
      <c r="E95">
        <v>19</v>
      </c>
      <c r="F95" s="4">
        <v>590986.89797999698</v>
      </c>
      <c r="G95" s="4">
        <v>668957.54291657032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Y95" s="2"/>
      <c r="Z95"/>
      <c r="AA95"/>
      <c r="AB95"/>
    </row>
    <row r="96" spans="1:28" ht="14.45" x14ac:dyDescent="0.3">
      <c r="A96" s="3">
        <v>42189.833506944444</v>
      </c>
      <c r="B96">
        <v>2015</v>
      </c>
      <c r="C96">
        <v>7</v>
      </c>
      <c r="D96">
        <v>4</v>
      </c>
      <c r="E96">
        <v>20</v>
      </c>
      <c r="F96" s="4">
        <v>568100.56563098554</v>
      </c>
      <c r="G96" s="4">
        <v>667421.43433205876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Y96" s="2"/>
      <c r="Z96"/>
      <c r="AA96"/>
      <c r="AB96"/>
    </row>
    <row r="97" spans="1:28" ht="14.45" x14ac:dyDescent="0.3">
      <c r="A97" s="3">
        <v>42189.875173611108</v>
      </c>
      <c r="B97">
        <v>2015</v>
      </c>
      <c r="C97">
        <v>7</v>
      </c>
      <c r="D97">
        <v>4</v>
      </c>
      <c r="E97">
        <v>21</v>
      </c>
      <c r="F97" s="4">
        <v>530408.58289564715</v>
      </c>
      <c r="G97" s="4">
        <v>645629.70615983719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Y97" s="2"/>
      <c r="Z97"/>
      <c r="AA97"/>
      <c r="AB97"/>
    </row>
    <row r="98" spans="1:28" ht="14.45" x14ac:dyDescent="0.3">
      <c r="A98" s="3">
        <v>42189.91684027778</v>
      </c>
      <c r="B98">
        <v>2015</v>
      </c>
      <c r="C98">
        <v>7</v>
      </c>
      <c r="D98">
        <v>4</v>
      </c>
      <c r="E98">
        <v>22</v>
      </c>
      <c r="F98" s="4">
        <v>489487.7923784593</v>
      </c>
      <c r="G98" s="4">
        <v>573417.58311427443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Y98" s="2"/>
      <c r="Z98"/>
      <c r="AA98"/>
      <c r="AB98"/>
    </row>
    <row r="99" spans="1:28" ht="14.45" x14ac:dyDescent="0.3">
      <c r="A99" s="3">
        <v>42189.958506944444</v>
      </c>
      <c r="B99">
        <v>2015</v>
      </c>
      <c r="C99">
        <v>7</v>
      </c>
      <c r="D99">
        <v>4</v>
      </c>
      <c r="E99">
        <v>23</v>
      </c>
      <c r="F99" s="4">
        <v>414132.70862657466</v>
      </c>
      <c r="G99" s="4">
        <v>488285.74070169096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Y99" s="2"/>
      <c r="Z99"/>
      <c r="AA99"/>
      <c r="AB99"/>
    </row>
    <row r="100" spans="1:28" ht="14.45" x14ac:dyDescent="0.3">
      <c r="A100" s="3">
        <v>42190.000173611108</v>
      </c>
      <c r="B100">
        <v>2015</v>
      </c>
      <c r="C100">
        <v>7</v>
      </c>
      <c r="D100">
        <v>5</v>
      </c>
      <c r="E100">
        <v>0</v>
      </c>
      <c r="F100" s="4">
        <v>386873.77586835588</v>
      </c>
      <c r="G100" s="4">
        <v>439825.2295854236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Y100" s="2"/>
      <c r="Z100"/>
      <c r="AA100"/>
      <c r="AB100"/>
    </row>
    <row r="101" spans="1:28" ht="14.45" x14ac:dyDescent="0.3">
      <c r="A101" s="3">
        <v>42190.04184027778</v>
      </c>
      <c r="B101">
        <v>2015</v>
      </c>
      <c r="C101">
        <v>7</v>
      </c>
      <c r="D101">
        <v>5</v>
      </c>
      <c r="E101">
        <v>1</v>
      </c>
      <c r="F101" s="4">
        <v>355803.102353341</v>
      </c>
      <c r="G101" s="4">
        <v>408804.70597778232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Y101" s="2"/>
      <c r="Z101"/>
      <c r="AA101"/>
      <c r="AB101"/>
    </row>
    <row r="102" spans="1:28" ht="14.45" x14ac:dyDescent="0.3">
      <c r="A102" s="3">
        <v>42190.083506944444</v>
      </c>
      <c r="B102">
        <v>2015</v>
      </c>
      <c r="C102">
        <v>7</v>
      </c>
      <c r="D102">
        <v>5</v>
      </c>
      <c r="E102">
        <v>2</v>
      </c>
      <c r="F102" s="4">
        <v>337009.50413048302</v>
      </c>
      <c r="G102" s="4">
        <v>378707.89740234194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Y102" s="2"/>
      <c r="Z102"/>
      <c r="AA102"/>
      <c r="AB102"/>
    </row>
    <row r="103" spans="1:28" ht="14.45" x14ac:dyDescent="0.3">
      <c r="A103" s="3">
        <v>42190.125173611108</v>
      </c>
      <c r="B103">
        <v>2015</v>
      </c>
      <c r="C103">
        <v>7</v>
      </c>
      <c r="D103">
        <v>5</v>
      </c>
      <c r="E103">
        <v>3</v>
      </c>
      <c r="F103" s="4">
        <v>335054.83829553996</v>
      </c>
      <c r="G103" s="4">
        <v>377069.68913380423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Y103" s="2"/>
      <c r="Z103"/>
      <c r="AA103"/>
      <c r="AB103"/>
    </row>
    <row r="104" spans="1:28" ht="14.45" x14ac:dyDescent="0.3">
      <c r="A104" s="3">
        <v>42190.16684027778</v>
      </c>
      <c r="B104">
        <v>2015</v>
      </c>
      <c r="C104">
        <v>7</v>
      </c>
      <c r="D104">
        <v>5</v>
      </c>
      <c r="E104">
        <v>4</v>
      </c>
      <c r="F104" s="4">
        <v>325186.55646079639</v>
      </c>
      <c r="G104" s="4">
        <v>380783.87588344596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Y104" s="2"/>
      <c r="Z104"/>
      <c r="AA104"/>
      <c r="AB104"/>
    </row>
    <row r="105" spans="1:28" ht="14.45" x14ac:dyDescent="0.3">
      <c r="A105" s="3">
        <v>42190.208506944444</v>
      </c>
      <c r="B105">
        <v>2015</v>
      </c>
      <c r="C105">
        <v>7</v>
      </c>
      <c r="D105">
        <v>5</v>
      </c>
      <c r="E105">
        <v>5</v>
      </c>
      <c r="F105" s="4">
        <v>352512.09720657649</v>
      </c>
      <c r="G105" s="4">
        <v>428987.5358940931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Y105" s="2"/>
      <c r="Z105"/>
      <c r="AA105"/>
      <c r="AB105"/>
    </row>
    <row r="106" spans="1:28" ht="14.45" x14ac:dyDescent="0.3">
      <c r="A106" s="3">
        <v>42190.250173611108</v>
      </c>
      <c r="B106">
        <v>2015</v>
      </c>
      <c r="C106">
        <v>7</v>
      </c>
      <c r="D106">
        <v>5</v>
      </c>
      <c r="E106">
        <v>6</v>
      </c>
      <c r="F106" s="4">
        <v>367552.52363344567</v>
      </c>
      <c r="G106" s="4">
        <v>444905.1097627444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Y106" s="2"/>
      <c r="Z106"/>
      <c r="AA106"/>
      <c r="AB106"/>
    </row>
    <row r="107" spans="1:28" ht="14.45" x14ac:dyDescent="0.3">
      <c r="A107" s="3">
        <v>42190.29184027778</v>
      </c>
      <c r="B107">
        <v>2015</v>
      </c>
      <c r="C107">
        <v>7</v>
      </c>
      <c r="D107">
        <v>5</v>
      </c>
      <c r="E107">
        <v>7</v>
      </c>
      <c r="F107" s="4">
        <v>395494.94273009378</v>
      </c>
      <c r="G107" s="4">
        <v>488956.42112886999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Y107" s="2"/>
      <c r="Z107"/>
      <c r="AA107"/>
      <c r="AB107"/>
    </row>
    <row r="108" spans="1:28" ht="14.45" x14ac:dyDescent="0.3">
      <c r="A108" s="3">
        <v>42190.333506944444</v>
      </c>
      <c r="B108">
        <v>2015</v>
      </c>
      <c r="C108">
        <v>7</v>
      </c>
      <c r="D108">
        <v>5</v>
      </c>
      <c r="E108">
        <v>8</v>
      </c>
      <c r="F108" s="4">
        <v>436799.89413648064</v>
      </c>
      <c r="G108" s="4">
        <v>525720.45164859563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Y108" s="2"/>
      <c r="Z108"/>
      <c r="AA108"/>
      <c r="AB108"/>
    </row>
    <row r="109" spans="1:28" ht="14.45" x14ac:dyDescent="0.3">
      <c r="A109" s="3">
        <v>42190.375173611108</v>
      </c>
      <c r="B109">
        <v>2015</v>
      </c>
      <c r="C109">
        <v>7</v>
      </c>
      <c r="D109">
        <v>5</v>
      </c>
      <c r="E109">
        <v>9</v>
      </c>
      <c r="F109" s="4">
        <v>477532.55566325685</v>
      </c>
      <c r="G109" s="4">
        <v>578883.04987974139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Y109" s="2"/>
      <c r="Z109"/>
      <c r="AA109"/>
      <c r="AB109"/>
    </row>
    <row r="110" spans="1:28" ht="14.45" x14ac:dyDescent="0.3">
      <c r="A110" s="3">
        <v>42190.41684027778</v>
      </c>
      <c r="B110">
        <v>2015</v>
      </c>
      <c r="C110">
        <v>7</v>
      </c>
      <c r="D110">
        <v>5</v>
      </c>
      <c r="E110">
        <v>10</v>
      </c>
      <c r="F110" s="4">
        <v>503345.25580934109</v>
      </c>
      <c r="G110" s="4">
        <v>629759.90263353055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Y110" s="2"/>
      <c r="Z110"/>
      <c r="AA110"/>
      <c r="AB110"/>
    </row>
    <row r="111" spans="1:28" ht="14.45" x14ac:dyDescent="0.3">
      <c r="A111" s="3">
        <v>42190.458506944444</v>
      </c>
      <c r="B111">
        <v>2015</v>
      </c>
      <c r="C111">
        <v>7</v>
      </c>
      <c r="D111">
        <v>5</v>
      </c>
      <c r="E111">
        <v>11</v>
      </c>
      <c r="F111" s="4">
        <v>537539.3794134605</v>
      </c>
      <c r="G111" s="4">
        <v>686964.11344693508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Y111" s="2"/>
      <c r="Z111"/>
      <c r="AA111"/>
      <c r="AB111"/>
    </row>
    <row r="112" spans="1:28" ht="14.45" x14ac:dyDescent="0.3">
      <c r="A112" s="3">
        <v>42190.500173611108</v>
      </c>
      <c r="B112">
        <v>2015</v>
      </c>
      <c r="C112">
        <v>7</v>
      </c>
      <c r="D112">
        <v>5</v>
      </c>
      <c r="E112">
        <v>12</v>
      </c>
      <c r="F112" s="4">
        <v>568280.31201300141</v>
      </c>
      <c r="G112" s="4">
        <v>712926.57807286212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Y112" s="2"/>
      <c r="Z112"/>
      <c r="AA112"/>
      <c r="AB112"/>
    </row>
    <row r="113" spans="1:28" ht="14.45" x14ac:dyDescent="0.3">
      <c r="A113" s="3">
        <v>42190.54184027778</v>
      </c>
      <c r="B113">
        <v>2015</v>
      </c>
      <c r="C113">
        <v>7</v>
      </c>
      <c r="D113">
        <v>5</v>
      </c>
      <c r="E113">
        <v>13</v>
      </c>
      <c r="F113" s="4">
        <v>619537.67460542568</v>
      </c>
      <c r="G113" s="4">
        <v>736212.99118317803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Y113" s="2"/>
      <c r="Z113"/>
      <c r="AA113"/>
      <c r="AB113"/>
    </row>
    <row r="114" spans="1:28" ht="14.45" x14ac:dyDescent="0.3">
      <c r="A114" s="3">
        <v>42190.583506944444</v>
      </c>
      <c r="B114">
        <v>2015</v>
      </c>
      <c r="C114">
        <v>7</v>
      </c>
      <c r="D114">
        <v>5</v>
      </c>
      <c r="E114">
        <v>14</v>
      </c>
      <c r="F114" s="4">
        <v>674565.68549601652</v>
      </c>
      <c r="G114" s="4">
        <v>790748.70024338784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Y114" s="2"/>
      <c r="Z114"/>
      <c r="AA114"/>
      <c r="AB114"/>
    </row>
    <row r="115" spans="1:28" ht="14.45" x14ac:dyDescent="0.3">
      <c r="A115" s="3">
        <v>42190.625173611108</v>
      </c>
      <c r="B115">
        <v>2015</v>
      </c>
      <c r="C115">
        <v>7</v>
      </c>
      <c r="D115">
        <v>5</v>
      </c>
      <c r="E115">
        <v>15</v>
      </c>
      <c r="F115" s="4">
        <v>745306.59341137833</v>
      </c>
      <c r="G115" s="4">
        <v>793692.52199338865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Y115" s="2"/>
      <c r="Z115"/>
      <c r="AA115"/>
      <c r="AB115"/>
    </row>
    <row r="116" spans="1:28" ht="14.45" x14ac:dyDescent="0.3">
      <c r="A116" s="3">
        <v>42190.66684027778</v>
      </c>
      <c r="B116">
        <v>2015</v>
      </c>
      <c r="C116">
        <v>7</v>
      </c>
      <c r="D116">
        <v>5</v>
      </c>
      <c r="E116">
        <v>16</v>
      </c>
      <c r="F116" s="4">
        <v>778563.60021892656</v>
      </c>
      <c r="G116" s="4">
        <v>839860.60999146698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Y116" s="2"/>
      <c r="Z116"/>
      <c r="AA116"/>
      <c r="AB116"/>
    </row>
    <row r="117" spans="1:28" ht="14.45" x14ac:dyDescent="0.3">
      <c r="A117" s="3">
        <v>42190.708506944444</v>
      </c>
      <c r="B117">
        <v>2015</v>
      </c>
      <c r="C117">
        <v>7</v>
      </c>
      <c r="D117">
        <v>5</v>
      </c>
      <c r="E117">
        <v>17</v>
      </c>
      <c r="F117" s="4">
        <v>786279.52967386134</v>
      </c>
      <c r="G117" s="4">
        <v>845319.90782215644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Y117" s="2"/>
      <c r="Z117"/>
      <c r="AA117"/>
      <c r="AB117"/>
    </row>
    <row r="118" spans="1:28" ht="14.45" x14ac:dyDescent="0.3">
      <c r="A118" s="3">
        <v>42190.750173611108</v>
      </c>
      <c r="B118">
        <v>2015</v>
      </c>
      <c r="C118">
        <v>7</v>
      </c>
      <c r="D118">
        <v>5</v>
      </c>
      <c r="E118">
        <v>18</v>
      </c>
      <c r="F118" s="4">
        <v>791463.25115977996</v>
      </c>
      <c r="G118" s="4">
        <v>844188.79040645633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Y118" s="2"/>
      <c r="Z118"/>
      <c r="AA118"/>
      <c r="AB118"/>
    </row>
    <row r="119" spans="1:28" ht="14.45" x14ac:dyDescent="0.3">
      <c r="A119" s="3">
        <v>42190.79184027778</v>
      </c>
      <c r="B119">
        <v>2015</v>
      </c>
      <c r="C119">
        <v>7</v>
      </c>
      <c r="D119">
        <v>5</v>
      </c>
      <c r="E119">
        <v>19</v>
      </c>
      <c r="F119" s="4">
        <v>762243.26583347772</v>
      </c>
      <c r="G119" s="4">
        <v>789461.62297589227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Y119" s="2"/>
      <c r="Z119"/>
      <c r="AA119"/>
      <c r="AB119"/>
    </row>
    <row r="120" spans="1:28" ht="14.45" x14ac:dyDescent="0.3">
      <c r="A120" s="3">
        <v>42190.833506944444</v>
      </c>
      <c r="B120">
        <v>2015</v>
      </c>
      <c r="C120">
        <v>7</v>
      </c>
      <c r="D120">
        <v>5</v>
      </c>
      <c r="E120">
        <v>20</v>
      </c>
      <c r="F120" s="4">
        <v>706472.09223525366</v>
      </c>
      <c r="G120" s="4">
        <v>769372.79281480168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Y120" s="2"/>
      <c r="Z120"/>
      <c r="AA120"/>
      <c r="AB120"/>
    </row>
    <row r="121" spans="1:28" ht="14.45" x14ac:dyDescent="0.3">
      <c r="A121" s="3">
        <v>42190.875173611108</v>
      </c>
      <c r="B121">
        <v>2015</v>
      </c>
      <c r="C121">
        <v>7</v>
      </c>
      <c r="D121">
        <v>5</v>
      </c>
      <c r="E121">
        <v>21</v>
      </c>
      <c r="F121" s="4">
        <v>659136.59321441175</v>
      </c>
      <c r="G121" s="4">
        <v>717487.84134417761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Y121" s="2"/>
      <c r="Z121"/>
      <c r="AA121"/>
      <c r="AB121"/>
    </row>
    <row r="122" spans="1:28" ht="14.45" x14ac:dyDescent="0.3">
      <c r="A122" s="3">
        <v>42190.91684027778</v>
      </c>
      <c r="B122">
        <v>2015</v>
      </c>
      <c r="C122">
        <v>7</v>
      </c>
      <c r="D122">
        <v>5</v>
      </c>
      <c r="E122">
        <v>22</v>
      </c>
      <c r="F122" s="4">
        <v>602809.86190375569</v>
      </c>
      <c r="G122" s="4">
        <v>657990.74381570902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Y122" s="2"/>
      <c r="Z122"/>
      <c r="AA122"/>
      <c r="AB122"/>
    </row>
    <row r="123" spans="1:28" ht="14.45" x14ac:dyDescent="0.3">
      <c r="A123" s="3">
        <v>42190.958506944444</v>
      </c>
      <c r="B123">
        <v>2015</v>
      </c>
      <c r="C123">
        <v>7</v>
      </c>
      <c r="D123">
        <v>5</v>
      </c>
      <c r="E123">
        <v>23</v>
      </c>
      <c r="F123" s="4">
        <v>526527.8127090286</v>
      </c>
      <c r="G123" s="4">
        <v>574522.35256325663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Y123" s="2"/>
      <c r="Z123"/>
      <c r="AA123"/>
      <c r="AB123"/>
    </row>
    <row r="124" spans="1:28" ht="14.45" x14ac:dyDescent="0.3">
      <c r="A124" s="3">
        <v>42191.000173611108</v>
      </c>
      <c r="B124">
        <v>2015</v>
      </c>
      <c r="C124">
        <v>7</v>
      </c>
      <c r="D124">
        <v>6</v>
      </c>
      <c r="E124">
        <v>0</v>
      </c>
      <c r="F124" s="4">
        <v>495966.15437878045</v>
      </c>
      <c r="G124" s="4">
        <v>510817.9184261816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Y124" s="2"/>
      <c r="Z124"/>
      <c r="AA124"/>
      <c r="AB124"/>
    </row>
    <row r="125" spans="1:28" ht="14.45" x14ac:dyDescent="0.3">
      <c r="A125" s="3">
        <v>42191.04184027778</v>
      </c>
      <c r="B125">
        <v>2015</v>
      </c>
      <c r="C125">
        <v>7</v>
      </c>
      <c r="D125">
        <v>6</v>
      </c>
      <c r="E125">
        <v>1</v>
      </c>
      <c r="F125" s="4">
        <v>427510.60464247217</v>
      </c>
      <c r="G125" s="4">
        <v>469820.32597390743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Y125" s="2"/>
      <c r="Z125"/>
      <c r="AA125"/>
      <c r="AB125"/>
    </row>
    <row r="126" spans="1:28" ht="14.45" x14ac:dyDescent="0.3">
      <c r="A126" s="3">
        <v>42191.083506944444</v>
      </c>
      <c r="B126">
        <v>2015</v>
      </c>
      <c r="C126">
        <v>7</v>
      </c>
      <c r="D126">
        <v>6</v>
      </c>
      <c r="E126">
        <v>2</v>
      </c>
      <c r="F126" s="4">
        <v>396565.0665442769</v>
      </c>
      <c r="G126" s="4">
        <v>415898.52799259254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Y126" s="2"/>
      <c r="Z126"/>
      <c r="AA126"/>
      <c r="AB126"/>
    </row>
    <row r="127" spans="1:28" ht="14.45" x14ac:dyDescent="0.3">
      <c r="A127" s="3">
        <v>42191.125173611108</v>
      </c>
      <c r="B127">
        <v>2015</v>
      </c>
      <c r="C127">
        <v>7</v>
      </c>
      <c r="D127">
        <v>6</v>
      </c>
      <c r="E127">
        <v>3</v>
      </c>
      <c r="F127" s="4">
        <v>375097.79848601879</v>
      </c>
      <c r="G127" s="4">
        <v>399299.70896377048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Y127" s="2"/>
      <c r="Z127"/>
      <c r="AA127"/>
      <c r="AB127"/>
    </row>
    <row r="128" spans="1:28" ht="14.45" x14ac:dyDescent="0.3">
      <c r="A128" s="3">
        <v>42191.16684027778</v>
      </c>
      <c r="B128">
        <v>2015</v>
      </c>
      <c r="C128">
        <v>7</v>
      </c>
      <c r="D128">
        <v>6</v>
      </c>
      <c r="E128">
        <v>4</v>
      </c>
      <c r="F128" s="4">
        <v>351106.2472483404</v>
      </c>
      <c r="G128" s="4">
        <v>400080.05625566636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Y128" s="2"/>
      <c r="Z128"/>
      <c r="AA128"/>
      <c r="AB128"/>
    </row>
    <row r="129" spans="1:28" ht="14.45" x14ac:dyDescent="0.3">
      <c r="A129" s="3">
        <v>42191.208506944444</v>
      </c>
      <c r="B129">
        <v>2015</v>
      </c>
      <c r="C129">
        <v>7</v>
      </c>
      <c r="D129">
        <v>6</v>
      </c>
      <c r="E129">
        <v>5</v>
      </c>
      <c r="F129" s="4">
        <v>357941.62867542257</v>
      </c>
      <c r="G129" s="4">
        <v>405763.09943206672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Y129" s="2"/>
      <c r="Z129"/>
      <c r="AA129"/>
      <c r="AB129"/>
    </row>
    <row r="130" spans="1:28" ht="14.45" x14ac:dyDescent="0.3">
      <c r="A130" s="3">
        <v>42191.250173611108</v>
      </c>
      <c r="B130">
        <v>2015</v>
      </c>
      <c r="C130">
        <v>7</v>
      </c>
      <c r="D130">
        <v>6</v>
      </c>
      <c r="E130">
        <v>6</v>
      </c>
      <c r="F130" s="4">
        <v>365276.69104347023</v>
      </c>
      <c r="G130" s="4">
        <v>441941.00728173996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Y130" s="2"/>
      <c r="Z130"/>
      <c r="AA130"/>
      <c r="AB130"/>
    </row>
    <row r="131" spans="1:28" ht="14.45" x14ac:dyDescent="0.3">
      <c r="A131" s="3">
        <v>42191.29184027778</v>
      </c>
      <c r="B131">
        <v>2015</v>
      </c>
      <c r="C131">
        <v>7</v>
      </c>
      <c r="D131">
        <v>6</v>
      </c>
      <c r="E131">
        <v>7</v>
      </c>
      <c r="F131" s="4">
        <v>367246.18963184807</v>
      </c>
      <c r="G131" s="4">
        <v>506779.56063758634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Y131" s="2"/>
      <c r="Z131"/>
      <c r="AA131"/>
      <c r="AB131"/>
    </row>
    <row r="132" spans="1:28" ht="14.45" x14ac:dyDescent="0.3">
      <c r="A132" s="3">
        <v>42191.333506944444</v>
      </c>
      <c r="B132">
        <v>2015</v>
      </c>
      <c r="C132">
        <v>7</v>
      </c>
      <c r="D132">
        <v>6</v>
      </c>
      <c r="E132">
        <v>8</v>
      </c>
      <c r="F132" s="4">
        <v>456080.32383366919</v>
      </c>
      <c r="G132" s="4">
        <v>580446.41607556702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Y132" s="2"/>
      <c r="Z132"/>
      <c r="AA132"/>
      <c r="AB132"/>
    </row>
    <row r="133" spans="1:28" ht="14.45" x14ac:dyDescent="0.3">
      <c r="A133" s="3">
        <v>42191.375173611108</v>
      </c>
      <c r="B133">
        <v>2015</v>
      </c>
      <c r="C133">
        <v>7</v>
      </c>
      <c r="D133">
        <v>6</v>
      </c>
      <c r="E133">
        <v>9</v>
      </c>
      <c r="F133" s="4">
        <v>515056.38390612206</v>
      </c>
      <c r="G133" s="4">
        <v>640713.54883229546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Y133" s="2"/>
      <c r="Z133"/>
      <c r="AA133"/>
      <c r="AB133"/>
    </row>
    <row r="134" spans="1:28" ht="14.45" x14ac:dyDescent="0.3">
      <c r="A134" s="3">
        <v>42191.41684027778</v>
      </c>
      <c r="B134">
        <v>2015</v>
      </c>
      <c r="C134">
        <v>7</v>
      </c>
      <c r="D134">
        <v>6</v>
      </c>
      <c r="E134">
        <v>10</v>
      </c>
      <c r="F134" s="4">
        <v>557974.07889217325</v>
      </c>
      <c r="G134" s="4">
        <v>711101.48575381783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Y134" s="2"/>
      <c r="Z134"/>
      <c r="AA134"/>
      <c r="AB134"/>
    </row>
    <row r="135" spans="1:28" ht="14.45" x14ac:dyDescent="0.3">
      <c r="A135" s="3">
        <v>42191.458506944444</v>
      </c>
      <c r="B135">
        <v>2015</v>
      </c>
      <c r="C135">
        <v>7</v>
      </c>
      <c r="D135">
        <v>6</v>
      </c>
      <c r="E135">
        <v>11</v>
      </c>
      <c r="F135" s="4">
        <v>581580.38257236825</v>
      </c>
      <c r="G135" s="4">
        <v>778325.53232907259</v>
      </c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Y135" s="2"/>
      <c r="Z135"/>
      <c r="AA135"/>
      <c r="AB135"/>
    </row>
    <row r="136" spans="1:28" ht="14.45" x14ac:dyDescent="0.3">
      <c r="A136" s="3">
        <v>42191.500173611108</v>
      </c>
      <c r="B136">
        <v>2015</v>
      </c>
      <c r="C136">
        <v>7</v>
      </c>
      <c r="D136">
        <v>6</v>
      </c>
      <c r="E136">
        <v>12</v>
      </c>
      <c r="F136" s="4">
        <v>579183.81412330375</v>
      </c>
      <c r="G136" s="4">
        <v>798228.51695139415</v>
      </c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Y136" s="2"/>
      <c r="Z136"/>
      <c r="AA136"/>
      <c r="AB136"/>
    </row>
    <row r="137" spans="1:28" ht="14.45" x14ac:dyDescent="0.3">
      <c r="A137" s="3">
        <v>42191.54184027778</v>
      </c>
      <c r="B137">
        <v>2015</v>
      </c>
      <c r="C137">
        <v>7</v>
      </c>
      <c r="D137">
        <v>6</v>
      </c>
      <c r="E137">
        <v>13</v>
      </c>
      <c r="F137" s="4">
        <v>578971.02215066925</v>
      </c>
      <c r="G137" s="4">
        <v>791369.52948905772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Y137" s="2"/>
      <c r="Z137"/>
      <c r="AA137"/>
      <c r="AB137"/>
    </row>
    <row r="138" spans="1:28" ht="14.45" x14ac:dyDescent="0.3">
      <c r="A138" s="3">
        <v>42191.583506944444</v>
      </c>
      <c r="B138">
        <v>2015</v>
      </c>
      <c r="C138">
        <v>7</v>
      </c>
      <c r="D138">
        <v>6</v>
      </c>
      <c r="E138">
        <v>14</v>
      </c>
      <c r="F138" s="4">
        <v>580125.58985476056</v>
      </c>
      <c r="G138" s="4">
        <v>806796.09758045676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Y138" s="2"/>
      <c r="Z138"/>
      <c r="AA138"/>
      <c r="AB138"/>
    </row>
    <row r="139" spans="1:28" ht="14.45" x14ac:dyDescent="0.3">
      <c r="A139" s="3">
        <v>42191.625173611108</v>
      </c>
      <c r="B139">
        <v>2015</v>
      </c>
      <c r="C139">
        <v>7</v>
      </c>
      <c r="D139">
        <v>6</v>
      </c>
      <c r="E139">
        <v>15</v>
      </c>
      <c r="F139" s="4">
        <v>616552.14225075906</v>
      </c>
      <c r="G139" s="4">
        <v>833440.72247015266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Y139" s="2"/>
      <c r="Z139"/>
      <c r="AA139"/>
      <c r="AB139"/>
    </row>
    <row r="140" spans="1:28" ht="14.45" x14ac:dyDescent="0.3">
      <c r="A140" s="3">
        <v>42191.66684027778</v>
      </c>
      <c r="B140">
        <v>2015</v>
      </c>
      <c r="C140">
        <v>7</v>
      </c>
      <c r="D140">
        <v>6</v>
      </c>
      <c r="E140">
        <v>16</v>
      </c>
      <c r="F140" s="4">
        <v>634331.03101299005</v>
      </c>
      <c r="G140" s="4">
        <v>826373.4839488396</v>
      </c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Y140" s="2"/>
      <c r="Z140"/>
      <c r="AA140"/>
      <c r="AB140"/>
    </row>
    <row r="141" spans="1:28" ht="14.45" x14ac:dyDescent="0.3">
      <c r="A141" s="3">
        <v>42191.708506944444</v>
      </c>
      <c r="B141">
        <v>2015</v>
      </c>
      <c r="C141">
        <v>7</v>
      </c>
      <c r="D141">
        <v>6</v>
      </c>
      <c r="E141">
        <v>17</v>
      </c>
      <c r="F141" s="4">
        <v>635938.6172088153</v>
      </c>
      <c r="G141" s="4">
        <v>776557.85196939961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Y141" s="2"/>
      <c r="Z141"/>
      <c r="AA141"/>
      <c r="AB141"/>
    </row>
    <row r="142" spans="1:28" ht="14.45" x14ac:dyDescent="0.3">
      <c r="A142" s="3">
        <v>42191.750173611108</v>
      </c>
      <c r="B142">
        <v>2015</v>
      </c>
      <c r="C142">
        <v>7</v>
      </c>
      <c r="D142">
        <v>6</v>
      </c>
      <c r="E142">
        <v>18</v>
      </c>
      <c r="F142" s="4">
        <v>652427.94428299426</v>
      </c>
      <c r="G142" s="4">
        <v>721160.03627865959</v>
      </c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Y142" s="2"/>
      <c r="Z142"/>
      <c r="AA142"/>
      <c r="AB142"/>
    </row>
    <row r="143" spans="1:28" ht="14.45" x14ac:dyDescent="0.3">
      <c r="A143" s="3">
        <v>42191.79184027778</v>
      </c>
      <c r="B143">
        <v>2015</v>
      </c>
      <c r="C143">
        <v>7</v>
      </c>
      <c r="D143">
        <v>6</v>
      </c>
      <c r="E143">
        <v>19</v>
      </c>
      <c r="F143" s="4">
        <v>626729.20036515826</v>
      </c>
      <c r="G143" s="4">
        <v>700219.35391043092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Y143" s="2"/>
      <c r="Z143"/>
      <c r="AA143"/>
      <c r="AB143"/>
    </row>
    <row r="144" spans="1:28" ht="14.45" x14ac:dyDescent="0.3">
      <c r="A144" s="3">
        <v>42191.833506944444</v>
      </c>
      <c r="B144">
        <v>2015</v>
      </c>
      <c r="C144">
        <v>7</v>
      </c>
      <c r="D144">
        <v>6</v>
      </c>
      <c r="E144">
        <v>20</v>
      </c>
      <c r="F144" s="4">
        <v>605627.62502317049</v>
      </c>
      <c r="G144" s="4">
        <v>709414.68860928144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Y144" s="2"/>
      <c r="Z144"/>
      <c r="AA144"/>
      <c r="AB144"/>
    </row>
    <row r="145" spans="1:28" ht="14.45" x14ac:dyDescent="0.3">
      <c r="A145" s="3">
        <v>42191.875173611108</v>
      </c>
      <c r="B145">
        <v>2015</v>
      </c>
      <c r="C145">
        <v>7</v>
      </c>
      <c r="D145">
        <v>6</v>
      </c>
      <c r="E145">
        <v>21</v>
      </c>
      <c r="F145" s="4">
        <v>579607.7436195293</v>
      </c>
      <c r="G145" s="4">
        <v>675824.47171943844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Y145" s="2"/>
      <c r="Z145"/>
      <c r="AA145"/>
      <c r="AB145"/>
    </row>
    <row r="146" spans="1:28" ht="14.45" x14ac:dyDescent="0.3">
      <c r="A146" s="3">
        <v>42191.91684027778</v>
      </c>
      <c r="B146">
        <v>2015</v>
      </c>
      <c r="C146">
        <v>7</v>
      </c>
      <c r="D146">
        <v>6</v>
      </c>
      <c r="E146">
        <v>22</v>
      </c>
      <c r="F146" s="4">
        <v>506946.63568424078</v>
      </c>
      <c r="G146" s="4">
        <v>630663.90908729215</v>
      </c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Y146" s="2"/>
      <c r="Z146"/>
      <c r="AA146"/>
      <c r="AB146"/>
    </row>
    <row r="147" spans="1:28" ht="14.45" x14ac:dyDescent="0.3">
      <c r="A147" s="3">
        <v>42191.958506944444</v>
      </c>
      <c r="B147">
        <v>2015</v>
      </c>
      <c r="C147">
        <v>7</v>
      </c>
      <c r="D147">
        <v>6</v>
      </c>
      <c r="E147">
        <v>23</v>
      </c>
      <c r="F147" s="4">
        <v>440160.17598484288</v>
      </c>
      <c r="G147" s="4">
        <v>525415.38117617648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Y147" s="2"/>
      <c r="Z147"/>
      <c r="AA147"/>
      <c r="AB147"/>
    </row>
    <row r="148" spans="1:28" ht="14.45" x14ac:dyDescent="0.3">
      <c r="A148" s="3">
        <v>42192.000173611108</v>
      </c>
      <c r="B148">
        <v>2015</v>
      </c>
      <c r="C148">
        <v>7</v>
      </c>
      <c r="D148">
        <v>7</v>
      </c>
      <c r="E148">
        <v>0</v>
      </c>
      <c r="F148" s="4">
        <v>387108.55650106556</v>
      </c>
      <c r="G148" s="4">
        <v>452263.64750077674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Y148" s="2"/>
      <c r="Z148"/>
      <c r="AA148"/>
      <c r="AB148"/>
    </row>
    <row r="149" spans="1:28" ht="14.45" x14ac:dyDescent="0.3">
      <c r="A149" s="3">
        <v>42192.04184027778</v>
      </c>
      <c r="B149">
        <v>2015</v>
      </c>
      <c r="C149">
        <v>7</v>
      </c>
      <c r="D149">
        <v>7</v>
      </c>
      <c r="E149">
        <v>1</v>
      </c>
      <c r="F149" s="4">
        <v>358034.13589351211</v>
      </c>
      <c r="G149" s="4">
        <v>420182.83332811389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Y149" s="2"/>
      <c r="Z149"/>
      <c r="AA149"/>
      <c r="AB149"/>
    </row>
    <row r="150" spans="1:28" ht="14.45" x14ac:dyDescent="0.3">
      <c r="A150" s="3">
        <v>42192.083506944444</v>
      </c>
      <c r="B150">
        <v>2015</v>
      </c>
      <c r="C150">
        <v>7</v>
      </c>
      <c r="D150">
        <v>7</v>
      </c>
      <c r="E150">
        <v>2</v>
      </c>
      <c r="F150" s="4">
        <v>329070.42719548912</v>
      </c>
      <c r="G150" s="4">
        <v>392579.15490581107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Y150" s="2"/>
      <c r="Z150"/>
      <c r="AA150"/>
      <c r="AB150"/>
    </row>
    <row r="151" spans="1:28" ht="14.45" x14ac:dyDescent="0.3">
      <c r="A151" s="3">
        <v>42192.125173611108</v>
      </c>
      <c r="B151">
        <v>2015</v>
      </c>
      <c r="C151">
        <v>7</v>
      </c>
      <c r="D151">
        <v>7</v>
      </c>
      <c r="E151">
        <v>3</v>
      </c>
      <c r="F151" s="4">
        <v>318468.52335155703</v>
      </c>
      <c r="G151" s="4">
        <v>363229.30670962384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Y151" s="2"/>
      <c r="Z151"/>
      <c r="AA151"/>
      <c r="AB151"/>
    </row>
    <row r="152" spans="1:28" ht="14.45" x14ac:dyDescent="0.3">
      <c r="A152" s="3">
        <v>42192.16684027778</v>
      </c>
      <c r="B152">
        <v>2015</v>
      </c>
      <c r="C152">
        <v>7</v>
      </c>
      <c r="D152">
        <v>7</v>
      </c>
      <c r="E152">
        <v>4</v>
      </c>
      <c r="F152" s="4">
        <v>293658.20986605552</v>
      </c>
      <c r="G152" s="4">
        <v>382881.35601327982</v>
      </c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Y152" s="2"/>
      <c r="Z152"/>
      <c r="AA152"/>
      <c r="AB152"/>
    </row>
    <row r="153" spans="1:28" ht="14.45" x14ac:dyDescent="0.3">
      <c r="A153" s="3">
        <v>42192.208506944444</v>
      </c>
      <c r="B153">
        <v>2015</v>
      </c>
      <c r="C153">
        <v>7</v>
      </c>
      <c r="D153">
        <v>7</v>
      </c>
      <c r="E153">
        <v>5</v>
      </c>
      <c r="F153" s="4">
        <v>318672.9731827486</v>
      </c>
      <c r="G153" s="4">
        <v>377900.25482344546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Y153" s="2"/>
      <c r="Z153"/>
      <c r="AA153"/>
      <c r="AB153"/>
    </row>
    <row r="154" spans="1:28" ht="14.45" x14ac:dyDescent="0.3">
      <c r="A154" s="3">
        <v>42192.250173611108</v>
      </c>
      <c r="B154">
        <v>2015</v>
      </c>
      <c r="C154">
        <v>7</v>
      </c>
      <c r="D154">
        <v>7</v>
      </c>
      <c r="E154">
        <v>6</v>
      </c>
      <c r="F154" s="4">
        <v>372644.01670678484</v>
      </c>
      <c r="G154" s="4">
        <v>447848.11301643949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Y154" s="2"/>
      <c r="Z154"/>
      <c r="AA154"/>
      <c r="AB154"/>
    </row>
    <row r="155" spans="1:28" ht="14.45" x14ac:dyDescent="0.3">
      <c r="A155" s="3">
        <v>42192.29184027778</v>
      </c>
      <c r="B155">
        <v>2015</v>
      </c>
      <c r="C155">
        <v>7</v>
      </c>
      <c r="D155">
        <v>7</v>
      </c>
      <c r="E155">
        <v>7</v>
      </c>
      <c r="F155" s="4">
        <v>396372.68980015826</v>
      </c>
      <c r="G155" s="4">
        <v>529387.90742326411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Y155" s="2"/>
      <c r="Z155"/>
      <c r="AA155"/>
      <c r="AB155"/>
    </row>
    <row r="156" spans="1:28" ht="14.45" x14ac:dyDescent="0.3">
      <c r="A156" s="3">
        <v>42192.333506944444</v>
      </c>
      <c r="B156">
        <v>2015</v>
      </c>
      <c r="C156">
        <v>7</v>
      </c>
      <c r="D156">
        <v>7</v>
      </c>
      <c r="E156">
        <v>8</v>
      </c>
      <c r="F156" s="4">
        <v>473271.28879538411</v>
      </c>
      <c r="G156" s="4">
        <v>601888.09217269986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Y156" s="2"/>
      <c r="Z156"/>
      <c r="AA156"/>
      <c r="AB156"/>
    </row>
    <row r="157" spans="1:28" ht="14.45" x14ac:dyDescent="0.3">
      <c r="A157" s="3">
        <v>42192.375173611108</v>
      </c>
      <c r="B157">
        <v>2015</v>
      </c>
      <c r="C157">
        <v>7</v>
      </c>
      <c r="D157">
        <v>7</v>
      </c>
      <c r="E157">
        <v>9</v>
      </c>
      <c r="F157" s="4">
        <v>540205.08869819331</v>
      </c>
      <c r="G157" s="4">
        <v>646660.75086467585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Y157" s="2"/>
      <c r="Z157"/>
      <c r="AA157"/>
      <c r="AB157"/>
    </row>
    <row r="158" spans="1:28" ht="14.45" x14ac:dyDescent="0.3">
      <c r="A158" s="3">
        <v>42192.41684027778</v>
      </c>
      <c r="B158">
        <v>2015</v>
      </c>
      <c r="C158">
        <v>7</v>
      </c>
      <c r="D158">
        <v>7</v>
      </c>
      <c r="E158">
        <v>10</v>
      </c>
      <c r="F158" s="4">
        <v>678076.20641866699</v>
      </c>
      <c r="G158" s="4">
        <v>669515.25582905137</v>
      </c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Y158" s="2"/>
      <c r="Z158"/>
      <c r="AA158"/>
      <c r="AB158"/>
    </row>
    <row r="159" spans="1:28" ht="14.45" x14ac:dyDescent="0.3">
      <c r="A159" s="3">
        <v>42192.458506944444</v>
      </c>
      <c r="B159">
        <v>2015</v>
      </c>
      <c r="C159">
        <v>7</v>
      </c>
      <c r="D159">
        <v>7</v>
      </c>
      <c r="E159">
        <v>11</v>
      </c>
      <c r="F159" s="4">
        <v>755372.67758589122</v>
      </c>
      <c r="G159" s="4">
        <v>787209.56431587157</v>
      </c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Y159" s="2"/>
      <c r="Z159"/>
      <c r="AA159"/>
      <c r="AB159"/>
    </row>
    <row r="160" spans="1:28" ht="14.45" x14ac:dyDescent="0.3">
      <c r="A160" s="3">
        <v>42192.500173611108</v>
      </c>
      <c r="B160">
        <v>2015</v>
      </c>
      <c r="C160">
        <v>7</v>
      </c>
      <c r="D160">
        <v>7</v>
      </c>
      <c r="E160">
        <v>12</v>
      </c>
      <c r="F160" s="4">
        <v>841610.8096174387</v>
      </c>
      <c r="G160" s="4">
        <v>883901.81491585588</v>
      </c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Y160" s="2"/>
      <c r="Z160"/>
      <c r="AA160"/>
      <c r="AB160"/>
    </row>
    <row r="161" spans="1:28" ht="14.45" x14ac:dyDescent="0.3">
      <c r="A161" s="3">
        <v>42192.54184027778</v>
      </c>
      <c r="B161">
        <v>2015</v>
      </c>
      <c r="C161">
        <v>7</v>
      </c>
      <c r="D161">
        <v>7</v>
      </c>
      <c r="E161">
        <v>13</v>
      </c>
      <c r="F161" s="4">
        <v>938621.50497429806</v>
      </c>
      <c r="G161" s="4">
        <v>955451.39607967297</v>
      </c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Y161" s="2"/>
      <c r="Z161"/>
      <c r="AA161"/>
      <c r="AB161"/>
    </row>
    <row r="162" spans="1:28" ht="14.45" x14ac:dyDescent="0.3">
      <c r="A162" s="3">
        <v>42192.583506944444</v>
      </c>
      <c r="B162">
        <v>2015</v>
      </c>
      <c r="C162">
        <v>7</v>
      </c>
      <c r="D162">
        <v>7</v>
      </c>
      <c r="E162">
        <v>14</v>
      </c>
      <c r="F162" s="4">
        <v>1023929.360968171</v>
      </c>
      <c r="G162" s="4">
        <v>1046218.4834427092</v>
      </c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Y162" s="2"/>
      <c r="Z162"/>
      <c r="AA162"/>
      <c r="AB162"/>
    </row>
    <row r="163" spans="1:28" ht="14.45" x14ac:dyDescent="0.3">
      <c r="A163" s="3">
        <v>42192.625173611108</v>
      </c>
      <c r="B163">
        <v>2015</v>
      </c>
      <c r="C163">
        <v>7</v>
      </c>
      <c r="D163">
        <v>7</v>
      </c>
      <c r="E163">
        <v>15</v>
      </c>
      <c r="F163" s="4">
        <v>1089339.2510643874</v>
      </c>
      <c r="G163" s="4">
        <v>1140550.8233606457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Y163" s="2"/>
      <c r="Z163"/>
      <c r="AA163"/>
      <c r="AB163"/>
    </row>
    <row r="164" spans="1:28" ht="14.45" x14ac:dyDescent="0.3">
      <c r="A164" s="3">
        <v>42192.66684027778</v>
      </c>
      <c r="B164">
        <v>2015</v>
      </c>
      <c r="C164">
        <v>7</v>
      </c>
      <c r="D164">
        <v>7</v>
      </c>
      <c r="E164">
        <v>16</v>
      </c>
      <c r="F164" s="4">
        <v>1103961.7789759766</v>
      </c>
      <c r="G164" s="4">
        <v>1190434.0775790731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Y164" s="2"/>
      <c r="Z164"/>
      <c r="AA164"/>
      <c r="AB164"/>
    </row>
    <row r="165" spans="1:28" ht="14.45" x14ac:dyDescent="0.3">
      <c r="A165" s="3">
        <v>42192.708506944444</v>
      </c>
      <c r="B165">
        <v>2015</v>
      </c>
      <c r="C165">
        <v>7</v>
      </c>
      <c r="D165">
        <v>7</v>
      </c>
      <c r="E165">
        <v>17</v>
      </c>
      <c r="F165" s="4">
        <v>1122681.4782044908</v>
      </c>
      <c r="G165" s="4">
        <v>1218367.5405223605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Y165" s="2"/>
      <c r="Z165"/>
      <c r="AA165"/>
      <c r="AB165"/>
    </row>
    <row r="166" spans="1:28" ht="14.45" x14ac:dyDescent="0.3">
      <c r="A166" s="3">
        <v>42192.750173611108</v>
      </c>
      <c r="B166">
        <v>2015</v>
      </c>
      <c r="C166">
        <v>7</v>
      </c>
      <c r="D166">
        <v>7</v>
      </c>
      <c r="E166">
        <v>18</v>
      </c>
      <c r="F166" s="4">
        <v>1114814.6298084098</v>
      </c>
      <c r="G166" s="4">
        <v>1199584.0691507522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Y166" s="2"/>
      <c r="Z166"/>
      <c r="AA166"/>
      <c r="AB166"/>
    </row>
    <row r="167" spans="1:28" ht="14.45" x14ac:dyDescent="0.3">
      <c r="A167" s="3">
        <v>42192.79184027778</v>
      </c>
      <c r="B167">
        <v>2015</v>
      </c>
      <c r="C167">
        <v>7</v>
      </c>
      <c r="D167">
        <v>7</v>
      </c>
      <c r="E167">
        <v>19</v>
      </c>
      <c r="F167" s="4">
        <v>1064475.4532185514</v>
      </c>
      <c r="G167" s="4">
        <v>1112435.694266703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Y167" s="2"/>
      <c r="Z167"/>
      <c r="AA167"/>
      <c r="AB167"/>
    </row>
    <row r="168" spans="1:28" ht="14.45" x14ac:dyDescent="0.3">
      <c r="A168" s="3">
        <v>42192.833506944444</v>
      </c>
      <c r="B168">
        <v>2015</v>
      </c>
      <c r="C168">
        <v>7</v>
      </c>
      <c r="D168">
        <v>7</v>
      </c>
      <c r="E168">
        <v>20</v>
      </c>
      <c r="F168" s="4">
        <v>978301.18599587318</v>
      </c>
      <c r="G168" s="4">
        <v>1024432.8536439475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Y168" s="2"/>
      <c r="Z168"/>
      <c r="AA168"/>
      <c r="AB168"/>
    </row>
    <row r="169" spans="1:28" ht="14.45" x14ac:dyDescent="0.3">
      <c r="A169" s="3">
        <v>42192.875173611108</v>
      </c>
      <c r="B169">
        <v>2015</v>
      </c>
      <c r="C169">
        <v>7</v>
      </c>
      <c r="D169">
        <v>7</v>
      </c>
      <c r="E169">
        <v>21</v>
      </c>
      <c r="F169" s="4">
        <v>876433.9895064265</v>
      </c>
      <c r="G169" s="4">
        <v>942989.88846867415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Y169" s="2"/>
      <c r="Z169"/>
      <c r="AA169"/>
      <c r="AB169"/>
    </row>
    <row r="170" spans="1:28" ht="14.45" x14ac:dyDescent="0.3">
      <c r="A170" s="3">
        <v>42192.91684027778</v>
      </c>
      <c r="B170">
        <v>2015</v>
      </c>
      <c r="C170">
        <v>7</v>
      </c>
      <c r="D170">
        <v>7</v>
      </c>
      <c r="E170">
        <v>22</v>
      </c>
      <c r="F170" s="4">
        <v>740838.16907533945</v>
      </c>
      <c r="G170" s="4">
        <v>801569.40326746984</v>
      </c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Y170" s="2"/>
      <c r="Z170"/>
      <c r="AA170"/>
      <c r="AB170"/>
    </row>
    <row r="171" spans="1:28" ht="14.45" x14ac:dyDescent="0.3">
      <c r="A171" s="3">
        <v>42192.958506944444</v>
      </c>
      <c r="B171">
        <v>2015</v>
      </c>
      <c r="C171">
        <v>7</v>
      </c>
      <c r="D171">
        <v>7</v>
      </c>
      <c r="E171">
        <v>23</v>
      </c>
      <c r="F171" s="4">
        <v>591599.46865760896</v>
      </c>
      <c r="G171" s="4">
        <v>674913.29079268931</v>
      </c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Y171" s="2"/>
      <c r="Z171"/>
      <c r="AA171"/>
      <c r="AB171"/>
    </row>
    <row r="172" spans="1:28" ht="14.45" x14ac:dyDescent="0.3">
      <c r="A172" s="3">
        <v>42193.000173611108</v>
      </c>
      <c r="B172">
        <v>2015</v>
      </c>
      <c r="C172">
        <v>7</v>
      </c>
      <c r="D172">
        <v>8</v>
      </c>
      <c r="E172">
        <v>0</v>
      </c>
      <c r="F172" s="4">
        <v>514367.45848439692</v>
      </c>
      <c r="G172" s="4">
        <v>555732.66147991188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Y172" s="2"/>
      <c r="Z172"/>
      <c r="AA172"/>
      <c r="AB172"/>
    </row>
    <row r="173" spans="1:28" ht="14.45" x14ac:dyDescent="0.3">
      <c r="A173" s="3">
        <v>42193.04184027778</v>
      </c>
      <c r="B173">
        <v>2015</v>
      </c>
      <c r="C173">
        <v>7</v>
      </c>
      <c r="D173">
        <v>8</v>
      </c>
      <c r="E173">
        <v>1</v>
      </c>
      <c r="F173" s="4">
        <v>445918.79710312962</v>
      </c>
      <c r="G173" s="4">
        <v>487598.11127964203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Y173" s="2"/>
      <c r="Z173"/>
      <c r="AA173"/>
      <c r="AB173"/>
    </row>
    <row r="174" spans="1:28" ht="14.45" x14ac:dyDescent="0.3">
      <c r="A174" s="3">
        <v>42193.083506944444</v>
      </c>
      <c r="B174">
        <v>2015</v>
      </c>
      <c r="C174">
        <v>7</v>
      </c>
      <c r="D174">
        <v>8</v>
      </c>
      <c r="E174">
        <v>2</v>
      </c>
      <c r="F174" s="4">
        <v>388108.37622999609</v>
      </c>
      <c r="G174" s="4">
        <v>453858.2722254087</v>
      </c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Y174" s="2"/>
      <c r="Z174"/>
      <c r="AA174"/>
      <c r="AB174"/>
    </row>
    <row r="175" spans="1:28" ht="14.45" x14ac:dyDescent="0.3">
      <c r="A175" s="3">
        <v>42193.125173611108</v>
      </c>
      <c r="B175">
        <v>2015</v>
      </c>
      <c r="C175">
        <v>7</v>
      </c>
      <c r="D175">
        <v>8</v>
      </c>
      <c r="E175">
        <v>3</v>
      </c>
      <c r="F175" s="4">
        <v>363711.62619725027</v>
      </c>
      <c r="G175" s="4">
        <v>419375.01835008559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Y175" s="2"/>
      <c r="Z175"/>
      <c r="AA175"/>
      <c r="AB175"/>
    </row>
    <row r="176" spans="1:28" ht="14.45" x14ac:dyDescent="0.3">
      <c r="A176" s="3">
        <v>42193.16684027778</v>
      </c>
      <c r="B176">
        <v>2015</v>
      </c>
      <c r="C176">
        <v>7</v>
      </c>
      <c r="D176">
        <v>8</v>
      </c>
      <c r="E176">
        <v>4</v>
      </c>
      <c r="F176" s="4">
        <v>358521.44850884011</v>
      </c>
      <c r="G176" s="4">
        <v>411500.20816798776</v>
      </c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Y176" s="2"/>
      <c r="Z176"/>
      <c r="AA176"/>
      <c r="AB176"/>
    </row>
    <row r="177" spans="1:28" ht="14.45" x14ac:dyDescent="0.3">
      <c r="A177" s="3">
        <v>42193.208506944444</v>
      </c>
      <c r="B177">
        <v>2015</v>
      </c>
      <c r="C177">
        <v>7</v>
      </c>
      <c r="D177">
        <v>8</v>
      </c>
      <c r="E177">
        <v>5</v>
      </c>
      <c r="F177" s="4">
        <v>405100.70366770774</v>
      </c>
      <c r="G177" s="4">
        <v>458981.30030966189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Y177" s="2"/>
      <c r="Z177"/>
      <c r="AA177"/>
      <c r="AB177"/>
    </row>
    <row r="178" spans="1:28" ht="14.45" x14ac:dyDescent="0.3">
      <c r="A178" s="3">
        <v>42193.250173611108</v>
      </c>
      <c r="B178">
        <v>2015</v>
      </c>
      <c r="C178">
        <v>7</v>
      </c>
      <c r="D178">
        <v>8</v>
      </c>
      <c r="E178">
        <v>6</v>
      </c>
      <c r="F178" s="4">
        <v>417464.5187428763</v>
      </c>
      <c r="G178" s="4">
        <v>462546.83676294278</v>
      </c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Y178" s="2"/>
      <c r="Z178"/>
      <c r="AA178"/>
      <c r="AB178"/>
    </row>
    <row r="179" spans="1:28" ht="14.45" x14ac:dyDescent="0.3">
      <c r="A179" s="3">
        <v>42193.29184027778</v>
      </c>
      <c r="B179">
        <v>2015</v>
      </c>
      <c r="C179">
        <v>7</v>
      </c>
      <c r="D179">
        <v>8</v>
      </c>
      <c r="E179">
        <v>7</v>
      </c>
      <c r="F179" s="4">
        <v>450319.9719276664</v>
      </c>
      <c r="G179" s="4">
        <v>528053.23445452517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Y179" s="2"/>
      <c r="Z179"/>
      <c r="AA179"/>
      <c r="AB179"/>
    </row>
    <row r="180" spans="1:28" ht="14.45" x14ac:dyDescent="0.3">
      <c r="A180" s="3">
        <v>42193.333506944444</v>
      </c>
      <c r="B180">
        <v>2015</v>
      </c>
      <c r="C180">
        <v>7</v>
      </c>
      <c r="D180">
        <v>8</v>
      </c>
      <c r="E180">
        <v>8</v>
      </c>
      <c r="F180" s="4">
        <v>551902.28365078883</v>
      </c>
      <c r="G180" s="4">
        <v>604780.19445812795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Y180" s="2"/>
      <c r="Z180"/>
      <c r="AA180"/>
      <c r="AB180"/>
    </row>
    <row r="181" spans="1:28" ht="14.45" x14ac:dyDescent="0.3">
      <c r="A181" s="3">
        <v>42193.375173611108</v>
      </c>
      <c r="B181">
        <v>2015</v>
      </c>
      <c r="C181">
        <v>7</v>
      </c>
      <c r="D181">
        <v>8</v>
      </c>
      <c r="E181">
        <v>9</v>
      </c>
      <c r="F181" s="4">
        <v>644318.29159211658</v>
      </c>
      <c r="G181" s="4">
        <v>704127.05007606791</v>
      </c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Y181" s="2"/>
      <c r="Z181"/>
      <c r="AA181"/>
      <c r="AB181"/>
    </row>
    <row r="182" spans="1:28" ht="14.45" x14ac:dyDescent="0.3">
      <c r="A182" s="3">
        <v>42193.41684027778</v>
      </c>
      <c r="B182">
        <v>2015</v>
      </c>
      <c r="C182">
        <v>7</v>
      </c>
      <c r="D182">
        <v>8</v>
      </c>
      <c r="E182">
        <v>10</v>
      </c>
      <c r="F182" s="4">
        <v>719649.1581809601</v>
      </c>
      <c r="G182" s="4">
        <v>829143.44286490954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Y182" s="2"/>
      <c r="Z182"/>
      <c r="AA182"/>
      <c r="AB182"/>
    </row>
    <row r="183" spans="1:28" ht="14.45" x14ac:dyDescent="0.3">
      <c r="A183" s="3">
        <v>42193.458506944444</v>
      </c>
      <c r="B183">
        <v>2015</v>
      </c>
      <c r="C183">
        <v>7</v>
      </c>
      <c r="D183">
        <v>8</v>
      </c>
      <c r="E183">
        <v>11</v>
      </c>
      <c r="F183" s="4">
        <v>794825.68496854836</v>
      </c>
      <c r="G183" s="4">
        <v>963990.36260298418</v>
      </c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Y183" s="2"/>
      <c r="Z183"/>
      <c r="AA183"/>
      <c r="AB183"/>
    </row>
    <row r="184" spans="1:28" ht="14.45" x14ac:dyDescent="0.3">
      <c r="A184" s="3">
        <v>42193.500173611108</v>
      </c>
      <c r="B184">
        <v>2015</v>
      </c>
      <c r="C184">
        <v>7</v>
      </c>
      <c r="D184">
        <v>8</v>
      </c>
      <c r="E184">
        <v>12</v>
      </c>
      <c r="F184" s="4">
        <v>912554.37062796543</v>
      </c>
      <c r="G184" s="4">
        <v>1076516.0149675705</v>
      </c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Y184" s="2"/>
      <c r="Z184"/>
      <c r="AA184"/>
      <c r="AB184"/>
    </row>
    <row r="185" spans="1:28" ht="14.45" x14ac:dyDescent="0.3">
      <c r="A185" s="3">
        <v>42193.54184027778</v>
      </c>
      <c r="B185">
        <v>2015</v>
      </c>
      <c r="C185">
        <v>7</v>
      </c>
      <c r="D185">
        <v>8</v>
      </c>
      <c r="E185">
        <v>13</v>
      </c>
      <c r="F185" s="4">
        <v>1008099.5157401194</v>
      </c>
      <c r="G185" s="4">
        <v>1143172.8554672785</v>
      </c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Y185" s="2"/>
      <c r="Z185"/>
      <c r="AA185"/>
      <c r="AB185"/>
    </row>
    <row r="186" spans="1:28" ht="14.45" x14ac:dyDescent="0.3">
      <c r="A186" s="3">
        <v>42193.583506944444</v>
      </c>
      <c r="B186">
        <v>2015</v>
      </c>
      <c r="C186">
        <v>7</v>
      </c>
      <c r="D186">
        <v>8</v>
      </c>
      <c r="E186">
        <v>14</v>
      </c>
      <c r="F186" s="4">
        <v>1028533.3246219265</v>
      </c>
      <c r="G186" s="4">
        <v>1151426.2235385932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Y186" s="2"/>
      <c r="Z186"/>
      <c r="AA186"/>
      <c r="AB186"/>
    </row>
    <row r="187" spans="1:28" ht="14.45" x14ac:dyDescent="0.3">
      <c r="A187" s="3">
        <v>42193.625173611108</v>
      </c>
      <c r="B187">
        <v>2015</v>
      </c>
      <c r="C187">
        <v>7</v>
      </c>
      <c r="D187">
        <v>8</v>
      </c>
      <c r="E187">
        <v>15</v>
      </c>
      <c r="F187" s="4">
        <v>1147824.5555375244</v>
      </c>
      <c r="G187" s="4">
        <v>1221820.9917723858</v>
      </c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Y187" s="2"/>
      <c r="Z187"/>
      <c r="AA187"/>
      <c r="AB187"/>
    </row>
    <row r="188" spans="1:28" ht="14.45" x14ac:dyDescent="0.3">
      <c r="A188" s="3">
        <v>42193.66684027778</v>
      </c>
      <c r="B188">
        <v>2015</v>
      </c>
      <c r="C188">
        <v>7</v>
      </c>
      <c r="D188">
        <v>8</v>
      </c>
      <c r="E188">
        <v>16</v>
      </c>
      <c r="F188" s="4">
        <v>1220594.6624516018</v>
      </c>
      <c r="G188" s="4">
        <v>1285403.9065450928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Y188" s="2"/>
      <c r="Z188"/>
      <c r="AA188"/>
      <c r="AB188"/>
    </row>
    <row r="189" spans="1:28" ht="14.45" x14ac:dyDescent="0.3">
      <c r="A189" s="3">
        <v>42193.708506944444</v>
      </c>
      <c r="B189">
        <v>2015</v>
      </c>
      <c r="C189">
        <v>7</v>
      </c>
      <c r="D189">
        <v>8</v>
      </c>
      <c r="E189">
        <v>17</v>
      </c>
      <c r="F189" s="4">
        <v>1218539.5070778483</v>
      </c>
      <c r="G189" s="4">
        <v>1287864.8157664563</v>
      </c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Y189" s="2"/>
      <c r="Z189"/>
      <c r="AA189"/>
      <c r="AB189"/>
    </row>
    <row r="190" spans="1:28" ht="14.45" x14ac:dyDescent="0.3">
      <c r="A190" s="3">
        <v>42193.750173611108</v>
      </c>
      <c r="B190">
        <v>2015</v>
      </c>
      <c r="C190">
        <v>7</v>
      </c>
      <c r="D190">
        <v>8</v>
      </c>
      <c r="E190">
        <v>18</v>
      </c>
      <c r="F190" s="4">
        <v>1204079.3436186078</v>
      </c>
      <c r="G190" s="4">
        <v>1252682.3089030087</v>
      </c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Y190" s="2"/>
      <c r="Z190"/>
      <c r="AA190"/>
      <c r="AB190"/>
    </row>
    <row r="191" spans="1:28" ht="14.45" x14ac:dyDescent="0.3">
      <c r="A191" s="3">
        <v>42193.79184027778</v>
      </c>
      <c r="B191">
        <v>2015</v>
      </c>
      <c r="C191">
        <v>7</v>
      </c>
      <c r="D191">
        <v>8</v>
      </c>
      <c r="E191">
        <v>19</v>
      </c>
      <c r="F191" s="4">
        <v>1149915.2846505526</v>
      </c>
      <c r="G191" s="4">
        <v>1195751.3019165201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Y191" s="2"/>
      <c r="Z191"/>
      <c r="AA191"/>
      <c r="AB191"/>
    </row>
    <row r="192" spans="1:28" ht="14.45" x14ac:dyDescent="0.3">
      <c r="A192" s="3">
        <v>42193.833506944444</v>
      </c>
      <c r="B192">
        <v>2015</v>
      </c>
      <c r="C192">
        <v>7</v>
      </c>
      <c r="D192">
        <v>8</v>
      </c>
      <c r="E192">
        <v>20</v>
      </c>
      <c r="F192" s="4">
        <v>1083422.3344377212</v>
      </c>
      <c r="G192" s="4">
        <v>1112820.345418093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Y192" s="2"/>
      <c r="Z192"/>
      <c r="AA192"/>
      <c r="AB192"/>
    </row>
    <row r="193" spans="1:28" ht="14.45" x14ac:dyDescent="0.3">
      <c r="A193" s="3">
        <v>42193.875173611108</v>
      </c>
      <c r="B193">
        <v>2015</v>
      </c>
      <c r="C193">
        <v>7</v>
      </c>
      <c r="D193">
        <v>8</v>
      </c>
      <c r="E193">
        <v>21</v>
      </c>
      <c r="F193" s="4">
        <v>967284.2383257756</v>
      </c>
      <c r="G193" s="4">
        <v>1041391.9820175384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Y193" s="2"/>
      <c r="Z193"/>
      <c r="AA193"/>
      <c r="AB193"/>
    </row>
    <row r="194" spans="1:28" ht="14.45" x14ac:dyDescent="0.3">
      <c r="A194" s="3">
        <v>42193.91684027778</v>
      </c>
      <c r="B194">
        <v>2015</v>
      </c>
      <c r="C194">
        <v>7</v>
      </c>
      <c r="D194">
        <v>8</v>
      </c>
      <c r="E194">
        <v>22</v>
      </c>
      <c r="F194" s="4">
        <v>832984.70501593384</v>
      </c>
      <c r="G194" s="4">
        <v>878338.05262128916</v>
      </c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Y194" s="2"/>
      <c r="Z194"/>
      <c r="AA194"/>
      <c r="AB194"/>
    </row>
    <row r="195" spans="1:28" ht="14.45" x14ac:dyDescent="0.3">
      <c r="A195" s="3">
        <v>42193.958506944444</v>
      </c>
      <c r="B195">
        <v>2015</v>
      </c>
      <c r="C195">
        <v>7</v>
      </c>
      <c r="D195">
        <v>8</v>
      </c>
      <c r="E195">
        <v>23</v>
      </c>
      <c r="F195" s="4">
        <v>697863.95003814518</v>
      </c>
      <c r="G195" s="4">
        <v>748635.80521624151</v>
      </c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Y195" s="2"/>
      <c r="Z195"/>
      <c r="AA195"/>
      <c r="AB195"/>
    </row>
    <row r="196" spans="1:28" ht="14.45" x14ac:dyDescent="0.3">
      <c r="A196" s="3">
        <v>42194.000173611108</v>
      </c>
      <c r="B196">
        <v>2015</v>
      </c>
      <c r="C196">
        <v>7</v>
      </c>
      <c r="D196">
        <v>9</v>
      </c>
      <c r="E196">
        <v>0</v>
      </c>
      <c r="F196" s="4">
        <v>594717.61245529749</v>
      </c>
      <c r="G196" s="4">
        <v>635518.77917470632</v>
      </c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Y196" s="2"/>
      <c r="Z196"/>
      <c r="AA196"/>
      <c r="AB196"/>
    </row>
    <row r="197" spans="1:28" ht="14.45" x14ac:dyDescent="0.3">
      <c r="A197" s="3">
        <v>42194.04184027778</v>
      </c>
      <c r="B197">
        <v>2015</v>
      </c>
      <c r="C197">
        <v>7</v>
      </c>
      <c r="D197">
        <v>9</v>
      </c>
      <c r="E197">
        <v>1</v>
      </c>
      <c r="F197" s="4">
        <v>560092.93014980538</v>
      </c>
      <c r="G197" s="4">
        <v>583816.37141899904</v>
      </c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Y197" s="2"/>
      <c r="Z197"/>
      <c r="AA197"/>
      <c r="AB197"/>
    </row>
    <row r="198" spans="1:28" ht="14.45" x14ac:dyDescent="0.3">
      <c r="A198" s="3">
        <v>42194.083506944444</v>
      </c>
      <c r="B198">
        <v>2015</v>
      </c>
      <c r="C198">
        <v>7</v>
      </c>
      <c r="D198">
        <v>9</v>
      </c>
      <c r="E198">
        <v>2</v>
      </c>
      <c r="F198" s="4">
        <v>522323.89419148251</v>
      </c>
      <c r="G198" s="4">
        <v>561948.47440033639</v>
      </c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Y198" s="2"/>
      <c r="Z198"/>
      <c r="AA198"/>
      <c r="AB198"/>
    </row>
    <row r="199" spans="1:28" ht="14.45" x14ac:dyDescent="0.3">
      <c r="A199" s="3">
        <v>42194.125173611108</v>
      </c>
      <c r="B199">
        <v>2015</v>
      </c>
      <c r="C199">
        <v>7</v>
      </c>
      <c r="D199">
        <v>9</v>
      </c>
      <c r="E199">
        <v>3</v>
      </c>
      <c r="F199" s="4">
        <v>475432.15423878079</v>
      </c>
      <c r="G199" s="4">
        <v>514120.24607629608</v>
      </c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Y199" s="2"/>
      <c r="Z199"/>
      <c r="AA199"/>
      <c r="AB199"/>
    </row>
    <row r="200" spans="1:28" ht="14.45" x14ac:dyDescent="0.3">
      <c r="A200" s="3">
        <v>42194.16684027778</v>
      </c>
      <c r="B200">
        <v>2015</v>
      </c>
      <c r="C200">
        <v>7</v>
      </c>
      <c r="D200">
        <v>9</v>
      </c>
      <c r="E200">
        <v>4</v>
      </c>
      <c r="F200" s="4">
        <v>506369.09896843717</v>
      </c>
      <c r="G200" s="4">
        <v>500718.72882762359</v>
      </c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Y200" s="2"/>
      <c r="Z200"/>
      <c r="AA200"/>
      <c r="AB200"/>
    </row>
    <row r="201" spans="1:28" ht="14.45" x14ac:dyDescent="0.3">
      <c r="A201" s="3">
        <v>42194.208506944444</v>
      </c>
      <c r="B201">
        <v>2015</v>
      </c>
      <c r="C201">
        <v>7</v>
      </c>
      <c r="D201">
        <v>9</v>
      </c>
      <c r="E201">
        <v>5</v>
      </c>
      <c r="F201" s="4">
        <v>526535.72026083886</v>
      </c>
      <c r="G201" s="4">
        <v>510045.07586571894</v>
      </c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Y201" s="2"/>
      <c r="Z201"/>
      <c r="AA201"/>
      <c r="AB201"/>
    </row>
    <row r="202" spans="1:28" ht="14.45" x14ac:dyDescent="0.3">
      <c r="A202" s="3">
        <v>42194.250173611108</v>
      </c>
      <c r="B202">
        <v>2015</v>
      </c>
      <c r="C202">
        <v>7</v>
      </c>
      <c r="D202">
        <v>9</v>
      </c>
      <c r="E202">
        <v>6</v>
      </c>
      <c r="F202" s="4">
        <v>525275.38130692241</v>
      </c>
      <c r="G202" s="4">
        <v>548771.69697440637</v>
      </c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Y202" s="2"/>
      <c r="Z202"/>
      <c r="AA202"/>
      <c r="AB202"/>
    </row>
    <row r="203" spans="1:28" ht="14.45" x14ac:dyDescent="0.3">
      <c r="A203" s="3">
        <v>42194.29184027778</v>
      </c>
      <c r="B203">
        <v>2015</v>
      </c>
      <c r="C203">
        <v>7</v>
      </c>
      <c r="D203">
        <v>9</v>
      </c>
      <c r="E203">
        <v>7</v>
      </c>
      <c r="F203" s="4">
        <v>564490.76737231016</v>
      </c>
      <c r="G203" s="4">
        <v>584944.10921492823</v>
      </c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Y203" s="2"/>
      <c r="Z203"/>
      <c r="AA203"/>
      <c r="AB203"/>
    </row>
    <row r="204" spans="1:28" ht="14.45" x14ac:dyDescent="0.3">
      <c r="A204" s="3">
        <v>42194.333506944444</v>
      </c>
      <c r="B204">
        <v>2015</v>
      </c>
      <c r="C204">
        <v>7</v>
      </c>
      <c r="D204">
        <v>9</v>
      </c>
      <c r="E204">
        <v>8</v>
      </c>
      <c r="F204" s="4">
        <v>640240.22319569532</v>
      </c>
      <c r="G204" s="4">
        <v>704427.52873988939</v>
      </c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Y204" s="2"/>
      <c r="Z204"/>
      <c r="AA204"/>
      <c r="AB204"/>
    </row>
    <row r="205" spans="1:28" ht="14.45" x14ac:dyDescent="0.3">
      <c r="A205" s="3">
        <v>42194.375173611108</v>
      </c>
      <c r="B205">
        <v>2015</v>
      </c>
      <c r="C205">
        <v>7</v>
      </c>
      <c r="D205">
        <v>9</v>
      </c>
      <c r="E205">
        <v>9</v>
      </c>
      <c r="F205" s="4">
        <v>751071.88518216414</v>
      </c>
      <c r="G205" s="4">
        <v>822425.84339632688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Y205" s="2"/>
      <c r="Z205"/>
      <c r="AA205"/>
      <c r="AB205"/>
    </row>
    <row r="206" spans="1:28" ht="14.45" x14ac:dyDescent="0.3">
      <c r="A206" s="3">
        <v>42194.41684027778</v>
      </c>
      <c r="B206">
        <v>2015</v>
      </c>
      <c r="C206">
        <v>7</v>
      </c>
      <c r="D206">
        <v>9</v>
      </c>
      <c r="E206">
        <v>10</v>
      </c>
      <c r="F206" s="4">
        <v>882044.24840486771</v>
      </c>
      <c r="G206" s="4">
        <v>962860.10616947839</v>
      </c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Y206" s="2"/>
      <c r="Z206"/>
      <c r="AA206"/>
      <c r="AB206"/>
    </row>
    <row r="207" spans="1:28" ht="14.45" x14ac:dyDescent="0.3">
      <c r="A207" s="3">
        <v>42194.458506944444</v>
      </c>
      <c r="B207">
        <v>2015</v>
      </c>
      <c r="C207">
        <v>7</v>
      </c>
      <c r="D207">
        <v>9</v>
      </c>
      <c r="E207">
        <v>11</v>
      </c>
      <c r="F207" s="4">
        <v>965988.236822746</v>
      </c>
      <c r="G207" s="4">
        <v>1095398.3962556643</v>
      </c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Y207" s="2"/>
      <c r="Z207"/>
      <c r="AA207"/>
      <c r="AB207"/>
    </row>
    <row r="208" spans="1:28" ht="14.45" x14ac:dyDescent="0.3">
      <c r="A208" s="3">
        <v>42194.500173611108</v>
      </c>
      <c r="B208">
        <v>2015</v>
      </c>
      <c r="C208">
        <v>7</v>
      </c>
      <c r="D208">
        <v>9</v>
      </c>
      <c r="E208">
        <v>12</v>
      </c>
      <c r="F208" s="4">
        <v>1033354.2274734807</v>
      </c>
      <c r="G208" s="4">
        <v>1177709.6035283927</v>
      </c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Y208" s="2"/>
      <c r="Z208"/>
      <c r="AA208"/>
      <c r="AB208"/>
    </row>
    <row r="209" spans="1:28" ht="14.45" x14ac:dyDescent="0.3">
      <c r="A209" s="3">
        <v>42194.54184027778</v>
      </c>
      <c r="B209">
        <v>2015</v>
      </c>
      <c r="C209">
        <v>7</v>
      </c>
      <c r="D209">
        <v>9</v>
      </c>
      <c r="E209">
        <v>13</v>
      </c>
      <c r="F209" s="4">
        <v>1092482.0750349658</v>
      </c>
      <c r="G209" s="4">
        <v>1219852.2816390558</v>
      </c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Y209" s="2"/>
      <c r="Z209"/>
      <c r="AA209"/>
      <c r="AB209"/>
    </row>
    <row r="210" spans="1:28" ht="14.45" x14ac:dyDescent="0.3">
      <c r="A210" s="3">
        <v>42194.583506944444</v>
      </c>
      <c r="B210">
        <v>2015</v>
      </c>
      <c r="C210">
        <v>7</v>
      </c>
      <c r="D210">
        <v>9</v>
      </c>
      <c r="E210">
        <v>14</v>
      </c>
      <c r="F210" s="4">
        <v>1166074.9600962962</v>
      </c>
      <c r="G210" s="4">
        <v>1263859.5527183549</v>
      </c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Y210" s="2"/>
      <c r="Z210"/>
      <c r="AA210"/>
      <c r="AB210"/>
    </row>
    <row r="211" spans="1:28" ht="14.45" x14ac:dyDescent="0.3">
      <c r="A211" s="3">
        <v>42194.625173611108</v>
      </c>
      <c r="B211">
        <v>2015</v>
      </c>
      <c r="C211">
        <v>7</v>
      </c>
      <c r="D211">
        <v>9</v>
      </c>
      <c r="E211">
        <v>15</v>
      </c>
      <c r="F211" s="4">
        <v>1249118.2062023506</v>
      </c>
      <c r="G211" s="4">
        <v>1311019.2597514796</v>
      </c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Y211" s="2"/>
      <c r="Z211"/>
      <c r="AA211"/>
      <c r="AB211"/>
    </row>
    <row r="212" spans="1:28" ht="14.45" x14ac:dyDescent="0.3">
      <c r="A212" s="3">
        <v>42194.66684027778</v>
      </c>
      <c r="B212">
        <v>2015</v>
      </c>
      <c r="C212">
        <v>7</v>
      </c>
      <c r="D212">
        <v>9</v>
      </c>
      <c r="E212">
        <v>16</v>
      </c>
      <c r="F212" s="4">
        <v>1321355.3606115622</v>
      </c>
      <c r="G212" s="4">
        <v>1337174.4097021257</v>
      </c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Y212" s="2"/>
      <c r="Z212"/>
      <c r="AA212"/>
      <c r="AB212"/>
    </row>
    <row r="213" spans="1:28" ht="14.45" x14ac:dyDescent="0.3">
      <c r="A213" s="3">
        <v>42194.708506944444</v>
      </c>
      <c r="B213">
        <v>2015</v>
      </c>
      <c r="C213">
        <v>7</v>
      </c>
      <c r="D213">
        <v>9</v>
      </c>
      <c r="E213">
        <v>17</v>
      </c>
      <c r="F213" s="4">
        <v>1317067.1057142143</v>
      </c>
      <c r="G213" s="4">
        <v>1338464.931022892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Y213" s="2"/>
      <c r="Z213"/>
      <c r="AA213"/>
      <c r="AB213"/>
    </row>
    <row r="214" spans="1:28" ht="14.45" x14ac:dyDescent="0.3">
      <c r="A214" s="3">
        <v>42194.750173611108</v>
      </c>
      <c r="B214">
        <v>2015</v>
      </c>
      <c r="C214">
        <v>7</v>
      </c>
      <c r="D214">
        <v>9</v>
      </c>
      <c r="E214">
        <v>18</v>
      </c>
      <c r="F214" s="4">
        <v>1287861.4232713387</v>
      </c>
      <c r="G214" s="4">
        <v>1300743.7685751598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Y214" s="2"/>
      <c r="Z214"/>
      <c r="AA214"/>
      <c r="AB214"/>
    </row>
    <row r="215" spans="1:28" ht="14.45" x14ac:dyDescent="0.3">
      <c r="A215" s="3">
        <v>42194.79184027778</v>
      </c>
      <c r="B215">
        <v>2015</v>
      </c>
      <c r="C215">
        <v>7</v>
      </c>
      <c r="D215">
        <v>9</v>
      </c>
      <c r="E215">
        <v>19</v>
      </c>
      <c r="F215" s="4">
        <v>1232452.3035794981</v>
      </c>
      <c r="G215" s="4">
        <v>1261373.5534139131</v>
      </c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Y215" s="2"/>
      <c r="Z215"/>
      <c r="AA215"/>
      <c r="AB215"/>
    </row>
    <row r="216" spans="1:28" ht="14.45" x14ac:dyDescent="0.3">
      <c r="A216" s="3">
        <v>42194.833506944444</v>
      </c>
      <c r="B216">
        <v>2015</v>
      </c>
      <c r="C216">
        <v>7</v>
      </c>
      <c r="D216">
        <v>9</v>
      </c>
      <c r="E216">
        <v>20</v>
      </c>
      <c r="F216" s="4">
        <v>1202475.7673418887</v>
      </c>
      <c r="G216" s="4">
        <v>1198135.1704002332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Y216" s="2"/>
      <c r="Z216"/>
      <c r="AA216"/>
      <c r="AB216"/>
    </row>
    <row r="217" spans="1:28" ht="14.45" x14ac:dyDescent="0.3">
      <c r="A217" s="3">
        <v>42194.875173611108</v>
      </c>
      <c r="B217">
        <v>2015</v>
      </c>
      <c r="C217">
        <v>7</v>
      </c>
      <c r="D217">
        <v>9</v>
      </c>
      <c r="E217">
        <v>21</v>
      </c>
      <c r="F217" s="4">
        <v>1110012.6405953381</v>
      </c>
      <c r="G217" s="4">
        <v>1116536.7095455027</v>
      </c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Y217" s="2"/>
      <c r="Z217"/>
      <c r="AA217"/>
      <c r="AB217"/>
    </row>
    <row r="218" spans="1:28" ht="14.45" x14ac:dyDescent="0.3">
      <c r="A218" s="3">
        <v>42194.91684027778</v>
      </c>
      <c r="B218">
        <v>2015</v>
      </c>
      <c r="C218">
        <v>7</v>
      </c>
      <c r="D218">
        <v>9</v>
      </c>
      <c r="E218">
        <v>22</v>
      </c>
      <c r="F218" s="4">
        <v>965370.98784687871</v>
      </c>
      <c r="G218" s="4">
        <v>956446.36998175236</v>
      </c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Y218" s="2"/>
      <c r="Z218"/>
      <c r="AA218"/>
      <c r="AB218"/>
    </row>
    <row r="219" spans="1:28" ht="14.45" x14ac:dyDescent="0.3">
      <c r="A219" s="3">
        <v>42194.958506944444</v>
      </c>
      <c r="B219">
        <v>2015</v>
      </c>
      <c r="C219">
        <v>7</v>
      </c>
      <c r="D219">
        <v>9</v>
      </c>
      <c r="E219">
        <v>23</v>
      </c>
      <c r="F219" s="4">
        <v>846453.95905235515</v>
      </c>
      <c r="G219" s="4">
        <v>845997.37359353865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Y219" s="2"/>
      <c r="Z219"/>
      <c r="AA219"/>
      <c r="AB219"/>
    </row>
    <row r="220" spans="1:28" ht="14.45" x14ac:dyDescent="0.3">
      <c r="A220" s="3">
        <v>42195.000173611108</v>
      </c>
      <c r="B220">
        <v>2015</v>
      </c>
      <c r="C220">
        <v>7</v>
      </c>
      <c r="D220">
        <v>10</v>
      </c>
      <c r="E220">
        <v>0</v>
      </c>
      <c r="F220" s="4">
        <v>774323.960080483</v>
      </c>
      <c r="G220" s="4">
        <v>726909.83035067376</v>
      </c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Y220" s="2"/>
      <c r="Z220"/>
      <c r="AA220"/>
      <c r="AB220"/>
    </row>
    <row r="221" spans="1:28" ht="14.45" x14ac:dyDescent="0.3">
      <c r="A221" s="3">
        <v>42195.04184027778</v>
      </c>
      <c r="B221">
        <v>2015</v>
      </c>
      <c r="C221">
        <v>7</v>
      </c>
      <c r="D221">
        <v>10</v>
      </c>
      <c r="E221">
        <v>1</v>
      </c>
      <c r="F221" s="4">
        <v>713668.81418814021</v>
      </c>
      <c r="G221" s="4">
        <v>681541.78321552754</v>
      </c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Y221" s="2"/>
      <c r="Z221"/>
      <c r="AA221"/>
      <c r="AB221"/>
    </row>
    <row r="222" spans="1:28" ht="14.45" x14ac:dyDescent="0.3">
      <c r="A222" s="3">
        <v>42195.083506944444</v>
      </c>
      <c r="B222">
        <v>2015</v>
      </c>
      <c r="C222">
        <v>7</v>
      </c>
      <c r="D222">
        <v>10</v>
      </c>
      <c r="E222">
        <v>2</v>
      </c>
      <c r="F222" s="4">
        <v>667938.72943294747</v>
      </c>
      <c r="G222" s="4">
        <v>637660.60592596838</v>
      </c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Y222" s="2"/>
      <c r="Z222"/>
      <c r="AA222"/>
      <c r="AB222"/>
    </row>
    <row r="223" spans="1:28" ht="14.45" x14ac:dyDescent="0.3">
      <c r="A223" s="3">
        <v>42195.125173611108</v>
      </c>
      <c r="B223">
        <v>2015</v>
      </c>
      <c r="C223">
        <v>7</v>
      </c>
      <c r="D223">
        <v>10</v>
      </c>
      <c r="E223">
        <v>3</v>
      </c>
      <c r="F223" s="4">
        <v>612646.31693633029</v>
      </c>
      <c r="G223" s="4">
        <v>616934.79200834513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Y223" s="2"/>
      <c r="Z223"/>
      <c r="AA223"/>
      <c r="AB223"/>
    </row>
    <row r="224" spans="1:28" ht="14.45" x14ac:dyDescent="0.3">
      <c r="A224" s="3">
        <v>42195.16684027778</v>
      </c>
      <c r="B224">
        <v>2015</v>
      </c>
      <c r="C224">
        <v>7</v>
      </c>
      <c r="D224">
        <v>10</v>
      </c>
      <c r="E224">
        <v>4</v>
      </c>
      <c r="F224" s="4">
        <v>588319.35698564432</v>
      </c>
      <c r="G224" s="4">
        <v>603607.20994383027</v>
      </c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Y224" s="2"/>
      <c r="Z224"/>
      <c r="AA224"/>
      <c r="AB224"/>
    </row>
    <row r="225" spans="1:28" ht="14.45" x14ac:dyDescent="0.3">
      <c r="A225" s="3">
        <v>42195.208506944444</v>
      </c>
      <c r="B225">
        <v>2015</v>
      </c>
      <c r="C225">
        <v>7</v>
      </c>
      <c r="D225">
        <v>10</v>
      </c>
      <c r="E225">
        <v>5</v>
      </c>
      <c r="F225" s="4">
        <v>609228.37216985668</v>
      </c>
      <c r="G225" s="4">
        <v>614670.78428273171</v>
      </c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Y225" s="2"/>
      <c r="Z225"/>
      <c r="AA225"/>
      <c r="AB225"/>
    </row>
    <row r="226" spans="1:28" ht="14.45" x14ac:dyDescent="0.3">
      <c r="A226" s="3">
        <v>42195.250173611108</v>
      </c>
      <c r="B226">
        <v>2015</v>
      </c>
      <c r="C226">
        <v>7</v>
      </c>
      <c r="D226">
        <v>10</v>
      </c>
      <c r="E226">
        <v>6</v>
      </c>
      <c r="F226" s="4">
        <v>602017.9526155371</v>
      </c>
      <c r="G226" s="4">
        <v>634666.15305025282</v>
      </c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Y226" s="2"/>
      <c r="Z226"/>
      <c r="AA226"/>
      <c r="AB226"/>
    </row>
    <row r="227" spans="1:28" ht="14.45" x14ac:dyDescent="0.3">
      <c r="A227" s="3">
        <v>42195.29184027778</v>
      </c>
      <c r="B227">
        <v>2015</v>
      </c>
      <c r="C227">
        <v>7</v>
      </c>
      <c r="D227">
        <v>10</v>
      </c>
      <c r="E227">
        <v>7</v>
      </c>
      <c r="F227" s="4">
        <v>682048.05127615994</v>
      </c>
      <c r="G227" s="4">
        <v>716327.662854322</v>
      </c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Y227" s="2"/>
      <c r="Z227"/>
      <c r="AA227"/>
      <c r="AB227"/>
    </row>
    <row r="228" spans="1:28" ht="14.45" x14ac:dyDescent="0.3">
      <c r="A228" s="3">
        <v>42195.333506944444</v>
      </c>
      <c r="B228">
        <v>2015</v>
      </c>
      <c r="C228">
        <v>7</v>
      </c>
      <c r="D228">
        <v>10</v>
      </c>
      <c r="E228">
        <v>8</v>
      </c>
      <c r="F228" s="4">
        <v>752850.31331599643</v>
      </c>
      <c r="G228" s="4">
        <v>806340.82719941507</v>
      </c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Y228" s="2"/>
      <c r="Z228"/>
      <c r="AA228"/>
      <c r="AB228"/>
    </row>
    <row r="229" spans="1:28" ht="14.45" x14ac:dyDescent="0.3">
      <c r="A229" s="3">
        <v>42195.375173611108</v>
      </c>
      <c r="B229">
        <v>2015</v>
      </c>
      <c r="C229">
        <v>7</v>
      </c>
      <c r="D229">
        <v>10</v>
      </c>
      <c r="E229">
        <v>9</v>
      </c>
      <c r="F229" s="4">
        <v>837667.307643148</v>
      </c>
      <c r="G229" s="4">
        <v>934634.34748190129</v>
      </c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Y229" s="2"/>
      <c r="Z229"/>
      <c r="AA229"/>
      <c r="AB229"/>
    </row>
    <row r="230" spans="1:28" ht="14.45" x14ac:dyDescent="0.3">
      <c r="A230" s="3">
        <v>42195.41684027778</v>
      </c>
      <c r="B230">
        <v>2015</v>
      </c>
      <c r="C230">
        <v>7</v>
      </c>
      <c r="D230">
        <v>10</v>
      </c>
      <c r="E230">
        <v>10</v>
      </c>
      <c r="F230" s="4">
        <v>956836.75682154461</v>
      </c>
      <c r="G230" s="4">
        <v>997082.77892209438</v>
      </c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Y230" s="2"/>
      <c r="Z230"/>
      <c r="AA230"/>
      <c r="AB230"/>
    </row>
    <row r="231" spans="1:28" ht="14.45" x14ac:dyDescent="0.3">
      <c r="A231" s="3">
        <v>42195.458506944444</v>
      </c>
      <c r="B231">
        <v>2015</v>
      </c>
      <c r="C231">
        <v>7</v>
      </c>
      <c r="D231">
        <v>10</v>
      </c>
      <c r="E231">
        <v>11</v>
      </c>
      <c r="F231" s="4">
        <v>1032618.3990403615</v>
      </c>
      <c r="G231" s="4">
        <v>1119892.6323518665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Y231" s="2"/>
      <c r="Z231"/>
      <c r="AA231"/>
      <c r="AB231"/>
    </row>
    <row r="232" spans="1:28" ht="14.45" x14ac:dyDescent="0.3">
      <c r="A232" s="3">
        <v>42195.500173611108</v>
      </c>
      <c r="B232">
        <v>2015</v>
      </c>
      <c r="C232">
        <v>7</v>
      </c>
      <c r="D232">
        <v>10</v>
      </c>
      <c r="E232">
        <v>12</v>
      </c>
      <c r="F232" s="4">
        <v>1090223.539551182</v>
      </c>
      <c r="G232" s="4">
        <v>1199078.0582655664</v>
      </c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Y232" s="2"/>
      <c r="Z232"/>
      <c r="AA232"/>
      <c r="AB232"/>
    </row>
    <row r="233" spans="1:28" ht="14.45" x14ac:dyDescent="0.3">
      <c r="A233" s="3">
        <v>42195.54184027778</v>
      </c>
      <c r="B233">
        <v>2015</v>
      </c>
      <c r="C233">
        <v>7</v>
      </c>
      <c r="D233">
        <v>10</v>
      </c>
      <c r="E233">
        <v>13</v>
      </c>
      <c r="F233" s="4">
        <v>1031318.096314546</v>
      </c>
      <c r="G233" s="4">
        <v>1233049.5167978029</v>
      </c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Y233" s="2"/>
      <c r="Z233"/>
      <c r="AA233"/>
      <c r="AB233"/>
    </row>
    <row r="234" spans="1:28" ht="14.45" x14ac:dyDescent="0.3">
      <c r="A234" s="3">
        <v>42195.583506944444</v>
      </c>
      <c r="B234">
        <v>2015</v>
      </c>
      <c r="C234">
        <v>7</v>
      </c>
      <c r="D234">
        <v>10</v>
      </c>
      <c r="E234">
        <v>14</v>
      </c>
      <c r="F234" s="4">
        <v>846607.76974533906</v>
      </c>
      <c r="G234" s="4">
        <v>1209786.5472193863</v>
      </c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Y234" s="2"/>
      <c r="Z234"/>
      <c r="AA234"/>
      <c r="AB234"/>
    </row>
    <row r="235" spans="1:28" ht="14.45" x14ac:dyDescent="0.3">
      <c r="A235" s="3">
        <v>42195.625173611108</v>
      </c>
      <c r="B235">
        <v>2015</v>
      </c>
      <c r="C235">
        <v>7</v>
      </c>
      <c r="D235">
        <v>10</v>
      </c>
      <c r="E235">
        <v>15</v>
      </c>
      <c r="F235" s="4">
        <v>792042.25473493303</v>
      </c>
      <c r="G235" s="4">
        <v>1101111.0019677493</v>
      </c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Y235" s="2"/>
      <c r="Z235"/>
      <c r="AA235"/>
      <c r="AB235"/>
    </row>
    <row r="236" spans="1:28" ht="14.45" x14ac:dyDescent="0.3">
      <c r="A236" s="3">
        <v>42195.66684027778</v>
      </c>
      <c r="B236">
        <v>2015</v>
      </c>
      <c r="C236">
        <v>7</v>
      </c>
      <c r="D236">
        <v>10</v>
      </c>
      <c r="E236">
        <v>16</v>
      </c>
      <c r="F236" s="4">
        <v>795165.34276415827</v>
      </c>
      <c r="G236" s="4">
        <v>1057505.2947690471</v>
      </c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Y236" s="2"/>
      <c r="Z236"/>
      <c r="AA236"/>
      <c r="AB236"/>
    </row>
    <row r="237" spans="1:28" ht="14.45" x14ac:dyDescent="0.3">
      <c r="A237" s="3">
        <v>42195.708506944444</v>
      </c>
      <c r="B237">
        <v>2015</v>
      </c>
      <c r="C237">
        <v>7</v>
      </c>
      <c r="D237">
        <v>10</v>
      </c>
      <c r="E237">
        <v>17</v>
      </c>
      <c r="F237" s="4">
        <v>793175.04820422386</v>
      </c>
      <c r="G237" s="4">
        <v>993119.54271640093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Y237" s="2"/>
      <c r="Z237"/>
      <c r="AA237"/>
      <c r="AB237"/>
    </row>
    <row r="238" spans="1:28" ht="14.45" x14ac:dyDescent="0.3">
      <c r="A238" s="3">
        <v>42195.750173611108</v>
      </c>
      <c r="B238">
        <v>2015</v>
      </c>
      <c r="C238">
        <v>7</v>
      </c>
      <c r="D238">
        <v>10</v>
      </c>
      <c r="E238">
        <v>18</v>
      </c>
      <c r="F238" s="4">
        <v>818078.44456418615</v>
      </c>
      <c r="G238" s="4">
        <v>935336.20923042321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Y238" s="2"/>
      <c r="Z238"/>
      <c r="AA238"/>
      <c r="AB238"/>
    </row>
    <row r="239" spans="1:28" ht="14.45" x14ac:dyDescent="0.3">
      <c r="A239" s="3">
        <v>42195.79184027778</v>
      </c>
      <c r="B239">
        <v>2015</v>
      </c>
      <c r="C239">
        <v>7</v>
      </c>
      <c r="D239">
        <v>10</v>
      </c>
      <c r="E239">
        <v>19</v>
      </c>
      <c r="F239" s="4">
        <v>806773.4490041011</v>
      </c>
      <c r="G239" s="4">
        <v>894772.33971326193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Y239" s="2"/>
      <c r="Z239"/>
      <c r="AA239"/>
      <c r="AB239"/>
    </row>
    <row r="240" spans="1:28" ht="14.45" x14ac:dyDescent="0.3">
      <c r="A240" s="3">
        <v>42195.833506944444</v>
      </c>
      <c r="B240">
        <v>2015</v>
      </c>
      <c r="C240">
        <v>7</v>
      </c>
      <c r="D240">
        <v>10</v>
      </c>
      <c r="E240">
        <v>20</v>
      </c>
      <c r="F240" s="4">
        <v>776046.25247110869</v>
      </c>
      <c r="G240" s="4">
        <v>876681.98743779142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Y240" s="2"/>
      <c r="Z240"/>
      <c r="AA240"/>
      <c r="AB240"/>
    </row>
    <row r="241" spans="1:28" ht="14.45" x14ac:dyDescent="0.3">
      <c r="A241" s="3">
        <v>42195.875173611108</v>
      </c>
      <c r="B241">
        <v>2015</v>
      </c>
      <c r="C241">
        <v>7</v>
      </c>
      <c r="D241">
        <v>10</v>
      </c>
      <c r="E241">
        <v>21</v>
      </c>
      <c r="F241" s="4">
        <v>712097.49477818958</v>
      </c>
      <c r="G241" s="4">
        <v>817658.11892331822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Y241" s="2"/>
      <c r="Z241"/>
      <c r="AA241"/>
      <c r="AB241"/>
    </row>
    <row r="242" spans="1:28" ht="14.45" x14ac:dyDescent="0.3">
      <c r="A242" s="3">
        <v>42195.91684027778</v>
      </c>
      <c r="B242">
        <v>2015</v>
      </c>
      <c r="C242">
        <v>7</v>
      </c>
      <c r="D242">
        <v>10</v>
      </c>
      <c r="E242">
        <v>22</v>
      </c>
      <c r="F242" s="4">
        <v>652249.18977474945</v>
      </c>
      <c r="G242" s="4">
        <v>705536.65818140574</v>
      </c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Y242" s="2"/>
      <c r="Z242"/>
      <c r="AA242"/>
      <c r="AB242"/>
    </row>
    <row r="243" spans="1:28" ht="14.45" x14ac:dyDescent="0.3">
      <c r="A243" s="3">
        <v>42195.958506944444</v>
      </c>
      <c r="B243">
        <v>2015</v>
      </c>
      <c r="C243">
        <v>7</v>
      </c>
      <c r="D243">
        <v>10</v>
      </c>
      <c r="E243">
        <v>23</v>
      </c>
      <c r="F243" s="4">
        <v>527695.40995542903</v>
      </c>
      <c r="G243" s="4">
        <v>607444.18548369396</v>
      </c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Y243" s="2"/>
      <c r="Z243"/>
      <c r="AA243"/>
      <c r="AB243"/>
    </row>
    <row r="244" spans="1:28" ht="14.45" x14ac:dyDescent="0.3">
      <c r="A244" s="3">
        <v>42196.000173611108</v>
      </c>
      <c r="B244">
        <v>2015</v>
      </c>
      <c r="C244">
        <v>7</v>
      </c>
      <c r="D244">
        <v>11</v>
      </c>
      <c r="E244">
        <v>0</v>
      </c>
      <c r="F244" s="4">
        <v>460279.63518516533</v>
      </c>
      <c r="G244" s="4">
        <v>523479.16331932729</v>
      </c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Y244" s="2"/>
      <c r="Z244"/>
      <c r="AA244"/>
      <c r="AB244"/>
    </row>
    <row r="245" spans="1:28" ht="14.45" x14ac:dyDescent="0.3">
      <c r="A245" s="3">
        <v>42196.04184027778</v>
      </c>
      <c r="B245">
        <v>2015</v>
      </c>
      <c r="C245">
        <v>7</v>
      </c>
      <c r="D245">
        <v>11</v>
      </c>
      <c r="E245">
        <v>1</v>
      </c>
      <c r="F245" s="4">
        <v>434951.59526767337</v>
      </c>
      <c r="G245" s="4">
        <v>491494.3949341838</v>
      </c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Y245" s="2"/>
      <c r="Z245"/>
      <c r="AA245"/>
      <c r="AB245"/>
    </row>
    <row r="246" spans="1:28" ht="14.45" x14ac:dyDescent="0.3">
      <c r="A246" s="3">
        <v>42196.083506944444</v>
      </c>
      <c r="B246">
        <v>2015</v>
      </c>
      <c r="C246">
        <v>7</v>
      </c>
      <c r="D246">
        <v>11</v>
      </c>
      <c r="E246">
        <v>2</v>
      </c>
      <c r="F246" s="4">
        <v>389521.09915516304</v>
      </c>
      <c r="G246" s="4">
        <v>455120.310152594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Y246" s="2"/>
      <c r="Z246"/>
      <c r="AA246"/>
      <c r="AB246"/>
    </row>
    <row r="247" spans="1:28" ht="14.45" x14ac:dyDescent="0.3">
      <c r="A247" s="3">
        <v>42196.125173611108</v>
      </c>
      <c r="B247">
        <v>2015</v>
      </c>
      <c r="C247">
        <v>7</v>
      </c>
      <c r="D247">
        <v>11</v>
      </c>
      <c r="E247">
        <v>3</v>
      </c>
      <c r="F247" s="4">
        <v>375635.02695617202</v>
      </c>
      <c r="G247" s="4">
        <v>426254.82402630517</v>
      </c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Y247" s="2"/>
      <c r="Z247"/>
      <c r="AA247"/>
      <c r="AB247"/>
    </row>
    <row r="248" spans="1:28" ht="14.45" x14ac:dyDescent="0.3">
      <c r="A248" s="3">
        <v>42196.16684027778</v>
      </c>
      <c r="B248">
        <v>2015</v>
      </c>
      <c r="C248">
        <v>7</v>
      </c>
      <c r="D248">
        <v>11</v>
      </c>
      <c r="E248">
        <v>4</v>
      </c>
      <c r="F248" s="4">
        <v>369563.48900822207</v>
      </c>
      <c r="G248" s="4">
        <v>442198.20216970984</v>
      </c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Y248" s="2"/>
      <c r="Z248"/>
      <c r="AA248"/>
      <c r="AB248"/>
    </row>
    <row r="249" spans="1:28" ht="14.45" x14ac:dyDescent="0.3">
      <c r="A249" s="3">
        <v>42196.208506944444</v>
      </c>
      <c r="B249">
        <v>2015</v>
      </c>
      <c r="C249">
        <v>7</v>
      </c>
      <c r="D249">
        <v>11</v>
      </c>
      <c r="E249">
        <v>5</v>
      </c>
      <c r="F249" s="4">
        <v>414279.58806069376</v>
      </c>
      <c r="G249" s="4">
        <v>460069.32750054711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Y249" s="2"/>
      <c r="Z249"/>
      <c r="AA249"/>
      <c r="AB249"/>
    </row>
    <row r="250" spans="1:28" ht="14.45" x14ac:dyDescent="0.3">
      <c r="A250" s="3">
        <v>42196.250173611108</v>
      </c>
      <c r="B250">
        <v>2015</v>
      </c>
      <c r="C250">
        <v>7</v>
      </c>
      <c r="D250">
        <v>11</v>
      </c>
      <c r="E250">
        <v>6</v>
      </c>
      <c r="F250" s="4">
        <v>451458.65295819077</v>
      </c>
      <c r="G250" s="4">
        <v>485409.24930857506</v>
      </c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Y250" s="2"/>
      <c r="Z250"/>
      <c r="AA250"/>
      <c r="AB250"/>
    </row>
    <row r="251" spans="1:28" ht="14.45" x14ac:dyDescent="0.3">
      <c r="A251" s="3">
        <v>42196.29184027778</v>
      </c>
      <c r="B251">
        <v>2015</v>
      </c>
      <c r="C251">
        <v>7</v>
      </c>
      <c r="D251">
        <v>11</v>
      </c>
      <c r="E251">
        <v>7</v>
      </c>
      <c r="F251" s="4">
        <v>433497.43325910222</v>
      </c>
      <c r="G251" s="4">
        <v>523282.05200000637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Y251" s="2"/>
      <c r="Z251"/>
      <c r="AA251"/>
      <c r="AB251"/>
    </row>
    <row r="252" spans="1:28" ht="14.45" x14ac:dyDescent="0.3">
      <c r="A252" s="3">
        <v>42196.333506944444</v>
      </c>
      <c r="B252">
        <v>2015</v>
      </c>
      <c r="C252">
        <v>7</v>
      </c>
      <c r="D252">
        <v>11</v>
      </c>
      <c r="E252">
        <v>8</v>
      </c>
      <c r="F252" s="4">
        <v>472747.77907497279</v>
      </c>
      <c r="G252" s="4">
        <v>568213.10926688404</v>
      </c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Y252" s="2"/>
      <c r="Z252"/>
      <c r="AA252"/>
      <c r="AB252"/>
    </row>
    <row r="253" spans="1:28" ht="14.45" x14ac:dyDescent="0.3">
      <c r="A253" s="3">
        <v>42196.375173611108</v>
      </c>
      <c r="B253">
        <v>2015</v>
      </c>
      <c r="C253">
        <v>7</v>
      </c>
      <c r="D253">
        <v>11</v>
      </c>
      <c r="E253">
        <v>9</v>
      </c>
      <c r="F253" s="4">
        <v>525196.58465112094</v>
      </c>
      <c r="G253" s="4">
        <v>605891.16299106542</v>
      </c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Y253" s="2"/>
      <c r="Z253"/>
      <c r="AA253"/>
      <c r="AB253"/>
    </row>
    <row r="254" spans="1:28" ht="14.45" x14ac:dyDescent="0.3">
      <c r="A254" s="3">
        <v>42196.41684027778</v>
      </c>
      <c r="B254">
        <v>2015</v>
      </c>
      <c r="C254">
        <v>7</v>
      </c>
      <c r="D254">
        <v>11</v>
      </c>
      <c r="E254">
        <v>10</v>
      </c>
      <c r="F254" s="4">
        <v>612666.04216013558</v>
      </c>
      <c r="G254" s="4">
        <v>667707.57181199151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Y254" s="2"/>
      <c r="Z254"/>
      <c r="AA254"/>
      <c r="AB254"/>
    </row>
    <row r="255" spans="1:28" ht="14.45" x14ac:dyDescent="0.3">
      <c r="A255" s="3">
        <v>42196.458506944444</v>
      </c>
      <c r="B255">
        <v>2015</v>
      </c>
      <c r="C255">
        <v>7</v>
      </c>
      <c r="D255">
        <v>11</v>
      </c>
      <c r="E255">
        <v>11</v>
      </c>
      <c r="F255" s="4">
        <v>691761.70035873353</v>
      </c>
      <c r="G255" s="4">
        <v>810759.47132922697</v>
      </c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Y255" s="2"/>
      <c r="Z255"/>
      <c r="AA255"/>
      <c r="AB255"/>
    </row>
    <row r="256" spans="1:28" ht="14.45" x14ac:dyDescent="0.3">
      <c r="A256" s="3">
        <v>42196.500173611108</v>
      </c>
      <c r="B256">
        <v>2015</v>
      </c>
      <c r="C256">
        <v>7</v>
      </c>
      <c r="D256">
        <v>11</v>
      </c>
      <c r="E256">
        <v>12</v>
      </c>
      <c r="F256" s="4">
        <v>782778.93010590714</v>
      </c>
      <c r="G256" s="4">
        <v>866261.23856053525</v>
      </c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Y256" s="2"/>
      <c r="Z256"/>
      <c r="AA256"/>
      <c r="AB256"/>
    </row>
    <row r="257" spans="1:28" ht="14.45" x14ac:dyDescent="0.3">
      <c r="A257" s="3">
        <v>42196.54184027778</v>
      </c>
      <c r="B257">
        <v>2015</v>
      </c>
      <c r="C257">
        <v>7</v>
      </c>
      <c r="D257">
        <v>11</v>
      </c>
      <c r="E257">
        <v>13</v>
      </c>
      <c r="F257" s="4">
        <v>861532.52634918981</v>
      </c>
      <c r="G257" s="4">
        <v>942445.09119929699</v>
      </c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Y257" s="2"/>
      <c r="Z257"/>
      <c r="AA257"/>
      <c r="AB257"/>
    </row>
    <row r="258" spans="1:28" ht="14.45" x14ac:dyDescent="0.3">
      <c r="A258" s="3">
        <v>42196.583506944444</v>
      </c>
      <c r="B258">
        <v>2015</v>
      </c>
      <c r="C258">
        <v>7</v>
      </c>
      <c r="D258">
        <v>11</v>
      </c>
      <c r="E258">
        <v>14</v>
      </c>
      <c r="F258" s="4">
        <v>951864.02294559625</v>
      </c>
      <c r="G258" s="4">
        <v>1000695.0098946684</v>
      </c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Y258" s="2"/>
      <c r="Z258"/>
      <c r="AA258"/>
      <c r="AB258"/>
    </row>
    <row r="259" spans="1:28" ht="14.45" x14ac:dyDescent="0.3">
      <c r="A259" s="3">
        <v>42196.625173611108</v>
      </c>
      <c r="B259">
        <v>2015</v>
      </c>
      <c r="C259">
        <v>7</v>
      </c>
      <c r="D259">
        <v>11</v>
      </c>
      <c r="E259">
        <v>15</v>
      </c>
      <c r="F259" s="4">
        <v>1026373.684201531</v>
      </c>
      <c r="G259" s="4">
        <v>1061637.8190377178</v>
      </c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Y259" s="2"/>
      <c r="Z259"/>
      <c r="AA259"/>
      <c r="AB259"/>
    </row>
    <row r="260" spans="1:28" ht="14.45" x14ac:dyDescent="0.3">
      <c r="A260" s="3">
        <v>42196.66684027778</v>
      </c>
      <c r="B260">
        <v>2015</v>
      </c>
      <c r="C260">
        <v>7</v>
      </c>
      <c r="D260">
        <v>11</v>
      </c>
      <c r="E260">
        <v>16</v>
      </c>
      <c r="F260" s="4">
        <v>1069264.0155655686</v>
      </c>
      <c r="G260" s="4">
        <v>1106272.0077719609</v>
      </c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Y260" s="2"/>
      <c r="Z260"/>
      <c r="AA260"/>
      <c r="AB260"/>
    </row>
    <row r="261" spans="1:28" ht="14.45" x14ac:dyDescent="0.3">
      <c r="A261" s="3">
        <v>42196.708506944444</v>
      </c>
      <c r="B261">
        <v>2015</v>
      </c>
      <c r="C261">
        <v>7</v>
      </c>
      <c r="D261">
        <v>11</v>
      </c>
      <c r="E261">
        <v>17</v>
      </c>
      <c r="F261" s="4">
        <v>1101880.39528612</v>
      </c>
      <c r="G261" s="4">
        <v>1128693.8513849375</v>
      </c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Y261" s="2"/>
      <c r="Z261"/>
      <c r="AA261"/>
      <c r="AB261"/>
    </row>
    <row r="262" spans="1:28" ht="14.45" x14ac:dyDescent="0.3">
      <c r="A262" s="3">
        <v>42196.750173611108</v>
      </c>
      <c r="B262">
        <v>2015</v>
      </c>
      <c r="C262">
        <v>7</v>
      </c>
      <c r="D262">
        <v>11</v>
      </c>
      <c r="E262">
        <v>18</v>
      </c>
      <c r="F262" s="4">
        <v>1074974.2970488414</v>
      </c>
      <c r="G262" s="4">
        <v>1080936.7002684334</v>
      </c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Y262" s="2"/>
      <c r="Z262"/>
      <c r="AA262"/>
      <c r="AB262"/>
    </row>
    <row r="263" spans="1:28" ht="14.45" x14ac:dyDescent="0.3">
      <c r="A263" s="3">
        <v>42196.79184027778</v>
      </c>
      <c r="B263">
        <v>2015</v>
      </c>
      <c r="C263">
        <v>7</v>
      </c>
      <c r="D263">
        <v>11</v>
      </c>
      <c r="E263">
        <v>19</v>
      </c>
      <c r="F263" s="4">
        <v>961229.83689209376</v>
      </c>
      <c r="G263" s="4">
        <v>1000830.2000730823</v>
      </c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Y263" s="2"/>
      <c r="Z263"/>
      <c r="AA263"/>
      <c r="AB263"/>
    </row>
    <row r="264" spans="1:28" ht="14.45" x14ac:dyDescent="0.3">
      <c r="A264" s="3">
        <v>42196.833506944444</v>
      </c>
      <c r="B264">
        <v>2015</v>
      </c>
      <c r="C264">
        <v>7</v>
      </c>
      <c r="D264">
        <v>11</v>
      </c>
      <c r="E264">
        <v>20</v>
      </c>
      <c r="F264" s="4">
        <v>898231.39608182246</v>
      </c>
      <c r="G264" s="4">
        <v>959921.24402555032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Y264" s="2"/>
      <c r="Z264"/>
      <c r="AA264"/>
      <c r="AB264"/>
    </row>
    <row r="265" spans="1:28" ht="14.45" x14ac:dyDescent="0.3">
      <c r="A265" s="3">
        <v>42196.875173611108</v>
      </c>
      <c r="B265">
        <v>2015</v>
      </c>
      <c r="C265">
        <v>7</v>
      </c>
      <c r="D265">
        <v>11</v>
      </c>
      <c r="E265">
        <v>21</v>
      </c>
      <c r="F265" s="4">
        <v>840167.06971042976</v>
      </c>
      <c r="G265" s="4">
        <v>884559.79317660059</v>
      </c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Y265" s="2"/>
      <c r="Z265"/>
      <c r="AA265"/>
      <c r="AB265"/>
    </row>
    <row r="266" spans="1:28" ht="14.45" x14ac:dyDescent="0.3">
      <c r="A266" s="3">
        <v>42196.91684027778</v>
      </c>
      <c r="B266">
        <v>2015</v>
      </c>
      <c r="C266">
        <v>7</v>
      </c>
      <c r="D266">
        <v>11</v>
      </c>
      <c r="E266">
        <v>22</v>
      </c>
      <c r="F266" s="4">
        <v>712478.81477016886</v>
      </c>
      <c r="G266" s="4">
        <v>712439.36605998059</v>
      </c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Y266" s="2"/>
      <c r="Z266"/>
      <c r="AA266"/>
      <c r="AB266"/>
    </row>
    <row r="267" spans="1:28" ht="14.45" x14ac:dyDescent="0.3">
      <c r="A267" s="3">
        <v>42196.958506944444</v>
      </c>
      <c r="B267">
        <v>2015</v>
      </c>
      <c r="C267">
        <v>7</v>
      </c>
      <c r="D267">
        <v>11</v>
      </c>
      <c r="E267">
        <v>23</v>
      </c>
      <c r="F267" s="4">
        <v>585269.85156085447</v>
      </c>
      <c r="G267" s="4">
        <v>682164.52839344356</v>
      </c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Y267" s="2"/>
      <c r="Z267"/>
      <c r="AA267"/>
      <c r="AB267"/>
    </row>
    <row r="268" spans="1:28" ht="14.45" x14ac:dyDescent="0.3">
      <c r="A268" s="3">
        <v>42197.000173611108</v>
      </c>
      <c r="B268">
        <v>2015</v>
      </c>
      <c r="C268">
        <v>7</v>
      </c>
      <c r="D268">
        <v>12</v>
      </c>
      <c r="E268">
        <v>0</v>
      </c>
      <c r="F268" s="4">
        <v>492592.02928206127</v>
      </c>
      <c r="G268" s="4">
        <v>516694.16068613087</v>
      </c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Y268" s="2"/>
      <c r="Z268"/>
      <c r="AA268"/>
      <c r="AB268"/>
    </row>
    <row r="269" spans="1:28" ht="14.45" x14ac:dyDescent="0.3">
      <c r="A269" s="3">
        <v>42197.04184027778</v>
      </c>
      <c r="B269">
        <v>2015</v>
      </c>
      <c r="C269">
        <v>7</v>
      </c>
      <c r="D269">
        <v>12</v>
      </c>
      <c r="E269">
        <v>1</v>
      </c>
      <c r="F269" s="4">
        <v>428526.85796476243</v>
      </c>
      <c r="G269" s="4">
        <v>449788.98157079535</v>
      </c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Y269" s="2"/>
      <c r="Z269"/>
      <c r="AA269"/>
      <c r="AB269"/>
    </row>
    <row r="270" spans="1:28" ht="14.45" x14ac:dyDescent="0.3">
      <c r="A270" s="3">
        <v>42197.083506944444</v>
      </c>
      <c r="B270">
        <v>2015</v>
      </c>
      <c r="C270">
        <v>7</v>
      </c>
      <c r="D270">
        <v>12</v>
      </c>
      <c r="E270">
        <v>2</v>
      </c>
      <c r="F270" s="4">
        <v>393368.70038696233</v>
      </c>
      <c r="G270" s="4">
        <v>412587.2472542504</v>
      </c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Y270" s="2"/>
      <c r="Z270"/>
      <c r="AA270"/>
      <c r="AB270"/>
    </row>
    <row r="271" spans="1:28" ht="14.45" x14ac:dyDescent="0.3">
      <c r="A271" s="3">
        <v>42197.125173611108</v>
      </c>
      <c r="B271">
        <v>2015</v>
      </c>
      <c r="C271">
        <v>7</v>
      </c>
      <c r="D271">
        <v>12</v>
      </c>
      <c r="E271">
        <v>3</v>
      </c>
      <c r="F271" s="4">
        <v>380115.76870730979</v>
      </c>
      <c r="G271" s="4">
        <v>389305.89460338035</v>
      </c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Y271" s="2"/>
      <c r="Z271"/>
      <c r="AA271"/>
      <c r="AB271"/>
    </row>
    <row r="272" spans="1:28" ht="14.45" x14ac:dyDescent="0.3">
      <c r="A272" s="3">
        <v>42197.16684027778</v>
      </c>
      <c r="B272">
        <v>2015</v>
      </c>
      <c r="C272">
        <v>7</v>
      </c>
      <c r="D272">
        <v>12</v>
      </c>
      <c r="E272">
        <v>4</v>
      </c>
      <c r="F272" s="4">
        <v>354530.56751448911</v>
      </c>
      <c r="G272" s="4">
        <v>382336.67652208166</v>
      </c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Y272" s="2"/>
      <c r="Z272"/>
      <c r="AA272"/>
      <c r="AB272"/>
    </row>
    <row r="273" spans="1:28" ht="14.45" x14ac:dyDescent="0.3">
      <c r="A273" s="3">
        <v>42197.208506944444</v>
      </c>
      <c r="B273">
        <v>2015</v>
      </c>
      <c r="C273">
        <v>7</v>
      </c>
      <c r="D273">
        <v>12</v>
      </c>
      <c r="E273">
        <v>5</v>
      </c>
      <c r="F273" s="4">
        <v>380805.99246538978</v>
      </c>
      <c r="G273" s="4">
        <v>421074.48521554301</v>
      </c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Y273" s="2"/>
      <c r="Z273"/>
      <c r="AA273"/>
      <c r="AB273"/>
    </row>
    <row r="274" spans="1:28" ht="14.45" x14ac:dyDescent="0.3">
      <c r="A274" s="3">
        <v>42197.250173611108</v>
      </c>
      <c r="B274">
        <v>2015</v>
      </c>
      <c r="C274">
        <v>7</v>
      </c>
      <c r="D274">
        <v>12</v>
      </c>
      <c r="E274">
        <v>6</v>
      </c>
      <c r="F274" s="4">
        <v>397739.97636182507</v>
      </c>
      <c r="G274" s="4">
        <v>443282.80156845856</v>
      </c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Y274" s="2"/>
      <c r="Z274"/>
      <c r="AA274"/>
      <c r="AB274"/>
    </row>
    <row r="275" spans="1:28" ht="14.45" x14ac:dyDescent="0.3">
      <c r="A275" s="3">
        <v>42197.29184027778</v>
      </c>
      <c r="B275">
        <v>2015</v>
      </c>
      <c r="C275">
        <v>7</v>
      </c>
      <c r="D275">
        <v>12</v>
      </c>
      <c r="E275">
        <v>7</v>
      </c>
      <c r="F275" s="4">
        <v>420796.99213553674</v>
      </c>
      <c r="G275" s="4">
        <v>460225.00181778934</v>
      </c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Y275" s="2"/>
      <c r="Z275"/>
      <c r="AA275"/>
      <c r="AB275"/>
    </row>
    <row r="276" spans="1:28" ht="14.45" x14ac:dyDescent="0.3">
      <c r="A276" s="3">
        <v>42197.333506944444</v>
      </c>
      <c r="B276">
        <v>2015</v>
      </c>
      <c r="C276">
        <v>7</v>
      </c>
      <c r="D276">
        <v>12</v>
      </c>
      <c r="E276">
        <v>8</v>
      </c>
      <c r="F276" s="4">
        <v>426012.98067204701</v>
      </c>
      <c r="G276" s="4">
        <v>548778.62026654149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Y276" s="2"/>
      <c r="Z276"/>
      <c r="AA276"/>
      <c r="AB276"/>
    </row>
    <row r="277" spans="1:28" ht="14.45" x14ac:dyDescent="0.3">
      <c r="A277" s="3">
        <v>42197.375185185185</v>
      </c>
      <c r="B277">
        <v>2015</v>
      </c>
      <c r="C277">
        <v>7</v>
      </c>
      <c r="D277">
        <v>12</v>
      </c>
      <c r="E277">
        <v>9</v>
      </c>
      <c r="F277" s="4">
        <v>488905.53016056726</v>
      </c>
      <c r="G277" s="4">
        <v>577710.45512062276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Y277" s="2"/>
      <c r="Z277"/>
      <c r="AA277"/>
      <c r="AB277"/>
    </row>
    <row r="278" spans="1:28" ht="14.45" x14ac:dyDescent="0.3">
      <c r="A278" s="3">
        <v>42197.416851851849</v>
      </c>
      <c r="B278">
        <v>2015</v>
      </c>
      <c r="C278">
        <v>7</v>
      </c>
      <c r="D278">
        <v>12</v>
      </c>
      <c r="E278">
        <v>10</v>
      </c>
      <c r="F278" s="4">
        <v>583798.43121190555</v>
      </c>
      <c r="G278" s="4">
        <v>623761.06436940003</v>
      </c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Y278" s="2"/>
      <c r="Z278"/>
      <c r="AA278"/>
      <c r="AB278"/>
    </row>
    <row r="279" spans="1:28" ht="14.45" x14ac:dyDescent="0.3">
      <c r="A279" s="3">
        <v>42197.458518518521</v>
      </c>
      <c r="B279">
        <v>2015</v>
      </c>
      <c r="C279">
        <v>7</v>
      </c>
      <c r="D279">
        <v>12</v>
      </c>
      <c r="E279">
        <v>11</v>
      </c>
      <c r="F279" s="4">
        <v>649657.71341983054</v>
      </c>
      <c r="G279" s="4">
        <v>729920.92058390449</v>
      </c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Y279" s="2"/>
      <c r="Z279"/>
      <c r="AA279"/>
      <c r="AB279"/>
    </row>
    <row r="280" spans="1:28" ht="14.45" x14ac:dyDescent="0.3">
      <c r="A280" s="3">
        <v>42197.500185185185</v>
      </c>
      <c r="B280">
        <v>2015</v>
      </c>
      <c r="C280">
        <v>7</v>
      </c>
      <c r="D280">
        <v>12</v>
      </c>
      <c r="E280">
        <v>12</v>
      </c>
      <c r="F280" s="4">
        <v>682277.20958809694</v>
      </c>
      <c r="G280" s="4">
        <v>772388.54401014221</v>
      </c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Y280" s="2"/>
      <c r="Z280"/>
      <c r="AA280"/>
      <c r="AB280"/>
    </row>
    <row r="281" spans="1:28" ht="14.45" x14ac:dyDescent="0.3">
      <c r="A281" s="3">
        <v>42197.541851851849</v>
      </c>
      <c r="B281">
        <v>2015</v>
      </c>
      <c r="C281">
        <v>7</v>
      </c>
      <c r="D281">
        <v>12</v>
      </c>
      <c r="E281">
        <v>13</v>
      </c>
      <c r="F281" s="4">
        <v>762610.57727866201</v>
      </c>
      <c r="G281" s="4">
        <v>825286.78346736392</v>
      </c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Y281" s="2"/>
      <c r="Z281"/>
      <c r="AA281"/>
      <c r="AB281"/>
    </row>
    <row r="282" spans="1:28" ht="14.45" x14ac:dyDescent="0.3">
      <c r="A282" s="3">
        <v>42197.583518518521</v>
      </c>
      <c r="B282">
        <v>2015</v>
      </c>
      <c r="C282">
        <v>7</v>
      </c>
      <c r="D282">
        <v>12</v>
      </c>
      <c r="E282">
        <v>14</v>
      </c>
      <c r="F282" s="4">
        <v>822084.67845077987</v>
      </c>
      <c r="G282" s="4">
        <v>917968.02910976368</v>
      </c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Y282" s="2"/>
      <c r="Z282"/>
      <c r="AA282"/>
      <c r="AB282"/>
    </row>
    <row r="283" spans="1:28" ht="14.45" x14ac:dyDescent="0.3">
      <c r="A283" s="3">
        <v>42197.625185185185</v>
      </c>
      <c r="B283">
        <v>2015</v>
      </c>
      <c r="C283">
        <v>7</v>
      </c>
      <c r="D283">
        <v>12</v>
      </c>
      <c r="E283">
        <v>15</v>
      </c>
      <c r="F283" s="4">
        <v>935225.60570649675</v>
      </c>
      <c r="G283" s="4">
        <v>951674.18764058442</v>
      </c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Y283" s="2"/>
      <c r="Z283"/>
      <c r="AA283"/>
      <c r="AB283"/>
    </row>
    <row r="284" spans="1:28" ht="14.45" x14ac:dyDescent="0.3">
      <c r="A284" s="3">
        <v>42197.666851851849</v>
      </c>
      <c r="B284">
        <v>2015</v>
      </c>
      <c r="C284">
        <v>7</v>
      </c>
      <c r="D284">
        <v>12</v>
      </c>
      <c r="E284">
        <v>16</v>
      </c>
      <c r="F284" s="4">
        <v>990130.63936381449</v>
      </c>
      <c r="G284" s="4">
        <v>1001692.7139409913</v>
      </c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Y284" s="2"/>
      <c r="Z284"/>
      <c r="AA284"/>
      <c r="AB284"/>
    </row>
    <row r="285" spans="1:28" ht="14.45" x14ac:dyDescent="0.3">
      <c r="A285" s="3">
        <v>42197.708518518521</v>
      </c>
      <c r="B285">
        <v>2015</v>
      </c>
      <c r="C285">
        <v>7</v>
      </c>
      <c r="D285">
        <v>12</v>
      </c>
      <c r="E285">
        <v>17</v>
      </c>
      <c r="F285" s="4">
        <v>985645.44522069243</v>
      </c>
      <c r="G285" s="4">
        <v>1019587.2934314142</v>
      </c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Y285" s="2"/>
      <c r="Z285"/>
      <c r="AA285"/>
      <c r="AB285"/>
    </row>
    <row r="286" spans="1:28" ht="14.45" x14ac:dyDescent="0.3">
      <c r="A286" s="3">
        <v>42197.750185185185</v>
      </c>
      <c r="B286">
        <v>2015</v>
      </c>
      <c r="C286">
        <v>7</v>
      </c>
      <c r="D286">
        <v>12</v>
      </c>
      <c r="E286">
        <v>18</v>
      </c>
      <c r="F286" s="4">
        <v>960628.72828511184</v>
      </c>
      <c r="G286" s="4">
        <v>955815.82429909625</v>
      </c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Y286" s="2"/>
      <c r="Z286"/>
      <c r="AA286"/>
      <c r="AB286"/>
    </row>
    <row r="287" spans="1:28" ht="14.45" x14ac:dyDescent="0.3">
      <c r="A287" s="3">
        <v>42197.791851851849</v>
      </c>
      <c r="B287">
        <v>2015</v>
      </c>
      <c r="C287">
        <v>7</v>
      </c>
      <c r="D287">
        <v>12</v>
      </c>
      <c r="E287">
        <v>19</v>
      </c>
      <c r="F287" s="4">
        <v>842010.23688024038</v>
      </c>
      <c r="G287" s="4">
        <v>900486.99556225899</v>
      </c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Y287" s="2"/>
      <c r="Z287"/>
      <c r="AA287"/>
      <c r="AB287"/>
    </row>
    <row r="288" spans="1:28" ht="14.45" x14ac:dyDescent="0.3">
      <c r="A288" s="3">
        <v>42197.833518518521</v>
      </c>
      <c r="B288">
        <v>2015</v>
      </c>
      <c r="C288">
        <v>7</v>
      </c>
      <c r="D288">
        <v>12</v>
      </c>
      <c r="E288">
        <v>20</v>
      </c>
      <c r="F288" s="4">
        <v>804281.87918251939</v>
      </c>
      <c r="G288" s="4">
        <v>844418.43082202761</v>
      </c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Y288" s="2"/>
      <c r="Z288"/>
      <c r="AA288"/>
      <c r="AB288"/>
    </row>
    <row r="289" spans="1:28" ht="14.45" x14ac:dyDescent="0.3">
      <c r="A289" s="3">
        <v>42197.875185185185</v>
      </c>
      <c r="B289">
        <v>2015</v>
      </c>
      <c r="C289">
        <v>7</v>
      </c>
      <c r="D289">
        <v>12</v>
      </c>
      <c r="E289">
        <v>21</v>
      </c>
      <c r="F289" s="4">
        <v>703301.81865751371</v>
      </c>
      <c r="G289" s="4">
        <v>775371.48376625613</v>
      </c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Y289" s="2"/>
      <c r="Z289"/>
      <c r="AA289"/>
      <c r="AB289"/>
    </row>
    <row r="290" spans="1:28" ht="14.45" x14ac:dyDescent="0.3">
      <c r="A290" s="3">
        <v>42197.916851851849</v>
      </c>
      <c r="B290">
        <v>2015</v>
      </c>
      <c r="C290">
        <v>7</v>
      </c>
      <c r="D290">
        <v>12</v>
      </c>
      <c r="E290">
        <v>22</v>
      </c>
      <c r="F290" s="4">
        <v>618274.44440101599</v>
      </c>
      <c r="G290" s="4">
        <v>637776.49581022863</v>
      </c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Y290" s="2"/>
      <c r="Z290"/>
      <c r="AA290"/>
      <c r="AB290"/>
    </row>
    <row r="291" spans="1:28" ht="14.45" x14ac:dyDescent="0.3">
      <c r="A291" s="3">
        <v>42197.958518518521</v>
      </c>
      <c r="B291">
        <v>2015</v>
      </c>
      <c r="C291">
        <v>7</v>
      </c>
      <c r="D291">
        <v>12</v>
      </c>
      <c r="E291">
        <v>23</v>
      </c>
      <c r="F291" s="4">
        <v>536392.07679793111</v>
      </c>
      <c r="G291" s="4">
        <v>564623.30307993817</v>
      </c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Y291" s="2"/>
      <c r="Z291"/>
      <c r="AA291"/>
      <c r="AB291"/>
    </row>
    <row r="292" spans="1:28" ht="14.45" x14ac:dyDescent="0.3">
      <c r="A292" s="3">
        <v>42198.000185185185</v>
      </c>
      <c r="B292">
        <v>2015</v>
      </c>
      <c r="C292">
        <v>7</v>
      </c>
      <c r="D292">
        <v>13</v>
      </c>
      <c r="E292">
        <v>0</v>
      </c>
      <c r="F292" s="4">
        <v>450829.73575553152</v>
      </c>
      <c r="G292" s="4">
        <v>480394.59541282873</v>
      </c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Y292" s="2"/>
      <c r="Z292"/>
      <c r="AA292"/>
      <c r="AB292"/>
    </row>
    <row r="293" spans="1:28" ht="14.45" x14ac:dyDescent="0.3">
      <c r="A293" s="3">
        <v>42198.041851851849</v>
      </c>
      <c r="B293">
        <v>2015</v>
      </c>
      <c r="C293">
        <v>7</v>
      </c>
      <c r="D293">
        <v>13</v>
      </c>
      <c r="E293">
        <v>1</v>
      </c>
      <c r="F293" s="4">
        <v>400097.33722417679</v>
      </c>
      <c r="G293" s="4">
        <v>431008.12980478822</v>
      </c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Y293" s="2"/>
      <c r="Z293"/>
      <c r="AA293"/>
      <c r="AB293"/>
    </row>
    <row r="294" spans="1:28" ht="14.45" x14ac:dyDescent="0.3">
      <c r="A294" s="3">
        <v>42198.083518518521</v>
      </c>
      <c r="B294">
        <v>2015</v>
      </c>
      <c r="C294">
        <v>7</v>
      </c>
      <c r="D294">
        <v>13</v>
      </c>
      <c r="E294">
        <v>2</v>
      </c>
      <c r="F294" s="4">
        <v>378117.66121957067</v>
      </c>
      <c r="G294" s="4">
        <v>408013.24235560163</v>
      </c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Y294" s="2"/>
      <c r="Z294"/>
      <c r="AA294"/>
      <c r="AB294"/>
    </row>
    <row r="295" spans="1:28" ht="14.45" x14ac:dyDescent="0.3">
      <c r="A295" s="3">
        <v>42198.125185185185</v>
      </c>
      <c r="B295">
        <v>2015</v>
      </c>
      <c r="C295">
        <v>7</v>
      </c>
      <c r="D295">
        <v>13</v>
      </c>
      <c r="E295">
        <v>3</v>
      </c>
      <c r="F295" s="4">
        <v>368076.44686278573</v>
      </c>
      <c r="G295" s="4">
        <v>363429.1524284773</v>
      </c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Y295" s="2"/>
      <c r="Z295"/>
      <c r="AA295"/>
      <c r="AB295"/>
    </row>
    <row r="296" spans="1:28" ht="14.45" x14ac:dyDescent="0.3">
      <c r="A296" s="3">
        <v>42198.166851851849</v>
      </c>
      <c r="B296">
        <v>2015</v>
      </c>
      <c r="C296">
        <v>7</v>
      </c>
      <c r="D296">
        <v>13</v>
      </c>
      <c r="E296">
        <v>4</v>
      </c>
      <c r="F296" s="4">
        <v>325656.61931024335</v>
      </c>
      <c r="G296" s="4">
        <v>350230.4725573567</v>
      </c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Y296" s="2"/>
      <c r="Z296"/>
      <c r="AA296"/>
      <c r="AB296"/>
    </row>
    <row r="297" spans="1:28" ht="14.45" x14ac:dyDescent="0.3">
      <c r="A297" s="3">
        <v>42198.208518518521</v>
      </c>
      <c r="B297">
        <v>2015</v>
      </c>
      <c r="C297">
        <v>7</v>
      </c>
      <c r="D297">
        <v>13</v>
      </c>
      <c r="E297">
        <v>5</v>
      </c>
      <c r="F297" s="4">
        <v>343279.96939757693</v>
      </c>
      <c r="G297" s="4">
        <v>355413.31447509368</v>
      </c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Y297" s="2"/>
      <c r="Z297"/>
      <c r="AA297"/>
      <c r="AB297"/>
    </row>
    <row r="298" spans="1:28" ht="14.45" x14ac:dyDescent="0.3">
      <c r="A298" s="3">
        <v>42198.250185185185</v>
      </c>
      <c r="B298">
        <v>2015</v>
      </c>
      <c r="C298">
        <v>7</v>
      </c>
      <c r="D298">
        <v>13</v>
      </c>
      <c r="E298">
        <v>6</v>
      </c>
      <c r="F298" s="4">
        <v>369722.06920312205</v>
      </c>
      <c r="G298" s="4">
        <v>391066.6706094073</v>
      </c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Y298" s="2"/>
      <c r="Z298"/>
      <c r="AA298"/>
      <c r="AB298"/>
    </row>
    <row r="299" spans="1:28" ht="14.45" x14ac:dyDescent="0.3">
      <c r="A299" s="3">
        <v>42198.291851851849</v>
      </c>
      <c r="B299">
        <v>2015</v>
      </c>
      <c r="C299">
        <v>7</v>
      </c>
      <c r="D299">
        <v>13</v>
      </c>
      <c r="E299">
        <v>7</v>
      </c>
      <c r="F299" s="4">
        <v>436861.78552792029</v>
      </c>
      <c r="G299" s="4">
        <v>458072.4001360875</v>
      </c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Y299" s="2"/>
      <c r="Z299"/>
      <c r="AA299"/>
      <c r="AB299"/>
    </row>
    <row r="300" spans="1:28" ht="14.45" x14ac:dyDescent="0.3">
      <c r="A300" s="3">
        <v>42198.333518518521</v>
      </c>
      <c r="B300">
        <v>2015</v>
      </c>
      <c r="C300">
        <v>7</v>
      </c>
      <c r="D300">
        <v>13</v>
      </c>
      <c r="E300">
        <v>8</v>
      </c>
      <c r="F300" s="4">
        <v>550165.66458755033</v>
      </c>
      <c r="G300" s="4">
        <v>513946.83654076507</v>
      </c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Y300" s="2"/>
      <c r="Z300"/>
      <c r="AA300"/>
      <c r="AB300"/>
    </row>
    <row r="301" spans="1:28" ht="14.45" x14ac:dyDescent="0.3">
      <c r="A301" s="3">
        <v>42198.375185185185</v>
      </c>
      <c r="B301">
        <v>2015</v>
      </c>
      <c r="C301">
        <v>7</v>
      </c>
      <c r="D301">
        <v>13</v>
      </c>
      <c r="E301">
        <v>9</v>
      </c>
      <c r="F301" s="4">
        <v>621254.6269199244</v>
      </c>
      <c r="G301" s="4">
        <v>584512.61261494493</v>
      </c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Y301" s="2"/>
      <c r="Z301"/>
      <c r="AA301"/>
      <c r="AB301"/>
    </row>
    <row r="302" spans="1:28" ht="14.45" x14ac:dyDescent="0.3">
      <c r="A302" s="3">
        <v>42198.416851851849</v>
      </c>
      <c r="B302">
        <v>2015</v>
      </c>
      <c r="C302">
        <v>7</v>
      </c>
      <c r="D302">
        <v>13</v>
      </c>
      <c r="E302">
        <v>10</v>
      </c>
      <c r="F302" s="4">
        <v>688492.0137393683</v>
      </c>
      <c r="G302" s="4">
        <v>667754.39169778884</v>
      </c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Y302" s="2"/>
      <c r="Z302"/>
      <c r="AA302"/>
      <c r="AB302"/>
    </row>
    <row r="303" spans="1:28" ht="14.45" x14ac:dyDescent="0.3">
      <c r="A303" s="3">
        <v>42198.458518518521</v>
      </c>
      <c r="B303">
        <v>2015</v>
      </c>
      <c r="C303">
        <v>7</v>
      </c>
      <c r="D303">
        <v>13</v>
      </c>
      <c r="E303">
        <v>11</v>
      </c>
      <c r="F303" s="4">
        <v>778832.03199054231</v>
      </c>
      <c r="G303" s="4">
        <v>796156.21988687559</v>
      </c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Y303" s="2"/>
      <c r="Z303"/>
      <c r="AA303"/>
      <c r="AB303"/>
    </row>
    <row r="304" spans="1:28" ht="14.45" x14ac:dyDescent="0.3">
      <c r="A304" s="3">
        <v>42198.500185185185</v>
      </c>
      <c r="B304">
        <v>2015</v>
      </c>
      <c r="C304">
        <v>7</v>
      </c>
      <c r="D304">
        <v>13</v>
      </c>
      <c r="E304">
        <v>12</v>
      </c>
      <c r="F304" s="4">
        <v>814424.17164090055</v>
      </c>
      <c r="G304" s="4">
        <v>871430.49322199041</v>
      </c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Y304" s="2"/>
      <c r="Z304"/>
      <c r="AA304"/>
      <c r="AB304"/>
    </row>
    <row r="305" spans="1:28" ht="14.45" x14ac:dyDescent="0.3">
      <c r="A305" s="3">
        <v>42198.541851851849</v>
      </c>
      <c r="B305">
        <v>2015</v>
      </c>
      <c r="C305">
        <v>7</v>
      </c>
      <c r="D305">
        <v>13</v>
      </c>
      <c r="E305">
        <v>13</v>
      </c>
      <c r="F305" s="4">
        <v>879995.00491104485</v>
      </c>
      <c r="G305" s="4">
        <v>926762.67299092468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Y305" s="2"/>
      <c r="Z305"/>
      <c r="AA305"/>
      <c r="AB305"/>
    </row>
    <row r="306" spans="1:28" ht="14.45" x14ac:dyDescent="0.3">
      <c r="A306" s="3">
        <v>42198.583518518521</v>
      </c>
      <c r="B306">
        <v>2015</v>
      </c>
      <c r="C306">
        <v>7</v>
      </c>
      <c r="D306">
        <v>13</v>
      </c>
      <c r="E306">
        <v>14</v>
      </c>
      <c r="F306" s="4">
        <v>972496.7390900224</v>
      </c>
      <c r="G306" s="4">
        <v>959879.73738716077</v>
      </c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Y306" s="2"/>
      <c r="Z306"/>
      <c r="AA306"/>
      <c r="AB306"/>
    </row>
    <row r="307" spans="1:28" ht="14.45" x14ac:dyDescent="0.3">
      <c r="A307" s="3">
        <v>42198.625185185185</v>
      </c>
      <c r="B307">
        <v>2015</v>
      </c>
      <c r="C307">
        <v>7</v>
      </c>
      <c r="D307">
        <v>13</v>
      </c>
      <c r="E307">
        <v>15</v>
      </c>
      <c r="F307" s="4">
        <v>959016.98259387887</v>
      </c>
      <c r="G307" s="4">
        <v>980275.23383881524</v>
      </c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Y307" s="2"/>
      <c r="Z307"/>
      <c r="AA307"/>
      <c r="AB307"/>
    </row>
    <row r="308" spans="1:28" ht="14.45" x14ac:dyDescent="0.3">
      <c r="A308" s="3">
        <v>42198.666851851849</v>
      </c>
      <c r="B308">
        <v>2015</v>
      </c>
      <c r="C308">
        <v>7</v>
      </c>
      <c r="D308">
        <v>13</v>
      </c>
      <c r="E308">
        <v>16</v>
      </c>
      <c r="F308" s="4">
        <v>964265.85939547932</v>
      </c>
      <c r="G308" s="4">
        <v>1030336.6997563153</v>
      </c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Y308" s="2"/>
      <c r="Z308"/>
      <c r="AA308"/>
      <c r="AB308"/>
    </row>
    <row r="309" spans="1:28" ht="14.45" x14ac:dyDescent="0.3">
      <c r="A309" s="3">
        <v>42198.708518518521</v>
      </c>
      <c r="B309">
        <v>2015</v>
      </c>
      <c r="C309">
        <v>7</v>
      </c>
      <c r="D309">
        <v>13</v>
      </c>
      <c r="E309">
        <v>17</v>
      </c>
      <c r="F309" s="4">
        <v>995362.92433870048</v>
      </c>
      <c r="G309" s="4">
        <v>1046942.6318945654</v>
      </c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Y309" s="2"/>
      <c r="Z309"/>
      <c r="AA309"/>
      <c r="AB309"/>
    </row>
    <row r="310" spans="1:28" ht="14.45" x14ac:dyDescent="0.3">
      <c r="A310" s="3">
        <v>42198.750185185185</v>
      </c>
      <c r="B310">
        <v>2015</v>
      </c>
      <c r="C310">
        <v>7</v>
      </c>
      <c r="D310">
        <v>13</v>
      </c>
      <c r="E310">
        <v>18</v>
      </c>
      <c r="F310" s="4">
        <v>965324.12742296222</v>
      </c>
      <c r="G310" s="4">
        <v>1007580.646459335</v>
      </c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Y310" s="2"/>
      <c r="Z310"/>
      <c r="AA310"/>
      <c r="AB310"/>
    </row>
    <row r="311" spans="1:28" ht="14.45" x14ac:dyDescent="0.3">
      <c r="A311" s="3">
        <v>42198.791851851849</v>
      </c>
      <c r="B311">
        <v>2015</v>
      </c>
      <c r="C311">
        <v>7</v>
      </c>
      <c r="D311">
        <v>13</v>
      </c>
      <c r="E311">
        <v>19</v>
      </c>
      <c r="F311" s="4">
        <v>921724.34031894617</v>
      </c>
      <c r="G311" s="4">
        <v>914105.40268021252</v>
      </c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Y311" s="2"/>
      <c r="Z311"/>
      <c r="AA311"/>
      <c r="AB311"/>
    </row>
    <row r="312" spans="1:28" ht="14.45" x14ac:dyDescent="0.3">
      <c r="A312" s="3">
        <v>42198.833518518521</v>
      </c>
      <c r="B312">
        <v>2015</v>
      </c>
      <c r="C312">
        <v>7</v>
      </c>
      <c r="D312">
        <v>13</v>
      </c>
      <c r="E312">
        <v>20</v>
      </c>
      <c r="F312" s="4">
        <v>858875.91658003698</v>
      </c>
      <c r="G312" s="4">
        <v>924929.14104621718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Y312" s="2"/>
      <c r="Z312"/>
      <c r="AA312"/>
      <c r="AB312"/>
    </row>
    <row r="313" spans="1:28" ht="14.45" x14ac:dyDescent="0.3">
      <c r="A313" s="3">
        <v>42198.875185185185</v>
      </c>
      <c r="B313">
        <v>2015</v>
      </c>
      <c r="C313">
        <v>7</v>
      </c>
      <c r="D313">
        <v>13</v>
      </c>
      <c r="E313">
        <v>21</v>
      </c>
      <c r="F313" s="4">
        <v>788928.58444412611</v>
      </c>
      <c r="G313" s="4">
        <v>858826.69785940181</v>
      </c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Y313" s="2"/>
      <c r="Z313"/>
      <c r="AA313"/>
      <c r="AB313"/>
    </row>
    <row r="314" spans="1:28" ht="14.45" x14ac:dyDescent="0.3">
      <c r="A314" s="3">
        <v>42198.916851851849</v>
      </c>
      <c r="B314">
        <v>2015</v>
      </c>
      <c r="C314">
        <v>7</v>
      </c>
      <c r="D314">
        <v>13</v>
      </c>
      <c r="E314">
        <v>22</v>
      </c>
      <c r="F314" s="4">
        <v>704376.04967166716</v>
      </c>
      <c r="G314" s="4">
        <v>733497.38198251149</v>
      </c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Y314" s="2"/>
      <c r="Z314"/>
      <c r="AA314"/>
      <c r="AB314"/>
    </row>
    <row r="315" spans="1:28" ht="14.45" x14ac:dyDescent="0.3">
      <c r="A315" s="3">
        <v>42198.958518518521</v>
      </c>
      <c r="B315">
        <v>2015</v>
      </c>
      <c r="C315">
        <v>7</v>
      </c>
      <c r="D315">
        <v>13</v>
      </c>
      <c r="E315">
        <v>23</v>
      </c>
      <c r="F315" s="4">
        <v>582539.0631463998</v>
      </c>
      <c r="G315" s="4">
        <v>643387.88376991241</v>
      </c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Y315" s="2"/>
      <c r="Z315"/>
      <c r="AA315"/>
      <c r="AB315"/>
    </row>
    <row r="316" spans="1:28" ht="14.45" x14ac:dyDescent="0.3">
      <c r="A316" s="3">
        <v>42199.000185185185</v>
      </c>
      <c r="B316">
        <v>2015</v>
      </c>
      <c r="C316">
        <v>7</v>
      </c>
      <c r="D316">
        <v>14</v>
      </c>
      <c r="E316">
        <v>0</v>
      </c>
      <c r="F316" s="4">
        <v>497465.53325201618</v>
      </c>
      <c r="G316" s="4">
        <v>540478.96968056099</v>
      </c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Y316" s="2"/>
      <c r="Z316"/>
      <c r="AA316"/>
      <c r="AB316"/>
    </row>
    <row r="317" spans="1:28" ht="14.45" x14ac:dyDescent="0.3">
      <c r="A317" s="3">
        <v>42199.041851851849</v>
      </c>
      <c r="B317">
        <v>2015</v>
      </c>
      <c r="C317">
        <v>7</v>
      </c>
      <c r="D317">
        <v>14</v>
      </c>
      <c r="E317">
        <v>1</v>
      </c>
      <c r="F317" s="4">
        <v>457439.0925532729</v>
      </c>
      <c r="G317" s="4">
        <v>489922.2347739024</v>
      </c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Y317" s="2"/>
      <c r="Z317"/>
      <c r="AA317"/>
      <c r="AB317"/>
    </row>
    <row r="318" spans="1:28" ht="14.45" x14ac:dyDescent="0.3">
      <c r="A318" s="3">
        <v>42199.083518518521</v>
      </c>
      <c r="B318">
        <v>2015</v>
      </c>
      <c r="C318">
        <v>7</v>
      </c>
      <c r="D318">
        <v>14</v>
      </c>
      <c r="E318">
        <v>2</v>
      </c>
      <c r="F318" s="4">
        <v>410099.8417268183</v>
      </c>
      <c r="G318" s="4">
        <v>440331.03808946128</v>
      </c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Y318" s="2"/>
      <c r="Z318"/>
      <c r="AA318"/>
      <c r="AB318"/>
    </row>
    <row r="319" spans="1:28" ht="14.45" x14ac:dyDescent="0.3">
      <c r="A319" s="3">
        <v>42199.125185185185</v>
      </c>
      <c r="B319">
        <v>2015</v>
      </c>
      <c r="C319">
        <v>7</v>
      </c>
      <c r="D319">
        <v>14</v>
      </c>
      <c r="E319">
        <v>3</v>
      </c>
      <c r="F319" s="4">
        <v>383237.34190567565</v>
      </c>
      <c r="G319" s="4">
        <v>418425.2497898849</v>
      </c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Y319" s="2"/>
      <c r="Z319"/>
      <c r="AA319"/>
      <c r="AB319"/>
    </row>
    <row r="320" spans="1:28" ht="14.45" x14ac:dyDescent="0.3">
      <c r="A320" s="3">
        <v>42199.166851851849</v>
      </c>
      <c r="B320">
        <v>2015</v>
      </c>
      <c r="C320">
        <v>7</v>
      </c>
      <c r="D320">
        <v>14</v>
      </c>
      <c r="E320">
        <v>4</v>
      </c>
      <c r="F320" s="4">
        <v>358687.90822050517</v>
      </c>
      <c r="G320" s="4">
        <v>409056.153410453</v>
      </c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Y320" s="2"/>
      <c r="Z320"/>
      <c r="AA320"/>
      <c r="AB320"/>
    </row>
    <row r="321" spans="1:28" ht="14.45" x14ac:dyDescent="0.3">
      <c r="A321" s="3">
        <v>42199.208518518521</v>
      </c>
      <c r="B321">
        <v>2015</v>
      </c>
      <c r="C321">
        <v>7</v>
      </c>
      <c r="D321">
        <v>14</v>
      </c>
      <c r="E321">
        <v>5</v>
      </c>
      <c r="F321" s="4">
        <v>357877.8211268782</v>
      </c>
      <c r="G321" s="4">
        <v>405508.7811907162</v>
      </c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Y321" s="2"/>
      <c r="Z321"/>
      <c r="AA321"/>
      <c r="AB321"/>
    </row>
    <row r="322" spans="1:28" ht="14.45" x14ac:dyDescent="0.3">
      <c r="A322" s="3">
        <v>42199.250185185185</v>
      </c>
      <c r="B322">
        <v>2015</v>
      </c>
      <c r="C322">
        <v>7</v>
      </c>
      <c r="D322">
        <v>14</v>
      </c>
      <c r="E322">
        <v>6</v>
      </c>
      <c r="F322" s="4">
        <v>396080.59200883633</v>
      </c>
      <c r="G322" s="4">
        <v>453113.68350737286</v>
      </c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Y322" s="2"/>
      <c r="Z322"/>
      <c r="AA322"/>
      <c r="AB322"/>
    </row>
    <row r="323" spans="1:28" ht="14.45" x14ac:dyDescent="0.3">
      <c r="A323" s="3">
        <v>42199.291851851849</v>
      </c>
      <c r="B323">
        <v>2015</v>
      </c>
      <c r="C323">
        <v>7</v>
      </c>
      <c r="D323">
        <v>14</v>
      </c>
      <c r="E323">
        <v>7</v>
      </c>
      <c r="F323" s="4">
        <v>513055.36553187663</v>
      </c>
      <c r="G323" s="4">
        <v>580085.29070058465</v>
      </c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Y323" s="2"/>
      <c r="Z323"/>
      <c r="AA323"/>
      <c r="AB323"/>
    </row>
    <row r="324" spans="1:28" ht="14.45" x14ac:dyDescent="0.3">
      <c r="A324" s="3">
        <v>42199.333518518521</v>
      </c>
      <c r="B324">
        <v>2015</v>
      </c>
      <c r="C324">
        <v>7</v>
      </c>
      <c r="D324">
        <v>14</v>
      </c>
      <c r="E324">
        <v>8</v>
      </c>
      <c r="F324" s="4">
        <v>631123.93334752333</v>
      </c>
      <c r="G324" s="4">
        <v>736077.2562217525</v>
      </c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Y324" s="2"/>
      <c r="Z324"/>
      <c r="AA324"/>
      <c r="AB324"/>
    </row>
    <row r="325" spans="1:28" ht="14.45" x14ac:dyDescent="0.3">
      <c r="A325" s="3">
        <v>42199.375185185185</v>
      </c>
      <c r="B325">
        <v>2015</v>
      </c>
      <c r="C325">
        <v>7</v>
      </c>
      <c r="D325">
        <v>14</v>
      </c>
      <c r="E325">
        <v>9</v>
      </c>
      <c r="F325" s="4">
        <v>757561.92700977949</v>
      </c>
      <c r="G325" s="4">
        <v>790067.18838618277</v>
      </c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Y325" s="2"/>
      <c r="Z325"/>
      <c r="AA325"/>
      <c r="AB325"/>
    </row>
    <row r="326" spans="1:28" ht="14.45" x14ac:dyDescent="0.3">
      <c r="A326" s="3">
        <v>42199.416851851849</v>
      </c>
      <c r="B326">
        <v>2015</v>
      </c>
      <c r="C326">
        <v>7</v>
      </c>
      <c r="D326">
        <v>14</v>
      </c>
      <c r="E326">
        <v>10</v>
      </c>
      <c r="F326" s="4">
        <v>862455.97149800113</v>
      </c>
      <c r="G326" s="4">
        <v>927380.55823682668</v>
      </c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Y326" s="2"/>
      <c r="Z326"/>
      <c r="AA326"/>
      <c r="AB326"/>
    </row>
    <row r="327" spans="1:28" ht="14.45" x14ac:dyDescent="0.3">
      <c r="A327" s="3">
        <v>42199.458518518521</v>
      </c>
      <c r="B327">
        <v>2015</v>
      </c>
      <c r="C327">
        <v>7</v>
      </c>
      <c r="D327">
        <v>14</v>
      </c>
      <c r="E327">
        <v>11</v>
      </c>
      <c r="F327" s="4">
        <v>1011965.04014373</v>
      </c>
      <c r="G327" s="4">
        <v>1056407.4013967516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Y327" s="2"/>
      <c r="Z327"/>
      <c r="AA327"/>
      <c r="AB327"/>
    </row>
    <row r="328" spans="1:28" ht="14.45" x14ac:dyDescent="0.3">
      <c r="A328" s="3">
        <v>42199.500185185185</v>
      </c>
      <c r="B328">
        <v>2015</v>
      </c>
      <c r="C328">
        <v>7</v>
      </c>
      <c r="D328">
        <v>14</v>
      </c>
      <c r="E328">
        <v>12</v>
      </c>
      <c r="F328" s="4">
        <v>1110978.0973081323</v>
      </c>
      <c r="G328" s="4">
        <v>1180931.0191528678</v>
      </c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Y328" s="2"/>
      <c r="Z328"/>
      <c r="AA328"/>
      <c r="AB328"/>
    </row>
    <row r="329" spans="1:28" ht="14.45" x14ac:dyDescent="0.3">
      <c r="A329" s="3">
        <v>42199.541851851849</v>
      </c>
      <c r="B329">
        <v>2015</v>
      </c>
      <c r="C329">
        <v>7</v>
      </c>
      <c r="D329">
        <v>14</v>
      </c>
      <c r="E329">
        <v>13</v>
      </c>
      <c r="F329" s="4">
        <v>1167154.4641298256</v>
      </c>
      <c r="G329" s="4">
        <v>1229838.1871250286</v>
      </c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Y329" s="2"/>
      <c r="Z329"/>
      <c r="AA329"/>
      <c r="AB329"/>
    </row>
    <row r="330" spans="1:28" ht="14.45" x14ac:dyDescent="0.3">
      <c r="A330" s="3">
        <v>42199.583518518521</v>
      </c>
      <c r="B330">
        <v>2015</v>
      </c>
      <c r="C330">
        <v>7</v>
      </c>
      <c r="D330">
        <v>14</v>
      </c>
      <c r="E330">
        <v>14</v>
      </c>
      <c r="F330" s="4">
        <v>1240924.3493172999</v>
      </c>
      <c r="G330" s="4">
        <v>1281859.611065571</v>
      </c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Y330" s="2"/>
      <c r="Z330"/>
      <c r="AA330"/>
      <c r="AB330"/>
    </row>
    <row r="331" spans="1:28" ht="14.45" x14ac:dyDescent="0.3">
      <c r="A331" s="3">
        <v>42199.625185185185</v>
      </c>
      <c r="B331">
        <v>2015</v>
      </c>
      <c r="C331">
        <v>7</v>
      </c>
      <c r="D331">
        <v>14</v>
      </c>
      <c r="E331">
        <v>15</v>
      </c>
      <c r="F331" s="4">
        <v>1291284.2088626917</v>
      </c>
      <c r="G331" s="4">
        <v>1339587.8179830515</v>
      </c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Y331" s="2"/>
      <c r="Z331"/>
      <c r="AA331"/>
      <c r="AB331"/>
    </row>
    <row r="332" spans="1:28" ht="14.45" x14ac:dyDescent="0.3">
      <c r="A332" s="3">
        <v>42199.666851851849</v>
      </c>
      <c r="B332">
        <v>2015</v>
      </c>
      <c r="C332">
        <v>7</v>
      </c>
      <c r="D332">
        <v>14</v>
      </c>
      <c r="E332">
        <v>16</v>
      </c>
      <c r="F332" s="4">
        <v>1335986.7406030174</v>
      </c>
      <c r="G332" s="4">
        <v>1341904.5268751662</v>
      </c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Y332" s="2"/>
      <c r="Z332"/>
      <c r="AA332"/>
      <c r="AB332"/>
    </row>
    <row r="333" spans="1:28" ht="14.45" x14ac:dyDescent="0.3">
      <c r="A333" s="3">
        <v>42199.708518518521</v>
      </c>
      <c r="B333">
        <v>2015</v>
      </c>
      <c r="C333">
        <v>7</v>
      </c>
      <c r="D333">
        <v>14</v>
      </c>
      <c r="E333">
        <v>17</v>
      </c>
      <c r="F333" s="4">
        <v>1325433.0203288135</v>
      </c>
      <c r="G333" s="4">
        <v>1334305.0593994288</v>
      </c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Y333" s="2"/>
      <c r="Z333"/>
      <c r="AA333"/>
      <c r="AB333"/>
    </row>
    <row r="334" spans="1:28" ht="14.45" x14ac:dyDescent="0.3">
      <c r="A334" s="3">
        <v>42199.750185185185</v>
      </c>
      <c r="B334">
        <v>2015</v>
      </c>
      <c r="C334">
        <v>7</v>
      </c>
      <c r="D334">
        <v>14</v>
      </c>
      <c r="E334">
        <v>18</v>
      </c>
      <c r="F334" s="4">
        <v>1303822.078834998</v>
      </c>
      <c r="G334" s="4">
        <v>1317318.8354380948</v>
      </c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Y334" s="2"/>
      <c r="Z334"/>
      <c r="AA334"/>
      <c r="AB334"/>
    </row>
    <row r="335" spans="1:28" ht="14.45" x14ac:dyDescent="0.3">
      <c r="A335" s="3">
        <v>42199.791851851849</v>
      </c>
      <c r="B335">
        <v>2015</v>
      </c>
      <c r="C335">
        <v>7</v>
      </c>
      <c r="D335">
        <v>14</v>
      </c>
      <c r="E335">
        <v>19</v>
      </c>
      <c r="F335" s="4">
        <v>1220509.185309099</v>
      </c>
      <c r="G335" s="4">
        <v>1268635.897179018</v>
      </c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Y335" s="2"/>
      <c r="Z335"/>
      <c r="AA335"/>
      <c r="AB335"/>
    </row>
    <row r="336" spans="1:28" ht="14.45" x14ac:dyDescent="0.3">
      <c r="A336" s="3">
        <v>42199.833518518521</v>
      </c>
      <c r="B336">
        <v>2015</v>
      </c>
      <c r="C336">
        <v>7</v>
      </c>
      <c r="D336">
        <v>14</v>
      </c>
      <c r="E336">
        <v>20</v>
      </c>
      <c r="F336" s="4">
        <v>1139084.8246546893</v>
      </c>
      <c r="G336" s="4">
        <v>1209008.5182977559</v>
      </c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Y336" s="2"/>
      <c r="Z336"/>
      <c r="AA336"/>
      <c r="AB336"/>
    </row>
    <row r="337" spans="1:28" ht="14.45" x14ac:dyDescent="0.3">
      <c r="A337" s="3">
        <v>42199.875185185185</v>
      </c>
      <c r="B337">
        <v>2015</v>
      </c>
      <c r="C337">
        <v>7</v>
      </c>
      <c r="D337">
        <v>14</v>
      </c>
      <c r="E337">
        <v>21</v>
      </c>
      <c r="F337" s="4">
        <v>1034573.2103026542</v>
      </c>
      <c r="G337" s="4">
        <v>1096099.21052364</v>
      </c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Y337" s="2"/>
      <c r="Z337"/>
      <c r="AA337"/>
      <c r="AB337"/>
    </row>
    <row r="338" spans="1:28" ht="14.45" x14ac:dyDescent="0.3">
      <c r="A338" s="3">
        <v>42199.916851851849</v>
      </c>
      <c r="B338">
        <v>2015</v>
      </c>
      <c r="C338">
        <v>7</v>
      </c>
      <c r="D338">
        <v>14</v>
      </c>
      <c r="E338">
        <v>22</v>
      </c>
      <c r="F338" s="4">
        <v>890762.73892281589</v>
      </c>
      <c r="G338" s="4">
        <v>946276.87519393489</v>
      </c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Y338" s="2"/>
      <c r="Z338"/>
      <c r="AA338"/>
      <c r="AB338"/>
    </row>
    <row r="339" spans="1:28" ht="14.45" x14ac:dyDescent="0.3">
      <c r="A339" s="3">
        <v>42199.958518518521</v>
      </c>
      <c r="B339">
        <v>2015</v>
      </c>
      <c r="C339">
        <v>7</v>
      </c>
      <c r="D339">
        <v>14</v>
      </c>
      <c r="E339">
        <v>23</v>
      </c>
      <c r="F339" s="4">
        <v>763870.65069953992</v>
      </c>
      <c r="G339" s="4">
        <v>827327.53426663729</v>
      </c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Y339" s="2"/>
      <c r="Z339"/>
      <c r="AA339"/>
      <c r="AB339"/>
    </row>
    <row r="340" spans="1:28" ht="14.45" x14ac:dyDescent="0.3">
      <c r="A340" s="3">
        <v>42200.000185185185</v>
      </c>
      <c r="B340">
        <v>2015</v>
      </c>
      <c r="C340">
        <v>7</v>
      </c>
      <c r="D340">
        <v>15</v>
      </c>
      <c r="E340">
        <v>0</v>
      </c>
      <c r="F340" s="4">
        <v>642238.80408053601</v>
      </c>
      <c r="G340" s="4">
        <v>698797.42771719059</v>
      </c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Y340" s="2"/>
      <c r="Z340"/>
      <c r="AA340"/>
      <c r="AB340"/>
    </row>
    <row r="341" spans="1:28" ht="14.45" x14ac:dyDescent="0.3">
      <c r="A341" s="3">
        <v>42200.041851851849</v>
      </c>
      <c r="B341">
        <v>2015</v>
      </c>
      <c r="C341">
        <v>7</v>
      </c>
      <c r="D341">
        <v>15</v>
      </c>
      <c r="E341">
        <v>1</v>
      </c>
      <c r="F341" s="4">
        <v>574660.20868359017</v>
      </c>
      <c r="G341" s="4">
        <v>627354.06243698322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Y341" s="2"/>
      <c r="Z341"/>
      <c r="AA341"/>
      <c r="AB341"/>
    </row>
    <row r="342" spans="1:28" ht="14.45" x14ac:dyDescent="0.3">
      <c r="A342" s="3">
        <v>42200.083518518521</v>
      </c>
      <c r="B342">
        <v>2015</v>
      </c>
      <c r="C342">
        <v>7</v>
      </c>
      <c r="D342">
        <v>15</v>
      </c>
      <c r="E342">
        <v>2</v>
      </c>
      <c r="F342" s="4">
        <v>527481.54594635859</v>
      </c>
      <c r="G342" s="4">
        <v>569137.52533489151</v>
      </c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Y342" s="2"/>
      <c r="Z342"/>
      <c r="AA342"/>
      <c r="AB342"/>
    </row>
    <row r="343" spans="1:28" ht="14.45" x14ac:dyDescent="0.3">
      <c r="A343" s="3">
        <v>42200.125185185185</v>
      </c>
      <c r="B343">
        <v>2015</v>
      </c>
      <c r="C343">
        <v>7</v>
      </c>
      <c r="D343">
        <v>15</v>
      </c>
      <c r="E343">
        <v>3</v>
      </c>
      <c r="F343" s="4">
        <v>489309.45180737483</v>
      </c>
      <c r="G343" s="4">
        <v>546850.92111834558</v>
      </c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Y343" s="2"/>
      <c r="Z343"/>
      <c r="AA343"/>
      <c r="AB343"/>
    </row>
    <row r="344" spans="1:28" ht="14.45" x14ac:dyDescent="0.3">
      <c r="A344" s="3">
        <v>42200.166851851849</v>
      </c>
      <c r="B344">
        <v>2015</v>
      </c>
      <c r="C344">
        <v>7</v>
      </c>
      <c r="D344">
        <v>15</v>
      </c>
      <c r="E344">
        <v>4</v>
      </c>
      <c r="F344" s="4">
        <v>470395.22287184955</v>
      </c>
      <c r="G344" s="4">
        <v>533860.73475814692</v>
      </c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Y344" s="2"/>
      <c r="Z344"/>
      <c r="AA344"/>
      <c r="AB344"/>
    </row>
    <row r="345" spans="1:28" ht="14.45" x14ac:dyDescent="0.3">
      <c r="A345" s="3">
        <v>42200.208518518521</v>
      </c>
      <c r="B345">
        <v>2015</v>
      </c>
      <c r="C345">
        <v>7</v>
      </c>
      <c r="D345">
        <v>15</v>
      </c>
      <c r="E345">
        <v>5</v>
      </c>
      <c r="F345" s="4">
        <v>508498.2851822084</v>
      </c>
      <c r="G345" s="4">
        <v>521697.94332685421</v>
      </c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Y345" s="2"/>
      <c r="Z345"/>
      <c r="AA345"/>
      <c r="AB345"/>
    </row>
    <row r="346" spans="1:28" ht="14.45" x14ac:dyDescent="0.3">
      <c r="A346" s="3">
        <v>42200.250185185185</v>
      </c>
      <c r="B346">
        <v>2015</v>
      </c>
      <c r="C346">
        <v>7</v>
      </c>
      <c r="D346">
        <v>15</v>
      </c>
      <c r="E346">
        <v>6</v>
      </c>
      <c r="F346" s="4">
        <v>535409.36716148001</v>
      </c>
      <c r="G346" s="4">
        <v>543346.26861103799</v>
      </c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Y346" s="2"/>
      <c r="Z346"/>
      <c r="AA346"/>
      <c r="AB346"/>
    </row>
    <row r="347" spans="1:28" ht="14.45" x14ac:dyDescent="0.3">
      <c r="A347" s="3">
        <v>42200.291851851849</v>
      </c>
      <c r="B347">
        <v>2015</v>
      </c>
      <c r="C347">
        <v>7</v>
      </c>
      <c r="D347">
        <v>15</v>
      </c>
      <c r="E347">
        <v>7</v>
      </c>
      <c r="F347" s="4">
        <v>556355.02971762337</v>
      </c>
      <c r="G347" s="4">
        <v>605330.85845660802</v>
      </c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Y347" s="2"/>
      <c r="Z347"/>
      <c r="AA347"/>
      <c r="AB347"/>
    </row>
    <row r="348" spans="1:28" ht="14.45" x14ac:dyDescent="0.3">
      <c r="A348" s="3">
        <v>42200.333518518521</v>
      </c>
      <c r="B348">
        <v>2015</v>
      </c>
      <c r="C348">
        <v>7</v>
      </c>
      <c r="D348">
        <v>15</v>
      </c>
      <c r="E348">
        <v>8</v>
      </c>
      <c r="F348" s="4">
        <v>639777.25221414771</v>
      </c>
      <c r="G348" s="4">
        <v>712828.55861393444</v>
      </c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Y348" s="2"/>
      <c r="Z348"/>
      <c r="AA348"/>
      <c r="AB348"/>
    </row>
    <row r="349" spans="1:28" ht="14.45" x14ac:dyDescent="0.3">
      <c r="A349" s="3">
        <v>42200.375185185185</v>
      </c>
      <c r="B349">
        <v>2015</v>
      </c>
      <c r="C349">
        <v>7</v>
      </c>
      <c r="D349">
        <v>15</v>
      </c>
      <c r="E349">
        <v>9</v>
      </c>
      <c r="F349" s="4">
        <v>740933.79658778512</v>
      </c>
      <c r="G349" s="4">
        <v>857223.37804604624</v>
      </c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Y349" s="2"/>
      <c r="Z349"/>
      <c r="AA349"/>
      <c r="AB349"/>
    </row>
    <row r="350" spans="1:28" ht="14.45" x14ac:dyDescent="0.3">
      <c r="A350" s="3">
        <v>42200.416851851849</v>
      </c>
      <c r="B350">
        <v>2015</v>
      </c>
      <c r="C350">
        <v>7</v>
      </c>
      <c r="D350">
        <v>15</v>
      </c>
      <c r="E350">
        <v>10</v>
      </c>
      <c r="F350" s="4">
        <v>814555.91250189394</v>
      </c>
      <c r="G350" s="4">
        <v>925030.98733072821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Y350" s="2"/>
      <c r="Z350"/>
      <c r="AA350"/>
      <c r="AB350"/>
    </row>
    <row r="351" spans="1:28" ht="14.45" x14ac:dyDescent="0.3">
      <c r="A351" s="3">
        <v>42200.458518518521</v>
      </c>
      <c r="B351">
        <v>2015</v>
      </c>
      <c r="C351">
        <v>7</v>
      </c>
      <c r="D351">
        <v>15</v>
      </c>
      <c r="E351">
        <v>11</v>
      </c>
      <c r="F351" s="4">
        <v>940485.53579444624</v>
      </c>
      <c r="G351" s="4">
        <v>1033400.2759845486</v>
      </c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Y351" s="2"/>
      <c r="Z351"/>
      <c r="AA351"/>
      <c r="AB351"/>
    </row>
    <row r="352" spans="1:28" ht="14.45" x14ac:dyDescent="0.3">
      <c r="A352" s="3">
        <v>42200.500185185185</v>
      </c>
      <c r="B352">
        <v>2015</v>
      </c>
      <c r="C352">
        <v>7</v>
      </c>
      <c r="D352">
        <v>15</v>
      </c>
      <c r="E352">
        <v>12</v>
      </c>
      <c r="F352" s="4">
        <v>1035575.384962752</v>
      </c>
      <c r="G352" s="4">
        <v>1143140.6127962891</v>
      </c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Y352" s="2"/>
      <c r="Z352"/>
      <c r="AA352"/>
      <c r="AB352"/>
    </row>
    <row r="353" spans="1:28" ht="14.45" x14ac:dyDescent="0.3">
      <c r="A353" s="3">
        <v>42200.541851851849</v>
      </c>
      <c r="B353">
        <v>2015</v>
      </c>
      <c r="C353">
        <v>7</v>
      </c>
      <c r="D353">
        <v>15</v>
      </c>
      <c r="E353">
        <v>13</v>
      </c>
      <c r="F353" s="4">
        <v>1141584.2733683903</v>
      </c>
      <c r="G353" s="4">
        <v>1204559.2179346024</v>
      </c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Y353" s="2"/>
      <c r="Z353"/>
      <c r="AA353"/>
      <c r="AB353"/>
    </row>
    <row r="354" spans="1:28" ht="14.45" x14ac:dyDescent="0.3">
      <c r="A354" s="3">
        <v>42200.583518518521</v>
      </c>
      <c r="B354">
        <v>2015</v>
      </c>
      <c r="C354">
        <v>7</v>
      </c>
      <c r="D354">
        <v>15</v>
      </c>
      <c r="E354">
        <v>14</v>
      </c>
      <c r="F354" s="4">
        <v>1216472.5702389625</v>
      </c>
      <c r="G354" s="4">
        <v>1280685.2047217353</v>
      </c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Y354" s="2"/>
      <c r="Z354"/>
      <c r="AA354"/>
      <c r="AB354"/>
    </row>
    <row r="355" spans="1:28" ht="14.45" x14ac:dyDescent="0.3">
      <c r="A355" s="3">
        <v>42200.625185185185</v>
      </c>
      <c r="B355">
        <v>2015</v>
      </c>
      <c r="C355">
        <v>7</v>
      </c>
      <c r="D355">
        <v>15</v>
      </c>
      <c r="E355">
        <v>15</v>
      </c>
      <c r="F355" s="4">
        <v>1293146.4779857865</v>
      </c>
      <c r="G355" s="4">
        <v>1353313.7504176334</v>
      </c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Y355" s="2"/>
      <c r="Z355"/>
      <c r="AA355"/>
      <c r="AB355"/>
    </row>
    <row r="356" spans="1:28" ht="14.45" x14ac:dyDescent="0.3">
      <c r="A356" s="3">
        <v>42200.666851851849</v>
      </c>
      <c r="B356">
        <v>2015</v>
      </c>
      <c r="C356">
        <v>7</v>
      </c>
      <c r="D356">
        <v>15</v>
      </c>
      <c r="E356">
        <v>16</v>
      </c>
      <c r="F356" s="4">
        <v>1351669.2854273275</v>
      </c>
      <c r="G356" s="4">
        <v>1429537.941820614</v>
      </c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Y356" s="2"/>
      <c r="Z356"/>
      <c r="AA356"/>
      <c r="AB356"/>
    </row>
    <row r="357" spans="1:28" ht="14.45" x14ac:dyDescent="0.3">
      <c r="A357" s="3">
        <v>42200.708518518521</v>
      </c>
      <c r="B357">
        <v>2015</v>
      </c>
      <c r="C357">
        <v>7</v>
      </c>
      <c r="D357">
        <v>15</v>
      </c>
      <c r="E357">
        <v>17</v>
      </c>
      <c r="F357" s="4">
        <v>1385626.5070279548</v>
      </c>
      <c r="G357" s="4">
        <v>1409416.0378845658</v>
      </c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Y357" s="2"/>
      <c r="Z357"/>
      <c r="AA357"/>
      <c r="AB357"/>
    </row>
    <row r="358" spans="1:28" ht="14.45" x14ac:dyDescent="0.3">
      <c r="A358" s="3">
        <v>42200.750185185185</v>
      </c>
      <c r="B358">
        <v>2015</v>
      </c>
      <c r="C358">
        <v>7</v>
      </c>
      <c r="D358">
        <v>15</v>
      </c>
      <c r="E358">
        <v>18</v>
      </c>
      <c r="F358" s="4">
        <v>1321129.9117415196</v>
      </c>
      <c r="G358" s="4">
        <v>1403212.1200851451</v>
      </c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Y358" s="2"/>
      <c r="Z358"/>
      <c r="AA358"/>
      <c r="AB358"/>
    </row>
    <row r="359" spans="1:28" ht="14.45" x14ac:dyDescent="0.3">
      <c r="A359" s="3">
        <v>42200.791851851849</v>
      </c>
      <c r="B359">
        <v>2015</v>
      </c>
      <c r="C359">
        <v>7</v>
      </c>
      <c r="D359">
        <v>15</v>
      </c>
      <c r="E359">
        <v>19</v>
      </c>
      <c r="F359" s="4">
        <v>1279980.9509026185</v>
      </c>
      <c r="G359" s="4">
        <v>1341582.0139371636</v>
      </c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Y359" s="2"/>
      <c r="Z359"/>
      <c r="AA359"/>
      <c r="AB359"/>
    </row>
    <row r="360" spans="1:28" ht="14.45" x14ac:dyDescent="0.3">
      <c r="A360" s="3">
        <v>42200.833518518521</v>
      </c>
      <c r="B360">
        <v>2015</v>
      </c>
      <c r="C360">
        <v>7</v>
      </c>
      <c r="D360">
        <v>15</v>
      </c>
      <c r="E360">
        <v>20</v>
      </c>
      <c r="F360" s="4">
        <v>1212065.4153540856</v>
      </c>
      <c r="G360" s="4">
        <v>1243199.3389420989</v>
      </c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Y360" s="2"/>
      <c r="Z360"/>
      <c r="AA360"/>
      <c r="AB360"/>
    </row>
    <row r="361" spans="1:28" ht="14.45" x14ac:dyDescent="0.3">
      <c r="A361" s="3">
        <v>42200.875185185185</v>
      </c>
      <c r="B361">
        <v>2015</v>
      </c>
      <c r="C361">
        <v>7</v>
      </c>
      <c r="D361">
        <v>15</v>
      </c>
      <c r="E361">
        <v>21</v>
      </c>
      <c r="F361" s="4">
        <v>1087623.9115118245</v>
      </c>
      <c r="G361" s="4">
        <v>1144149.3156829155</v>
      </c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Y361" s="2"/>
      <c r="Z361"/>
      <c r="AA361"/>
      <c r="AB361"/>
    </row>
    <row r="362" spans="1:28" ht="14.45" x14ac:dyDescent="0.3">
      <c r="A362" s="3">
        <v>42200.916851851849</v>
      </c>
      <c r="B362">
        <v>2015</v>
      </c>
      <c r="C362">
        <v>7</v>
      </c>
      <c r="D362">
        <v>15</v>
      </c>
      <c r="E362">
        <v>22</v>
      </c>
      <c r="F362" s="4">
        <v>931744.90619353892</v>
      </c>
      <c r="G362" s="4">
        <v>981112.35602117085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Y362" s="2"/>
      <c r="Z362"/>
      <c r="AA362"/>
      <c r="AB362"/>
    </row>
    <row r="363" spans="1:28" ht="14.45" x14ac:dyDescent="0.3">
      <c r="A363" s="3">
        <v>42200.958518518521</v>
      </c>
      <c r="B363">
        <v>2015</v>
      </c>
      <c r="C363">
        <v>7</v>
      </c>
      <c r="D363">
        <v>15</v>
      </c>
      <c r="E363">
        <v>23</v>
      </c>
      <c r="F363" s="4">
        <v>789512.45923737402</v>
      </c>
      <c r="G363" s="4">
        <v>826787.34104983509</v>
      </c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Y363" s="2"/>
      <c r="Z363"/>
      <c r="AA363"/>
      <c r="AB363"/>
    </row>
    <row r="364" spans="1:28" ht="14.45" x14ac:dyDescent="0.3">
      <c r="A364" s="3">
        <v>42201.000185185185</v>
      </c>
      <c r="B364">
        <v>2015</v>
      </c>
      <c r="C364">
        <v>7</v>
      </c>
      <c r="D364">
        <v>16</v>
      </c>
      <c r="E364">
        <v>0</v>
      </c>
      <c r="F364" s="4">
        <v>700890.8224109594</v>
      </c>
      <c r="G364" s="4">
        <v>713676.97870777955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Y364" s="2"/>
      <c r="Z364"/>
      <c r="AA364"/>
      <c r="AB364"/>
    </row>
    <row r="365" spans="1:28" ht="14.45" x14ac:dyDescent="0.3">
      <c r="A365" s="3">
        <v>42201.041851851849</v>
      </c>
      <c r="B365">
        <v>2015</v>
      </c>
      <c r="C365">
        <v>7</v>
      </c>
      <c r="D365">
        <v>16</v>
      </c>
      <c r="E365">
        <v>1</v>
      </c>
      <c r="F365" s="4">
        <v>639043.21306084062</v>
      </c>
      <c r="G365" s="4">
        <v>632072.86517860414</v>
      </c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Y365" s="2"/>
      <c r="Z365"/>
      <c r="AA365"/>
      <c r="AB365"/>
    </row>
    <row r="366" spans="1:28" ht="14.45" x14ac:dyDescent="0.3">
      <c r="A366" s="3">
        <v>42201.083518518521</v>
      </c>
      <c r="B366">
        <v>2015</v>
      </c>
      <c r="C366">
        <v>7</v>
      </c>
      <c r="D366">
        <v>16</v>
      </c>
      <c r="E366">
        <v>2</v>
      </c>
      <c r="F366" s="4">
        <v>575781.64752767177</v>
      </c>
      <c r="G366" s="4">
        <v>567700.5456582082</v>
      </c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Y366" s="2"/>
      <c r="Z366"/>
      <c r="AA366"/>
      <c r="AB366"/>
    </row>
    <row r="367" spans="1:28" ht="14.45" x14ac:dyDescent="0.3">
      <c r="A367" s="3">
        <v>42201.125185185185</v>
      </c>
      <c r="B367">
        <v>2015</v>
      </c>
      <c r="C367">
        <v>7</v>
      </c>
      <c r="D367">
        <v>16</v>
      </c>
      <c r="E367">
        <v>3</v>
      </c>
      <c r="F367" s="4">
        <v>501336.41039582691</v>
      </c>
      <c r="G367" s="4">
        <v>544134.96260132117</v>
      </c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Y367" s="2"/>
      <c r="Z367"/>
      <c r="AA367"/>
      <c r="AB367"/>
    </row>
    <row r="368" spans="1:28" ht="14.45" x14ac:dyDescent="0.3">
      <c r="A368" s="3">
        <v>42201.166851851849</v>
      </c>
      <c r="B368">
        <v>2015</v>
      </c>
      <c r="C368">
        <v>7</v>
      </c>
      <c r="D368">
        <v>16</v>
      </c>
      <c r="E368">
        <v>4</v>
      </c>
      <c r="F368" s="4">
        <v>490428.88099038647</v>
      </c>
      <c r="G368" s="4">
        <v>539305.76658107853</v>
      </c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Y368" s="2"/>
      <c r="Z368"/>
      <c r="AA368"/>
      <c r="AB368"/>
    </row>
    <row r="369" spans="1:28" ht="14.45" x14ac:dyDescent="0.3">
      <c r="A369" s="3">
        <v>42201.208518518521</v>
      </c>
      <c r="B369">
        <v>2015</v>
      </c>
      <c r="C369">
        <v>7</v>
      </c>
      <c r="D369">
        <v>16</v>
      </c>
      <c r="E369">
        <v>5</v>
      </c>
      <c r="F369" s="4">
        <v>502478.00874314661</v>
      </c>
      <c r="G369" s="4">
        <v>532089.1973840202</v>
      </c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Y369" s="2"/>
      <c r="Z369"/>
      <c r="AA369"/>
      <c r="AB369"/>
    </row>
    <row r="370" spans="1:28" ht="14.45" x14ac:dyDescent="0.3">
      <c r="A370" s="3">
        <v>42201.250185185185</v>
      </c>
      <c r="B370">
        <v>2015</v>
      </c>
      <c r="C370">
        <v>7</v>
      </c>
      <c r="D370">
        <v>16</v>
      </c>
      <c r="E370">
        <v>6</v>
      </c>
      <c r="F370" s="4">
        <v>555599.03470222128</v>
      </c>
      <c r="G370" s="4">
        <v>577207.89485821512</v>
      </c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Y370" s="2"/>
      <c r="Z370"/>
      <c r="AA370"/>
      <c r="AB370"/>
    </row>
    <row r="371" spans="1:28" ht="14.45" x14ac:dyDescent="0.3">
      <c r="A371" s="3">
        <v>42201.291851851849</v>
      </c>
      <c r="B371">
        <v>2015</v>
      </c>
      <c r="C371">
        <v>7</v>
      </c>
      <c r="D371">
        <v>16</v>
      </c>
      <c r="E371">
        <v>7</v>
      </c>
      <c r="F371" s="4">
        <v>604748.10596540081</v>
      </c>
      <c r="G371" s="4">
        <v>636584.43855596974</v>
      </c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Y371" s="2"/>
      <c r="Z371"/>
      <c r="AA371"/>
      <c r="AB371"/>
    </row>
    <row r="372" spans="1:28" ht="14.45" x14ac:dyDescent="0.3">
      <c r="A372" s="3">
        <v>42201.333518518521</v>
      </c>
      <c r="B372">
        <v>2015</v>
      </c>
      <c r="C372">
        <v>7</v>
      </c>
      <c r="D372">
        <v>16</v>
      </c>
      <c r="E372">
        <v>8</v>
      </c>
      <c r="F372" s="4">
        <v>677931.8548602293</v>
      </c>
      <c r="G372" s="4">
        <v>753857.24247663317</v>
      </c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Y372" s="2"/>
      <c r="Z372"/>
      <c r="AA372"/>
      <c r="AB372"/>
    </row>
    <row r="373" spans="1:28" ht="14.45" x14ac:dyDescent="0.3">
      <c r="A373" s="3">
        <v>42201.375185185185</v>
      </c>
      <c r="B373">
        <v>2015</v>
      </c>
      <c r="C373">
        <v>7</v>
      </c>
      <c r="D373">
        <v>16</v>
      </c>
      <c r="E373">
        <v>9</v>
      </c>
      <c r="F373" s="4">
        <v>811991.76067719143</v>
      </c>
      <c r="G373" s="4">
        <v>890488.52383839304</v>
      </c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Y373" s="2"/>
      <c r="Z373"/>
      <c r="AA373"/>
      <c r="AB373"/>
    </row>
    <row r="374" spans="1:28" ht="14.45" x14ac:dyDescent="0.3">
      <c r="A374" s="3">
        <v>42201.416851851849</v>
      </c>
      <c r="B374">
        <v>2015</v>
      </c>
      <c r="C374">
        <v>7</v>
      </c>
      <c r="D374">
        <v>16</v>
      </c>
      <c r="E374">
        <v>10</v>
      </c>
      <c r="F374" s="4">
        <v>925285.39510499826</v>
      </c>
      <c r="G374" s="4">
        <v>1023057.8407968906</v>
      </c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Y374" s="2"/>
      <c r="Z374"/>
      <c r="AA374"/>
      <c r="AB374"/>
    </row>
    <row r="375" spans="1:28" ht="14.45" x14ac:dyDescent="0.3">
      <c r="A375" s="3">
        <v>42201.458518518521</v>
      </c>
      <c r="B375">
        <v>2015</v>
      </c>
      <c r="C375">
        <v>7</v>
      </c>
      <c r="D375">
        <v>16</v>
      </c>
      <c r="E375">
        <v>11</v>
      </c>
      <c r="F375" s="4">
        <v>1006616.9471419866</v>
      </c>
      <c r="G375" s="4">
        <v>1102319.8514839695</v>
      </c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Y375" s="2"/>
      <c r="Z375"/>
      <c r="AA375"/>
      <c r="AB375"/>
    </row>
    <row r="376" spans="1:28" ht="14.45" x14ac:dyDescent="0.3">
      <c r="A376" s="3">
        <v>42201.500185185185</v>
      </c>
      <c r="B376">
        <v>2015</v>
      </c>
      <c r="C376">
        <v>7</v>
      </c>
      <c r="D376">
        <v>16</v>
      </c>
      <c r="E376">
        <v>12</v>
      </c>
      <c r="F376" s="4">
        <v>1074829.1490710294</v>
      </c>
      <c r="G376" s="4">
        <v>1192812.5929398767</v>
      </c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Y376" s="2"/>
      <c r="Z376"/>
      <c r="AA376"/>
      <c r="AB376"/>
    </row>
    <row r="377" spans="1:28" ht="14.45" x14ac:dyDescent="0.3">
      <c r="A377" s="3">
        <v>42201.541851851849</v>
      </c>
      <c r="B377">
        <v>2015</v>
      </c>
      <c r="C377">
        <v>7</v>
      </c>
      <c r="D377">
        <v>16</v>
      </c>
      <c r="E377">
        <v>13</v>
      </c>
      <c r="F377" s="4">
        <v>1153176.8859496661</v>
      </c>
      <c r="G377" s="4">
        <v>1231810.0933462502</v>
      </c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Y377" s="2"/>
      <c r="Z377"/>
      <c r="AA377"/>
      <c r="AB377"/>
    </row>
    <row r="378" spans="1:28" ht="14.45" x14ac:dyDescent="0.3">
      <c r="A378" s="3">
        <v>42201.583518518521</v>
      </c>
      <c r="B378">
        <v>2015</v>
      </c>
      <c r="C378">
        <v>7</v>
      </c>
      <c r="D378">
        <v>16</v>
      </c>
      <c r="E378">
        <v>14</v>
      </c>
      <c r="F378" s="4">
        <v>1212481.1951759437</v>
      </c>
      <c r="G378" s="4">
        <v>1312973.1870363543</v>
      </c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Y378" s="2"/>
      <c r="Z378"/>
      <c r="AA378"/>
      <c r="AB378"/>
    </row>
    <row r="379" spans="1:28" ht="14.45" x14ac:dyDescent="0.3">
      <c r="A379" s="3">
        <v>42201.625185185185</v>
      </c>
      <c r="B379">
        <v>2015</v>
      </c>
      <c r="C379">
        <v>7</v>
      </c>
      <c r="D379">
        <v>16</v>
      </c>
      <c r="E379">
        <v>15</v>
      </c>
      <c r="F379" s="4">
        <v>1268298.4406465148</v>
      </c>
      <c r="G379" s="4">
        <v>1392482.8539577906</v>
      </c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Y379" s="2"/>
      <c r="Z379"/>
      <c r="AA379"/>
      <c r="AB379"/>
    </row>
    <row r="380" spans="1:28" ht="14.45" x14ac:dyDescent="0.3">
      <c r="A380" s="3">
        <v>42201.666851851849</v>
      </c>
      <c r="B380">
        <v>2015</v>
      </c>
      <c r="C380">
        <v>7</v>
      </c>
      <c r="D380">
        <v>16</v>
      </c>
      <c r="E380">
        <v>16</v>
      </c>
      <c r="F380" s="4">
        <v>1305446.9103079115</v>
      </c>
      <c r="G380" s="4">
        <v>1457709.457647701</v>
      </c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Y380" s="2"/>
      <c r="Z380"/>
      <c r="AA380"/>
      <c r="AB380"/>
    </row>
    <row r="381" spans="1:28" ht="14.45" x14ac:dyDescent="0.3">
      <c r="A381" s="3">
        <v>42201.708518518521</v>
      </c>
      <c r="B381">
        <v>2015</v>
      </c>
      <c r="C381">
        <v>7</v>
      </c>
      <c r="D381">
        <v>16</v>
      </c>
      <c r="E381">
        <v>17</v>
      </c>
      <c r="F381" s="4">
        <v>1363899.3639057309</v>
      </c>
      <c r="G381" s="4">
        <v>1477048.713084707</v>
      </c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Y381" s="2"/>
      <c r="Z381"/>
      <c r="AA381"/>
      <c r="AB381"/>
    </row>
    <row r="382" spans="1:28" ht="14.45" x14ac:dyDescent="0.3">
      <c r="A382" s="3">
        <v>42201.750185185185</v>
      </c>
      <c r="B382">
        <v>2015</v>
      </c>
      <c r="C382">
        <v>7</v>
      </c>
      <c r="D382">
        <v>16</v>
      </c>
      <c r="E382">
        <v>18</v>
      </c>
      <c r="F382" s="4">
        <v>1340852.6606389869</v>
      </c>
      <c r="G382" s="4">
        <v>1444515.1229008732</v>
      </c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Y382" s="2"/>
      <c r="Z382"/>
      <c r="AA382"/>
      <c r="AB382"/>
    </row>
    <row r="383" spans="1:28" ht="14.45" x14ac:dyDescent="0.3">
      <c r="A383" s="3">
        <v>42201.791851851849</v>
      </c>
      <c r="B383">
        <v>2015</v>
      </c>
      <c r="C383">
        <v>7</v>
      </c>
      <c r="D383">
        <v>16</v>
      </c>
      <c r="E383">
        <v>19</v>
      </c>
      <c r="F383" s="4">
        <v>1315488.4531474507</v>
      </c>
      <c r="G383" s="4">
        <v>1382787.1534439188</v>
      </c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Y383" s="2"/>
      <c r="Z383"/>
      <c r="AA383"/>
      <c r="AB383"/>
    </row>
    <row r="384" spans="1:28" ht="14.45" x14ac:dyDescent="0.3">
      <c r="A384" s="3">
        <v>42201.833518518521</v>
      </c>
      <c r="B384">
        <v>2015</v>
      </c>
      <c r="C384">
        <v>7</v>
      </c>
      <c r="D384">
        <v>16</v>
      </c>
      <c r="E384">
        <v>20</v>
      </c>
      <c r="F384" s="4">
        <v>1241277.8275842089</v>
      </c>
      <c r="G384" s="4">
        <v>1312597.1959968742</v>
      </c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Y384" s="2"/>
      <c r="Z384"/>
      <c r="AA384"/>
      <c r="AB384"/>
    </row>
    <row r="385" spans="1:28" ht="14.45" x14ac:dyDescent="0.3">
      <c r="A385" s="3">
        <v>42201.875185185185</v>
      </c>
      <c r="B385">
        <v>2015</v>
      </c>
      <c r="C385">
        <v>7</v>
      </c>
      <c r="D385">
        <v>16</v>
      </c>
      <c r="E385">
        <v>21</v>
      </c>
      <c r="F385" s="4">
        <v>1137327.7313183038</v>
      </c>
      <c r="G385" s="4">
        <v>1201512.4870942209</v>
      </c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Y385" s="2"/>
      <c r="Z385"/>
      <c r="AA385"/>
      <c r="AB385"/>
    </row>
    <row r="386" spans="1:28" ht="14.45" x14ac:dyDescent="0.3">
      <c r="A386" s="3">
        <v>42201.916851851849</v>
      </c>
      <c r="B386">
        <v>2015</v>
      </c>
      <c r="C386">
        <v>7</v>
      </c>
      <c r="D386">
        <v>16</v>
      </c>
      <c r="E386">
        <v>22</v>
      </c>
      <c r="F386" s="4">
        <v>984865.19912744476</v>
      </c>
      <c r="G386" s="4">
        <v>1032048.3087706068</v>
      </c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Y386" s="2"/>
      <c r="Z386"/>
      <c r="AA386"/>
      <c r="AB386"/>
    </row>
    <row r="387" spans="1:28" ht="14.45" x14ac:dyDescent="0.3">
      <c r="A387" s="3">
        <v>42201.958518518521</v>
      </c>
      <c r="B387">
        <v>2015</v>
      </c>
      <c r="C387">
        <v>7</v>
      </c>
      <c r="D387">
        <v>16</v>
      </c>
      <c r="E387">
        <v>23</v>
      </c>
      <c r="F387" s="4">
        <v>851568.65010855894</v>
      </c>
      <c r="G387" s="4">
        <v>877857.62963525718</v>
      </c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Y387" s="2"/>
      <c r="Z387"/>
      <c r="AA387"/>
      <c r="AB387"/>
    </row>
    <row r="388" spans="1:28" ht="14.45" x14ac:dyDescent="0.3">
      <c r="A388" s="3">
        <v>42202.000185185185</v>
      </c>
      <c r="B388">
        <v>2015</v>
      </c>
      <c r="C388">
        <v>7</v>
      </c>
      <c r="D388">
        <v>17</v>
      </c>
      <c r="E388">
        <v>0</v>
      </c>
      <c r="F388" s="4">
        <v>729821.44851119688</v>
      </c>
      <c r="G388" s="4">
        <v>769547.82197274559</v>
      </c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Y388" s="2"/>
      <c r="Z388"/>
      <c r="AA388"/>
      <c r="AB388"/>
    </row>
    <row r="389" spans="1:28" ht="14.45" x14ac:dyDescent="0.3">
      <c r="A389" s="3">
        <v>42202.041851851849</v>
      </c>
      <c r="B389">
        <v>2015</v>
      </c>
      <c r="C389">
        <v>7</v>
      </c>
      <c r="D389">
        <v>17</v>
      </c>
      <c r="E389">
        <v>1</v>
      </c>
      <c r="F389" s="4">
        <v>662559.150417072</v>
      </c>
      <c r="G389" s="4">
        <v>702983.19042388292</v>
      </c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Y389" s="2"/>
      <c r="Z389"/>
      <c r="AA389"/>
      <c r="AB389"/>
    </row>
    <row r="390" spans="1:28" ht="14.45" x14ac:dyDescent="0.3">
      <c r="A390" s="3">
        <v>42202.083518518521</v>
      </c>
      <c r="B390">
        <v>2015</v>
      </c>
      <c r="C390">
        <v>7</v>
      </c>
      <c r="D390">
        <v>17</v>
      </c>
      <c r="E390">
        <v>2</v>
      </c>
      <c r="F390" s="4">
        <v>615922.7197081924</v>
      </c>
      <c r="G390" s="4">
        <v>629986.25003208453</v>
      </c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Y390" s="2"/>
      <c r="Z390"/>
      <c r="AA390"/>
      <c r="AB390"/>
    </row>
    <row r="391" spans="1:28" ht="14.45" x14ac:dyDescent="0.3">
      <c r="A391" s="3">
        <v>42202.125185185185</v>
      </c>
      <c r="B391">
        <v>2015</v>
      </c>
      <c r="C391">
        <v>7</v>
      </c>
      <c r="D391">
        <v>17</v>
      </c>
      <c r="E391">
        <v>3</v>
      </c>
      <c r="F391" s="4">
        <v>577794.85784254165</v>
      </c>
      <c r="G391" s="4">
        <v>612233.38779722445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Y391" s="2"/>
      <c r="Z391"/>
      <c r="AA391"/>
      <c r="AB391"/>
    </row>
    <row r="392" spans="1:28" ht="14.45" x14ac:dyDescent="0.3">
      <c r="A392" s="3">
        <v>42202.166851851849</v>
      </c>
      <c r="B392">
        <v>2015</v>
      </c>
      <c r="C392">
        <v>7</v>
      </c>
      <c r="D392">
        <v>17</v>
      </c>
      <c r="E392">
        <v>4</v>
      </c>
      <c r="F392" s="4">
        <v>551823.0519102012</v>
      </c>
      <c r="G392" s="4">
        <v>582681.36725184659</v>
      </c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Y392" s="2"/>
      <c r="Z392"/>
      <c r="AA392"/>
      <c r="AB392"/>
    </row>
    <row r="393" spans="1:28" ht="14.45" x14ac:dyDescent="0.3">
      <c r="A393" s="3">
        <v>42202.208518518521</v>
      </c>
      <c r="B393">
        <v>2015</v>
      </c>
      <c r="C393">
        <v>7</v>
      </c>
      <c r="D393">
        <v>17</v>
      </c>
      <c r="E393">
        <v>5</v>
      </c>
      <c r="F393" s="4">
        <v>577434.29123114282</v>
      </c>
      <c r="G393" s="4">
        <v>600297.05005568301</v>
      </c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Y393" s="2"/>
      <c r="Z393"/>
      <c r="AA393"/>
      <c r="AB393"/>
    </row>
    <row r="394" spans="1:28" ht="14.45" x14ac:dyDescent="0.3">
      <c r="A394" s="3">
        <v>42202.250185185185</v>
      </c>
      <c r="B394">
        <v>2015</v>
      </c>
      <c r="C394">
        <v>7</v>
      </c>
      <c r="D394">
        <v>17</v>
      </c>
      <c r="E394">
        <v>6</v>
      </c>
      <c r="F394" s="4">
        <v>621849.87977653136</v>
      </c>
      <c r="G394" s="4">
        <v>593632.70921683649</v>
      </c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Y394" s="2"/>
      <c r="Z394"/>
      <c r="AA394"/>
      <c r="AB394"/>
    </row>
    <row r="395" spans="1:28" ht="14.45" x14ac:dyDescent="0.3">
      <c r="A395" s="3">
        <v>42202.291851851849</v>
      </c>
      <c r="B395">
        <v>2015</v>
      </c>
      <c r="C395">
        <v>7</v>
      </c>
      <c r="D395">
        <v>17</v>
      </c>
      <c r="E395">
        <v>7</v>
      </c>
      <c r="F395" s="4">
        <v>620183.83726649196</v>
      </c>
      <c r="G395" s="4">
        <v>650195.96470655815</v>
      </c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Y395" s="2"/>
      <c r="Z395"/>
      <c r="AA395"/>
      <c r="AB395"/>
    </row>
    <row r="396" spans="1:28" ht="14.45" x14ac:dyDescent="0.3">
      <c r="A396" s="3">
        <v>42202.333518518521</v>
      </c>
      <c r="B396">
        <v>2015</v>
      </c>
      <c r="C396">
        <v>7</v>
      </c>
      <c r="D396">
        <v>17</v>
      </c>
      <c r="E396">
        <v>8</v>
      </c>
      <c r="F396" s="4">
        <v>655422.19920545304</v>
      </c>
      <c r="G396" s="4">
        <v>761857.8206088352</v>
      </c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Y396" s="2"/>
      <c r="Z396"/>
      <c r="AA396"/>
      <c r="AB396"/>
    </row>
    <row r="397" spans="1:28" ht="14.45" x14ac:dyDescent="0.3">
      <c r="A397" s="3">
        <v>42202.375185185185</v>
      </c>
      <c r="B397">
        <v>2015</v>
      </c>
      <c r="C397">
        <v>7</v>
      </c>
      <c r="D397">
        <v>17</v>
      </c>
      <c r="E397">
        <v>9</v>
      </c>
      <c r="F397" s="4">
        <v>785163.28023313219</v>
      </c>
      <c r="G397" s="4">
        <v>924568.42843063257</v>
      </c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Y397" s="2"/>
      <c r="Z397"/>
      <c r="AA397"/>
      <c r="AB397"/>
    </row>
    <row r="398" spans="1:28" ht="14.45" x14ac:dyDescent="0.3">
      <c r="A398" s="3">
        <v>42202.416851851849</v>
      </c>
      <c r="B398">
        <v>2015</v>
      </c>
      <c r="C398">
        <v>7</v>
      </c>
      <c r="D398">
        <v>17</v>
      </c>
      <c r="E398">
        <v>10</v>
      </c>
      <c r="F398" s="4">
        <v>966342.22158846678</v>
      </c>
      <c r="G398" s="4">
        <v>1094841.200286018</v>
      </c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Y398" s="2"/>
      <c r="Z398"/>
      <c r="AA398"/>
      <c r="AB398"/>
    </row>
    <row r="399" spans="1:28" ht="14.45" x14ac:dyDescent="0.3">
      <c r="A399" s="3">
        <v>42202.458518518521</v>
      </c>
      <c r="B399">
        <v>2015</v>
      </c>
      <c r="C399">
        <v>7</v>
      </c>
      <c r="D399">
        <v>17</v>
      </c>
      <c r="E399">
        <v>11</v>
      </c>
      <c r="F399" s="4">
        <v>1049559.5146074865</v>
      </c>
      <c r="G399" s="4">
        <v>1155889.2000676501</v>
      </c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Y399" s="2"/>
      <c r="Z399"/>
      <c r="AA399"/>
      <c r="AB399"/>
    </row>
    <row r="400" spans="1:28" ht="14.45" x14ac:dyDescent="0.3">
      <c r="A400" s="3">
        <v>42202.500185185185</v>
      </c>
      <c r="B400">
        <v>2015</v>
      </c>
      <c r="C400">
        <v>7</v>
      </c>
      <c r="D400">
        <v>17</v>
      </c>
      <c r="E400">
        <v>12</v>
      </c>
      <c r="F400" s="4">
        <v>1122669.4448631422</v>
      </c>
      <c r="G400" s="4">
        <v>1271980.226971447</v>
      </c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Y400" s="2"/>
      <c r="Z400"/>
      <c r="AA400"/>
      <c r="AB400"/>
    </row>
    <row r="401" spans="1:28" ht="14.45" x14ac:dyDescent="0.3">
      <c r="A401" s="3">
        <v>42202.541851851849</v>
      </c>
      <c r="B401">
        <v>2015</v>
      </c>
      <c r="C401">
        <v>7</v>
      </c>
      <c r="D401">
        <v>17</v>
      </c>
      <c r="E401">
        <v>13</v>
      </c>
      <c r="F401" s="4">
        <v>1171508.593390099</v>
      </c>
      <c r="G401" s="4">
        <v>1336153.4304124743</v>
      </c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Y401" s="2"/>
      <c r="Z401"/>
      <c r="AA401"/>
      <c r="AB401"/>
    </row>
    <row r="402" spans="1:28" ht="14.45" x14ac:dyDescent="0.3">
      <c r="A402" s="3">
        <v>42202.583518518521</v>
      </c>
      <c r="B402">
        <v>2015</v>
      </c>
      <c r="C402">
        <v>7</v>
      </c>
      <c r="D402">
        <v>17</v>
      </c>
      <c r="E402">
        <v>14</v>
      </c>
      <c r="F402" s="4">
        <v>1197727.8589442039</v>
      </c>
      <c r="G402" s="4">
        <v>1394383.8303616389</v>
      </c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Y402" s="2"/>
      <c r="Z402"/>
      <c r="AA402"/>
      <c r="AB402"/>
    </row>
    <row r="403" spans="1:28" ht="14.45" x14ac:dyDescent="0.3">
      <c r="A403" s="3">
        <v>42202.625185185185</v>
      </c>
      <c r="B403">
        <v>2015</v>
      </c>
      <c r="C403">
        <v>7</v>
      </c>
      <c r="D403">
        <v>17</v>
      </c>
      <c r="E403">
        <v>15</v>
      </c>
      <c r="F403" s="4">
        <v>1271976.3178405445</v>
      </c>
      <c r="G403" s="4">
        <v>1433078.4212691637</v>
      </c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Y403" s="2"/>
      <c r="Z403"/>
      <c r="AA403"/>
      <c r="AB403"/>
    </row>
    <row r="404" spans="1:28" ht="14.45" x14ac:dyDescent="0.3">
      <c r="A404" s="3">
        <v>42202.666851851849</v>
      </c>
      <c r="B404">
        <v>2015</v>
      </c>
      <c r="C404">
        <v>7</v>
      </c>
      <c r="D404">
        <v>17</v>
      </c>
      <c r="E404">
        <v>16</v>
      </c>
      <c r="F404" s="4">
        <v>1354888.2365983878</v>
      </c>
      <c r="G404" s="4">
        <v>1469035.6894763429</v>
      </c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Y404" s="2"/>
      <c r="Z404"/>
      <c r="AA404"/>
      <c r="AB404"/>
    </row>
    <row r="405" spans="1:28" ht="14.45" x14ac:dyDescent="0.3">
      <c r="A405" s="3">
        <v>42202.708518518521</v>
      </c>
      <c r="B405">
        <v>2015</v>
      </c>
      <c r="C405">
        <v>7</v>
      </c>
      <c r="D405">
        <v>17</v>
      </c>
      <c r="E405">
        <v>17</v>
      </c>
      <c r="F405" s="4">
        <v>1383964.3126624352</v>
      </c>
      <c r="G405" s="4">
        <v>1435426.343068704</v>
      </c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Y405" s="2"/>
      <c r="Z405"/>
      <c r="AA405"/>
      <c r="AB405"/>
    </row>
    <row r="406" spans="1:28" ht="14.45" x14ac:dyDescent="0.3">
      <c r="A406" s="3">
        <v>42202.750185185185</v>
      </c>
      <c r="B406">
        <v>2015</v>
      </c>
      <c r="C406">
        <v>7</v>
      </c>
      <c r="D406">
        <v>17</v>
      </c>
      <c r="E406">
        <v>18</v>
      </c>
      <c r="F406" s="4">
        <v>1336386.5492442469</v>
      </c>
      <c r="G406" s="4">
        <v>1372902.9535946217</v>
      </c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Y406" s="2"/>
      <c r="Z406"/>
      <c r="AA406"/>
      <c r="AB406"/>
    </row>
    <row r="407" spans="1:28" ht="14.45" x14ac:dyDescent="0.3">
      <c r="A407" s="3">
        <v>42202.791851851849</v>
      </c>
      <c r="B407">
        <v>2015</v>
      </c>
      <c r="C407">
        <v>7</v>
      </c>
      <c r="D407">
        <v>17</v>
      </c>
      <c r="E407">
        <v>19</v>
      </c>
      <c r="F407" s="4">
        <v>1275669.9419417593</v>
      </c>
      <c r="G407" s="4">
        <v>1345969.5386374395</v>
      </c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Y407" s="2"/>
      <c r="Z407"/>
      <c r="AA407"/>
      <c r="AB407"/>
    </row>
    <row r="408" spans="1:28" ht="14.45" x14ac:dyDescent="0.3">
      <c r="A408" s="3">
        <v>42202.833518518521</v>
      </c>
      <c r="B408">
        <v>2015</v>
      </c>
      <c r="C408">
        <v>7</v>
      </c>
      <c r="D408">
        <v>17</v>
      </c>
      <c r="E408">
        <v>20</v>
      </c>
      <c r="F408" s="4">
        <v>1231974.3928711726</v>
      </c>
      <c r="G408" s="4">
        <v>1240536.9700486753</v>
      </c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Y408" s="2"/>
      <c r="Z408"/>
      <c r="AA408"/>
      <c r="AB408"/>
    </row>
    <row r="409" spans="1:28" ht="14.45" x14ac:dyDescent="0.3">
      <c r="A409" s="3">
        <v>42202.875185185185</v>
      </c>
      <c r="B409">
        <v>2015</v>
      </c>
      <c r="C409">
        <v>7</v>
      </c>
      <c r="D409">
        <v>17</v>
      </c>
      <c r="E409">
        <v>21</v>
      </c>
      <c r="F409" s="4">
        <v>1133556.6943092386</v>
      </c>
      <c r="G409" s="4">
        <v>1147964.0412501101</v>
      </c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Y409" s="2"/>
      <c r="Z409"/>
      <c r="AA409"/>
      <c r="AB409"/>
    </row>
    <row r="410" spans="1:28" ht="14.45" x14ac:dyDescent="0.3">
      <c r="A410" s="3">
        <v>42202.916851851849</v>
      </c>
      <c r="B410">
        <v>2015</v>
      </c>
      <c r="C410">
        <v>7</v>
      </c>
      <c r="D410">
        <v>17</v>
      </c>
      <c r="E410">
        <v>22</v>
      </c>
      <c r="F410" s="4">
        <v>980941.18233055528</v>
      </c>
      <c r="G410" s="4">
        <v>995343.79735520936</v>
      </c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Y410" s="2"/>
      <c r="Z410"/>
      <c r="AA410"/>
      <c r="AB410"/>
    </row>
    <row r="411" spans="1:28" ht="14.45" x14ac:dyDescent="0.3">
      <c r="A411" s="3">
        <v>42202.958518518521</v>
      </c>
      <c r="B411">
        <v>2015</v>
      </c>
      <c r="C411">
        <v>7</v>
      </c>
      <c r="D411">
        <v>17</v>
      </c>
      <c r="E411">
        <v>23</v>
      </c>
      <c r="F411" s="4">
        <v>866662.87622024899</v>
      </c>
      <c r="G411" s="4">
        <v>862393.45197966578</v>
      </c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Y411" s="2"/>
      <c r="Z411"/>
      <c r="AA411"/>
      <c r="AB411"/>
    </row>
    <row r="412" spans="1:28" ht="14.45" x14ac:dyDescent="0.3">
      <c r="A412" s="3">
        <v>42203.000185185185</v>
      </c>
      <c r="B412">
        <v>2015</v>
      </c>
      <c r="C412">
        <v>7</v>
      </c>
      <c r="D412">
        <v>18</v>
      </c>
      <c r="E412">
        <v>0</v>
      </c>
      <c r="F412" s="4">
        <v>773789.74635573395</v>
      </c>
      <c r="G412" s="4">
        <v>756030.88211703778</v>
      </c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Y412" s="2"/>
      <c r="Z412"/>
      <c r="AA412"/>
      <c r="AB412"/>
    </row>
    <row r="413" spans="1:28" ht="14.45" x14ac:dyDescent="0.3">
      <c r="A413" s="3">
        <v>42203.041851851849</v>
      </c>
      <c r="B413">
        <v>2015</v>
      </c>
      <c r="C413">
        <v>7</v>
      </c>
      <c r="D413">
        <v>18</v>
      </c>
      <c r="E413">
        <v>1</v>
      </c>
      <c r="F413" s="4">
        <v>688273.49015875359</v>
      </c>
      <c r="G413" s="4">
        <v>695736.67870792304</v>
      </c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Y413" s="2"/>
      <c r="Z413"/>
      <c r="AA413"/>
      <c r="AB413"/>
    </row>
    <row r="414" spans="1:28" ht="14.45" x14ac:dyDescent="0.3">
      <c r="A414" s="3">
        <v>42203.083518518521</v>
      </c>
      <c r="B414">
        <v>2015</v>
      </c>
      <c r="C414">
        <v>7</v>
      </c>
      <c r="D414">
        <v>18</v>
      </c>
      <c r="E414">
        <v>2</v>
      </c>
      <c r="F414" s="4">
        <v>634965.60994989274</v>
      </c>
      <c r="G414" s="4">
        <v>649080.84355038649</v>
      </c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Y414" s="2"/>
      <c r="Z414"/>
      <c r="AA414"/>
      <c r="AB414"/>
    </row>
    <row r="415" spans="1:28" ht="14.45" x14ac:dyDescent="0.3">
      <c r="A415" s="3">
        <v>42203.125185185185</v>
      </c>
      <c r="B415">
        <v>2015</v>
      </c>
      <c r="C415">
        <v>7</v>
      </c>
      <c r="D415">
        <v>18</v>
      </c>
      <c r="E415">
        <v>3</v>
      </c>
      <c r="F415" s="4">
        <v>594417.13043255196</v>
      </c>
      <c r="G415" s="4">
        <v>592284.5176696647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Y415" s="2"/>
      <c r="Z415"/>
      <c r="AA415"/>
      <c r="AB415"/>
    </row>
    <row r="416" spans="1:28" ht="14.45" x14ac:dyDescent="0.3">
      <c r="A416" s="3">
        <v>42203.166851851849</v>
      </c>
      <c r="B416">
        <v>2015</v>
      </c>
      <c r="C416">
        <v>7</v>
      </c>
      <c r="D416">
        <v>18</v>
      </c>
      <c r="E416">
        <v>4</v>
      </c>
      <c r="F416" s="4">
        <v>569459.31354870088</v>
      </c>
      <c r="G416" s="4">
        <v>587527.34852605406</v>
      </c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Y416" s="2"/>
      <c r="Z416"/>
      <c r="AA416"/>
      <c r="AB416"/>
    </row>
    <row r="417" spans="1:28" ht="14.45" x14ac:dyDescent="0.3">
      <c r="A417" s="3">
        <v>42203.208518518521</v>
      </c>
      <c r="B417">
        <v>2015</v>
      </c>
      <c r="C417">
        <v>7</v>
      </c>
      <c r="D417">
        <v>18</v>
      </c>
      <c r="E417">
        <v>5</v>
      </c>
      <c r="F417" s="4">
        <v>581413.88486869412</v>
      </c>
      <c r="G417" s="4">
        <v>616846.41073292028</v>
      </c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Y417" s="2"/>
      <c r="Z417"/>
      <c r="AA417"/>
      <c r="AB417"/>
    </row>
    <row r="418" spans="1:28" ht="14.45" x14ac:dyDescent="0.3">
      <c r="A418" s="3">
        <v>42203.250185185185</v>
      </c>
      <c r="B418">
        <v>2015</v>
      </c>
      <c r="C418">
        <v>7</v>
      </c>
      <c r="D418">
        <v>18</v>
      </c>
      <c r="E418">
        <v>6</v>
      </c>
      <c r="F418" s="4">
        <v>623503.33350705251</v>
      </c>
      <c r="G418" s="4">
        <v>647953.1112375462</v>
      </c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Y418" s="2"/>
      <c r="Z418"/>
      <c r="AA418"/>
      <c r="AB418"/>
    </row>
    <row r="419" spans="1:28" ht="14.45" x14ac:dyDescent="0.3">
      <c r="A419" s="3">
        <v>42203.291851851849</v>
      </c>
      <c r="B419">
        <v>2015</v>
      </c>
      <c r="C419">
        <v>7</v>
      </c>
      <c r="D419">
        <v>18</v>
      </c>
      <c r="E419">
        <v>7</v>
      </c>
      <c r="F419" s="4">
        <v>654597.20052221266</v>
      </c>
      <c r="G419" s="4">
        <v>653053.75401202205</v>
      </c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Y419" s="2"/>
      <c r="Z419"/>
      <c r="AA419"/>
      <c r="AB419"/>
    </row>
    <row r="420" spans="1:28" ht="14.45" x14ac:dyDescent="0.3">
      <c r="A420" s="3">
        <v>42203.333518518521</v>
      </c>
      <c r="B420">
        <v>2015</v>
      </c>
      <c r="C420">
        <v>7</v>
      </c>
      <c r="D420">
        <v>18</v>
      </c>
      <c r="E420">
        <v>8</v>
      </c>
      <c r="F420" s="4">
        <v>704419.65548362862</v>
      </c>
      <c r="G420" s="4">
        <v>769209.63339775254</v>
      </c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Y420" s="2"/>
      <c r="Z420"/>
      <c r="AA420"/>
      <c r="AB420"/>
    </row>
    <row r="421" spans="1:28" ht="14.45" x14ac:dyDescent="0.3">
      <c r="A421" s="3">
        <v>42203.375185185185</v>
      </c>
      <c r="B421">
        <v>2015</v>
      </c>
      <c r="C421">
        <v>7</v>
      </c>
      <c r="D421">
        <v>18</v>
      </c>
      <c r="E421">
        <v>9</v>
      </c>
      <c r="F421" s="4">
        <v>787738.12882716709</v>
      </c>
      <c r="G421" s="4">
        <v>881279.35119409801</v>
      </c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Y421" s="2"/>
      <c r="Z421"/>
      <c r="AA421"/>
      <c r="AB421"/>
    </row>
    <row r="422" spans="1:28" ht="14.45" x14ac:dyDescent="0.3">
      <c r="A422" s="3">
        <v>42203.416851851849</v>
      </c>
      <c r="B422">
        <v>2015</v>
      </c>
      <c r="C422">
        <v>7</v>
      </c>
      <c r="D422">
        <v>18</v>
      </c>
      <c r="E422">
        <v>10</v>
      </c>
      <c r="F422" s="4">
        <v>924508.09714638768</v>
      </c>
      <c r="G422" s="4">
        <v>1024178.5137613147</v>
      </c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Y422" s="2"/>
      <c r="Z422"/>
      <c r="AA422"/>
      <c r="AB422"/>
    </row>
    <row r="423" spans="1:28" ht="14.45" x14ac:dyDescent="0.3">
      <c r="A423" s="3">
        <v>42203.458518518521</v>
      </c>
      <c r="B423">
        <v>2015</v>
      </c>
      <c r="C423">
        <v>7</v>
      </c>
      <c r="D423">
        <v>18</v>
      </c>
      <c r="E423">
        <v>11</v>
      </c>
      <c r="F423" s="4">
        <v>1064457.9233668684</v>
      </c>
      <c r="G423" s="4">
        <v>1093532.5711233043</v>
      </c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Y423" s="2"/>
      <c r="Z423"/>
      <c r="AA423"/>
      <c r="AB423"/>
    </row>
    <row r="424" spans="1:28" ht="14.45" x14ac:dyDescent="0.3">
      <c r="A424" s="3">
        <v>42203.500185185185</v>
      </c>
      <c r="B424">
        <v>2015</v>
      </c>
      <c r="C424">
        <v>7</v>
      </c>
      <c r="D424">
        <v>18</v>
      </c>
      <c r="E424">
        <v>12</v>
      </c>
      <c r="F424" s="4">
        <v>1168281.4394076148</v>
      </c>
      <c r="G424" s="4">
        <v>1118725.7768830718</v>
      </c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Y424" s="2"/>
      <c r="Z424"/>
      <c r="AA424"/>
      <c r="AB424"/>
    </row>
    <row r="425" spans="1:28" ht="14.45" x14ac:dyDescent="0.3">
      <c r="A425" s="3">
        <v>42203.541851851849</v>
      </c>
      <c r="B425">
        <v>2015</v>
      </c>
      <c r="C425">
        <v>7</v>
      </c>
      <c r="D425">
        <v>18</v>
      </c>
      <c r="E425">
        <v>13</v>
      </c>
      <c r="F425" s="4">
        <v>1201980.8314409479</v>
      </c>
      <c r="G425" s="4">
        <v>1157958.6367633224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Y425" s="2"/>
      <c r="Z425"/>
      <c r="AA425"/>
      <c r="AB425"/>
    </row>
    <row r="426" spans="1:28" ht="14.45" x14ac:dyDescent="0.3">
      <c r="A426" s="3">
        <v>42203.583518518521</v>
      </c>
      <c r="B426">
        <v>2015</v>
      </c>
      <c r="C426">
        <v>7</v>
      </c>
      <c r="D426">
        <v>18</v>
      </c>
      <c r="E426">
        <v>14</v>
      </c>
      <c r="F426" s="4">
        <v>1208232.0386064162</v>
      </c>
      <c r="G426" s="4">
        <v>1168555.3920900598</v>
      </c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Y426" s="2"/>
      <c r="Z426"/>
      <c r="AA426"/>
      <c r="AB426"/>
    </row>
    <row r="427" spans="1:28" ht="14.45" x14ac:dyDescent="0.3">
      <c r="A427" s="3">
        <v>42203.625185185185</v>
      </c>
      <c r="B427">
        <v>2015</v>
      </c>
      <c r="C427">
        <v>7</v>
      </c>
      <c r="D427">
        <v>18</v>
      </c>
      <c r="E427">
        <v>15</v>
      </c>
      <c r="F427" s="4">
        <v>1260995.0190585752</v>
      </c>
      <c r="G427" s="4">
        <v>1250713.2113788673</v>
      </c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Y427" s="2"/>
      <c r="Z427"/>
      <c r="AA427"/>
      <c r="AB427"/>
    </row>
    <row r="428" spans="1:28" ht="14.45" x14ac:dyDescent="0.3">
      <c r="A428" s="3">
        <v>42203.666851851849</v>
      </c>
      <c r="B428">
        <v>2015</v>
      </c>
      <c r="C428">
        <v>7</v>
      </c>
      <c r="D428">
        <v>18</v>
      </c>
      <c r="E428">
        <v>16</v>
      </c>
      <c r="F428" s="4">
        <v>1242653.580184568</v>
      </c>
      <c r="G428" s="4">
        <v>1301659.9573191435</v>
      </c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Y428" s="2"/>
      <c r="Z428"/>
      <c r="AA428"/>
      <c r="AB428"/>
    </row>
    <row r="429" spans="1:28" ht="14.45" x14ac:dyDescent="0.3">
      <c r="A429" s="3">
        <v>42203.708518518521</v>
      </c>
      <c r="B429">
        <v>2015</v>
      </c>
      <c r="C429">
        <v>7</v>
      </c>
      <c r="D429">
        <v>18</v>
      </c>
      <c r="E429">
        <v>17</v>
      </c>
      <c r="F429" s="4">
        <v>1298083.1922740627</v>
      </c>
      <c r="G429" s="4">
        <v>1370746.5573633746</v>
      </c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Y429" s="2"/>
      <c r="Z429"/>
      <c r="AA429"/>
      <c r="AB429"/>
    </row>
    <row r="430" spans="1:28" ht="14.45" x14ac:dyDescent="0.3">
      <c r="A430" s="3">
        <v>42203.750185185185</v>
      </c>
      <c r="B430">
        <v>2015</v>
      </c>
      <c r="C430">
        <v>7</v>
      </c>
      <c r="D430">
        <v>18</v>
      </c>
      <c r="E430">
        <v>18</v>
      </c>
      <c r="F430" s="4">
        <v>1298184.9577986686</v>
      </c>
      <c r="G430" s="4">
        <v>1356788.4726039791</v>
      </c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Y430" s="2"/>
      <c r="Z430"/>
      <c r="AA430"/>
      <c r="AB430"/>
    </row>
    <row r="431" spans="1:28" ht="14.45" x14ac:dyDescent="0.3">
      <c r="A431" s="3">
        <v>42203.791851851849</v>
      </c>
      <c r="B431">
        <v>2015</v>
      </c>
      <c r="C431">
        <v>7</v>
      </c>
      <c r="D431">
        <v>18</v>
      </c>
      <c r="E431">
        <v>19</v>
      </c>
      <c r="F431" s="4">
        <v>1287146.1459655012</v>
      </c>
      <c r="G431" s="4">
        <v>1274792.8238403257</v>
      </c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Y431" s="2"/>
      <c r="Z431"/>
      <c r="AA431"/>
      <c r="AB431"/>
    </row>
    <row r="432" spans="1:28" ht="14.45" x14ac:dyDescent="0.3">
      <c r="A432" s="3">
        <v>42203.833518518521</v>
      </c>
      <c r="B432">
        <v>2015</v>
      </c>
      <c r="C432">
        <v>7</v>
      </c>
      <c r="D432">
        <v>18</v>
      </c>
      <c r="E432">
        <v>20</v>
      </c>
      <c r="F432" s="4">
        <v>1232244.2550792666</v>
      </c>
      <c r="G432" s="4">
        <v>1251590.909688191</v>
      </c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Y432" s="2"/>
      <c r="Z432"/>
      <c r="AA432"/>
      <c r="AB432"/>
    </row>
    <row r="433" spans="1:28" ht="14.45" x14ac:dyDescent="0.3">
      <c r="A433" s="3">
        <v>42203.875185185185</v>
      </c>
      <c r="B433">
        <v>2015</v>
      </c>
      <c r="C433">
        <v>7</v>
      </c>
      <c r="D433">
        <v>18</v>
      </c>
      <c r="E433">
        <v>21</v>
      </c>
      <c r="F433" s="4">
        <v>1162025.0787866097</v>
      </c>
      <c r="G433" s="4">
        <v>1092585.8903099832</v>
      </c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Y433" s="2"/>
      <c r="Z433"/>
      <c r="AA433"/>
      <c r="AB433"/>
    </row>
    <row r="434" spans="1:28" ht="14.45" x14ac:dyDescent="0.3">
      <c r="A434" s="3">
        <v>42203.916851851849</v>
      </c>
      <c r="B434">
        <v>2015</v>
      </c>
      <c r="C434">
        <v>7</v>
      </c>
      <c r="D434">
        <v>18</v>
      </c>
      <c r="E434">
        <v>22</v>
      </c>
      <c r="F434" s="4">
        <v>1011142.6215785561</v>
      </c>
      <c r="G434" s="4">
        <v>956128.59319828311</v>
      </c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Y434" s="2"/>
      <c r="Z434"/>
      <c r="AA434"/>
      <c r="AB434"/>
    </row>
    <row r="435" spans="1:28" ht="14.45" x14ac:dyDescent="0.3">
      <c r="A435" s="3">
        <v>42203.958518518521</v>
      </c>
      <c r="B435">
        <v>2015</v>
      </c>
      <c r="C435">
        <v>7</v>
      </c>
      <c r="D435">
        <v>18</v>
      </c>
      <c r="E435">
        <v>23</v>
      </c>
      <c r="F435" s="4">
        <v>866393.43884590163</v>
      </c>
      <c r="G435" s="4">
        <v>854948.57866692275</v>
      </c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Y435" s="2"/>
      <c r="Z435"/>
      <c r="AA435"/>
      <c r="AB435"/>
    </row>
    <row r="436" spans="1:28" ht="14.45" x14ac:dyDescent="0.3">
      <c r="A436" s="3">
        <v>42204.000185185185</v>
      </c>
      <c r="B436">
        <v>2015</v>
      </c>
      <c r="C436">
        <v>7</v>
      </c>
      <c r="D436">
        <v>19</v>
      </c>
      <c r="E436">
        <v>0</v>
      </c>
      <c r="F436" s="4">
        <v>757443.07672884315</v>
      </c>
      <c r="G436" s="4">
        <v>715340.23840781942</v>
      </c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Y436" s="2"/>
      <c r="Z436"/>
      <c r="AA436"/>
      <c r="AB436"/>
    </row>
    <row r="437" spans="1:28" ht="14.45" x14ac:dyDescent="0.3">
      <c r="A437" s="3">
        <v>42204.041851851849</v>
      </c>
      <c r="B437">
        <v>2015</v>
      </c>
      <c r="C437">
        <v>7</v>
      </c>
      <c r="D437">
        <v>19</v>
      </c>
      <c r="E437">
        <v>1</v>
      </c>
      <c r="F437" s="4">
        <v>692337.71787258389</v>
      </c>
      <c r="G437" s="4">
        <v>656298.46788206394</v>
      </c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Y437" s="2"/>
      <c r="Z437"/>
      <c r="AA437"/>
      <c r="AB437"/>
    </row>
    <row r="438" spans="1:28" ht="14.45" x14ac:dyDescent="0.3">
      <c r="A438" s="3">
        <v>42204.083518518521</v>
      </c>
      <c r="B438">
        <v>2015</v>
      </c>
      <c r="C438">
        <v>7</v>
      </c>
      <c r="D438">
        <v>19</v>
      </c>
      <c r="E438">
        <v>2</v>
      </c>
      <c r="F438" s="4">
        <v>605293.02468666318</v>
      </c>
      <c r="G438" s="4">
        <v>614814.06406649644</v>
      </c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Y438" s="2"/>
      <c r="Z438"/>
      <c r="AA438"/>
      <c r="AB438"/>
    </row>
    <row r="439" spans="1:28" ht="14.45" x14ac:dyDescent="0.3">
      <c r="A439" s="3">
        <v>42204.125185185185</v>
      </c>
      <c r="B439">
        <v>2015</v>
      </c>
      <c r="C439">
        <v>7</v>
      </c>
      <c r="D439">
        <v>19</v>
      </c>
      <c r="E439">
        <v>3</v>
      </c>
      <c r="F439" s="4">
        <v>572488.69387949596</v>
      </c>
      <c r="G439" s="4">
        <v>569197.74069667421</v>
      </c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Y439" s="2"/>
      <c r="Z439"/>
      <c r="AA439"/>
      <c r="AB439"/>
    </row>
    <row r="440" spans="1:28" ht="14.45" x14ac:dyDescent="0.3">
      <c r="A440" s="3">
        <v>42204.166851851849</v>
      </c>
      <c r="B440">
        <v>2015</v>
      </c>
      <c r="C440">
        <v>7</v>
      </c>
      <c r="D440">
        <v>19</v>
      </c>
      <c r="E440">
        <v>4</v>
      </c>
      <c r="F440" s="4">
        <v>544657.51669812016</v>
      </c>
      <c r="G440" s="4">
        <v>567758.68064879021</v>
      </c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Y440" s="2"/>
      <c r="Z440"/>
      <c r="AA440"/>
      <c r="AB440"/>
    </row>
    <row r="441" spans="1:28" ht="14.45" x14ac:dyDescent="0.3">
      <c r="A441" s="3">
        <v>42204.208518518521</v>
      </c>
      <c r="B441">
        <v>2015</v>
      </c>
      <c r="C441">
        <v>7</v>
      </c>
      <c r="D441">
        <v>19</v>
      </c>
      <c r="E441">
        <v>5</v>
      </c>
      <c r="F441" s="4">
        <v>560902.75952278555</v>
      </c>
      <c r="G441" s="4">
        <v>553955.8522308222</v>
      </c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Y441" s="2"/>
      <c r="Z441"/>
      <c r="AA441"/>
      <c r="AB441"/>
    </row>
    <row r="442" spans="1:28" ht="14.45" x14ac:dyDescent="0.3">
      <c r="A442" s="3">
        <v>42204.250185185185</v>
      </c>
      <c r="B442">
        <v>2015</v>
      </c>
      <c r="C442">
        <v>7</v>
      </c>
      <c r="D442">
        <v>19</v>
      </c>
      <c r="E442">
        <v>6</v>
      </c>
      <c r="F442" s="4">
        <v>602456.02271832118</v>
      </c>
      <c r="G442" s="4">
        <v>562504.35908592225</v>
      </c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Y442" s="2"/>
      <c r="Z442"/>
      <c r="AA442"/>
      <c r="AB442"/>
    </row>
    <row r="443" spans="1:28" ht="14.45" x14ac:dyDescent="0.3">
      <c r="A443" s="3">
        <v>42204.291851851849</v>
      </c>
      <c r="B443">
        <v>2015</v>
      </c>
      <c r="C443">
        <v>7</v>
      </c>
      <c r="D443">
        <v>19</v>
      </c>
      <c r="E443">
        <v>7</v>
      </c>
      <c r="F443" s="4">
        <v>620854.71852891042</v>
      </c>
      <c r="G443" s="4">
        <v>641513.79536059883</v>
      </c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Y443" s="2"/>
      <c r="Z443"/>
      <c r="AA443"/>
      <c r="AB443"/>
    </row>
    <row r="444" spans="1:28" ht="14.45" x14ac:dyDescent="0.3">
      <c r="A444" s="3">
        <v>42204.333518518521</v>
      </c>
      <c r="B444">
        <v>2015</v>
      </c>
      <c r="C444">
        <v>7</v>
      </c>
      <c r="D444">
        <v>19</v>
      </c>
      <c r="E444">
        <v>8</v>
      </c>
      <c r="F444" s="4">
        <v>709301.31301055395</v>
      </c>
      <c r="G444" s="4">
        <v>768343.99021827849</v>
      </c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Y444" s="2"/>
      <c r="Z444"/>
      <c r="AA444"/>
      <c r="AB444"/>
    </row>
    <row r="445" spans="1:28" ht="14.45" x14ac:dyDescent="0.3">
      <c r="A445" s="3">
        <v>42204.375185185185</v>
      </c>
      <c r="B445">
        <v>2015</v>
      </c>
      <c r="C445">
        <v>7</v>
      </c>
      <c r="D445">
        <v>19</v>
      </c>
      <c r="E445">
        <v>9</v>
      </c>
      <c r="F445" s="4">
        <v>842055.87262905203</v>
      </c>
      <c r="G445" s="4">
        <v>873587.15605848515</v>
      </c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Y445" s="2"/>
      <c r="Z445"/>
      <c r="AA445"/>
      <c r="AB445"/>
    </row>
    <row r="446" spans="1:28" ht="14.45" x14ac:dyDescent="0.3">
      <c r="A446" s="3">
        <v>42204.416851851849</v>
      </c>
      <c r="B446">
        <v>2015</v>
      </c>
      <c r="C446">
        <v>7</v>
      </c>
      <c r="D446">
        <v>19</v>
      </c>
      <c r="E446">
        <v>10</v>
      </c>
      <c r="F446" s="4">
        <v>943454.06887960492</v>
      </c>
      <c r="G446" s="4">
        <v>1018038.941575993</v>
      </c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Y446" s="2"/>
      <c r="Z446"/>
      <c r="AA446"/>
      <c r="AB446"/>
    </row>
    <row r="447" spans="1:28" ht="14.45" x14ac:dyDescent="0.3">
      <c r="A447" s="3">
        <v>42204.458518518521</v>
      </c>
      <c r="B447">
        <v>2015</v>
      </c>
      <c r="C447">
        <v>7</v>
      </c>
      <c r="D447">
        <v>19</v>
      </c>
      <c r="E447">
        <v>11</v>
      </c>
      <c r="F447" s="4">
        <v>993801.85079208016</v>
      </c>
      <c r="G447" s="4">
        <v>1143946.2085820562</v>
      </c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Y447" s="2"/>
      <c r="Z447"/>
      <c r="AA447"/>
      <c r="AB447"/>
    </row>
    <row r="448" spans="1:28" ht="14.45" x14ac:dyDescent="0.3">
      <c r="A448" s="3">
        <v>42204.500185185185</v>
      </c>
      <c r="B448">
        <v>2015</v>
      </c>
      <c r="C448">
        <v>7</v>
      </c>
      <c r="D448">
        <v>19</v>
      </c>
      <c r="E448">
        <v>12</v>
      </c>
      <c r="F448" s="4">
        <v>1087168.9682136688</v>
      </c>
      <c r="G448" s="4">
        <v>1220046.9377795376</v>
      </c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Y448" s="2"/>
      <c r="Z448"/>
      <c r="AA448"/>
      <c r="AB448"/>
    </row>
    <row r="449" spans="1:28" ht="14.45" x14ac:dyDescent="0.3">
      <c r="A449" s="3">
        <v>42204.541851851849</v>
      </c>
      <c r="B449">
        <v>2015</v>
      </c>
      <c r="C449">
        <v>7</v>
      </c>
      <c r="D449">
        <v>19</v>
      </c>
      <c r="E449">
        <v>13</v>
      </c>
      <c r="F449" s="4">
        <v>1183003.931620107</v>
      </c>
      <c r="G449" s="4">
        <v>1243740.2655639658</v>
      </c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Y449" s="2"/>
      <c r="Z449"/>
      <c r="AA449"/>
      <c r="AB449"/>
    </row>
    <row r="450" spans="1:28" ht="14.45" x14ac:dyDescent="0.3">
      <c r="A450" s="3">
        <v>42204.583518518521</v>
      </c>
      <c r="B450">
        <v>2015</v>
      </c>
      <c r="C450">
        <v>7</v>
      </c>
      <c r="D450">
        <v>19</v>
      </c>
      <c r="E450">
        <v>14</v>
      </c>
      <c r="F450" s="4">
        <v>1259482.9620403568</v>
      </c>
      <c r="G450" s="4">
        <v>1334449.1237490345</v>
      </c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Y450" s="2"/>
      <c r="Z450"/>
      <c r="AA450"/>
      <c r="AB450"/>
    </row>
    <row r="451" spans="1:28" ht="14.45" x14ac:dyDescent="0.3">
      <c r="A451" s="3">
        <v>42204.625185185185</v>
      </c>
      <c r="B451">
        <v>2015</v>
      </c>
      <c r="C451">
        <v>7</v>
      </c>
      <c r="D451">
        <v>19</v>
      </c>
      <c r="E451">
        <v>15</v>
      </c>
      <c r="F451" s="4">
        <v>1308625.3808605254</v>
      </c>
      <c r="G451" s="4">
        <v>1396390.6288457294</v>
      </c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Y451" s="2"/>
      <c r="Z451"/>
      <c r="AA451"/>
      <c r="AB451"/>
    </row>
    <row r="452" spans="1:28" ht="14.45" x14ac:dyDescent="0.3">
      <c r="A452" s="3">
        <v>42204.666851851849</v>
      </c>
      <c r="B452">
        <v>2015</v>
      </c>
      <c r="C452">
        <v>7</v>
      </c>
      <c r="D452">
        <v>19</v>
      </c>
      <c r="E452">
        <v>16</v>
      </c>
      <c r="F452" s="4">
        <v>1368554.2187726723</v>
      </c>
      <c r="G452" s="4">
        <v>1381559.5360864031</v>
      </c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Y452" s="2"/>
      <c r="Z452"/>
      <c r="AA452"/>
      <c r="AB452"/>
    </row>
    <row r="453" spans="1:28" ht="14.45" x14ac:dyDescent="0.3">
      <c r="A453" s="3">
        <v>42204.708518518521</v>
      </c>
      <c r="B453">
        <v>2015</v>
      </c>
      <c r="C453">
        <v>7</v>
      </c>
      <c r="D453">
        <v>19</v>
      </c>
      <c r="E453">
        <v>17</v>
      </c>
      <c r="F453" s="4">
        <v>1359275.5255191592</v>
      </c>
      <c r="G453" s="4">
        <v>1362609.2757601775</v>
      </c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Y453" s="2"/>
      <c r="Z453"/>
      <c r="AA453"/>
      <c r="AB453"/>
    </row>
    <row r="454" spans="1:28" ht="14.45" x14ac:dyDescent="0.3">
      <c r="A454" s="3">
        <v>42204.750185185185</v>
      </c>
      <c r="B454">
        <v>2015</v>
      </c>
      <c r="C454">
        <v>7</v>
      </c>
      <c r="D454">
        <v>19</v>
      </c>
      <c r="E454">
        <v>18</v>
      </c>
      <c r="F454" s="4">
        <v>1314811.8864701369</v>
      </c>
      <c r="G454" s="4">
        <v>1333045.2448221385</v>
      </c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Y454" s="2"/>
      <c r="Z454"/>
      <c r="AA454"/>
      <c r="AB454"/>
    </row>
    <row r="455" spans="1:28" ht="14.45" x14ac:dyDescent="0.3">
      <c r="A455" s="3">
        <v>42204.791851851849</v>
      </c>
      <c r="B455">
        <v>2015</v>
      </c>
      <c r="C455">
        <v>7</v>
      </c>
      <c r="D455">
        <v>19</v>
      </c>
      <c r="E455">
        <v>19</v>
      </c>
      <c r="F455" s="4">
        <v>1243755.3309334784</v>
      </c>
      <c r="G455" s="4">
        <v>1276884.3731346137</v>
      </c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Y455" s="2"/>
      <c r="Z455"/>
      <c r="AA455"/>
      <c r="AB455"/>
    </row>
    <row r="456" spans="1:28" ht="14.45" x14ac:dyDescent="0.3">
      <c r="A456" s="3">
        <v>42204.833518518521</v>
      </c>
      <c r="B456">
        <v>2015</v>
      </c>
      <c r="C456">
        <v>7</v>
      </c>
      <c r="D456">
        <v>19</v>
      </c>
      <c r="E456">
        <v>20</v>
      </c>
      <c r="F456" s="4">
        <v>1195924.2756794482</v>
      </c>
      <c r="G456" s="4">
        <v>1208077.815390856</v>
      </c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Y456" s="2"/>
      <c r="Z456"/>
      <c r="AA456"/>
      <c r="AB456"/>
    </row>
    <row r="457" spans="1:28" ht="14.45" x14ac:dyDescent="0.3">
      <c r="A457" s="3">
        <v>42204.875185185185</v>
      </c>
      <c r="B457">
        <v>2015</v>
      </c>
      <c r="C457">
        <v>7</v>
      </c>
      <c r="D457">
        <v>19</v>
      </c>
      <c r="E457">
        <v>21</v>
      </c>
      <c r="F457" s="4">
        <v>1096242.1542820402</v>
      </c>
      <c r="G457" s="4">
        <v>1126126.3438994794</v>
      </c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Y457" s="2"/>
      <c r="Z457"/>
      <c r="AA457"/>
      <c r="AB457"/>
    </row>
    <row r="458" spans="1:28" ht="14.45" x14ac:dyDescent="0.3">
      <c r="A458" s="3">
        <v>42204.916851851849</v>
      </c>
      <c r="B458">
        <v>2015</v>
      </c>
      <c r="C458">
        <v>7</v>
      </c>
      <c r="D458">
        <v>19</v>
      </c>
      <c r="E458">
        <v>22</v>
      </c>
      <c r="F458" s="4">
        <v>978307.98422387685</v>
      </c>
      <c r="G458" s="4">
        <v>975715.72769617813</v>
      </c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Y458" s="2"/>
      <c r="Z458"/>
      <c r="AA458"/>
      <c r="AB458"/>
    </row>
    <row r="459" spans="1:28" ht="14.45" x14ac:dyDescent="0.3">
      <c r="A459" s="3">
        <v>42204.958518518521</v>
      </c>
      <c r="B459">
        <v>2015</v>
      </c>
      <c r="C459">
        <v>7</v>
      </c>
      <c r="D459">
        <v>19</v>
      </c>
      <c r="E459">
        <v>23</v>
      </c>
      <c r="F459" s="4">
        <v>840538.84018852003</v>
      </c>
      <c r="G459" s="4">
        <v>865399.79774975718</v>
      </c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Y459" s="2"/>
      <c r="Z459"/>
      <c r="AA459"/>
      <c r="AB459"/>
    </row>
    <row r="460" spans="1:28" ht="14.45" x14ac:dyDescent="0.3">
      <c r="A460" s="3">
        <v>42205.000185185185</v>
      </c>
      <c r="B460">
        <v>2015</v>
      </c>
      <c r="C460">
        <v>7</v>
      </c>
      <c r="D460">
        <v>20</v>
      </c>
      <c r="E460">
        <v>0</v>
      </c>
      <c r="F460" s="4">
        <v>738984.75193849334</v>
      </c>
      <c r="G460" s="4">
        <v>745872.17898184946</v>
      </c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Y460" s="2"/>
      <c r="Z460"/>
      <c r="AA460"/>
      <c r="AB460"/>
    </row>
    <row r="461" spans="1:28" ht="14.45" x14ac:dyDescent="0.3">
      <c r="A461" s="3">
        <v>42205.041851851849</v>
      </c>
      <c r="B461">
        <v>2015</v>
      </c>
      <c r="C461">
        <v>7</v>
      </c>
      <c r="D461">
        <v>20</v>
      </c>
      <c r="E461">
        <v>1</v>
      </c>
      <c r="F461" s="4">
        <v>651635.94790532801</v>
      </c>
      <c r="G461" s="4">
        <v>685028.98124585778</v>
      </c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Y461" s="2"/>
      <c r="Z461"/>
      <c r="AA461"/>
      <c r="AB461"/>
    </row>
    <row r="462" spans="1:28" ht="14.45" x14ac:dyDescent="0.3">
      <c r="A462" s="3">
        <v>42205.083518518521</v>
      </c>
      <c r="B462">
        <v>2015</v>
      </c>
      <c r="C462">
        <v>7</v>
      </c>
      <c r="D462">
        <v>20</v>
      </c>
      <c r="E462">
        <v>2</v>
      </c>
      <c r="F462" s="4">
        <v>621900.74067134724</v>
      </c>
      <c r="G462" s="4">
        <v>620605.68740607402</v>
      </c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Y462" s="2"/>
      <c r="Z462"/>
      <c r="AA462"/>
      <c r="AB462"/>
    </row>
    <row r="463" spans="1:28" ht="14.45" x14ac:dyDescent="0.3">
      <c r="A463" s="3">
        <v>42205.125185185185</v>
      </c>
      <c r="B463">
        <v>2015</v>
      </c>
      <c r="C463">
        <v>7</v>
      </c>
      <c r="D463">
        <v>20</v>
      </c>
      <c r="E463">
        <v>3</v>
      </c>
      <c r="F463" s="4">
        <v>568848.01886868232</v>
      </c>
      <c r="G463" s="4">
        <v>596501.14030377497</v>
      </c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Y463" s="2"/>
      <c r="Z463"/>
      <c r="AA463"/>
      <c r="AB463"/>
    </row>
    <row r="464" spans="1:28" ht="14.45" x14ac:dyDescent="0.3">
      <c r="A464" s="3">
        <v>42205.166851851849</v>
      </c>
      <c r="B464">
        <v>2015</v>
      </c>
      <c r="C464">
        <v>7</v>
      </c>
      <c r="D464">
        <v>20</v>
      </c>
      <c r="E464">
        <v>4</v>
      </c>
      <c r="F464" s="4">
        <v>527017.48418877751</v>
      </c>
      <c r="G464" s="4">
        <v>550400.4169190937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Y464" s="2"/>
      <c r="Z464"/>
      <c r="AA464"/>
      <c r="AB464"/>
    </row>
    <row r="465" spans="1:28" ht="14.45" x14ac:dyDescent="0.3">
      <c r="A465" s="3">
        <v>42205.208518518521</v>
      </c>
      <c r="B465">
        <v>2015</v>
      </c>
      <c r="C465">
        <v>7</v>
      </c>
      <c r="D465">
        <v>20</v>
      </c>
      <c r="E465">
        <v>5</v>
      </c>
      <c r="F465" s="4">
        <v>511790.16782881907</v>
      </c>
      <c r="G465" s="4">
        <v>550272.61983771273</v>
      </c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Y465" s="2"/>
      <c r="Z465"/>
      <c r="AA465"/>
      <c r="AB465"/>
    </row>
    <row r="466" spans="1:28" ht="14.45" x14ac:dyDescent="0.3">
      <c r="A466" s="3">
        <v>42205.250185185185</v>
      </c>
      <c r="B466">
        <v>2015</v>
      </c>
      <c r="C466">
        <v>7</v>
      </c>
      <c r="D466">
        <v>20</v>
      </c>
      <c r="E466">
        <v>6</v>
      </c>
      <c r="F466" s="4">
        <v>547736.74964700441</v>
      </c>
      <c r="G466" s="4">
        <v>597370.72734735708</v>
      </c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Y466" s="2"/>
      <c r="Z466"/>
      <c r="AA466"/>
      <c r="AB466"/>
    </row>
    <row r="467" spans="1:28" ht="14.45" x14ac:dyDescent="0.3">
      <c r="A467" s="3">
        <v>42205.291851851849</v>
      </c>
      <c r="B467">
        <v>2015</v>
      </c>
      <c r="C467">
        <v>7</v>
      </c>
      <c r="D467">
        <v>20</v>
      </c>
      <c r="E467">
        <v>7</v>
      </c>
      <c r="F467" s="4">
        <v>634081.80580868723</v>
      </c>
      <c r="G467" s="4">
        <v>711711.04534633737</v>
      </c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Y467" s="2"/>
      <c r="Z467"/>
      <c r="AA467"/>
      <c r="AB467"/>
    </row>
    <row r="468" spans="1:28" ht="14.45" x14ac:dyDescent="0.3">
      <c r="A468" s="3">
        <v>42205.333518518521</v>
      </c>
      <c r="B468">
        <v>2015</v>
      </c>
      <c r="C468">
        <v>7</v>
      </c>
      <c r="D468">
        <v>20</v>
      </c>
      <c r="E468">
        <v>8</v>
      </c>
      <c r="F468" s="4">
        <v>816506.88024518744</v>
      </c>
      <c r="G468" s="4">
        <v>853429.38380599162</v>
      </c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Y468" s="2"/>
      <c r="Z468"/>
      <c r="AA468"/>
      <c r="AB468"/>
    </row>
    <row r="469" spans="1:28" ht="14.45" x14ac:dyDescent="0.3">
      <c r="A469" s="3">
        <v>42205.375185185185</v>
      </c>
      <c r="B469">
        <v>2015</v>
      </c>
      <c r="C469">
        <v>7</v>
      </c>
      <c r="D469">
        <v>20</v>
      </c>
      <c r="E469">
        <v>9</v>
      </c>
      <c r="F469" s="4">
        <v>941721.6051683136</v>
      </c>
      <c r="G469" s="4">
        <v>1035076.437536382</v>
      </c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Y469" s="2"/>
      <c r="Z469"/>
      <c r="AA469"/>
      <c r="AB469"/>
    </row>
    <row r="470" spans="1:28" ht="14.45" x14ac:dyDescent="0.3">
      <c r="A470" s="3">
        <v>42205.416851851849</v>
      </c>
      <c r="B470">
        <v>2015</v>
      </c>
      <c r="C470">
        <v>7</v>
      </c>
      <c r="D470">
        <v>20</v>
      </c>
      <c r="E470">
        <v>10</v>
      </c>
      <c r="F470" s="4">
        <v>1043901.480957046</v>
      </c>
      <c r="G470" s="4">
        <v>1153084.2801328951</v>
      </c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Y470" s="2"/>
      <c r="Z470"/>
      <c r="AA470"/>
      <c r="AB470"/>
    </row>
    <row r="471" spans="1:28" ht="14.45" x14ac:dyDescent="0.3">
      <c r="A471" s="3">
        <v>42205.458518518521</v>
      </c>
      <c r="B471">
        <v>2015</v>
      </c>
      <c r="C471">
        <v>7</v>
      </c>
      <c r="D471">
        <v>20</v>
      </c>
      <c r="E471">
        <v>11</v>
      </c>
      <c r="F471" s="4">
        <v>1127863.5846900551</v>
      </c>
      <c r="G471" s="4">
        <v>1269816.2767142192</v>
      </c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Y471" s="2"/>
      <c r="Z471"/>
      <c r="AA471"/>
      <c r="AB471"/>
    </row>
    <row r="472" spans="1:28" ht="14.45" x14ac:dyDescent="0.3">
      <c r="A472" s="3">
        <v>42205.500185185185</v>
      </c>
      <c r="B472">
        <v>2015</v>
      </c>
      <c r="C472">
        <v>7</v>
      </c>
      <c r="D472">
        <v>20</v>
      </c>
      <c r="E472">
        <v>12</v>
      </c>
      <c r="F472" s="4">
        <v>1182808.2274866265</v>
      </c>
      <c r="G472" s="4">
        <v>1305865.3002115949</v>
      </c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Y472" s="2"/>
      <c r="Z472"/>
      <c r="AA472"/>
      <c r="AB472"/>
    </row>
    <row r="473" spans="1:28" ht="14.45" x14ac:dyDescent="0.3">
      <c r="A473" s="3">
        <v>42205.541851851849</v>
      </c>
      <c r="B473">
        <v>2015</v>
      </c>
      <c r="C473">
        <v>7</v>
      </c>
      <c r="D473">
        <v>20</v>
      </c>
      <c r="E473">
        <v>13</v>
      </c>
      <c r="F473" s="4">
        <v>1228942.4563824628</v>
      </c>
      <c r="G473" s="4">
        <v>1361488.7955512349</v>
      </c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Y473" s="2"/>
      <c r="Z473"/>
      <c r="AA473"/>
      <c r="AB473"/>
    </row>
    <row r="474" spans="1:28" ht="14.45" x14ac:dyDescent="0.3">
      <c r="A474" s="3">
        <v>42205.583518518521</v>
      </c>
      <c r="B474">
        <v>2015</v>
      </c>
      <c r="C474">
        <v>7</v>
      </c>
      <c r="D474">
        <v>20</v>
      </c>
      <c r="E474">
        <v>14</v>
      </c>
      <c r="F474" s="4">
        <v>1281671.6827953528</v>
      </c>
      <c r="G474" s="4">
        <v>1408985.2800075139</v>
      </c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Y474" s="2"/>
      <c r="Z474"/>
      <c r="AA474"/>
      <c r="AB474"/>
    </row>
    <row r="475" spans="1:28" ht="14.45" x14ac:dyDescent="0.3">
      <c r="A475" s="3">
        <v>42205.625185185185</v>
      </c>
      <c r="B475">
        <v>2015</v>
      </c>
      <c r="C475">
        <v>7</v>
      </c>
      <c r="D475">
        <v>20</v>
      </c>
      <c r="E475">
        <v>15</v>
      </c>
      <c r="F475" s="4">
        <v>1338550.4449801655</v>
      </c>
      <c r="G475" s="4">
        <v>1451171.0554065153</v>
      </c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Y475" s="2"/>
      <c r="Z475"/>
      <c r="AA475"/>
      <c r="AB475"/>
    </row>
    <row r="476" spans="1:28" ht="14.45" x14ac:dyDescent="0.3">
      <c r="A476" s="3">
        <v>42205.666851851849</v>
      </c>
      <c r="B476">
        <v>2015</v>
      </c>
      <c r="C476">
        <v>7</v>
      </c>
      <c r="D476">
        <v>20</v>
      </c>
      <c r="E476">
        <v>16</v>
      </c>
      <c r="F476" s="4">
        <v>1314108.9537687236</v>
      </c>
      <c r="G476" s="4">
        <v>1480035.0562782709</v>
      </c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Y476" s="2"/>
      <c r="Z476"/>
      <c r="AA476"/>
      <c r="AB476"/>
    </row>
    <row r="477" spans="1:28" ht="14.45" x14ac:dyDescent="0.3">
      <c r="A477" s="3">
        <v>42205.708518518521</v>
      </c>
      <c r="B477">
        <v>2015</v>
      </c>
      <c r="C477">
        <v>7</v>
      </c>
      <c r="D477">
        <v>20</v>
      </c>
      <c r="E477">
        <v>17</v>
      </c>
      <c r="F477" s="4">
        <v>1253366.2319890708</v>
      </c>
      <c r="G477" s="4">
        <v>1446865.848260368</v>
      </c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Y477" s="2"/>
      <c r="Z477"/>
      <c r="AA477"/>
      <c r="AB477"/>
    </row>
    <row r="478" spans="1:28" ht="14.45" x14ac:dyDescent="0.3">
      <c r="A478" s="3">
        <v>42205.750196759262</v>
      </c>
      <c r="B478">
        <v>2015</v>
      </c>
      <c r="C478">
        <v>7</v>
      </c>
      <c r="D478">
        <v>20</v>
      </c>
      <c r="E478">
        <v>18</v>
      </c>
      <c r="F478" s="4">
        <v>1179423.2733390017</v>
      </c>
      <c r="G478" s="4">
        <v>1399467.2895880202</v>
      </c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Y478" s="2"/>
      <c r="Z478"/>
      <c r="AA478"/>
      <c r="AB478"/>
    </row>
    <row r="479" spans="1:28" ht="14.45" x14ac:dyDescent="0.3">
      <c r="A479" s="3">
        <v>42205.791863425926</v>
      </c>
      <c r="B479">
        <v>2015</v>
      </c>
      <c r="C479">
        <v>7</v>
      </c>
      <c r="D479">
        <v>20</v>
      </c>
      <c r="E479">
        <v>19</v>
      </c>
      <c r="F479" s="4">
        <v>1134840.8057175803</v>
      </c>
      <c r="G479" s="4">
        <v>1296503.573443234</v>
      </c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Y479" s="2"/>
      <c r="Z479"/>
      <c r="AA479"/>
      <c r="AB479"/>
    </row>
    <row r="480" spans="1:28" ht="14.45" x14ac:dyDescent="0.3">
      <c r="A480" s="3">
        <v>42205.83353009259</v>
      </c>
      <c r="B480">
        <v>2015</v>
      </c>
      <c r="C480">
        <v>7</v>
      </c>
      <c r="D480">
        <v>20</v>
      </c>
      <c r="E480">
        <v>20</v>
      </c>
      <c r="F480" s="4">
        <v>1080089.1046532288</v>
      </c>
      <c r="G480" s="4">
        <v>1227906.9934524787</v>
      </c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Y480" s="2"/>
      <c r="Z480"/>
      <c r="AA480"/>
      <c r="AB480"/>
    </row>
    <row r="481" spans="1:28" ht="14.45" x14ac:dyDescent="0.3">
      <c r="A481" s="3">
        <v>42205.875196759262</v>
      </c>
      <c r="B481">
        <v>2015</v>
      </c>
      <c r="C481">
        <v>7</v>
      </c>
      <c r="D481">
        <v>20</v>
      </c>
      <c r="E481">
        <v>21</v>
      </c>
      <c r="F481" s="4">
        <v>1020964.5028304078</v>
      </c>
      <c r="G481" s="4">
        <v>1113033.7310429879</v>
      </c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Y481" s="2"/>
      <c r="Z481"/>
      <c r="AA481"/>
      <c r="AB481"/>
    </row>
    <row r="482" spans="1:28" ht="14.45" x14ac:dyDescent="0.3">
      <c r="A482" s="3">
        <v>42205.916863425926</v>
      </c>
      <c r="B482">
        <v>2015</v>
      </c>
      <c r="C482">
        <v>7</v>
      </c>
      <c r="D482">
        <v>20</v>
      </c>
      <c r="E482">
        <v>22</v>
      </c>
      <c r="F482" s="4">
        <v>907090.45725145016</v>
      </c>
      <c r="G482" s="4">
        <v>988606.58555027109</v>
      </c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Y482" s="2"/>
      <c r="Z482"/>
      <c r="AA482"/>
      <c r="AB482"/>
    </row>
    <row r="483" spans="1:28" ht="14.45" x14ac:dyDescent="0.3">
      <c r="A483" s="3">
        <v>42205.95853009259</v>
      </c>
      <c r="B483">
        <v>2015</v>
      </c>
      <c r="C483">
        <v>7</v>
      </c>
      <c r="D483">
        <v>20</v>
      </c>
      <c r="E483">
        <v>23</v>
      </c>
      <c r="F483" s="4">
        <v>801204.92639526608</v>
      </c>
      <c r="G483" s="4">
        <v>856244.37388952321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Y483" s="2"/>
      <c r="Z483"/>
      <c r="AA483"/>
      <c r="AB483"/>
    </row>
    <row r="484" spans="1:28" ht="14.45" x14ac:dyDescent="0.3">
      <c r="A484" s="3">
        <v>42206.000196759262</v>
      </c>
      <c r="B484">
        <v>2015</v>
      </c>
      <c r="C484">
        <v>7</v>
      </c>
      <c r="D484">
        <v>21</v>
      </c>
      <c r="E484">
        <v>0</v>
      </c>
      <c r="F484" s="4">
        <v>682282.79333734582</v>
      </c>
      <c r="G484" s="4">
        <v>754836.60687428259</v>
      </c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Y484" s="2"/>
      <c r="Z484"/>
      <c r="AA484"/>
      <c r="AB484"/>
    </row>
    <row r="485" spans="1:28" ht="14.45" x14ac:dyDescent="0.3">
      <c r="A485" s="3">
        <v>42206.041863425926</v>
      </c>
      <c r="B485">
        <v>2015</v>
      </c>
      <c r="C485">
        <v>7</v>
      </c>
      <c r="D485">
        <v>21</v>
      </c>
      <c r="E485">
        <v>1</v>
      </c>
      <c r="F485" s="4">
        <v>603564.89074491221</v>
      </c>
      <c r="G485" s="4">
        <v>689377.63586847612</v>
      </c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Y485" s="2"/>
      <c r="Z485"/>
      <c r="AA485"/>
      <c r="AB485"/>
    </row>
    <row r="486" spans="1:28" ht="14.45" x14ac:dyDescent="0.3">
      <c r="A486" s="3">
        <v>42206.08353009259</v>
      </c>
      <c r="B486">
        <v>2015</v>
      </c>
      <c r="C486">
        <v>7</v>
      </c>
      <c r="D486">
        <v>21</v>
      </c>
      <c r="E486">
        <v>2</v>
      </c>
      <c r="F486" s="4">
        <v>544568.9161026543</v>
      </c>
      <c r="G486" s="4">
        <v>621891.40314453794</v>
      </c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Y486" s="2"/>
      <c r="Z486"/>
      <c r="AA486"/>
      <c r="AB486"/>
    </row>
    <row r="487" spans="1:28" ht="14.45" x14ac:dyDescent="0.3">
      <c r="A487" s="3">
        <v>42206.125196759262</v>
      </c>
      <c r="B487">
        <v>2015</v>
      </c>
      <c r="C487">
        <v>7</v>
      </c>
      <c r="D487">
        <v>21</v>
      </c>
      <c r="E487">
        <v>3</v>
      </c>
      <c r="F487" s="4">
        <v>505694.8333448749</v>
      </c>
      <c r="G487" s="4">
        <v>581934.69116175617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Y487" s="2"/>
      <c r="Z487"/>
      <c r="AA487"/>
      <c r="AB487"/>
    </row>
    <row r="488" spans="1:28" ht="14.45" x14ac:dyDescent="0.3">
      <c r="A488" s="3">
        <v>42206.166863425926</v>
      </c>
      <c r="B488">
        <v>2015</v>
      </c>
      <c r="C488">
        <v>7</v>
      </c>
      <c r="D488">
        <v>21</v>
      </c>
      <c r="E488">
        <v>4</v>
      </c>
      <c r="F488" s="4">
        <v>474417.28453523788</v>
      </c>
      <c r="G488" s="4">
        <v>541132.41064619203</v>
      </c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Y488" s="2"/>
      <c r="Z488"/>
      <c r="AA488"/>
      <c r="AB488"/>
    </row>
    <row r="489" spans="1:28" ht="14.45" x14ac:dyDescent="0.3">
      <c r="A489" s="3">
        <v>42206.20853009259</v>
      </c>
      <c r="B489">
        <v>2015</v>
      </c>
      <c r="C489">
        <v>7</v>
      </c>
      <c r="D489">
        <v>21</v>
      </c>
      <c r="E489">
        <v>5</v>
      </c>
      <c r="F489" s="4">
        <v>494492.1792564881</v>
      </c>
      <c r="G489" s="4">
        <v>535215.86453712173</v>
      </c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Y489" s="2"/>
      <c r="Z489"/>
      <c r="AA489"/>
      <c r="AB489"/>
    </row>
    <row r="490" spans="1:28" ht="14.45" x14ac:dyDescent="0.3">
      <c r="A490" s="3">
        <v>42206.250196759262</v>
      </c>
      <c r="B490">
        <v>2015</v>
      </c>
      <c r="C490">
        <v>7</v>
      </c>
      <c r="D490">
        <v>21</v>
      </c>
      <c r="E490">
        <v>6</v>
      </c>
      <c r="F490" s="4">
        <v>508804.53346956347</v>
      </c>
      <c r="G490" s="4">
        <v>583317.89540876355</v>
      </c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Y490" s="2"/>
      <c r="Z490"/>
      <c r="AA490"/>
      <c r="AB490"/>
    </row>
    <row r="491" spans="1:28" ht="14.45" x14ac:dyDescent="0.3">
      <c r="A491" s="3">
        <v>42206.291863425926</v>
      </c>
      <c r="B491">
        <v>2015</v>
      </c>
      <c r="C491">
        <v>7</v>
      </c>
      <c r="D491">
        <v>21</v>
      </c>
      <c r="E491">
        <v>7</v>
      </c>
      <c r="F491" s="4">
        <v>595605.73769855255</v>
      </c>
      <c r="G491" s="4">
        <v>672903.63330329396</v>
      </c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Y491" s="2"/>
      <c r="Z491"/>
      <c r="AA491"/>
      <c r="AB491"/>
    </row>
    <row r="492" spans="1:28" ht="14.45" x14ac:dyDescent="0.3">
      <c r="A492" s="3">
        <v>42206.33353009259</v>
      </c>
      <c r="B492">
        <v>2015</v>
      </c>
      <c r="C492">
        <v>7</v>
      </c>
      <c r="D492">
        <v>21</v>
      </c>
      <c r="E492">
        <v>8</v>
      </c>
      <c r="F492" s="4">
        <v>714562.12338680297</v>
      </c>
      <c r="G492" s="4">
        <v>749602.64326788939</v>
      </c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Y492" s="2"/>
      <c r="Z492"/>
      <c r="AA492"/>
      <c r="AB492"/>
    </row>
    <row r="493" spans="1:28" ht="14.45" x14ac:dyDescent="0.3">
      <c r="A493" s="3">
        <v>42206.375196759262</v>
      </c>
      <c r="B493">
        <v>2015</v>
      </c>
      <c r="C493">
        <v>7</v>
      </c>
      <c r="D493">
        <v>21</v>
      </c>
      <c r="E493">
        <v>9</v>
      </c>
      <c r="F493" s="4">
        <v>782420.28769929206</v>
      </c>
      <c r="G493" s="4">
        <v>810547.32710720005</v>
      </c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Y493" s="2"/>
      <c r="Z493"/>
      <c r="AA493"/>
      <c r="AB493"/>
    </row>
    <row r="494" spans="1:28" ht="14.45" x14ac:dyDescent="0.3">
      <c r="A494" s="3">
        <v>42206.416863425926</v>
      </c>
      <c r="B494">
        <v>2015</v>
      </c>
      <c r="C494">
        <v>7</v>
      </c>
      <c r="D494">
        <v>21</v>
      </c>
      <c r="E494">
        <v>10</v>
      </c>
      <c r="F494" s="4">
        <v>855105.54120310012</v>
      </c>
      <c r="G494" s="4">
        <v>876961.32158048917</v>
      </c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Y494" s="2"/>
      <c r="Z494"/>
      <c r="AA494"/>
      <c r="AB494"/>
    </row>
    <row r="495" spans="1:28" ht="14.45" x14ac:dyDescent="0.3">
      <c r="A495" s="3">
        <v>42206.45853009259</v>
      </c>
      <c r="B495">
        <v>2015</v>
      </c>
      <c r="C495">
        <v>7</v>
      </c>
      <c r="D495">
        <v>21</v>
      </c>
      <c r="E495">
        <v>11</v>
      </c>
      <c r="F495" s="4">
        <v>948727.20972861454</v>
      </c>
      <c r="G495" s="4">
        <v>978606.56639098038</v>
      </c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Y495" s="2"/>
      <c r="Z495"/>
      <c r="AA495"/>
      <c r="AB495"/>
    </row>
    <row r="496" spans="1:28" ht="14.45" x14ac:dyDescent="0.3">
      <c r="A496" s="3">
        <v>42206.500196759262</v>
      </c>
      <c r="B496">
        <v>2015</v>
      </c>
      <c r="C496">
        <v>7</v>
      </c>
      <c r="D496">
        <v>21</v>
      </c>
      <c r="E496">
        <v>12</v>
      </c>
      <c r="F496" s="4">
        <v>1007841.6958294131</v>
      </c>
      <c r="G496" s="4">
        <v>1083085.4806643277</v>
      </c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Y496" s="2"/>
      <c r="Z496"/>
      <c r="AA496"/>
      <c r="AB496"/>
    </row>
    <row r="497" spans="1:28" ht="14.45" x14ac:dyDescent="0.3">
      <c r="A497" s="3">
        <v>42206.541863425926</v>
      </c>
      <c r="B497">
        <v>2015</v>
      </c>
      <c r="C497">
        <v>7</v>
      </c>
      <c r="D497">
        <v>21</v>
      </c>
      <c r="E497">
        <v>13</v>
      </c>
      <c r="F497" s="4">
        <v>1083329.0631263482</v>
      </c>
      <c r="G497" s="4">
        <v>1135086.0938855563</v>
      </c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Y497" s="2"/>
      <c r="Z497"/>
      <c r="AA497"/>
      <c r="AB497"/>
    </row>
    <row r="498" spans="1:28" ht="14.45" x14ac:dyDescent="0.3">
      <c r="A498" s="3">
        <v>42206.58353009259</v>
      </c>
      <c r="B498">
        <v>2015</v>
      </c>
      <c r="C498">
        <v>7</v>
      </c>
      <c r="D498">
        <v>21</v>
      </c>
      <c r="E498">
        <v>14</v>
      </c>
      <c r="F498" s="4">
        <v>1182910.1350156402</v>
      </c>
      <c r="G498" s="4">
        <v>1161873.52729267</v>
      </c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Y498" s="2"/>
      <c r="Z498"/>
      <c r="AA498"/>
      <c r="AB498"/>
    </row>
    <row r="499" spans="1:28" ht="14.45" x14ac:dyDescent="0.3">
      <c r="A499" s="3">
        <v>42206.625196759262</v>
      </c>
      <c r="B499">
        <v>2015</v>
      </c>
      <c r="C499">
        <v>7</v>
      </c>
      <c r="D499">
        <v>21</v>
      </c>
      <c r="E499">
        <v>15</v>
      </c>
      <c r="F499" s="4">
        <v>1244159.8467924825</v>
      </c>
      <c r="G499" s="4">
        <v>1223898.7921816532</v>
      </c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Y499" s="2"/>
      <c r="Z499"/>
      <c r="AA499"/>
      <c r="AB499"/>
    </row>
    <row r="500" spans="1:28" ht="14.45" x14ac:dyDescent="0.3">
      <c r="A500" s="3">
        <v>42206.666863425926</v>
      </c>
      <c r="B500">
        <v>2015</v>
      </c>
      <c r="C500">
        <v>7</v>
      </c>
      <c r="D500">
        <v>21</v>
      </c>
      <c r="E500">
        <v>16</v>
      </c>
      <c r="F500" s="4">
        <v>1295678.7563261034</v>
      </c>
      <c r="G500" s="4">
        <v>1244427.2936180024</v>
      </c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Y500" s="2"/>
      <c r="Z500"/>
      <c r="AA500"/>
      <c r="AB500"/>
    </row>
    <row r="501" spans="1:28" ht="14.45" x14ac:dyDescent="0.3">
      <c r="A501" s="3">
        <v>42206.70853009259</v>
      </c>
      <c r="B501">
        <v>2015</v>
      </c>
      <c r="C501">
        <v>7</v>
      </c>
      <c r="D501">
        <v>21</v>
      </c>
      <c r="E501">
        <v>17</v>
      </c>
      <c r="F501" s="4">
        <v>1271027.6498280684</v>
      </c>
      <c r="G501" s="4">
        <v>1266417.5908819567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Y501" s="2"/>
      <c r="Z501"/>
      <c r="AA501"/>
      <c r="AB501"/>
    </row>
    <row r="502" spans="1:28" ht="14.45" x14ac:dyDescent="0.3">
      <c r="A502" s="3">
        <v>42206.750196759262</v>
      </c>
      <c r="B502">
        <v>2015</v>
      </c>
      <c r="C502">
        <v>7</v>
      </c>
      <c r="D502">
        <v>21</v>
      </c>
      <c r="E502">
        <v>18</v>
      </c>
      <c r="F502" s="4">
        <v>1215744.2675491178</v>
      </c>
      <c r="G502" s="4">
        <v>1214744.6726566066</v>
      </c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Y502" s="2"/>
      <c r="Z502"/>
      <c r="AA502"/>
      <c r="AB502"/>
    </row>
    <row r="503" spans="1:28" ht="14.45" x14ac:dyDescent="0.3">
      <c r="A503" s="3">
        <v>42206.791863425926</v>
      </c>
      <c r="B503">
        <v>2015</v>
      </c>
      <c r="C503">
        <v>7</v>
      </c>
      <c r="D503">
        <v>21</v>
      </c>
      <c r="E503">
        <v>19</v>
      </c>
      <c r="F503" s="4">
        <v>1128899.2597983892</v>
      </c>
      <c r="G503" s="4">
        <v>1160756.89264874</v>
      </c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Y503" s="2"/>
      <c r="Z503"/>
      <c r="AA503"/>
      <c r="AB503"/>
    </row>
    <row r="504" spans="1:28" ht="14.45" x14ac:dyDescent="0.3">
      <c r="A504" s="3">
        <v>42206.83353009259</v>
      </c>
      <c r="B504">
        <v>2015</v>
      </c>
      <c r="C504">
        <v>7</v>
      </c>
      <c r="D504">
        <v>21</v>
      </c>
      <c r="E504">
        <v>20</v>
      </c>
      <c r="F504" s="4">
        <v>1073163.8442731856</v>
      </c>
      <c r="G504" s="4">
        <v>1123696.46825406</v>
      </c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Y504" s="2"/>
      <c r="Z504"/>
      <c r="AA504"/>
      <c r="AB504"/>
    </row>
    <row r="505" spans="1:28" ht="14.45" x14ac:dyDescent="0.3">
      <c r="A505" s="3">
        <v>42206.875196759262</v>
      </c>
      <c r="B505">
        <v>2015</v>
      </c>
      <c r="C505">
        <v>7</v>
      </c>
      <c r="D505">
        <v>21</v>
      </c>
      <c r="E505">
        <v>21</v>
      </c>
      <c r="F505" s="4">
        <v>971721.3912172094</v>
      </c>
      <c r="G505" s="4">
        <v>1003942.0222185334</v>
      </c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Y505" s="2"/>
      <c r="Z505"/>
      <c r="AA505"/>
      <c r="AB505"/>
    </row>
    <row r="506" spans="1:28" ht="14.45" x14ac:dyDescent="0.3">
      <c r="A506" s="3">
        <v>42206.916863425926</v>
      </c>
      <c r="B506">
        <v>2015</v>
      </c>
      <c r="C506">
        <v>7</v>
      </c>
      <c r="D506">
        <v>21</v>
      </c>
      <c r="E506">
        <v>22</v>
      </c>
      <c r="F506" s="4">
        <v>831857.04471269634</v>
      </c>
      <c r="G506" s="4">
        <v>858204.28864504118</v>
      </c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Y506" s="2"/>
      <c r="Z506"/>
      <c r="AA506"/>
      <c r="AB506"/>
    </row>
    <row r="507" spans="1:28" ht="14.45" x14ac:dyDescent="0.3">
      <c r="A507" s="3">
        <v>42206.95853009259</v>
      </c>
      <c r="B507">
        <v>2015</v>
      </c>
      <c r="C507">
        <v>7</v>
      </c>
      <c r="D507">
        <v>21</v>
      </c>
      <c r="E507">
        <v>23</v>
      </c>
      <c r="F507" s="4">
        <v>682539.6251992269</v>
      </c>
      <c r="G507" s="4">
        <v>723219.53992903337</v>
      </c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Y507" s="2"/>
      <c r="Z507"/>
      <c r="AA507"/>
      <c r="AB507"/>
    </row>
    <row r="508" spans="1:28" ht="14.45" x14ac:dyDescent="0.3">
      <c r="A508" s="3">
        <v>42207.000196759262</v>
      </c>
      <c r="B508">
        <v>2015</v>
      </c>
      <c r="C508">
        <v>7</v>
      </c>
      <c r="D508">
        <v>22</v>
      </c>
      <c r="E508">
        <v>0</v>
      </c>
      <c r="F508" s="4">
        <v>605108.21557762916</v>
      </c>
      <c r="G508" s="4">
        <v>639811.56721243856</v>
      </c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Y508" s="2"/>
      <c r="Z508"/>
      <c r="AA508"/>
      <c r="AB508"/>
    </row>
    <row r="509" spans="1:28" ht="14.45" x14ac:dyDescent="0.3">
      <c r="A509" s="3">
        <v>42207.041863425926</v>
      </c>
      <c r="B509">
        <v>2015</v>
      </c>
      <c r="C509">
        <v>7</v>
      </c>
      <c r="D509">
        <v>22</v>
      </c>
      <c r="E509">
        <v>1</v>
      </c>
      <c r="F509" s="4">
        <v>550780.78667259787</v>
      </c>
      <c r="G509" s="4">
        <v>567820.95630316925</v>
      </c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Y509" s="2"/>
      <c r="Z509"/>
      <c r="AA509"/>
      <c r="AB509"/>
    </row>
    <row r="510" spans="1:28" ht="14.45" x14ac:dyDescent="0.3">
      <c r="A510" s="3">
        <v>42207.08353009259</v>
      </c>
      <c r="B510">
        <v>2015</v>
      </c>
      <c r="C510">
        <v>7</v>
      </c>
      <c r="D510">
        <v>22</v>
      </c>
      <c r="E510">
        <v>2</v>
      </c>
      <c r="F510" s="4">
        <v>493868.85119376361</v>
      </c>
      <c r="G510" s="4">
        <v>528878.84210174461</v>
      </c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Y510" s="2"/>
      <c r="Z510"/>
      <c r="AA510"/>
      <c r="AB510"/>
    </row>
    <row r="511" spans="1:28" ht="14.45" x14ac:dyDescent="0.3">
      <c r="A511" s="3">
        <v>42207.125196759262</v>
      </c>
      <c r="B511">
        <v>2015</v>
      </c>
      <c r="C511">
        <v>7</v>
      </c>
      <c r="D511">
        <v>22</v>
      </c>
      <c r="E511">
        <v>3</v>
      </c>
      <c r="F511" s="4">
        <v>482080.60718649678</v>
      </c>
      <c r="G511" s="4">
        <v>505253.77973609272</v>
      </c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Y511" s="2"/>
      <c r="Z511"/>
      <c r="AA511"/>
      <c r="AB511"/>
    </row>
    <row r="512" spans="1:28" ht="14.45" x14ac:dyDescent="0.3">
      <c r="A512" s="3">
        <v>42207.166863425926</v>
      </c>
      <c r="B512">
        <v>2015</v>
      </c>
      <c r="C512">
        <v>7</v>
      </c>
      <c r="D512">
        <v>22</v>
      </c>
      <c r="E512">
        <v>4</v>
      </c>
      <c r="F512" s="4">
        <v>458181.91543259873</v>
      </c>
      <c r="G512" s="4">
        <v>518545.2756694493</v>
      </c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Y512" s="2"/>
      <c r="Z512"/>
      <c r="AA512"/>
      <c r="AB512"/>
    </row>
    <row r="513" spans="1:28" ht="14.45" x14ac:dyDescent="0.3">
      <c r="A513" s="3">
        <v>42207.20853009259</v>
      </c>
      <c r="B513">
        <v>2015</v>
      </c>
      <c r="C513">
        <v>7</v>
      </c>
      <c r="D513">
        <v>22</v>
      </c>
      <c r="E513">
        <v>5</v>
      </c>
      <c r="F513" s="4">
        <v>463817.23345449864</v>
      </c>
      <c r="G513" s="4">
        <v>525815.32905227598</v>
      </c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Y513" s="2"/>
      <c r="Z513"/>
      <c r="AA513"/>
      <c r="AB513"/>
    </row>
    <row r="514" spans="1:28" ht="14.45" x14ac:dyDescent="0.3">
      <c r="A514" s="3">
        <v>42207.250196759262</v>
      </c>
      <c r="B514">
        <v>2015</v>
      </c>
      <c r="C514">
        <v>7</v>
      </c>
      <c r="D514">
        <v>22</v>
      </c>
      <c r="E514">
        <v>6</v>
      </c>
      <c r="F514" s="4">
        <v>529956.7397384569</v>
      </c>
      <c r="G514" s="4">
        <v>549139.07921918877</v>
      </c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Y514" s="2"/>
      <c r="Z514"/>
      <c r="AA514"/>
      <c r="AB514"/>
    </row>
    <row r="515" spans="1:28" ht="14.45" x14ac:dyDescent="0.3">
      <c r="A515" s="3">
        <v>42207.291863425926</v>
      </c>
      <c r="B515">
        <v>2015</v>
      </c>
      <c r="C515">
        <v>7</v>
      </c>
      <c r="D515">
        <v>22</v>
      </c>
      <c r="E515">
        <v>7</v>
      </c>
      <c r="F515" s="4">
        <v>546713.4046042558</v>
      </c>
      <c r="G515" s="4">
        <v>579666.86621477851</v>
      </c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Y515" s="2"/>
      <c r="Z515"/>
      <c r="AA515"/>
      <c r="AB515"/>
    </row>
    <row r="516" spans="1:28" ht="14.45" x14ac:dyDescent="0.3">
      <c r="A516" s="3">
        <v>42207.33353009259</v>
      </c>
      <c r="B516">
        <v>2015</v>
      </c>
      <c r="C516">
        <v>7</v>
      </c>
      <c r="D516">
        <v>22</v>
      </c>
      <c r="E516">
        <v>8</v>
      </c>
      <c r="F516" s="4">
        <v>554531.85470108304</v>
      </c>
      <c r="G516" s="4">
        <v>623199.51711146638</v>
      </c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Y516" s="2"/>
      <c r="Z516"/>
      <c r="AA516"/>
      <c r="AB516"/>
    </row>
    <row r="517" spans="1:28" ht="14.45" x14ac:dyDescent="0.3">
      <c r="A517" s="3">
        <v>42207.375196759262</v>
      </c>
      <c r="B517">
        <v>2015</v>
      </c>
      <c r="C517">
        <v>7</v>
      </c>
      <c r="D517">
        <v>22</v>
      </c>
      <c r="E517">
        <v>9</v>
      </c>
      <c r="F517" s="4">
        <v>540021.13150904689</v>
      </c>
      <c r="G517" s="4">
        <v>624269.95618924103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Y517" s="2"/>
      <c r="Z517"/>
      <c r="AA517"/>
      <c r="AB517"/>
    </row>
    <row r="518" spans="1:28" ht="14.45" x14ac:dyDescent="0.3">
      <c r="A518" s="3">
        <v>42207.416863425926</v>
      </c>
      <c r="B518">
        <v>2015</v>
      </c>
      <c r="C518">
        <v>7</v>
      </c>
      <c r="D518">
        <v>22</v>
      </c>
      <c r="E518">
        <v>10</v>
      </c>
      <c r="F518" s="4">
        <v>565389.66562717489</v>
      </c>
      <c r="G518" s="4">
        <v>627548.3541179949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Y518" s="2"/>
      <c r="Z518"/>
      <c r="AA518"/>
      <c r="AB518"/>
    </row>
    <row r="519" spans="1:28" ht="14.45" x14ac:dyDescent="0.3">
      <c r="A519" s="3">
        <v>42207.45853009259</v>
      </c>
      <c r="B519">
        <v>2015</v>
      </c>
      <c r="C519">
        <v>7</v>
      </c>
      <c r="D519">
        <v>22</v>
      </c>
      <c r="E519">
        <v>11</v>
      </c>
      <c r="F519" s="4">
        <v>593724.5004171289</v>
      </c>
      <c r="G519" s="4">
        <v>694556.53031476249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Y519" s="2"/>
      <c r="Z519"/>
      <c r="AA519"/>
      <c r="AB519"/>
    </row>
    <row r="520" spans="1:28" ht="14.45" x14ac:dyDescent="0.3">
      <c r="A520" s="3">
        <v>42207.500196759262</v>
      </c>
      <c r="B520">
        <v>2015</v>
      </c>
      <c r="C520">
        <v>7</v>
      </c>
      <c r="D520">
        <v>22</v>
      </c>
      <c r="E520">
        <v>12</v>
      </c>
      <c r="F520" s="4">
        <v>653909.68555643759</v>
      </c>
      <c r="G520" s="4">
        <v>729692.23427576979</v>
      </c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Y520" s="2"/>
      <c r="Z520"/>
      <c r="AA520"/>
      <c r="AB520"/>
    </row>
    <row r="521" spans="1:28" ht="14.45" x14ac:dyDescent="0.3">
      <c r="A521" s="3">
        <v>42207.541863425926</v>
      </c>
      <c r="B521">
        <v>2015</v>
      </c>
      <c r="C521">
        <v>7</v>
      </c>
      <c r="D521">
        <v>22</v>
      </c>
      <c r="E521">
        <v>13</v>
      </c>
      <c r="F521" s="4">
        <v>704789.67803230893</v>
      </c>
      <c r="G521" s="4">
        <v>768193.02014432964</v>
      </c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Y521" s="2"/>
      <c r="Z521"/>
      <c r="AA521"/>
      <c r="AB521"/>
    </row>
    <row r="522" spans="1:28" ht="14.45" x14ac:dyDescent="0.3">
      <c r="A522" s="3">
        <v>42207.58353009259</v>
      </c>
      <c r="B522">
        <v>2015</v>
      </c>
      <c r="C522">
        <v>7</v>
      </c>
      <c r="D522">
        <v>22</v>
      </c>
      <c r="E522">
        <v>14</v>
      </c>
      <c r="F522" s="4">
        <v>736037.45378855069</v>
      </c>
      <c r="G522" s="4">
        <v>830534.00770978699</v>
      </c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Y522" s="2"/>
      <c r="Z522"/>
      <c r="AA522"/>
      <c r="AB522"/>
    </row>
    <row r="523" spans="1:28" ht="14.45" x14ac:dyDescent="0.3">
      <c r="A523" s="3">
        <v>42207.625196759262</v>
      </c>
      <c r="B523">
        <v>2015</v>
      </c>
      <c r="C523">
        <v>7</v>
      </c>
      <c r="D523">
        <v>22</v>
      </c>
      <c r="E523">
        <v>15</v>
      </c>
      <c r="F523" s="4">
        <v>849411.70369277138</v>
      </c>
      <c r="G523" s="4">
        <v>923416.49137394316</v>
      </c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Y523" s="2"/>
      <c r="Z523"/>
      <c r="AA523"/>
      <c r="AB523"/>
    </row>
    <row r="524" spans="1:28" ht="14.45" x14ac:dyDescent="0.3">
      <c r="A524" s="3">
        <v>42207.666863425926</v>
      </c>
      <c r="B524">
        <v>2015</v>
      </c>
      <c r="C524">
        <v>7</v>
      </c>
      <c r="D524">
        <v>22</v>
      </c>
      <c r="E524">
        <v>16</v>
      </c>
      <c r="F524" s="4">
        <v>922050.25480397593</v>
      </c>
      <c r="G524" s="4">
        <v>961278.31187873124</v>
      </c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Y524" s="2"/>
      <c r="Z524"/>
      <c r="AA524"/>
      <c r="AB524"/>
    </row>
    <row r="525" spans="1:28" ht="14.45" x14ac:dyDescent="0.3">
      <c r="A525" s="3">
        <v>42207.70853009259</v>
      </c>
      <c r="B525">
        <v>2015</v>
      </c>
      <c r="C525">
        <v>7</v>
      </c>
      <c r="D525">
        <v>22</v>
      </c>
      <c r="E525">
        <v>17</v>
      </c>
      <c r="F525" s="4">
        <v>988014.98860807461</v>
      </c>
      <c r="G525" s="4">
        <v>1003644.5274436271</v>
      </c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Y525" s="2"/>
      <c r="Z525"/>
      <c r="AA525"/>
      <c r="AB525"/>
    </row>
    <row r="526" spans="1:28" ht="14.45" x14ac:dyDescent="0.3">
      <c r="A526" s="3">
        <v>42207.750196759262</v>
      </c>
      <c r="B526">
        <v>2015</v>
      </c>
      <c r="C526">
        <v>7</v>
      </c>
      <c r="D526">
        <v>22</v>
      </c>
      <c r="E526">
        <v>18</v>
      </c>
      <c r="F526" s="4">
        <v>1002262.2384461896</v>
      </c>
      <c r="G526" s="4">
        <v>1007564.995738097</v>
      </c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Y526" s="2"/>
      <c r="Z526"/>
      <c r="AA526"/>
      <c r="AB526"/>
    </row>
    <row r="527" spans="1:28" ht="14.45" x14ac:dyDescent="0.3">
      <c r="A527" s="3">
        <v>42207.791863425926</v>
      </c>
      <c r="B527">
        <v>2015</v>
      </c>
      <c r="C527">
        <v>7</v>
      </c>
      <c r="D527">
        <v>22</v>
      </c>
      <c r="E527">
        <v>19</v>
      </c>
      <c r="F527" s="4">
        <v>961418.04642943898</v>
      </c>
      <c r="G527" s="4">
        <v>964058.6859798301</v>
      </c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Y527" s="2"/>
      <c r="Z527"/>
      <c r="AA527"/>
      <c r="AB527"/>
    </row>
    <row r="528" spans="1:28" ht="14.45" x14ac:dyDescent="0.3">
      <c r="A528" s="3">
        <v>42207.83353009259</v>
      </c>
      <c r="B528">
        <v>2015</v>
      </c>
      <c r="C528">
        <v>7</v>
      </c>
      <c r="D528">
        <v>22</v>
      </c>
      <c r="E528">
        <v>20</v>
      </c>
      <c r="F528" s="4">
        <v>918161.18963781954</v>
      </c>
      <c r="G528" s="4">
        <v>922763.82209734083</v>
      </c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Y528" s="2"/>
      <c r="Z528"/>
      <c r="AA528"/>
      <c r="AB528"/>
    </row>
    <row r="529" spans="1:28" ht="14.45" x14ac:dyDescent="0.3">
      <c r="A529" s="3">
        <v>42207.875196759262</v>
      </c>
      <c r="B529">
        <v>2015</v>
      </c>
      <c r="C529">
        <v>7</v>
      </c>
      <c r="D529">
        <v>22</v>
      </c>
      <c r="E529">
        <v>21</v>
      </c>
      <c r="F529" s="4">
        <v>831453.61881671194</v>
      </c>
      <c r="G529" s="4">
        <v>856253.10332391923</v>
      </c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Y529" s="2"/>
      <c r="Z529"/>
      <c r="AA529"/>
      <c r="AB529"/>
    </row>
    <row r="530" spans="1:28" ht="14.45" x14ac:dyDescent="0.3">
      <c r="A530" s="3">
        <v>42207.916863425926</v>
      </c>
      <c r="B530">
        <v>2015</v>
      </c>
      <c r="C530">
        <v>7</v>
      </c>
      <c r="D530">
        <v>22</v>
      </c>
      <c r="E530">
        <v>22</v>
      </c>
      <c r="F530" s="4">
        <v>690196.05735289701</v>
      </c>
      <c r="G530" s="4">
        <v>757167.94275795389</v>
      </c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Y530" s="2"/>
      <c r="Z530"/>
      <c r="AA530"/>
      <c r="AB530"/>
    </row>
    <row r="531" spans="1:28" ht="14.45" x14ac:dyDescent="0.3">
      <c r="A531" s="3">
        <v>42207.95853009259</v>
      </c>
      <c r="B531">
        <v>2015</v>
      </c>
      <c r="C531">
        <v>7</v>
      </c>
      <c r="D531">
        <v>22</v>
      </c>
      <c r="E531">
        <v>23</v>
      </c>
      <c r="F531" s="4">
        <v>574183.86154244177</v>
      </c>
      <c r="G531" s="4">
        <v>655326.00987096154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Y531" s="2"/>
      <c r="Z531"/>
      <c r="AA531"/>
      <c r="AB531"/>
    </row>
    <row r="532" spans="1:28" ht="14.45" x14ac:dyDescent="0.3">
      <c r="A532" s="3">
        <v>42208.000196759262</v>
      </c>
      <c r="B532">
        <v>2015</v>
      </c>
      <c r="C532">
        <v>7</v>
      </c>
      <c r="D532">
        <v>23</v>
      </c>
      <c r="E532">
        <v>0</v>
      </c>
      <c r="F532" s="4">
        <v>485872.96030355908</v>
      </c>
      <c r="G532" s="4">
        <v>570368.71364861773</v>
      </c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Y532" s="2"/>
      <c r="Z532"/>
      <c r="AA532"/>
      <c r="AB532"/>
    </row>
    <row r="533" spans="1:28" ht="14.45" x14ac:dyDescent="0.3">
      <c r="A533" s="3">
        <v>42208.041863425926</v>
      </c>
      <c r="B533">
        <v>2015</v>
      </c>
      <c r="C533">
        <v>7</v>
      </c>
      <c r="D533">
        <v>23</v>
      </c>
      <c r="E533">
        <v>1</v>
      </c>
      <c r="F533" s="4">
        <v>456314.52743757179</v>
      </c>
      <c r="G533" s="4">
        <v>498456.41525897395</v>
      </c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Y533" s="2"/>
      <c r="Z533"/>
      <c r="AA533"/>
      <c r="AB533"/>
    </row>
    <row r="534" spans="1:28" ht="14.45" x14ac:dyDescent="0.3">
      <c r="A534" s="3">
        <v>42208.08353009259</v>
      </c>
      <c r="B534">
        <v>2015</v>
      </c>
      <c r="C534">
        <v>7</v>
      </c>
      <c r="D534">
        <v>23</v>
      </c>
      <c r="E534">
        <v>2</v>
      </c>
      <c r="F534" s="4">
        <v>435090.89662797743</v>
      </c>
      <c r="G534" s="4">
        <v>481198.605127385</v>
      </c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Y534" s="2"/>
      <c r="Z534"/>
      <c r="AA534"/>
      <c r="AB534"/>
    </row>
    <row r="535" spans="1:28" ht="14.45" x14ac:dyDescent="0.3">
      <c r="A535" s="3">
        <v>42208.125196759262</v>
      </c>
      <c r="B535">
        <v>2015</v>
      </c>
      <c r="C535">
        <v>7</v>
      </c>
      <c r="D535">
        <v>23</v>
      </c>
      <c r="E535">
        <v>3</v>
      </c>
      <c r="F535" s="4">
        <v>402639.16628242872</v>
      </c>
      <c r="G535" s="4">
        <v>456272.8831617813</v>
      </c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Y535" s="2"/>
      <c r="Z535"/>
      <c r="AA535"/>
      <c r="AB535"/>
    </row>
    <row r="536" spans="1:28" ht="14.45" x14ac:dyDescent="0.3">
      <c r="A536" s="3">
        <v>42208.166863425926</v>
      </c>
      <c r="B536">
        <v>2015</v>
      </c>
      <c r="C536">
        <v>7</v>
      </c>
      <c r="D536">
        <v>23</v>
      </c>
      <c r="E536">
        <v>4</v>
      </c>
      <c r="F536" s="4">
        <v>386190.86118445825</v>
      </c>
      <c r="G536" s="4">
        <v>464604.24379062257</v>
      </c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Y536" s="2"/>
      <c r="Z536"/>
      <c r="AA536"/>
      <c r="AB536"/>
    </row>
    <row r="537" spans="1:28" ht="14.45" x14ac:dyDescent="0.3">
      <c r="A537" s="3">
        <v>42208.20853009259</v>
      </c>
      <c r="B537">
        <v>2015</v>
      </c>
      <c r="C537">
        <v>7</v>
      </c>
      <c r="D537">
        <v>23</v>
      </c>
      <c r="E537">
        <v>5</v>
      </c>
      <c r="F537" s="4">
        <v>446710.94786855107</v>
      </c>
      <c r="G537" s="4">
        <v>502626.06776869163</v>
      </c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Y537" s="2"/>
      <c r="Z537"/>
      <c r="AA537"/>
      <c r="AB537"/>
    </row>
    <row r="538" spans="1:28" ht="14.45" x14ac:dyDescent="0.3">
      <c r="A538" s="3">
        <v>42208.250196759262</v>
      </c>
      <c r="B538">
        <v>2015</v>
      </c>
      <c r="C538">
        <v>7</v>
      </c>
      <c r="D538">
        <v>23</v>
      </c>
      <c r="E538">
        <v>6</v>
      </c>
      <c r="F538" s="4">
        <v>493055.01218800113</v>
      </c>
      <c r="G538" s="4">
        <v>521133.29096261144</v>
      </c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Y538" s="2"/>
      <c r="Z538"/>
      <c r="AA538"/>
      <c r="AB538"/>
    </row>
    <row r="539" spans="1:28" ht="14.45" x14ac:dyDescent="0.3">
      <c r="A539" s="3">
        <v>42208.291863425926</v>
      </c>
      <c r="B539">
        <v>2015</v>
      </c>
      <c r="C539">
        <v>7</v>
      </c>
      <c r="D539">
        <v>23</v>
      </c>
      <c r="E539">
        <v>7</v>
      </c>
      <c r="F539" s="4">
        <v>543144.38727432257</v>
      </c>
      <c r="G539" s="4">
        <v>551196.16023967613</v>
      </c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Y539" s="2"/>
      <c r="Z539"/>
      <c r="AA539"/>
      <c r="AB539"/>
    </row>
    <row r="540" spans="1:28" ht="14.45" x14ac:dyDescent="0.3">
      <c r="A540" s="3">
        <v>42208.33353009259</v>
      </c>
      <c r="B540">
        <v>2015</v>
      </c>
      <c r="C540">
        <v>7</v>
      </c>
      <c r="D540">
        <v>23</v>
      </c>
      <c r="E540">
        <v>8</v>
      </c>
      <c r="F540" s="4">
        <v>542864.79583899572</v>
      </c>
      <c r="G540" s="4">
        <v>642076.86024071102</v>
      </c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Y540" s="2"/>
      <c r="Z540"/>
      <c r="AA540"/>
      <c r="AB540"/>
    </row>
    <row r="541" spans="1:28" ht="14.45" x14ac:dyDescent="0.3">
      <c r="A541" s="3">
        <v>42208.375196759262</v>
      </c>
      <c r="B541">
        <v>2015</v>
      </c>
      <c r="C541">
        <v>7</v>
      </c>
      <c r="D541">
        <v>23</v>
      </c>
      <c r="E541">
        <v>9</v>
      </c>
      <c r="F541" s="4">
        <v>549808.56775894912</v>
      </c>
      <c r="G541" s="4">
        <v>708632.42515070853</v>
      </c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Y541" s="2"/>
      <c r="Z541"/>
      <c r="AA541"/>
      <c r="AB541"/>
    </row>
    <row r="542" spans="1:28" ht="14.45" x14ac:dyDescent="0.3">
      <c r="A542" s="3">
        <v>42208.416863425926</v>
      </c>
      <c r="B542">
        <v>2015</v>
      </c>
      <c r="C542">
        <v>7</v>
      </c>
      <c r="D542">
        <v>23</v>
      </c>
      <c r="E542">
        <v>10</v>
      </c>
      <c r="F542" s="4">
        <v>644428.97070114315</v>
      </c>
      <c r="G542" s="4">
        <v>822783.60044130485</v>
      </c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Y542" s="2"/>
      <c r="Z542"/>
      <c r="AA542"/>
      <c r="AB542"/>
    </row>
    <row r="543" spans="1:28" ht="14.45" x14ac:dyDescent="0.3">
      <c r="A543" s="3">
        <v>42208.45853009259</v>
      </c>
      <c r="B543">
        <v>2015</v>
      </c>
      <c r="C543">
        <v>7</v>
      </c>
      <c r="D543">
        <v>23</v>
      </c>
      <c r="E543">
        <v>11</v>
      </c>
      <c r="F543" s="4">
        <v>758077.16041734815</v>
      </c>
      <c r="G543" s="4">
        <v>961763.66883023491</v>
      </c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Y543" s="2"/>
      <c r="Z543"/>
      <c r="AA543"/>
      <c r="AB543"/>
    </row>
    <row r="544" spans="1:28" ht="14.45" x14ac:dyDescent="0.3">
      <c r="A544" s="3">
        <v>42208.500196759262</v>
      </c>
      <c r="B544">
        <v>2015</v>
      </c>
      <c r="C544">
        <v>7</v>
      </c>
      <c r="D544">
        <v>23</v>
      </c>
      <c r="E544">
        <v>12</v>
      </c>
      <c r="F544" s="4">
        <v>895449.93485865486</v>
      </c>
      <c r="G544" s="4">
        <v>1043117.9054966547</v>
      </c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Y544" s="2"/>
      <c r="Z544"/>
      <c r="AA544"/>
      <c r="AB544"/>
    </row>
    <row r="545" spans="1:28" ht="14.45" x14ac:dyDescent="0.3">
      <c r="A545" s="3">
        <v>42208.541863425926</v>
      </c>
      <c r="B545">
        <v>2015</v>
      </c>
      <c r="C545">
        <v>7</v>
      </c>
      <c r="D545">
        <v>23</v>
      </c>
      <c r="E545">
        <v>13</v>
      </c>
      <c r="F545" s="4">
        <v>1017274.0713275346</v>
      </c>
      <c r="G545" s="4">
        <v>1093918.0659027111</v>
      </c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Y545" s="2"/>
      <c r="Z545"/>
      <c r="AA545"/>
      <c r="AB545"/>
    </row>
    <row r="546" spans="1:28" ht="14.45" x14ac:dyDescent="0.3">
      <c r="A546" s="3">
        <v>42208.58353009259</v>
      </c>
      <c r="B546">
        <v>2015</v>
      </c>
      <c r="C546">
        <v>7</v>
      </c>
      <c r="D546">
        <v>23</v>
      </c>
      <c r="E546">
        <v>14</v>
      </c>
      <c r="F546" s="4">
        <v>1090724.8825566121</v>
      </c>
      <c r="G546" s="4">
        <v>1190932.7708712206</v>
      </c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Y546" s="2"/>
      <c r="Z546"/>
      <c r="AA546"/>
      <c r="AB546"/>
    </row>
    <row r="547" spans="1:28" ht="14.45" x14ac:dyDescent="0.3">
      <c r="A547" s="3">
        <v>42208.625196759262</v>
      </c>
      <c r="B547">
        <v>2015</v>
      </c>
      <c r="C547">
        <v>7</v>
      </c>
      <c r="D547">
        <v>23</v>
      </c>
      <c r="E547">
        <v>15</v>
      </c>
      <c r="F547" s="4">
        <v>1185240.8563503728</v>
      </c>
      <c r="G547" s="4">
        <v>1257800.3633081941</v>
      </c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Y547" s="2"/>
      <c r="Z547"/>
      <c r="AA547"/>
      <c r="AB547"/>
    </row>
    <row r="548" spans="1:28" ht="14.45" x14ac:dyDescent="0.3">
      <c r="A548" s="3">
        <v>42208.666863425926</v>
      </c>
      <c r="B548">
        <v>2015</v>
      </c>
      <c r="C548">
        <v>7</v>
      </c>
      <c r="D548">
        <v>23</v>
      </c>
      <c r="E548">
        <v>16</v>
      </c>
      <c r="F548" s="4">
        <v>1257658.533314235</v>
      </c>
      <c r="G548" s="4">
        <v>1330704.6707874483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Y548" s="2"/>
      <c r="Z548"/>
      <c r="AA548"/>
      <c r="AB548"/>
    </row>
    <row r="549" spans="1:28" ht="14.45" x14ac:dyDescent="0.3">
      <c r="A549" s="3">
        <v>42208.70853009259</v>
      </c>
      <c r="B549">
        <v>2015</v>
      </c>
      <c r="C549">
        <v>7</v>
      </c>
      <c r="D549">
        <v>23</v>
      </c>
      <c r="E549">
        <v>17</v>
      </c>
      <c r="F549" s="4">
        <v>1245585.9329774843</v>
      </c>
      <c r="G549" s="4">
        <v>1352909.2064791261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Y549" s="2"/>
      <c r="Z549"/>
      <c r="AA549"/>
      <c r="AB549"/>
    </row>
    <row r="550" spans="1:28" ht="14.45" x14ac:dyDescent="0.3">
      <c r="A550" s="3">
        <v>42208.750196759262</v>
      </c>
      <c r="B550">
        <v>2015</v>
      </c>
      <c r="C550">
        <v>7</v>
      </c>
      <c r="D550">
        <v>23</v>
      </c>
      <c r="E550">
        <v>18</v>
      </c>
      <c r="F550" s="4">
        <v>1210709.7589858447</v>
      </c>
      <c r="G550" s="4">
        <v>1282570.2323922073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Y550" s="2"/>
      <c r="Z550"/>
      <c r="AA550"/>
      <c r="AB550"/>
    </row>
    <row r="551" spans="1:28" ht="14.45" x14ac:dyDescent="0.3">
      <c r="A551" s="3">
        <v>42208.791863425926</v>
      </c>
      <c r="B551">
        <v>2015</v>
      </c>
      <c r="C551">
        <v>7</v>
      </c>
      <c r="D551">
        <v>23</v>
      </c>
      <c r="E551">
        <v>19</v>
      </c>
      <c r="F551" s="4">
        <v>1171374.8362489797</v>
      </c>
      <c r="G551" s="4">
        <v>1201321.2837907167</v>
      </c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Y551" s="2"/>
      <c r="Z551"/>
      <c r="AA551"/>
      <c r="AB551"/>
    </row>
    <row r="552" spans="1:28" ht="14.45" x14ac:dyDescent="0.3">
      <c r="A552" s="3">
        <v>42208.83353009259</v>
      </c>
      <c r="B552">
        <v>2015</v>
      </c>
      <c r="C552">
        <v>7</v>
      </c>
      <c r="D552">
        <v>23</v>
      </c>
      <c r="E552">
        <v>20</v>
      </c>
      <c r="F552" s="4">
        <v>1132747.5449528191</v>
      </c>
      <c r="G552" s="4">
        <v>1138051.1180738113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Y552" s="2"/>
      <c r="Z552"/>
      <c r="AA552"/>
      <c r="AB552"/>
    </row>
    <row r="553" spans="1:28" ht="14.45" x14ac:dyDescent="0.3">
      <c r="A553" s="3">
        <v>42208.875196759262</v>
      </c>
      <c r="B553">
        <v>2015</v>
      </c>
      <c r="C553">
        <v>7</v>
      </c>
      <c r="D553">
        <v>23</v>
      </c>
      <c r="E553">
        <v>21</v>
      </c>
      <c r="F553" s="4">
        <v>1009822.2294448679</v>
      </c>
      <c r="G553" s="4">
        <v>1020691.8807061021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Y553" s="2"/>
      <c r="Z553"/>
      <c r="AA553"/>
      <c r="AB553"/>
    </row>
    <row r="554" spans="1:28" ht="14.45" x14ac:dyDescent="0.3">
      <c r="A554" s="3">
        <v>42208.916863425926</v>
      </c>
      <c r="B554">
        <v>2015</v>
      </c>
      <c r="C554">
        <v>7</v>
      </c>
      <c r="D554">
        <v>23</v>
      </c>
      <c r="E554">
        <v>22</v>
      </c>
      <c r="F554" s="4">
        <v>856863.88672013325</v>
      </c>
      <c r="G554" s="4">
        <v>842321.39947597601</v>
      </c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Y554" s="2"/>
      <c r="Z554"/>
      <c r="AA554"/>
      <c r="AB554"/>
    </row>
    <row r="555" spans="1:28" ht="14.45" x14ac:dyDescent="0.3">
      <c r="A555" s="3">
        <v>42208.95853009259</v>
      </c>
      <c r="B555">
        <v>2015</v>
      </c>
      <c r="C555">
        <v>7</v>
      </c>
      <c r="D555">
        <v>23</v>
      </c>
      <c r="E555">
        <v>23</v>
      </c>
      <c r="F555" s="4">
        <v>735183.74369567132</v>
      </c>
      <c r="G555" s="4">
        <v>719603.81886928412</v>
      </c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Y555" s="2"/>
      <c r="Z555"/>
      <c r="AA555"/>
      <c r="AB555"/>
    </row>
    <row r="556" spans="1:28" ht="14.45" x14ac:dyDescent="0.3">
      <c r="A556" s="3">
        <v>42209.000196759262</v>
      </c>
      <c r="B556">
        <v>2015</v>
      </c>
      <c r="C556">
        <v>7</v>
      </c>
      <c r="D556">
        <v>24</v>
      </c>
      <c r="E556">
        <v>0</v>
      </c>
      <c r="F556" s="4">
        <v>624355.56239539257</v>
      </c>
      <c r="G556" s="4">
        <v>612478.59314342367</v>
      </c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Y556" s="2"/>
      <c r="Z556"/>
      <c r="AA556"/>
      <c r="AB556"/>
    </row>
    <row r="557" spans="1:28" ht="14.45" x14ac:dyDescent="0.3">
      <c r="A557" s="3">
        <v>42209.041863425926</v>
      </c>
      <c r="B557">
        <v>2015</v>
      </c>
      <c r="C557">
        <v>7</v>
      </c>
      <c r="D557">
        <v>24</v>
      </c>
      <c r="E557">
        <v>1</v>
      </c>
      <c r="F557" s="4">
        <v>552533.21346307779</v>
      </c>
      <c r="G557" s="4">
        <v>540131.05723807111</v>
      </c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Y557" s="2"/>
      <c r="Z557"/>
      <c r="AA557"/>
      <c r="AB557"/>
    </row>
    <row r="558" spans="1:28" ht="14.45" x14ac:dyDescent="0.3">
      <c r="A558" s="3">
        <v>42209.08353009259</v>
      </c>
      <c r="B558">
        <v>2015</v>
      </c>
      <c r="C558">
        <v>7</v>
      </c>
      <c r="D558">
        <v>24</v>
      </c>
      <c r="E558">
        <v>2</v>
      </c>
      <c r="F558" s="4">
        <v>495931.59383570048</v>
      </c>
      <c r="G558" s="4">
        <v>507697.18708645977</v>
      </c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Y558" s="2"/>
      <c r="Z558"/>
      <c r="AA558"/>
      <c r="AB558"/>
    </row>
    <row r="559" spans="1:28" ht="14.45" x14ac:dyDescent="0.3">
      <c r="A559" s="3">
        <v>42209.125196759262</v>
      </c>
      <c r="B559">
        <v>2015</v>
      </c>
      <c r="C559">
        <v>7</v>
      </c>
      <c r="D559">
        <v>24</v>
      </c>
      <c r="E559">
        <v>3</v>
      </c>
      <c r="F559" s="4">
        <v>461476.20034633327</v>
      </c>
      <c r="G559" s="4">
        <v>474625.14704132656</v>
      </c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Y559" s="2"/>
      <c r="Z559"/>
      <c r="AA559"/>
      <c r="AB559"/>
    </row>
    <row r="560" spans="1:28" ht="14.45" x14ac:dyDescent="0.3">
      <c r="A560" s="3">
        <v>42209.166863425926</v>
      </c>
      <c r="B560">
        <v>2015</v>
      </c>
      <c r="C560">
        <v>7</v>
      </c>
      <c r="D560">
        <v>24</v>
      </c>
      <c r="E560">
        <v>4</v>
      </c>
      <c r="F560" s="4">
        <v>418820.00107164809</v>
      </c>
      <c r="G560" s="4">
        <v>474641.53646395443</v>
      </c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Y560" s="2"/>
      <c r="Z560"/>
      <c r="AA560"/>
      <c r="AB560"/>
    </row>
    <row r="561" spans="1:28" ht="14.45" x14ac:dyDescent="0.3">
      <c r="A561" s="3">
        <v>42209.20853009259</v>
      </c>
      <c r="B561">
        <v>2015</v>
      </c>
      <c r="C561">
        <v>7</v>
      </c>
      <c r="D561">
        <v>24</v>
      </c>
      <c r="E561">
        <v>5</v>
      </c>
      <c r="F561" s="4">
        <v>410610.43970938353</v>
      </c>
      <c r="G561" s="4">
        <v>472946.71974296874</v>
      </c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Y561" s="2"/>
      <c r="Z561"/>
      <c r="AA561"/>
      <c r="AB561"/>
    </row>
    <row r="562" spans="1:28" ht="14.45" x14ac:dyDescent="0.3">
      <c r="A562" s="3">
        <v>42209.250196759262</v>
      </c>
      <c r="B562">
        <v>2015</v>
      </c>
      <c r="C562">
        <v>7</v>
      </c>
      <c r="D562">
        <v>24</v>
      </c>
      <c r="E562">
        <v>6</v>
      </c>
      <c r="F562" s="4">
        <v>440371.57690497389</v>
      </c>
      <c r="G562" s="4">
        <v>478078.88898079982</v>
      </c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Y562" s="2"/>
      <c r="Z562"/>
      <c r="AA562"/>
      <c r="AB562"/>
    </row>
    <row r="563" spans="1:28" ht="14.45" x14ac:dyDescent="0.3">
      <c r="A563" s="3">
        <v>42209.291863425926</v>
      </c>
      <c r="B563">
        <v>2015</v>
      </c>
      <c r="C563">
        <v>7</v>
      </c>
      <c r="D563">
        <v>24</v>
      </c>
      <c r="E563">
        <v>7</v>
      </c>
      <c r="F563" s="4">
        <v>404649.95278529485</v>
      </c>
      <c r="G563" s="4">
        <v>487031.49311293976</v>
      </c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Y563" s="2"/>
      <c r="Z563"/>
      <c r="AA563"/>
      <c r="AB563"/>
    </row>
    <row r="564" spans="1:28" ht="14.45" x14ac:dyDescent="0.3">
      <c r="A564" s="3">
        <v>42209.33353009259</v>
      </c>
      <c r="B564">
        <v>2015</v>
      </c>
      <c r="C564">
        <v>7</v>
      </c>
      <c r="D564">
        <v>24</v>
      </c>
      <c r="E564">
        <v>8</v>
      </c>
      <c r="F564" s="4">
        <v>428215.72951314686</v>
      </c>
      <c r="G564" s="4">
        <v>523195.16319277411</v>
      </c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Y564" s="2"/>
      <c r="Z564"/>
      <c r="AA564"/>
      <c r="AB564"/>
    </row>
    <row r="565" spans="1:28" ht="14.45" x14ac:dyDescent="0.3">
      <c r="A565" s="3">
        <v>42209.375196759262</v>
      </c>
      <c r="B565">
        <v>2015</v>
      </c>
      <c r="C565">
        <v>7</v>
      </c>
      <c r="D565">
        <v>24</v>
      </c>
      <c r="E565">
        <v>9</v>
      </c>
      <c r="F565" s="4">
        <v>464157.88394616928</v>
      </c>
      <c r="G565" s="4">
        <v>566682.67948094802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Y565" s="2"/>
      <c r="Z565"/>
      <c r="AA565"/>
      <c r="AB565"/>
    </row>
    <row r="566" spans="1:28" ht="14.45" x14ac:dyDescent="0.3">
      <c r="A566" s="3">
        <v>42209.416863425926</v>
      </c>
      <c r="B566">
        <v>2015</v>
      </c>
      <c r="C566">
        <v>7</v>
      </c>
      <c r="D566">
        <v>24</v>
      </c>
      <c r="E566">
        <v>10</v>
      </c>
      <c r="F566" s="4">
        <v>517177.62326307432</v>
      </c>
      <c r="G566" s="4">
        <v>631675.74377112545</v>
      </c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Y566" s="2"/>
      <c r="Z566"/>
      <c r="AA566"/>
      <c r="AB566"/>
    </row>
    <row r="567" spans="1:28" ht="14.45" x14ac:dyDescent="0.3">
      <c r="A567" s="3">
        <v>42209.45853009259</v>
      </c>
      <c r="B567">
        <v>2015</v>
      </c>
      <c r="C567">
        <v>7</v>
      </c>
      <c r="D567">
        <v>24</v>
      </c>
      <c r="E567">
        <v>11</v>
      </c>
      <c r="F567" s="4">
        <v>595910.07889387128</v>
      </c>
      <c r="G567" s="4">
        <v>668806.56342342787</v>
      </c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Y567" s="2"/>
      <c r="Z567"/>
      <c r="AA567"/>
      <c r="AB567"/>
    </row>
    <row r="568" spans="1:28" ht="14.45" x14ac:dyDescent="0.3">
      <c r="A568" s="3">
        <v>42209.500196759262</v>
      </c>
      <c r="B568">
        <v>2015</v>
      </c>
      <c r="C568">
        <v>7</v>
      </c>
      <c r="D568">
        <v>24</v>
      </c>
      <c r="E568">
        <v>12</v>
      </c>
      <c r="F568" s="4">
        <v>629636.87160087004</v>
      </c>
      <c r="G568" s="4">
        <v>775675.41678088682</v>
      </c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Y568" s="2"/>
      <c r="Z568"/>
      <c r="AA568"/>
      <c r="AB568"/>
    </row>
    <row r="569" spans="1:28" ht="14.45" x14ac:dyDescent="0.3">
      <c r="A569" s="3">
        <v>42209.541863425926</v>
      </c>
      <c r="B569">
        <v>2015</v>
      </c>
      <c r="C569">
        <v>7</v>
      </c>
      <c r="D569">
        <v>24</v>
      </c>
      <c r="E569">
        <v>13</v>
      </c>
      <c r="F569" s="4">
        <v>685341.58260013617</v>
      </c>
      <c r="G569" s="4">
        <v>818276.79707909084</v>
      </c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Y569" s="2"/>
      <c r="Z569"/>
      <c r="AA569"/>
      <c r="AB569"/>
    </row>
    <row r="570" spans="1:28" ht="14.45" x14ac:dyDescent="0.3">
      <c r="A570" s="3">
        <v>42209.58353009259</v>
      </c>
      <c r="B570">
        <v>2015</v>
      </c>
      <c r="C570">
        <v>7</v>
      </c>
      <c r="D570">
        <v>24</v>
      </c>
      <c r="E570">
        <v>14</v>
      </c>
      <c r="F570" s="4">
        <v>740660.90114952275</v>
      </c>
      <c r="G570" s="4">
        <v>883220.6799707571</v>
      </c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Y570" s="2"/>
      <c r="Z570"/>
      <c r="AA570"/>
      <c r="AB570"/>
    </row>
    <row r="571" spans="1:28" ht="14.45" x14ac:dyDescent="0.3">
      <c r="A571" s="3">
        <v>42209.625196759262</v>
      </c>
      <c r="B571">
        <v>2015</v>
      </c>
      <c r="C571">
        <v>7</v>
      </c>
      <c r="D571">
        <v>24</v>
      </c>
      <c r="E571">
        <v>15</v>
      </c>
      <c r="F571" s="4">
        <v>821568.05184680631</v>
      </c>
      <c r="G571" s="4">
        <v>961130.18369351199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Y571" s="2"/>
      <c r="Z571"/>
      <c r="AA571"/>
      <c r="AB571"/>
    </row>
    <row r="572" spans="1:28" ht="14.45" x14ac:dyDescent="0.3">
      <c r="A572" s="3">
        <v>42209.666863425926</v>
      </c>
      <c r="B572">
        <v>2015</v>
      </c>
      <c r="C572">
        <v>7</v>
      </c>
      <c r="D572">
        <v>24</v>
      </c>
      <c r="E572">
        <v>16</v>
      </c>
      <c r="F572" s="4">
        <v>867722.88373181701</v>
      </c>
      <c r="G572" s="4">
        <v>1003158.1092969687</v>
      </c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Y572" s="2"/>
      <c r="Z572"/>
      <c r="AA572"/>
      <c r="AB572"/>
    </row>
    <row r="573" spans="1:28" ht="14.45" x14ac:dyDescent="0.3">
      <c r="A573" s="3">
        <v>42209.70853009259</v>
      </c>
      <c r="B573">
        <v>2015</v>
      </c>
      <c r="C573">
        <v>7</v>
      </c>
      <c r="D573">
        <v>24</v>
      </c>
      <c r="E573">
        <v>17</v>
      </c>
      <c r="F573" s="4">
        <v>918865.79187324515</v>
      </c>
      <c r="G573" s="4">
        <v>1057751.3255983416</v>
      </c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Y573" s="2"/>
      <c r="Z573"/>
      <c r="AA573"/>
      <c r="AB573"/>
    </row>
    <row r="574" spans="1:28" ht="14.45" x14ac:dyDescent="0.3">
      <c r="A574" s="3">
        <v>42209.750196759262</v>
      </c>
      <c r="B574">
        <v>2015</v>
      </c>
      <c r="C574">
        <v>7</v>
      </c>
      <c r="D574">
        <v>24</v>
      </c>
      <c r="E574">
        <v>18</v>
      </c>
      <c r="F574" s="4">
        <v>884492.43896218622</v>
      </c>
      <c r="G574" s="4">
        <v>1013368.6539800459</v>
      </c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Y574" s="2"/>
      <c r="Z574"/>
      <c r="AA574"/>
      <c r="AB574"/>
    </row>
    <row r="575" spans="1:28" ht="14.45" x14ac:dyDescent="0.3">
      <c r="A575" s="3">
        <v>42209.791863425926</v>
      </c>
      <c r="B575">
        <v>2015</v>
      </c>
      <c r="C575">
        <v>7</v>
      </c>
      <c r="D575">
        <v>24</v>
      </c>
      <c r="E575">
        <v>19</v>
      </c>
      <c r="F575" s="4">
        <v>857400.87856942916</v>
      </c>
      <c r="G575" s="4">
        <v>931255.71490446338</v>
      </c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Y575" s="2"/>
      <c r="Z575"/>
      <c r="AA575"/>
      <c r="AB575"/>
    </row>
    <row r="576" spans="1:28" ht="14.45" x14ac:dyDescent="0.3">
      <c r="A576" s="3">
        <v>42209.83353009259</v>
      </c>
      <c r="B576">
        <v>2015</v>
      </c>
      <c r="C576">
        <v>7</v>
      </c>
      <c r="D576">
        <v>24</v>
      </c>
      <c r="E576">
        <v>20</v>
      </c>
      <c r="F576" s="4">
        <v>816735.5494220308</v>
      </c>
      <c r="G576" s="4">
        <v>881167.41953031626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Y576" s="2"/>
      <c r="Z576"/>
      <c r="AA576"/>
      <c r="AB576"/>
    </row>
    <row r="577" spans="1:28" ht="14.45" x14ac:dyDescent="0.3">
      <c r="A577" s="3">
        <v>42209.875196759262</v>
      </c>
      <c r="B577">
        <v>2015</v>
      </c>
      <c r="C577">
        <v>7</v>
      </c>
      <c r="D577">
        <v>24</v>
      </c>
      <c r="E577">
        <v>21</v>
      </c>
      <c r="F577" s="4">
        <v>715751.20779016963</v>
      </c>
      <c r="G577" s="4">
        <v>766642.16729143402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Y577" s="2"/>
      <c r="Z577"/>
      <c r="AA577"/>
      <c r="AB577"/>
    </row>
    <row r="578" spans="1:28" ht="14.45" x14ac:dyDescent="0.3">
      <c r="A578" s="3">
        <v>42209.916863425926</v>
      </c>
      <c r="B578">
        <v>2015</v>
      </c>
      <c r="C578">
        <v>7</v>
      </c>
      <c r="D578">
        <v>24</v>
      </c>
      <c r="E578">
        <v>22</v>
      </c>
      <c r="F578" s="4">
        <v>606822.47400701768</v>
      </c>
      <c r="G578" s="4">
        <v>640585.0273771584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Y578" s="2"/>
      <c r="Z578"/>
      <c r="AA578"/>
      <c r="AB578"/>
    </row>
    <row r="579" spans="1:28" ht="14.45" x14ac:dyDescent="0.3">
      <c r="A579" s="3">
        <v>42209.95853009259</v>
      </c>
      <c r="B579">
        <v>2015</v>
      </c>
      <c r="C579">
        <v>7</v>
      </c>
      <c r="D579">
        <v>24</v>
      </c>
      <c r="E579">
        <v>23</v>
      </c>
      <c r="F579" s="4">
        <v>512551.56907888816</v>
      </c>
      <c r="G579" s="4">
        <v>534371.13086359494</v>
      </c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Y579" s="2"/>
      <c r="Z579"/>
      <c r="AA579"/>
      <c r="AB579"/>
    </row>
    <row r="580" spans="1:28" ht="14.45" x14ac:dyDescent="0.3">
      <c r="A580" s="3">
        <v>42210.000196759262</v>
      </c>
      <c r="B580">
        <v>2015</v>
      </c>
      <c r="C580">
        <v>7</v>
      </c>
      <c r="D580">
        <v>25</v>
      </c>
      <c r="E580">
        <v>0</v>
      </c>
      <c r="F580" s="4">
        <v>427675.3123863248</v>
      </c>
      <c r="G580" s="4">
        <v>464162.26165325148</v>
      </c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Y580" s="2"/>
      <c r="Z580"/>
      <c r="AA580"/>
      <c r="AB580"/>
    </row>
    <row r="581" spans="1:28" ht="14.45" x14ac:dyDescent="0.3">
      <c r="A581" s="3">
        <v>42210.041863425926</v>
      </c>
      <c r="B581">
        <v>2015</v>
      </c>
      <c r="C581">
        <v>7</v>
      </c>
      <c r="D581">
        <v>25</v>
      </c>
      <c r="E581">
        <v>1</v>
      </c>
      <c r="F581" s="4">
        <v>360299.15401582001</v>
      </c>
      <c r="G581" s="4">
        <v>427734.35619715723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Y581" s="2"/>
      <c r="Z581"/>
      <c r="AA581"/>
      <c r="AB581"/>
    </row>
    <row r="582" spans="1:28" ht="14.45" x14ac:dyDescent="0.3">
      <c r="A582" s="3">
        <v>42210.08353009259</v>
      </c>
      <c r="B582">
        <v>2015</v>
      </c>
      <c r="C582">
        <v>7</v>
      </c>
      <c r="D582">
        <v>25</v>
      </c>
      <c r="E582">
        <v>2</v>
      </c>
      <c r="F582" s="4">
        <v>334885.04426732432</v>
      </c>
      <c r="G582" s="4">
        <v>383475.22340243292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Y582" s="2"/>
      <c r="Z582"/>
      <c r="AA582"/>
      <c r="AB582"/>
    </row>
    <row r="583" spans="1:28" ht="14.45" x14ac:dyDescent="0.3">
      <c r="A583" s="3">
        <v>42210.125196759262</v>
      </c>
      <c r="B583">
        <v>2015</v>
      </c>
      <c r="C583">
        <v>7</v>
      </c>
      <c r="D583">
        <v>25</v>
      </c>
      <c r="E583">
        <v>3</v>
      </c>
      <c r="F583" s="4">
        <v>329568.31667964754</v>
      </c>
      <c r="G583" s="4">
        <v>357998.2580920349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Y583" s="2"/>
      <c r="Z583"/>
      <c r="AA583"/>
      <c r="AB583"/>
    </row>
    <row r="584" spans="1:28" ht="14.45" x14ac:dyDescent="0.3">
      <c r="A584" s="3">
        <v>42210.166863425926</v>
      </c>
      <c r="B584">
        <v>2015</v>
      </c>
      <c r="C584">
        <v>7</v>
      </c>
      <c r="D584">
        <v>25</v>
      </c>
      <c r="E584">
        <v>4</v>
      </c>
      <c r="F584" s="4">
        <v>315203.6360875215</v>
      </c>
      <c r="G584" s="4">
        <v>369564.83811510017</v>
      </c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Y584" s="2"/>
      <c r="Z584"/>
      <c r="AA584"/>
      <c r="AB584"/>
    </row>
    <row r="585" spans="1:28" ht="14.45" x14ac:dyDescent="0.3">
      <c r="A585" s="3">
        <v>42210.20853009259</v>
      </c>
      <c r="B585">
        <v>2015</v>
      </c>
      <c r="C585">
        <v>7</v>
      </c>
      <c r="D585">
        <v>25</v>
      </c>
      <c r="E585">
        <v>5</v>
      </c>
      <c r="F585" s="4">
        <v>339525.29510174593</v>
      </c>
      <c r="G585" s="4">
        <v>389262.84136359498</v>
      </c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Y585" s="2"/>
      <c r="Z585"/>
      <c r="AA585"/>
      <c r="AB585"/>
    </row>
    <row r="586" spans="1:28" ht="14.45" x14ac:dyDescent="0.3">
      <c r="A586" s="3">
        <v>42210.250196759262</v>
      </c>
      <c r="B586">
        <v>2015</v>
      </c>
      <c r="C586">
        <v>7</v>
      </c>
      <c r="D586">
        <v>25</v>
      </c>
      <c r="E586">
        <v>6</v>
      </c>
      <c r="F586" s="4">
        <v>385467.22703149682</v>
      </c>
      <c r="G586" s="4">
        <v>396686.49717618473</v>
      </c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Y586" s="2"/>
      <c r="Z586"/>
      <c r="AA586"/>
      <c r="AB586"/>
    </row>
    <row r="587" spans="1:28" ht="14.45" x14ac:dyDescent="0.3">
      <c r="A587" s="3">
        <v>42210.291863425926</v>
      </c>
      <c r="B587">
        <v>2015</v>
      </c>
      <c r="C587">
        <v>7</v>
      </c>
      <c r="D587">
        <v>25</v>
      </c>
      <c r="E587">
        <v>7</v>
      </c>
      <c r="F587" s="4">
        <v>386865.34768219054</v>
      </c>
      <c r="G587" s="4">
        <v>429565.34026309178</v>
      </c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Y587" s="2"/>
      <c r="Z587"/>
      <c r="AA587"/>
      <c r="AB587"/>
    </row>
    <row r="588" spans="1:28" ht="14.45" x14ac:dyDescent="0.3">
      <c r="A588" s="3">
        <v>42210.33353009259</v>
      </c>
      <c r="B588">
        <v>2015</v>
      </c>
      <c r="C588">
        <v>7</v>
      </c>
      <c r="D588">
        <v>25</v>
      </c>
      <c r="E588">
        <v>8</v>
      </c>
      <c r="F588" s="4">
        <v>407735.72033976926</v>
      </c>
      <c r="G588" s="4">
        <v>436085.73091408669</v>
      </c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Y588" s="2"/>
      <c r="Z588"/>
      <c r="AA588"/>
      <c r="AB588"/>
    </row>
    <row r="589" spans="1:28" ht="14.45" x14ac:dyDescent="0.3">
      <c r="A589" s="3">
        <v>42210.375196759262</v>
      </c>
      <c r="B589">
        <v>2015</v>
      </c>
      <c r="C589">
        <v>7</v>
      </c>
      <c r="D589">
        <v>25</v>
      </c>
      <c r="E589">
        <v>9</v>
      </c>
      <c r="F589" s="4">
        <v>441622.3005688272</v>
      </c>
      <c r="G589" s="4">
        <v>510742.65671374794</v>
      </c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Y589" s="2"/>
      <c r="Z589"/>
      <c r="AA589"/>
      <c r="AB589"/>
    </row>
    <row r="590" spans="1:28" ht="14.45" x14ac:dyDescent="0.3">
      <c r="A590" s="3">
        <v>42210.416863425926</v>
      </c>
      <c r="B590">
        <v>2015</v>
      </c>
      <c r="C590">
        <v>7</v>
      </c>
      <c r="D590">
        <v>25</v>
      </c>
      <c r="E590">
        <v>10</v>
      </c>
      <c r="F590" s="4">
        <v>496750.45626370271</v>
      </c>
      <c r="G590" s="4">
        <v>578728.19284713082</v>
      </c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Y590" s="2"/>
      <c r="Z590"/>
      <c r="AA590"/>
      <c r="AB590"/>
    </row>
    <row r="591" spans="1:28" ht="14.45" x14ac:dyDescent="0.3">
      <c r="A591" s="3">
        <v>42210.45853009259</v>
      </c>
      <c r="B591">
        <v>2015</v>
      </c>
      <c r="C591">
        <v>7</v>
      </c>
      <c r="D591">
        <v>25</v>
      </c>
      <c r="E591">
        <v>11</v>
      </c>
      <c r="F591" s="4">
        <v>533441.75181395002</v>
      </c>
      <c r="G591" s="4">
        <v>617528.10178861802</v>
      </c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Y591" s="2"/>
      <c r="Z591"/>
      <c r="AA591"/>
      <c r="AB591"/>
    </row>
    <row r="592" spans="1:28" ht="14.45" x14ac:dyDescent="0.3">
      <c r="A592" s="3">
        <v>42210.500196759262</v>
      </c>
      <c r="B592">
        <v>2015</v>
      </c>
      <c r="C592">
        <v>7</v>
      </c>
      <c r="D592">
        <v>25</v>
      </c>
      <c r="E592">
        <v>12</v>
      </c>
      <c r="F592" s="4">
        <v>611284.96530433313</v>
      </c>
      <c r="G592" s="4">
        <v>716735.30456114898</v>
      </c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Y592" s="2"/>
      <c r="Z592"/>
      <c r="AA592"/>
      <c r="AB592"/>
    </row>
    <row r="593" spans="1:28" ht="14.45" x14ac:dyDescent="0.3">
      <c r="A593" s="3">
        <v>42210.541863425926</v>
      </c>
      <c r="B593">
        <v>2015</v>
      </c>
      <c r="C593">
        <v>7</v>
      </c>
      <c r="D593">
        <v>25</v>
      </c>
      <c r="E593">
        <v>13</v>
      </c>
      <c r="F593" s="4">
        <v>667232.82348748716</v>
      </c>
      <c r="G593" s="4">
        <v>737415.91337742296</v>
      </c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Y593" s="2"/>
      <c r="Z593"/>
      <c r="AA593"/>
      <c r="AB593"/>
    </row>
    <row r="594" spans="1:28" ht="14.45" x14ac:dyDescent="0.3">
      <c r="A594" s="3">
        <v>42210.58353009259</v>
      </c>
      <c r="B594">
        <v>2015</v>
      </c>
      <c r="C594">
        <v>7</v>
      </c>
      <c r="D594">
        <v>25</v>
      </c>
      <c r="E594">
        <v>14</v>
      </c>
      <c r="F594" s="4">
        <v>796308.88723646465</v>
      </c>
      <c r="G594" s="4">
        <v>829609.60126463138</v>
      </c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Y594" s="2"/>
      <c r="Z594"/>
      <c r="AA594"/>
      <c r="AB594"/>
    </row>
    <row r="595" spans="1:28" ht="14.45" x14ac:dyDescent="0.3">
      <c r="A595" s="3">
        <v>42210.625196759262</v>
      </c>
      <c r="B595">
        <v>2015</v>
      </c>
      <c r="C595">
        <v>7</v>
      </c>
      <c r="D595">
        <v>25</v>
      </c>
      <c r="E595">
        <v>15</v>
      </c>
      <c r="F595" s="4">
        <v>856875.4052041726</v>
      </c>
      <c r="G595" s="4">
        <v>930721.80684457812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Y595" s="2"/>
      <c r="Z595"/>
      <c r="AA595"/>
      <c r="AB595"/>
    </row>
    <row r="596" spans="1:28" ht="14.45" x14ac:dyDescent="0.3">
      <c r="A596" s="3">
        <v>42210.666863425926</v>
      </c>
      <c r="B596">
        <v>2015</v>
      </c>
      <c r="C596">
        <v>7</v>
      </c>
      <c r="D596">
        <v>25</v>
      </c>
      <c r="E596">
        <v>16</v>
      </c>
      <c r="F596" s="4">
        <v>923837.19940676761</v>
      </c>
      <c r="G596" s="4">
        <v>986674.83100293367</v>
      </c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Y596" s="2"/>
      <c r="Z596"/>
      <c r="AA596"/>
      <c r="AB596"/>
    </row>
    <row r="597" spans="1:28" ht="14.45" x14ac:dyDescent="0.3">
      <c r="A597" s="3">
        <v>42210.70853009259</v>
      </c>
      <c r="B597">
        <v>2015</v>
      </c>
      <c r="C597">
        <v>7</v>
      </c>
      <c r="D597">
        <v>25</v>
      </c>
      <c r="E597">
        <v>17</v>
      </c>
      <c r="F597" s="4">
        <v>960391.71689084475</v>
      </c>
      <c r="G597" s="4">
        <v>996509.21150106576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Y597" s="2"/>
      <c r="Z597"/>
      <c r="AA597"/>
      <c r="AB597"/>
    </row>
    <row r="598" spans="1:28" ht="14.45" x14ac:dyDescent="0.3">
      <c r="A598" s="3">
        <v>42210.750196759262</v>
      </c>
      <c r="B598">
        <v>2015</v>
      </c>
      <c r="C598">
        <v>7</v>
      </c>
      <c r="D598">
        <v>25</v>
      </c>
      <c r="E598">
        <v>18</v>
      </c>
      <c r="F598" s="4">
        <v>919991.19841359952</v>
      </c>
      <c r="G598" s="4">
        <v>959140.61753916577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Y598" s="2"/>
      <c r="Z598"/>
      <c r="AA598"/>
      <c r="AB598"/>
    </row>
    <row r="599" spans="1:28" ht="14.45" x14ac:dyDescent="0.3">
      <c r="A599" s="3">
        <v>42210.791863425926</v>
      </c>
      <c r="B599">
        <v>2015</v>
      </c>
      <c r="C599">
        <v>7</v>
      </c>
      <c r="D599">
        <v>25</v>
      </c>
      <c r="E599">
        <v>19</v>
      </c>
      <c r="F599" s="4">
        <v>844843.15574795089</v>
      </c>
      <c r="G599" s="4">
        <v>887007.91370284185</v>
      </c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Y599" s="2"/>
      <c r="Z599"/>
      <c r="AA599"/>
      <c r="AB599"/>
    </row>
    <row r="600" spans="1:28" ht="14.45" x14ac:dyDescent="0.3">
      <c r="A600" s="3">
        <v>42210.83353009259</v>
      </c>
      <c r="B600">
        <v>2015</v>
      </c>
      <c r="C600">
        <v>7</v>
      </c>
      <c r="D600">
        <v>25</v>
      </c>
      <c r="E600">
        <v>20</v>
      </c>
      <c r="F600" s="4">
        <v>815310.80309427949</v>
      </c>
      <c r="G600" s="4">
        <v>841778.87098716013</v>
      </c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Y600" s="2"/>
      <c r="Z600"/>
      <c r="AA600"/>
      <c r="AB600"/>
    </row>
    <row r="601" spans="1:28" ht="14.45" x14ac:dyDescent="0.3">
      <c r="A601" s="3">
        <v>42210.875196759262</v>
      </c>
      <c r="B601">
        <v>2015</v>
      </c>
      <c r="C601">
        <v>7</v>
      </c>
      <c r="D601">
        <v>25</v>
      </c>
      <c r="E601">
        <v>21</v>
      </c>
      <c r="F601" s="4">
        <v>734779.87198646495</v>
      </c>
      <c r="G601" s="4">
        <v>748515.33518304059</v>
      </c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Y601" s="2"/>
      <c r="Z601"/>
      <c r="AA601"/>
      <c r="AB601"/>
    </row>
    <row r="602" spans="1:28" ht="14.45" x14ac:dyDescent="0.3">
      <c r="A602" s="3">
        <v>42210.916863425926</v>
      </c>
      <c r="B602">
        <v>2015</v>
      </c>
      <c r="C602">
        <v>7</v>
      </c>
      <c r="D602">
        <v>25</v>
      </c>
      <c r="E602">
        <v>22</v>
      </c>
      <c r="F602" s="4">
        <v>593093.17482091067</v>
      </c>
      <c r="G602" s="4">
        <v>607162.97758706682</v>
      </c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Y602" s="2"/>
      <c r="Z602"/>
      <c r="AA602"/>
      <c r="AB602"/>
    </row>
    <row r="603" spans="1:28" ht="14.45" x14ac:dyDescent="0.3">
      <c r="A603" s="3">
        <v>42210.95853009259</v>
      </c>
      <c r="B603">
        <v>2015</v>
      </c>
      <c r="C603">
        <v>7</v>
      </c>
      <c r="D603">
        <v>25</v>
      </c>
      <c r="E603">
        <v>23</v>
      </c>
      <c r="F603" s="4">
        <v>469871.77857016289</v>
      </c>
      <c r="G603" s="4">
        <v>481153.07375226152</v>
      </c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Y603" s="2"/>
      <c r="Z603"/>
      <c r="AA603"/>
      <c r="AB603"/>
    </row>
    <row r="604" spans="1:28" ht="14.45" x14ac:dyDescent="0.3">
      <c r="A604" s="3">
        <v>42211.000196759262</v>
      </c>
      <c r="B604">
        <v>2015</v>
      </c>
      <c r="C604">
        <v>7</v>
      </c>
      <c r="D604">
        <v>26</v>
      </c>
      <c r="E604">
        <v>0</v>
      </c>
      <c r="F604" s="4">
        <v>399021.63027951267</v>
      </c>
      <c r="G604" s="4">
        <v>427677.13538422302</v>
      </c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Y604" s="2"/>
      <c r="Z604"/>
      <c r="AA604"/>
      <c r="AB604"/>
    </row>
    <row r="605" spans="1:28" ht="14.45" x14ac:dyDescent="0.3">
      <c r="A605" s="3">
        <v>42211.041863425926</v>
      </c>
      <c r="B605">
        <v>2015</v>
      </c>
      <c r="C605">
        <v>7</v>
      </c>
      <c r="D605">
        <v>26</v>
      </c>
      <c r="E605">
        <v>1</v>
      </c>
      <c r="F605" s="4">
        <v>358294.6095345568</v>
      </c>
      <c r="G605" s="4">
        <v>388361.98821574223</v>
      </c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Y605" s="2"/>
      <c r="Z605"/>
      <c r="AA605"/>
      <c r="AB605"/>
    </row>
    <row r="606" spans="1:28" ht="14.45" x14ac:dyDescent="0.3">
      <c r="A606" s="3">
        <v>42211.08353009259</v>
      </c>
      <c r="B606">
        <v>2015</v>
      </c>
      <c r="C606">
        <v>7</v>
      </c>
      <c r="D606">
        <v>26</v>
      </c>
      <c r="E606">
        <v>2</v>
      </c>
      <c r="F606" s="4">
        <v>313337.91456818115</v>
      </c>
      <c r="G606" s="4">
        <v>362776.55640300538</v>
      </c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Y606" s="2"/>
      <c r="Z606"/>
      <c r="AA606"/>
      <c r="AB606"/>
    </row>
    <row r="607" spans="1:28" ht="14.45" x14ac:dyDescent="0.3">
      <c r="A607" s="3">
        <v>42211.125196759262</v>
      </c>
      <c r="B607">
        <v>2015</v>
      </c>
      <c r="C607">
        <v>7</v>
      </c>
      <c r="D607">
        <v>26</v>
      </c>
      <c r="E607">
        <v>3</v>
      </c>
      <c r="F607" s="4">
        <v>305472.55065874441</v>
      </c>
      <c r="G607" s="4">
        <v>339862.57604528329</v>
      </c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Y607" s="2"/>
      <c r="Z607"/>
      <c r="AA607"/>
      <c r="AB607"/>
    </row>
    <row r="608" spans="1:28" ht="14.45" x14ac:dyDescent="0.3">
      <c r="A608" s="3">
        <v>42211.166863425926</v>
      </c>
      <c r="B608">
        <v>2015</v>
      </c>
      <c r="C608">
        <v>7</v>
      </c>
      <c r="D608">
        <v>26</v>
      </c>
      <c r="E608">
        <v>4</v>
      </c>
      <c r="F608" s="4">
        <v>296520.47660080646</v>
      </c>
      <c r="G608" s="4">
        <v>336531.95852439065</v>
      </c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Y608" s="2"/>
      <c r="Z608"/>
      <c r="AA608"/>
      <c r="AB608"/>
    </row>
    <row r="609" spans="1:28" ht="14.45" x14ac:dyDescent="0.3">
      <c r="A609" s="3">
        <v>42211.20853009259</v>
      </c>
      <c r="B609">
        <v>2015</v>
      </c>
      <c r="C609">
        <v>7</v>
      </c>
      <c r="D609">
        <v>26</v>
      </c>
      <c r="E609">
        <v>5</v>
      </c>
      <c r="F609" s="4">
        <v>344938.90396016167</v>
      </c>
      <c r="G609" s="4">
        <v>374092.52483422426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Y609" s="2"/>
      <c r="Z609"/>
      <c r="AA609"/>
      <c r="AB609"/>
    </row>
    <row r="610" spans="1:28" ht="14.45" x14ac:dyDescent="0.3">
      <c r="A610" s="3">
        <v>42211.250196759262</v>
      </c>
      <c r="B610">
        <v>2015</v>
      </c>
      <c r="C610">
        <v>7</v>
      </c>
      <c r="D610">
        <v>26</v>
      </c>
      <c r="E610">
        <v>6</v>
      </c>
      <c r="F610" s="4">
        <v>378369.31165293441</v>
      </c>
      <c r="G610" s="4">
        <v>405173.15881775151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Y610" s="2"/>
      <c r="Z610"/>
      <c r="AA610"/>
      <c r="AB610"/>
    </row>
    <row r="611" spans="1:28" ht="14.45" x14ac:dyDescent="0.3">
      <c r="A611" s="3">
        <v>42211.291863425926</v>
      </c>
      <c r="B611">
        <v>2015</v>
      </c>
      <c r="C611">
        <v>7</v>
      </c>
      <c r="D611">
        <v>26</v>
      </c>
      <c r="E611">
        <v>7</v>
      </c>
      <c r="F611" s="4">
        <v>372304.68914149184</v>
      </c>
      <c r="G611" s="4">
        <v>438550.08000130451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Y611" s="2"/>
      <c r="Z611"/>
      <c r="AA611"/>
      <c r="AB611"/>
    </row>
    <row r="612" spans="1:28" ht="14.45" x14ac:dyDescent="0.3">
      <c r="A612" s="3">
        <v>42211.33353009259</v>
      </c>
      <c r="B612">
        <v>2015</v>
      </c>
      <c r="C612">
        <v>7</v>
      </c>
      <c r="D612">
        <v>26</v>
      </c>
      <c r="E612">
        <v>8</v>
      </c>
      <c r="F612" s="4">
        <v>407070.6510708009</v>
      </c>
      <c r="G612" s="4">
        <v>471953.68282563746</v>
      </c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Y612" s="2"/>
      <c r="Z612"/>
      <c r="AA612"/>
      <c r="AB612"/>
    </row>
    <row r="613" spans="1:28" ht="14.45" x14ac:dyDescent="0.3">
      <c r="A613" s="3">
        <v>42211.375196759262</v>
      </c>
      <c r="B613">
        <v>2015</v>
      </c>
      <c r="C613">
        <v>7</v>
      </c>
      <c r="D613">
        <v>26</v>
      </c>
      <c r="E613">
        <v>9</v>
      </c>
      <c r="F613" s="4">
        <v>455840.53840948659</v>
      </c>
      <c r="G613" s="4">
        <v>533751.77131274319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Y613" s="2"/>
      <c r="Z613"/>
      <c r="AA613"/>
      <c r="AB613"/>
    </row>
    <row r="614" spans="1:28" ht="14.45" x14ac:dyDescent="0.3">
      <c r="A614" s="3">
        <v>42211.416863425926</v>
      </c>
      <c r="B614">
        <v>2015</v>
      </c>
      <c r="C614">
        <v>7</v>
      </c>
      <c r="D614">
        <v>26</v>
      </c>
      <c r="E614">
        <v>10</v>
      </c>
      <c r="F614" s="4">
        <v>508662.92512757331</v>
      </c>
      <c r="G614" s="4">
        <v>591256.4140881584</v>
      </c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Y614" s="2"/>
      <c r="Z614"/>
      <c r="AA614"/>
      <c r="AB614"/>
    </row>
    <row r="615" spans="1:28" ht="14.45" x14ac:dyDescent="0.3">
      <c r="A615" s="3">
        <v>42211.45853009259</v>
      </c>
      <c r="B615">
        <v>2015</v>
      </c>
      <c r="C615">
        <v>7</v>
      </c>
      <c r="D615">
        <v>26</v>
      </c>
      <c r="E615">
        <v>11</v>
      </c>
      <c r="F615" s="4">
        <v>595019.45394097816</v>
      </c>
      <c r="G615" s="4">
        <v>706253.40629842482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Y615" s="2"/>
      <c r="Z615"/>
      <c r="AA615"/>
      <c r="AB615"/>
    </row>
    <row r="616" spans="1:28" ht="14.45" x14ac:dyDescent="0.3">
      <c r="A616" s="3">
        <v>42211.500196759262</v>
      </c>
      <c r="B616">
        <v>2015</v>
      </c>
      <c r="C616">
        <v>7</v>
      </c>
      <c r="D616">
        <v>26</v>
      </c>
      <c r="E616">
        <v>12</v>
      </c>
      <c r="F616" s="4">
        <v>704558.84530186735</v>
      </c>
      <c r="G616" s="4">
        <v>768506.99625879806</v>
      </c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Y616" s="2"/>
      <c r="Z616"/>
      <c r="AA616"/>
      <c r="AB616"/>
    </row>
    <row r="617" spans="1:28" ht="14.45" x14ac:dyDescent="0.3">
      <c r="A617" s="3">
        <v>42211.541863425926</v>
      </c>
      <c r="B617">
        <v>2015</v>
      </c>
      <c r="C617">
        <v>7</v>
      </c>
      <c r="D617">
        <v>26</v>
      </c>
      <c r="E617">
        <v>13</v>
      </c>
      <c r="F617" s="4">
        <v>768643.98649399914</v>
      </c>
      <c r="G617" s="4">
        <v>871581.70453261561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Y617" s="2"/>
      <c r="Z617"/>
      <c r="AA617"/>
      <c r="AB617"/>
    </row>
    <row r="618" spans="1:28" ht="14.45" x14ac:dyDescent="0.3">
      <c r="A618" s="3">
        <v>42211.58353009259</v>
      </c>
      <c r="B618">
        <v>2015</v>
      </c>
      <c r="C618">
        <v>7</v>
      </c>
      <c r="D618">
        <v>26</v>
      </c>
      <c r="E618">
        <v>14</v>
      </c>
      <c r="F618" s="4">
        <v>860178.99420799315</v>
      </c>
      <c r="G618" s="4">
        <v>939950.08278266981</v>
      </c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Y618" s="2"/>
      <c r="Z618"/>
      <c r="AA618"/>
      <c r="AB618"/>
    </row>
    <row r="619" spans="1:28" ht="14.45" x14ac:dyDescent="0.3">
      <c r="A619" s="3">
        <v>42211.625196759262</v>
      </c>
      <c r="B619">
        <v>2015</v>
      </c>
      <c r="C619">
        <v>7</v>
      </c>
      <c r="D619">
        <v>26</v>
      </c>
      <c r="E619">
        <v>15</v>
      </c>
      <c r="F619" s="4">
        <v>933885.38749719725</v>
      </c>
      <c r="G619" s="4">
        <v>1000963.1246444472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Y619" s="2"/>
      <c r="Z619"/>
      <c r="AA619"/>
      <c r="AB619"/>
    </row>
    <row r="620" spans="1:28" ht="14.45" x14ac:dyDescent="0.3">
      <c r="A620" s="3">
        <v>42211.666863425926</v>
      </c>
      <c r="B620">
        <v>2015</v>
      </c>
      <c r="C620">
        <v>7</v>
      </c>
      <c r="D620">
        <v>26</v>
      </c>
      <c r="E620">
        <v>16</v>
      </c>
      <c r="F620" s="4">
        <v>946633.25217446289</v>
      </c>
      <c r="G620" s="4">
        <v>1066001.6933756208</v>
      </c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Y620" s="2"/>
      <c r="Z620"/>
      <c r="AA620"/>
      <c r="AB620"/>
    </row>
    <row r="621" spans="1:28" ht="14.45" x14ac:dyDescent="0.3">
      <c r="A621" s="3">
        <v>42211.70853009259</v>
      </c>
      <c r="B621">
        <v>2015</v>
      </c>
      <c r="C621">
        <v>7</v>
      </c>
      <c r="D621">
        <v>26</v>
      </c>
      <c r="E621">
        <v>17</v>
      </c>
      <c r="F621" s="4">
        <v>978891.38289858575</v>
      </c>
      <c r="G621" s="4">
        <v>1059214.6513802621</v>
      </c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Y621" s="2"/>
      <c r="Z621"/>
      <c r="AA621"/>
      <c r="AB621"/>
    </row>
    <row r="622" spans="1:28" ht="14.45" x14ac:dyDescent="0.3">
      <c r="A622" s="3">
        <v>42211.750196759262</v>
      </c>
      <c r="B622">
        <v>2015</v>
      </c>
      <c r="C622">
        <v>7</v>
      </c>
      <c r="D622">
        <v>26</v>
      </c>
      <c r="E622">
        <v>18</v>
      </c>
      <c r="F622" s="4">
        <v>908331.48550594784</v>
      </c>
      <c r="G622" s="4">
        <v>1025866.5230339498</v>
      </c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Y622" s="2"/>
      <c r="Z622"/>
      <c r="AA622"/>
      <c r="AB622"/>
    </row>
    <row r="623" spans="1:28" ht="14.45" x14ac:dyDescent="0.3">
      <c r="A623" s="3">
        <v>42211.791863425926</v>
      </c>
      <c r="B623">
        <v>2015</v>
      </c>
      <c r="C623">
        <v>7</v>
      </c>
      <c r="D623">
        <v>26</v>
      </c>
      <c r="E623">
        <v>19</v>
      </c>
      <c r="F623" s="4">
        <v>854660.14317745611</v>
      </c>
      <c r="G623" s="4">
        <v>901133.21895016497</v>
      </c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Y623" s="2"/>
      <c r="Z623"/>
      <c r="AA623"/>
      <c r="AB623"/>
    </row>
    <row r="624" spans="1:28" ht="14.45" x14ac:dyDescent="0.3">
      <c r="A624" s="3">
        <v>42211.83353009259</v>
      </c>
      <c r="B624">
        <v>2015</v>
      </c>
      <c r="C624">
        <v>7</v>
      </c>
      <c r="D624">
        <v>26</v>
      </c>
      <c r="E624">
        <v>20</v>
      </c>
      <c r="F624" s="4">
        <v>833349.91230137635</v>
      </c>
      <c r="G624" s="4">
        <v>845699.7442893316</v>
      </c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Y624" s="2"/>
      <c r="Z624"/>
      <c r="AA624"/>
      <c r="AB624"/>
    </row>
    <row r="625" spans="1:28" ht="14.45" x14ac:dyDescent="0.3">
      <c r="A625" s="3">
        <v>42211.875196759262</v>
      </c>
      <c r="B625">
        <v>2015</v>
      </c>
      <c r="C625">
        <v>7</v>
      </c>
      <c r="D625">
        <v>26</v>
      </c>
      <c r="E625">
        <v>21</v>
      </c>
      <c r="F625" s="4">
        <v>781611.55851489538</v>
      </c>
      <c r="G625" s="4">
        <v>784463.65713583725</v>
      </c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Y625" s="2"/>
      <c r="Z625"/>
      <c r="AA625"/>
      <c r="AB625"/>
    </row>
    <row r="626" spans="1:28" ht="14.45" x14ac:dyDescent="0.3">
      <c r="A626" s="3">
        <v>42211.916863425926</v>
      </c>
      <c r="B626">
        <v>2015</v>
      </c>
      <c r="C626">
        <v>7</v>
      </c>
      <c r="D626">
        <v>26</v>
      </c>
      <c r="E626">
        <v>22</v>
      </c>
      <c r="F626" s="4">
        <v>685446.59532554483</v>
      </c>
      <c r="G626" s="4">
        <v>677866.53596460645</v>
      </c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Y626" s="2"/>
      <c r="Z626"/>
      <c r="AA626"/>
      <c r="AB626"/>
    </row>
    <row r="627" spans="1:28" ht="14.45" x14ac:dyDescent="0.3">
      <c r="A627" s="3">
        <v>42211.95853009259</v>
      </c>
      <c r="B627">
        <v>2015</v>
      </c>
      <c r="C627">
        <v>7</v>
      </c>
      <c r="D627">
        <v>26</v>
      </c>
      <c r="E627">
        <v>23</v>
      </c>
      <c r="F627" s="4">
        <v>563409.79731353105</v>
      </c>
      <c r="G627" s="4">
        <v>565229.2707421917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Y627" s="2"/>
      <c r="Z627"/>
      <c r="AA627"/>
      <c r="AB627"/>
    </row>
    <row r="628" spans="1:28" ht="14.45" x14ac:dyDescent="0.3">
      <c r="A628" s="3">
        <v>42212.000196759262</v>
      </c>
      <c r="B628">
        <v>2015</v>
      </c>
      <c r="C628">
        <v>7</v>
      </c>
      <c r="D628">
        <v>27</v>
      </c>
      <c r="E628">
        <v>0</v>
      </c>
      <c r="F628" s="4">
        <v>512881.54939060553</v>
      </c>
      <c r="G628" s="4">
        <v>480967.45642933488</v>
      </c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Y628" s="2"/>
      <c r="Z628"/>
      <c r="AA628"/>
      <c r="AB628"/>
    </row>
    <row r="629" spans="1:28" ht="14.45" x14ac:dyDescent="0.3">
      <c r="A629" s="3">
        <v>42212.041863425926</v>
      </c>
      <c r="B629">
        <v>2015</v>
      </c>
      <c r="C629">
        <v>7</v>
      </c>
      <c r="D629">
        <v>27</v>
      </c>
      <c r="E629">
        <v>1</v>
      </c>
      <c r="F629" s="4">
        <v>455654.25160764687</v>
      </c>
      <c r="G629" s="4">
        <v>443525.12214804057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Y629" s="2"/>
      <c r="Z629"/>
      <c r="AA629"/>
      <c r="AB629"/>
    </row>
    <row r="630" spans="1:28" ht="14.45" x14ac:dyDescent="0.3">
      <c r="A630" s="3">
        <v>42212.08353009259</v>
      </c>
      <c r="B630">
        <v>2015</v>
      </c>
      <c r="C630">
        <v>7</v>
      </c>
      <c r="D630">
        <v>27</v>
      </c>
      <c r="E630">
        <v>2</v>
      </c>
      <c r="F630" s="4">
        <v>412111.14609894203</v>
      </c>
      <c r="G630" s="4">
        <v>415598.68366584124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Y630" s="2"/>
      <c r="Z630"/>
      <c r="AA630"/>
      <c r="AB630"/>
    </row>
    <row r="631" spans="1:28" ht="14.45" x14ac:dyDescent="0.3">
      <c r="A631" s="3">
        <v>42212.125196759262</v>
      </c>
      <c r="B631">
        <v>2015</v>
      </c>
      <c r="C631">
        <v>7</v>
      </c>
      <c r="D631">
        <v>27</v>
      </c>
      <c r="E631">
        <v>3</v>
      </c>
      <c r="F631" s="4">
        <v>390636.95854733005</v>
      </c>
      <c r="G631" s="4">
        <v>388827.03327881178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Y631" s="2"/>
      <c r="Z631"/>
      <c r="AA631"/>
      <c r="AB631"/>
    </row>
    <row r="632" spans="1:28" ht="14.45" x14ac:dyDescent="0.3">
      <c r="A632" s="3">
        <v>42212.166863425926</v>
      </c>
      <c r="B632">
        <v>2015</v>
      </c>
      <c r="C632">
        <v>7</v>
      </c>
      <c r="D632">
        <v>27</v>
      </c>
      <c r="E632">
        <v>4</v>
      </c>
      <c r="F632" s="4">
        <v>386452.70101689972</v>
      </c>
      <c r="G632" s="4">
        <v>394693.67887588538</v>
      </c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Y632" s="2"/>
      <c r="Z632"/>
      <c r="AA632"/>
      <c r="AB632"/>
    </row>
    <row r="633" spans="1:28" ht="14.45" x14ac:dyDescent="0.3">
      <c r="A633" s="3">
        <v>42212.20853009259</v>
      </c>
      <c r="B633">
        <v>2015</v>
      </c>
      <c r="C633">
        <v>7</v>
      </c>
      <c r="D633">
        <v>27</v>
      </c>
      <c r="E633">
        <v>5</v>
      </c>
      <c r="F633" s="4">
        <v>398181.94832684333</v>
      </c>
      <c r="G633" s="4">
        <v>405712.52000233775</v>
      </c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Y633" s="2"/>
      <c r="Z633"/>
      <c r="AA633"/>
      <c r="AB633"/>
    </row>
    <row r="634" spans="1:28" ht="14.45" x14ac:dyDescent="0.3">
      <c r="A634" s="3">
        <v>42212.250196759262</v>
      </c>
      <c r="B634">
        <v>2015</v>
      </c>
      <c r="C634">
        <v>7</v>
      </c>
      <c r="D634">
        <v>27</v>
      </c>
      <c r="E634">
        <v>6</v>
      </c>
      <c r="F634" s="4">
        <v>406016.05808415078</v>
      </c>
      <c r="G634" s="4">
        <v>410669.16445229022</v>
      </c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Y634" s="2"/>
      <c r="Z634"/>
      <c r="AA634"/>
      <c r="AB634"/>
    </row>
    <row r="635" spans="1:28" ht="14.45" x14ac:dyDescent="0.3">
      <c r="A635" s="3">
        <v>42212.291863425926</v>
      </c>
      <c r="B635">
        <v>2015</v>
      </c>
      <c r="C635">
        <v>7</v>
      </c>
      <c r="D635">
        <v>27</v>
      </c>
      <c r="E635">
        <v>7</v>
      </c>
      <c r="F635" s="4">
        <v>447830.97346223408</v>
      </c>
      <c r="G635" s="4">
        <v>453764.50579050148</v>
      </c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Y635" s="2"/>
      <c r="Z635"/>
      <c r="AA635"/>
      <c r="AB635"/>
    </row>
    <row r="636" spans="1:28" ht="14.45" x14ac:dyDescent="0.3">
      <c r="A636" s="3">
        <v>42212.33353009259</v>
      </c>
      <c r="B636">
        <v>2015</v>
      </c>
      <c r="C636">
        <v>7</v>
      </c>
      <c r="D636">
        <v>27</v>
      </c>
      <c r="E636">
        <v>8</v>
      </c>
      <c r="F636" s="4">
        <v>492168.32795338327</v>
      </c>
      <c r="G636" s="4">
        <v>522947.40345719788</v>
      </c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Y636" s="2"/>
      <c r="Z636"/>
      <c r="AA636"/>
      <c r="AB636"/>
    </row>
    <row r="637" spans="1:28" ht="14.45" x14ac:dyDescent="0.3">
      <c r="A637" s="3">
        <v>42212.375196759262</v>
      </c>
      <c r="B637">
        <v>2015</v>
      </c>
      <c r="C637">
        <v>7</v>
      </c>
      <c r="D637">
        <v>27</v>
      </c>
      <c r="E637">
        <v>9</v>
      </c>
      <c r="F637" s="4">
        <v>537877.69805080898</v>
      </c>
      <c r="G637" s="4">
        <v>575881.94244287699</v>
      </c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Y637" s="2"/>
      <c r="Z637"/>
      <c r="AA637"/>
      <c r="AB637"/>
    </row>
    <row r="638" spans="1:28" ht="14.45" x14ac:dyDescent="0.3">
      <c r="A638" s="3">
        <v>42212.416863425926</v>
      </c>
      <c r="B638">
        <v>2015</v>
      </c>
      <c r="C638">
        <v>7</v>
      </c>
      <c r="D638">
        <v>27</v>
      </c>
      <c r="E638">
        <v>10</v>
      </c>
      <c r="F638" s="4">
        <v>563707.95975290297</v>
      </c>
      <c r="G638" s="4">
        <v>616905.43148998567</v>
      </c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Y638" s="2"/>
      <c r="Z638"/>
      <c r="AA638"/>
      <c r="AB638"/>
    </row>
    <row r="639" spans="1:28" ht="14.45" x14ac:dyDescent="0.3">
      <c r="A639" s="3">
        <v>42212.45853009259</v>
      </c>
      <c r="B639">
        <v>2015</v>
      </c>
      <c r="C639">
        <v>7</v>
      </c>
      <c r="D639">
        <v>27</v>
      </c>
      <c r="E639">
        <v>11</v>
      </c>
      <c r="F639" s="4">
        <v>574150.8630983961</v>
      </c>
      <c r="G639" s="4">
        <v>691714.29404360848</v>
      </c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Y639" s="2"/>
      <c r="Z639"/>
      <c r="AA639"/>
      <c r="AB639"/>
    </row>
    <row r="640" spans="1:28" ht="14.45" x14ac:dyDescent="0.3">
      <c r="A640" s="3">
        <v>42212.500196759262</v>
      </c>
      <c r="B640">
        <v>2015</v>
      </c>
      <c r="C640">
        <v>7</v>
      </c>
      <c r="D640">
        <v>27</v>
      </c>
      <c r="E640">
        <v>12</v>
      </c>
      <c r="F640" s="4">
        <v>562152.87096303015</v>
      </c>
      <c r="G640" s="4">
        <v>710965.12882496882</v>
      </c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Y640" s="2"/>
      <c r="Z640"/>
      <c r="AA640"/>
      <c r="AB640"/>
    </row>
    <row r="641" spans="1:28" ht="14.45" x14ac:dyDescent="0.3">
      <c r="A641" s="3">
        <v>42212.541863425926</v>
      </c>
      <c r="B641">
        <v>2015</v>
      </c>
      <c r="C641">
        <v>7</v>
      </c>
      <c r="D641">
        <v>27</v>
      </c>
      <c r="E641">
        <v>13</v>
      </c>
      <c r="F641" s="4">
        <v>555972.0393628882</v>
      </c>
      <c r="G641" s="4">
        <v>732631.49660296028</v>
      </c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Y641" s="2"/>
      <c r="Z641"/>
      <c r="AA641"/>
      <c r="AB641"/>
    </row>
    <row r="642" spans="1:28" ht="14.45" x14ac:dyDescent="0.3">
      <c r="A642" s="3">
        <v>42212.58353009259</v>
      </c>
      <c r="B642">
        <v>2015</v>
      </c>
      <c r="C642">
        <v>7</v>
      </c>
      <c r="D642">
        <v>27</v>
      </c>
      <c r="E642">
        <v>14</v>
      </c>
      <c r="F642" s="4">
        <v>578560.72183895658</v>
      </c>
      <c r="G642" s="4">
        <v>833231.9799832335</v>
      </c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Y642" s="2"/>
      <c r="Z642"/>
      <c r="AA642"/>
      <c r="AB642"/>
    </row>
    <row r="643" spans="1:28" ht="14.45" x14ac:dyDescent="0.3">
      <c r="A643" s="3">
        <v>42212.625196759262</v>
      </c>
      <c r="B643">
        <v>2015</v>
      </c>
      <c r="C643">
        <v>7</v>
      </c>
      <c r="D643">
        <v>27</v>
      </c>
      <c r="E643">
        <v>15</v>
      </c>
      <c r="F643" s="4">
        <v>683165.23700633552</v>
      </c>
      <c r="G643" s="4">
        <v>891880.0920809526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Y643" s="2"/>
      <c r="Z643"/>
      <c r="AA643"/>
      <c r="AB643"/>
    </row>
    <row r="644" spans="1:28" ht="14.45" x14ac:dyDescent="0.3">
      <c r="A644" s="3">
        <v>42212.666863425926</v>
      </c>
      <c r="B644">
        <v>2015</v>
      </c>
      <c r="C644">
        <v>7</v>
      </c>
      <c r="D644">
        <v>27</v>
      </c>
      <c r="E644">
        <v>16</v>
      </c>
      <c r="F644" s="4">
        <v>769646.15867400216</v>
      </c>
      <c r="G644" s="4">
        <v>884380.76572444278</v>
      </c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Y644" s="2"/>
      <c r="Z644"/>
      <c r="AA644"/>
      <c r="AB644"/>
    </row>
    <row r="645" spans="1:28" ht="14.45" x14ac:dyDescent="0.3">
      <c r="A645" s="3">
        <v>42212.70853009259</v>
      </c>
      <c r="B645">
        <v>2015</v>
      </c>
      <c r="C645">
        <v>7</v>
      </c>
      <c r="D645">
        <v>27</v>
      </c>
      <c r="E645">
        <v>17</v>
      </c>
      <c r="F645" s="4">
        <v>790902.64180026622</v>
      </c>
      <c r="G645" s="4">
        <v>903527.17395593156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Y645" s="2"/>
      <c r="Z645"/>
      <c r="AA645"/>
      <c r="AB645"/>
    </row>
    <row r="646" spans="1:28" ht="14.45" x14ac:dyDescent="0.3">
      <c r="A646" s="3">
        <v>42212.750196759262</v>
      </c>
      <c r="B646">
        <v>2015</v>
      </c>
      <c r="C646">
        <v>7</v>
      </c>
      <c r="D646">
        <v>27</v>
      </c>
      <c r="E646">
        <v>18</v>
      </c>
      <c r="F646" s="4">
        <v>797778.95516322716</v>
      </c>
      <c r="G646" s="4">
        <v>843745.29340192419</v>
      </c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Y646" s="2"/>
      <c r="Z646"/>
      <c r="AA646"/>
      <c r="AB646"/>
    </row>
    <row r="647" spans="1:28" ht="14.45" x14ac:dyDescent="0.3">
      <c r="A647" s="3">
        <v>42212.791863425926</v>
      </c>
      <c r="B647">
        <v>2015</v>
      </c>
      <c r="C647">
        <v>7</v>
      </c>
      <c r="D647">
        <v>27</v>
      </c>
      <c r="E647">
        <v>19</v>
      </c>
      <c r="F647" s="4">
        <v>748097.73334857135</v>
      </c>
      <c r="G647" s="4">
        <v>793303.89905590541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Y647" s="2"/>
      <c r="Z647"/>
      <c r="AA647"/>
      <c r="AB647"/>
    </row>
    <row r="648" spans="1:28" ht="14.45" x14ac:dyDescent="0.3">
      <c r="A648" s="3">
        <v>42212.83353009259</v>
      </c>
      <c r="B648">
        <v>2015</v>
      </c>
      <c r="C648">
        <v>7</v>
      </c>
      <c r="D648">
        <v>27</v>
      </c>
      <c r="E648">
        <v>20</v>
      </c>
      <c r="F648" s="4">
        <v>690101.52377241047</v>
      </c>
      <c r="G648" s="4">
        <v>770461.41003826738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Y648" s="2"/>
      <c r="Z648"/>
      <c r="AA648"/>
      <c r="AB648"/>
    </row>
    <row r="649" spans="1:28" ht="14.45" x14ac:dyDescent="0.3">
      <c r="A649" s="3">
        <v>42212.875196759262</v>
      </c>
      <c r="B649">
        <v>2015</v>
      </c>
      <c r="C649">
        <v>7</v>
      </c>
      <c r="D649">
        <v>27</v>
      </c>
      <c r="E649">
        <v>21</v>
      </c>
      <c r="F649" s="4">
        <v>629008.55002145621</v>
      </c>
      <c r="G649" s="4">
        <v>718575.33926729264</v>
      </c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Y649" s="2"/>
      <c r="Z649"/>
      <c r="AA649"/>
      <c r="AB649"/>
    </row>
    <row r="650" spans="1:28" ht="14.45" x14ac:dyDescent="0.3">
      <c r="A650" s="3">
        <v>42212.916863425926</v>
      </c>
      <c r="B650">
        <v>2015</v>
      </c>
      <c r="C650">
        <v>7</v>
      </c>
      <c r="D650">
        <v>27</v>
      </c>
      <c r="E650">
        <v>22</v>
      </c>
      <c r="F650" s="4">
        <v>549772.63598308293</v>
      </c>
      <c r="G650" s="4">
        <v>631935.01822516671</v>
      </c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Y650" s="2"/>
      <c r="Z650"/>
      <c r="AA650"/>
      <c r="AB650"/>
    </row>
    <row r="651" spans="1:28" ht="14.45" x14ac:dyDescent="0.3">
      <c r="A651" s="3">
        <v>42212.95853009259</v>
      </c>
      <c r="B651">
        <v>2015</v>
      </c>
      <c r="C651">
        <v>7</v>
      </c>
      <c r="D651">
        <v>27</v>
      </c>
      <c r="E651">
        <v>23</v>
      </c>
      <c r="F651" s="4">
        <v>459079.65442500293</v>
      </c>
      <c r="G651" s="4">
        <v>528637.23247120273</v>
      </c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Y651" s="2"/>
      <c r="Z651"/>
      <c r="AA651"/>
      <c r="AB651"/>
    </row>
    <row r="652" spans="1:28" ht="14.45" x14ac:dyDescent="0.3">
      <c r="A652" s="3">
        <v>42213.000196759262</v>
      </c>
      <c r="B652">
        <v>2015</v>
      </c>
      <c r="C652">
        <v>7</v>
      </c>
      <c r="D652">
        <v>28</v>
      </c>
      <c r="E652">
        <v>0</v>
      </c>
      <c r="F652" s="4">
        <v>377180.05092077702</v>
      </c>
      <c r="G652" s="4">
        <v>458789.14490758401</v>
      </c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Y652" s="2"/>
      <c r="Z652"/>
      <c r="AA652"/>
      <c r="AB652"/>
    </row>
    <row r="653" spans="1:28" ht="14.45" x14ac:dyDescent="0.3">
      <c r="A653" s="3">
        <v>42213.041863425926</v>
      </c>
      <c r="B653">
        <v>2015</v>
      </c>
      <c r="C653">
        <v>7</v>
      </c>
      <c r="D653">
        <v>28</v>
      </c>
      <c r="E653">
        <v>1</v>
      </c>
      <c r="F653" s="4">
        <v>338363.67808531056</v>
      </c>
      <c r="G653" s="4">
        <v>399903.27941357996</v>
      </c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Y653" s="2"/>
      <c r="Z653"/>
      <c r="AA653"/>
      <c r="AB653"/>
    </row>
    <row r="654" spans="1:28" ht="14.45" x14ac:dyDescent="0.3">
      <c r="A654" s="3">
        <v>42213.08353009259</v>
      </c>
      <c r="B654">
        <v>2015</v>
      </c>
      <c r="C654">
        <v>7</v>
      </c>
      <c r="D654">
        <v>28</v>
      </c>
      <c r="E654">
        <v>2</v>
      </c>
      <c r="F654" s="4">
        <v>307709.56549273338</v>
      </c>
      <c r="G654" s="4">
        <v>365190.26024485915</v>
      </c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Y654" s="2"/>
      <c r="Z654"/>
      <c r="AA654"/>
      <c r="AB654"/>
    </row>
    <row r="655" spans="1:28" ht="14.45" x14ac:dyDescent="0.3">
      <c r="A655" s="3">
        <v>42213.125196759262</v>
      </c>
      <c r="B655">
        <v>2015</v>
      </c>
      <c r="C655">
        <v>7</v>
      </c>
      <c r="D655">
        <v>28</v>
      </c>
      <c r="E655">
        <v>3</v>
      </c>
      <c r="F655" s="4">
        <v>289190.03130845365</v>
      </c>
      <c r="G655" s="4">
        <v>339653.64598197269</v>
      </c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Y655" s="2"/>
      <c r="Z655"/>
      <c r="AA655"/>
      <c r="AB655"/>
    </row>
    <row r="656" spans="1:28" ht="14.45" x14ac:dyDescent="0.3">
      <c r="A656" s="3">
        <v>42213.166863425926</v>
      </c>
      <c r="B656">
        <v>2015</v>
      </c>
      <c r="C656">
        <v>7</v>
      </c>
      <c r="D656">
        <v>28</v>
      </c>
      <c r="E656">
        <v>4</v>
      </c>
      <c r="F656" s="4">
        <v>286997.89110153803</v>
      </c>
      <c r="G656" s="4">
        <v>321410.8600824126</v>
      </c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Y656" s="2"/>
      <c r="Z656"/>
      <c r="AA656"/>
      <c r="AB656"/>
    </row>
    <row r="657" spans="1:28" ht="14.45" x14ac:dyDescent="0.3">
      <c r="A657" s="3">
        <v>42213.20853009259</v>
      </c>
      <c r="B657">
        <v>2015</v>
      </c>
      <c r="C657">
        <v>7</v>
      </c>
      <c r="D657">
        <v>28</v>
      </c>
      <c r="E657">
        <v>5</v>
      </c>
      <c r="F657" s="4">
        <v>282770.68721444852</v>
      </c>
      <c r="G657" s="4">
        <v>334224.29491010192</v>
      </c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Y657" s="2"/>
      <c r="Z657"/>
      <c r="AA657"/>
      <c r="AB657"/>
    </row>
    <row r="658" spans="1:28" ht="14.45" x14ac:dyDescent="0.3">
      <c r="A658" s="3">
        <v>42213.250196759262</v>
      </c>
      <c r="B658">
        <v>2015</v>
      </c>
      <c r="C658">
        <v>7</v>
      </c>
      <c r="D658">
        <v>28</v>
      </c>
      <c r="E658">
        <v>6</v>
      </c>
      <c r="F658" s="4">
        <v>329262.46408164495</v>
      </c>
      <c r="G658" s="4">
        <v>384440.97005416977</v>
      </c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Y658" s="2"/>
      <c r="Z658"/>
      <c r="AA658"/>
      <c r="AB658"/>
    </row>
    <row r="659" spans="1:28" ht="14.45" x14ac:dyDescent="0.3">
      <c r="A659" s="3">
        <v>42213.291863425926</v>
      </c>
      <c r="B659">
        <v>2015</v>
      </c>
      <c r="C659">
        <v>7</v>
      </c>
      <c r="D659">
        <v>28</v>
      </c>
      <c r="E659">
        <v>7</v>
      </c>
      <c r="F659" s="4">
        <v>354209.61021615111</v>
      </c>
      <c r="G659" s="4">
        <v>424375.79402744165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Y659" s="2"/>
      <c r="Z659"/>
      <c r="AA659"/>
      <c r="AB659"/>
    </row>
    <row r="660" spans="1:28" ht="14.45" x14ac:dyDescent="0.3">
      <c r="A660" s="3">
        <v>42213.33353009259</v>
      </c>
      <c r="B660">
        <v>2015</v>
      </c>
      <c r="C660">
        <v>7</v>
      </c>
      <c r="D660">
        <v>28</v>
      </c>
      <c r="E660">
        <v>8</v>
      </c>
      <c r="F660" s="4">
        <v>382206.55504808994</v>
      </c>
      <c r="G660" s="4">
        <v>503383.10453942901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Y660" s="2"/>
      <c r="Z660"/>
      <c r="AA660"/>
      <c r="AB660"/>
    </row>
    <row r="661" spans="1:28" ht="14.45" x14ac:dyDescent="0.3">
      <c r="A661" s="3">
        <v>42213.375196759262</v>
      </c>
      <c r="B661">
        <v>2015</v>
      </c>
      <c r="C661">
        <v>7</v>
      </c>
      <c r="D661">
        <v>28</v>
      </c>
      <c r="E661">
        <v>9</v>
      </c>
      <c r="F661" s="4">
        <v>421617.43038952356</v>
      </c>
      <c r="G661" s="4">
        <v>556278.25066867773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Y661" s="2"/>
      <c r="Z661"/>
      <c r="AA661"/>
      <c r="AB661"/>
    </row>
    <row r="662" spans="1:28" ht="14.45" x14ac:dyDescent="0.3">
      <c r="A662" s="3">
        <v>42213.416863425926</v>
      </c>
      <c r="B662">
        <v>2015</v>
      </c>
      <c r="C662">
        <v>7</v>
      </c>
      <c r="D662">
        <v>28</v>
      </c>
      <c r="E662">
        <v>10</v>
      </c>
      <c r="F662" s="4">
        <v>475027.88516573794</v>
      </c>
      <c r="G662" s="4">
        <v>579074.47449053091</v>
      </c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Y662" s="2"/>
      <c r="Z662"/>
      <c r="AA662"/>
      <c r="AB662"/>
    </row>
    <row r="663" spans="1:28" ht="14.45" x14ac:dyDescent="0.3">
      <c r="A663" s="3">
        <v>42213.45853009259</v>
      </c>
      <c r="B663">
        <v>2015</v>
      </c>
      <c r="C663">
        <v>7</v>
      </c>
      <c r="D663">
        <v>28</v>
      </c>
      <c r="E663">
        <v>11</v>
      </c>
      <c r="F663" s="4">
        <v>510651.71482043923</v>
      </c>
      <c r="G663" s="4">
        <v>633578.39448765165</v>
      </c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Y663" s="2"/>
      <c r="Z663"/>
      <c r="AA663"/>
      <c r="AB663"/>
    </row>
    <row r="664" spans="1:28" ht="14.45" x14ac:dyDescent="0.3">
      <c r="A664" s="3">
        <v>42213.500196759262</v>
      </c>
      <c r="B664">
        <v>2015</v>
      </c>
      <c r="C664">
        <v>7</v>
      </c>
      <c r="D664">
        <v>28</v>
      </c>
      <c r="E664">
        <v>12</v>
      </c>
      <c r="F664" s="4">
        <v>565393.25140376086</v>
      </c>
      <c r="G664" s="4">
        <v>699162.4279572831</v>
      </c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Y664" s="2"/>
      <c r="Z664"/>
      <c r="AA664"/>
      <c r="AB664"/>
    </row>
    <row r="665" spans="1:28" ht="14.45" x14ac:dyDescent="0.3">
      <c r="A665" s="3">
        <v>42213.541863425926</v>
      </c>
      <c r="B665">
        <v>2015</v>
      </c>
      <c r="C665">
        <v>7</v>
      </c>
      <c r="D665">
        <v>28</v>
      </c>
      <c r="E665">
        <v>13</v>
      </c>
      <c r="F665" s="4">
        <v>593485.53516025597</v>
      </c>
      <c r="G665" s="4">
        <v>730980.60539770382</v>
      </c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Y665" s="2"/>
      <c r="Z665"/>
      <c r="AA665"/>
      <c r="AB665"/>
    </row>
    <row r="666" spans="1:28" ht="14.45" x14ac:dyDescent="0.3">
      <c r="A666" s="3">
        <v>42213.58353009259</v>
      </c>
      <c r="B666">
        <v>2015</v>
      </c>
      <c r="C666">
        <v>7</v>
      </c>
      <c r="D666">
        <v>28</v>
      </c>
      <c r="E666">
        <v>14</v>
      </c>
      <c r="F666" s="4">
        <v>653580.03447155061</v>
      </c>
      <c r="G666" s="4">
        <v>777262.02860024571</v>
      </c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Y666" s="2"/>
      <c r="Z666"/>
      <c r="AA666"/>
      <c r="AB666"/>
    </row>
    <row r="667" spans="1:28" ht="14.45" x14ac:dyDescent="0.3">
      <c r="A667" s="3">
        <v>42213.625196759262</v>
      </c>
      <c r="B667">
        <v>2015</v>
      </c>
      <c r="C667">
        <v>7</v>
      </c>
      <c r="D667">
        <v>28</v>
      </c>
      <c r="E667">
        <v>15</v>
      </c>
      <c r="F667" s="4">
        <v>727539.54808124003</v>
      </c>
      <c r="G667" s="4">
        <v>892330.63263793418</v>
      </c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Y667" s="2"/>
      <c r="Z667"/>
      <c r="AA667"/>
      <c r="AB667"/>
    </row>
    <row r="668" spans="1:28" ht="14.45" x14ac:dyDescent="0.3">
      <c r="A668" s="3">
        <v>42213.666863425926</v>
      </c>
      <c r="B668">
        <v>2015</v>
      </c>
      <c r="C668">
        <v>7</v>
      </c>
      <c r="D668">
        <v>28</v>
      </c>
      <c r="E668">
        <v>16</v>
      </c>
      <c r="F668" s="4">
        <v>797569.51419421379</v>
      </c>
      <c r="G668" s="4">
        <v>942186.26416840195</v>
      </c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Y668" s="2"/>
      <c r="Z668"/>
      <c r="AA668"/>
      <c r="AB668"/>
    </row>
    <row r="669" spans="1:28" ht="14.45" x14ac:dyDescent="0.3">
      <c r="A669" s="3">
        <v>42213.70853009259</v>
      </c>
      <c r="B669">
        <v>2015</v>
      </c>
      <c r="C669">
        <v>7</v>
      </c>
      <c r="D669">
        <v>28</v>
      </c>
      <c r="E669">
        <v>17</v>
      </c>
      <c r="F669" s="4">
        <v>843385.80074014782</v>
      </c>
      <c r="G669" s="4">
        <v>936866.8219186702</v>
      </c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Y669" s="2"/>
      <c r="Z669"/>
      <c r="AA669"/>
      <c r="AB669"/>
    </row>
    <row r="670" spans="1:28" ht="14.45" x14ac:dyDescent="0.3">
      <c r="A670" s="3">
        <v>42213.750196759262</v>
      </c>
      <c r="B670">
        <v>2015</v>
      </c>
      <c r="C670">
        <v>7</v>
      </c>
      <c r="D670">
        <v>28</v>
      </c>
      <c r="E670">
        <v>18</v>
      </c>
      <c r="F670" s="4">
        <v>817990.5109221508</v>
      </c>
      <c r="G670" s="4">
        <v>892527.66551271663</v>
      </c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Y670" s="2"/>
      <c r="Z670"/>
      <c r="AA670"/>
      <c r="AB670"/>
    </row>
    <row r="671" spans="1:28" ht="14.45" x14ac:dyDescent="0.3">
      <c r="A671" s="3">
        <v>42213.791863425926</v>
      </c>
      <c r="B671">
        <v>2015</v>
      </c>
      <c r="C671">
        <v>7</v>
      </c>
      <c r="D671">
        <v>28</v>
      </c>
      <c r="E671">
        <v>19</v>
      </c>
      <c r="F671" s="4">
        <v>772462.39241453016</v>
      </c>
      <c r="G671" s="4">
        <v>793148.62889657717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Y671" s="2"/>
      <c r="Z671"/>
      <c r="AA671"/>
      <c r="AB671"/>
    </row>
    <row r="672" spans="1:28" ht="14.45" x14ac:dyDescent="0.3">
      <c r="A672" s="3">
        <v>42213.83353009259</v>
      </c>
      <c r="B672">
        <v>2015</v>
      </c>
      <c r="C672">
        <v>7</v>
      </c>
      <c r="D672">
        <v>28</v>
      </c>
      <c r="E672">
        <v>20</v>
      </c>
      <c r="F672" s="4">
        <v>702638.21622176527</v>
      </c>
      <c r="G672" s="4">
        <v>791729.11993799242</v>
      </c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Y672" s="2"/>
      <c r="Z672"/>
      <c r="AA672"/>
      <c r="AB672"/>
    </row>
    <row r="673" spans="1:28" ht="14.45" x14ac:dyDescent="0.3">
      <c r="A673" s="3">
        <v>42213.875196759262</v>
      </c>
      <c r="B673">
        <v>2015</v>
      </c>
      <c r="C673">
        <v>7</v>
      </c>
      <c r="D673">
        <v>28</v>
      </c>
      <c r="E673">
        <v>21</v>
      </c>
      <c r="F673" s="4">
        <v>623233.02485116245</v>
      </c>
      <c r="G673" s="4">
        <v>710589.0651701265</v>
      </c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Y673" s="2"/>
      <c r="Z673"/>
      <c r="AA673"/>
      <c r="AB673"/>
    </row>
    <row r="674" spans="1:28" ht="14.45" x14ac:dyDescent="0.3">
      <c r="A674" s="3">
        <v>42213.916863425926</v>
      </c>
      <c r="B674">
        <v>2015</v>
      </c>
      <c r="C674">
        <v>7</v>
      </c>
      <c r="D674">
        <v>28</v>
      </c>
      <c r="E674">
        <v>22</v>
      </c>
      <c r="F674" s="4">
        <v>497783.92964069895</v>
      </c>
      <c r="G674" s="4">
        <v>556716.2483275478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Y674" s="2"/>
      <c r="Z674"/>
      <c r="AA674"/>
      <c r="AB674"/>
    </row>
    <row r="675" spans="1:28" ht="14.45" x14ac:dyDescent="0.3">
      <c r="A675" s="3">
        <v>42213.95853009259</v>
      </c>
      <c r="B675">
        <v>2015</v>
      </c>
      <c r="C675">
        <v>7</v>
      </c>
      <c r="D675">
        <v>28</v>
      </c>
      <c r="E675">
        <v>23</v>
      </c>
      <c r="F675" s="4">
        <v>385575.60581314581</v>
      </c>
      <c r="G675" s="4">
        <v>455454.87305323069</v>
      </c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Y675" s="2"/>
      <c r="Z675"/>
      <c r="AA675"/>
      <c r="AB675"/>
    </row>
    <row r="676" spans="1:28" ht="14.45" x14ac:dyDescent="0.3">
      <c r="A676" s="3">
        <v>42214.000196759262</v>
      </c>
      <c r="B676">
        <v>2015</v>
      </c>
      <c r="C676">
        <v>7</v>
      </c>
      <c r="D676">
        <v>29</v>
      </c>
      <c r="E676">
        <v>0</v>
      </c>
      <c r="F676" s="4">
        <v>349028.85006529692</v>
      </c>
      <c r="G676" s="4">
        <v>401000.03586731741</v>
      </c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Y676" s="2"/>
      <c r="Z676"/>
      <c r="AA676"/>
      <c r="AB676"/>
    </row>
    <row r="677" spans="1:28" ht="14.45" x14ac:dyDescent="0.3">
      <c r="A677" s="3">
        <v>42214.041863425926</v>
      </c>
      <c r="B677">
        <v>2015</v>
      </c>
      <c r="C677">
        <v>7</v>
      </c>
      <c r="D677">
        <v>29</v>
      </c>
      <c r="E677">
        <v>1</v>
      </c>
      <c r="F677" s="4">
        <v>310039.46110681794</v>
      </c>
      <c r="G677" s="4">
        <v>343103.81674585078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Y677" s="2"/>
      <c r="Z677"/>
      <c r="AA677"/>
      <c r="AB677"/>
    </row>
    <row r="678" spans="1:28" ht="14.45" x14ac:dyDescent="0.3">
      <c r="A678" s="3">
        <v>42214.083541666667</v>
      </c>
      <c r="B678">
        <v>2015</v>
      </c>
      <c r="C678">
        <v>7</v>
      </c>
      <c r="D678">
        <v>29</v>
      </c>
      <c r="E678">
        <v>2</v>
      </c>
      <c r="F678" s="4">
        <v>308077.92576323135</v>
      </c>
      <c r="G678" s="4">
        <v>324030.9242938832</v>
      </c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Y678" s="2"/>
      <c r="Z678"/>
      <c r="AA678"/>
      <c r="AB678"/>
    </row>
    <row r="679" spans="1:28" ht="14.45" x14ac:dyDescent="0.3">
      <c r="A679" s="3">
        <v>42214.125208333331</v>
      </c>
      <c r="B679">
        <v>2015</v>
      </c>
      <c r="C679">
        <v>7</v>
      </c>
      <c r="D679">
        <v>29</v>
      </c>
      <c r="E679">
        <v>3</v>
      </c>
      <c r="F679" s="4">
        <v>281979.14013805747</v>
      </c>
      <c r="G679" s="4">
        <v>326471.54761867604</v>
      </c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Y679" s="2"/>
      <c r="Z679"/>
      <c r="AA679"/>
      <c r="AB679"/>
    </row>
    <row r="680" spans="1:28" ht="14.45" x14ac:dyDescent="0.3">
      <c r="A680" s="3">
        <v>42214.166875000003</v>
      </c>
      <c r="B680">
        <v>2015</v>
      </c>
      <c r="C680">
        <v>7</v>
      </c>
      <c r="D680">
        <v>29</v>
      </c>
      <c r="E680">
        <v>4</v>
      </c>
      <c r="F680" s="4">
        <v>281219.98030066449</v>
      </c>
      <c r="G680" s="4">
        <v>331124.60732318443</v>
      </c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Y680" s="2"/>
      <c r="Z680"/>
      <c r="AA680"/>
      <c r="AB680"/>
    </row>
    <row r="681" spans="1:28" ht="14.45" x14ac:dyDescent="0.3">
      <c r="A681" s="3">
        <v>42214.208541666667</v>
      </c>
      <c r="B681">
        <v>2015</v>
      </c>
      <c r="C681">
        <v>7</v>
      </c>
      <c r="D681">
        <v>29</v>
      </c>
      <c r="E681">
        <v>5</v>
      </c>
      <c r="F681" s="4">
        <v>322078.4420518527</v>
      </c>
      <c r="G681" s="4">
        <v>353935.60412574536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Y681" s="2"/>
      <c r="Z681"/>
      <c r="AA681"/>
      <c r="AB681"/>
    </row>
    <row r="682" spans="1:28" ht="14.45" x14ac:dyDescent="0.3">
      <c r="A682" s="3">
        <v>42214.250208333331</v>
      </c>
      <c r="B682">
        <v>2015</v>
      </c>
      <c r="C682">
        <v>7</v>
      </c>
      <c r="D682">
        <v>29</v>
      </c>
      <c r="E682">
        <v>6</v>
      </c>
      <c r="F682" s="4">
        <v>364264.26757304475</v>
      </c>
      <c r="G682" s="4">
        <v>358117.38825987815</v>
      </c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Y682" s="2"/>
      <c r="Z682"/>
      <c r="AA682"/>
      <c r="AB682"/>
    </row>
    <row r="683" spans="1:28" ht="14.45" x14ac:dyDescent="0.3">
      <c r="A683" s="3">
        <v>42214.291875000003</v>
      </c>
      <c r="B683">
        <v>2015</v>
      </c>
      <c r="C683">
        <v>7</v>
      </c>
      <c r="D683">
        <v>29</v>
      </c>
      <c r="E683">
        <v>7</v>
      </c>
      <c r="F683" s="4">
        <v>353355.15890768467</v>
      </c>
      <c r="G683" s="4">
        <v>397324.97231151175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Y683" s="2"/>
      <c r="Z683"/>
      <c r="AA683"/>
      <c r="AB683"/>
    </row>
    <row r="684" spans="1:28" ht="14.45" x14ac:dyDescent="0.3">
      <c r="A684" s="3">
        <v>42214.333541666667</v>
      </c>
      <c r="B684">
        <v>2015</v>
      </c>
      <c r="C684">
        <v>7</v>
      </c>
      <c r="D684">
        <v>29</v>
      </c>
      <c r="E684">
        <v>8</v>
      </c>
      <c r="F684" s="4">
        <v>359928.33102650184</v>
      </c>
      <c r="G684" s="4">
        <v>375475.90250957315</v>
      </c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Y684" s="2"/>
      <c r="Z684"/>
      <c r="AA684"/>
      <c r="AB684"/>
    </row>
    <row r="685" spans="1:28" ht="14.45" x14ac:dyDescent="0.3">
      <c r="A685" s="3">
        <v>42214.375208333331</v>
      </c>
      <c r="B685">
        <v>2015</v>
      </c>
      <c r="C685">
        <v>7</v>
      </c>
      <c r="D685">
        <v>29</v>
      </c>
      <c r="E685">
        <v>9</v>
      </c>
      <c r="F685" s="4">
        <v>357883.2800865352</v>
      </c>
      <c r="G685" s="4">
        <v>468849.48875878769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Y685" s="2"/>
      <c r="Z685"/>
      <c r="AA685"/>
      <c r="AB685"/>
    </row>
    <row r="686" spans="1:28" ht="14.45" x14ac:dyDescent="0.3">
      <c r="A686" s="3">
        <v>42214.416875000003</v>
      </c>
      <c r="B686">
        <v>2015</v>
      </c>
      <c r="C686">
        <v>7</v>
      </c>
      <c r="D686">
        <v>29</v>
      </c>
      <c r="E686">
        <v>10</v>
      </c>
      <c r="F686" s="4">
        <v>432614.91201449186</v>
      </c>
      <c r="G686" s="4">
        <v>539779.39010810677</v>
      </c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Y686" s="2"/>
      <c r="Z686"/>
      <c r="AA686"/>
      <c r="AB686"/>
    </row>
    <row r="687" spans="1:28" ht="14.45" x14ac:dyDescent="0.3">
      <c r="A687" s="3">
        <v>42214.458541666667</v>
      </c>
      <c r="B687">
        <v>2015</v>
      </c>
      <c r="C687">
        <v>7</v>
      </c>
      <c r="D687">
        <v>29</v>
      </c>
      <c r="E687">
        <v>11</v>
      </c>
      <c r="F687" s="4">
        <v>500069.49743462307</v>
      </c>
      <c r="G687" s="4">
        <v>607814.6276790821</v>
      </c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Y687" s="2"/>
      <c r="Z687"/>
      <c r="AA687"/>
      <c r="AB687"/>
    </row>
    <row r="688" spans="1:28" ht="14.45" x14ac:dyDescent="0.3">
      <c r="A688" s="3">
        <v>42214.500208333331</v>
      </c>
      <c r="B688">
        <v>2015</v>
      </c>
      <c r="C688">
        <v>7</v>
      </c>
      <c r="D688">
        <v>29</v>
      </c>
      <c r="E688">
        <v>12</v>
      </c>
      <c r="F688" s="4">
        <v>574634.14994761534</v>
      </c>
      <c r="G688" s="4">
        <v>676816.85942569794</v>
      </c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Y688" s="2"/>
      <c r="Z688"/>
      <c r="AA688"/>
      <c r="AB688"/>
    </row>
    <row r="689" spans="1:28" ht="14.45" x14ac:dyDescent="0.3">
      <c r="A689" s="3">
        <v>42214.541875000003</v>
      </c>
      <c r="B689">
        <v>2015</v>
      </c>
      <c r="C689">
        <v>7</v>
      </c>
      <c r="D689">
        <v>29</v>
      </c>
      <c r="E689">
        <v>13</v>
      </c>
      <c r="F689" s="4">
        <v>657959.52114094479</v>
      </c>
      <c r="G689" s="4">
        <v>720757.94709529716</v>
      </c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Y689" s="2"/>
      <c r="Z689"/>
      <c r="AA689"/>
      <c r="AB689"/>
    </row>
    <row r="690" spans="1:28" ht="14.45" x14ac:dyDescent="0.3">
      <c r="A690" s="3">
        <v>42214.583541666667</v>
      </c>
      <c r="B690">
        <v>2015</v>
      </c>
      <c r="C690">
        <v>7</v>
      </c>
      <c r="D690">
        <v>29</v>
      </c>
      <c r="E690">
        <v>14</v>
      </c>
      <c r="F690" s="4">
        <v>742362.4024498798</v>
      </c>
      <c r="G690" s="4">
        <v>769624.7335340376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Y690" s="2"/>
      <c r="Z690"/>
      <c r="AA690"/>
      <c r="AB690"/>
    </row>
    <row r="691" spans="1:28" ht="14.45" x14ac:dyDescent="0.3">
      <c r="A691" s="3">
        <v>42214.625208333331</v>
      </c>
      <c r="B691">
        <v>2015</v>
      </c>
      <c r="C691">
        <v>7</v>
      </c>
      <c r="D691">
        <v>29</v>
      </c>
      <c r="E691">
        <v>15</v>
      </c>
      <c r="F691" s="4">
        <v>838190.68971620046</v>
      </c>
      <c r="G691" s="4">
        <v>879790.42164340336</v>
      </c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Y691" s="2"/>
      <c r="Z691"/>
      <c r="AA691"/>
      <c r="AB691"/>
    </row>
    <row r="692" spans="1:28" ht="14.45" x14ac:dyDescent="0.3">
      <c r="A692" s="3">
        <v>42214.666875000003</v>
      </c>
      <c r="B692">
        <v>2015</v>
      </c>
      <c r="C692">
        <v>7</v>
      </c>
      <c r="D692">
        <v>29</v>
      </c>
      <c r="E692">
        <v>16</v>
      </c>
      <c r="F692" s="4">
        <v>912988.87551688228</v>
      </c>
      <c r="G692" s="4">
        <v>932758.01588040218</v>
      </c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Y692" s="2"/>
      <c r="Z692"/>
      <c r="AA692"/>
      <c r="AB692"/>
    </row>
    <row r="693" spans="1:28" ht="14.45" x14ac:dyDescent="0.3">
      <c r="A693" s="3">
        <v>42214.708541666667</v>
      </c>
      <c r="B693">
        <v>2015</v>
      </c>
      <c r="C693">
        <v>7</v>
      </c>
      <c r="D693">
        <v>29</v>
      </c>
      <c r="E693">
        <v>17</v>
      </c>
      <c r="F693" s="4">
        <v>899200.69187701598</v>
      </c>
      <c r="G693" s="4">
        <v>932905.62294821651</v>
      </c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Y693" s="2"/>
      <c r="Z693"/>
      <c r="AA693"/>
      <c r="AB693"/>
    </row>
    <row r="694" spans="1:28" ht="14.45" x14ac:dyDescent="0.3">
      <c r="A694" s="3">
        <v>42214.750208333331</v>
      </c>
      <c r="B694">
        <v>2015</v>
      </c>
      <c r="C694">
        <v>7</v>
      </c>
      <c r="D694">
        <v>29</v>
      </c>
      <c r="E694">
        <v>18</v>
      </c>
      <c r="F694" s="4">
        <v>877149.1815751642</v>
      </c>
      <c r="G694" s="4">
        <v>947336.39330196462</v>
      </c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Y694" s="2"/>
      <c r="Z694"/>
      <c r="AA694"/>
      <c r="AB694"/>
    </row>
    <row r="695" spans="1:28" ht="14.45" x14ac:dyDescent="0.3">
      <c r="A695" s="3">
        <v>42214.791875000003</v>
      </c>
      <c r="B695">
        <v>2015</v>
      </c>
      <c r="C695">
        <v>7</v>
      </c>
      <c r="D695">
        <v>29</v>
      </c>
      <c r="E695">
        <v>19</v>
      </c>
      <c r="F695" s="4">
        <v>821799.96925340057</v>
      </c>
      <c r="G695" s="4">
        <v>885540.85549568047</v>
      </c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Y695" s="2"/>
      <c r="Z695"/>
      <c r="AA695"/>
      <c r="AB695"/>
    </row>
    <row r="696" spans="1:28" ht="14.45" x14ac:dyDescent="0.3">
      <c r="A696" s="3">
        <v>42214.833541666667</v>
      </c>
      <c r="B696">
        <v>2015</v>
      </c>
      <c r="C696">
        <v>7</v>
      </c>
      <c r="D696">
        <v>29</v>
      </c>
      <c r="E696">
        <v>20</v>
      </c>
      <c r="F696" s="4">
        <v>811560.7633541855</v>
      </c>
      <c r="G696" s="4">
        <v>838253.08274655615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Y696" s="2"/>
      <c r="Z696"/>
      <c r="AA696"/>
      <c r="AB696"/>
    </row>
    <row r="697" spans="1:28" ht="14.45" x14ac:dyDescent="0.3">
      <c r="A697" s="3">
        <v>42214.875208333331</v>
      </c>
      <c r="B697">
        <v>2015</v>
      </c>
      <c r="C697">
        <v>7</v>
      </c>
      <c r="D697">
        <v>29</v>
      </c>
      <c r="E697">
        <v>21</v>
      </c>
      <c r="F697" s="4">
        <v>678989.47840100934</v>
      </c>
      <c r="G697" s="4">
        <v>733977.91263420379</v>
      </c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Y697" s="2"/>
      <c r="Z697"/>
      <c r="AA697"/>
      <c r="AB697"/>
    </row>
    <row r="698" spans="1:28" ht="14.45" x14ac:dyDescent="0.3">
      <c r="A698" s="3">
        <v>42214.916875000003</v>
      </c>
      <c r="B698">
        <v>2015</v>
      </c>
      <c r="C698">
        <v>7</v>
      </c>
      <c r="D698">
        <v>29</v>
      </c>
      <c r="E698">
        <v>22</v>
      </c>
      <c r="F698" s="4">
        <v>560981.52456974878</v>
      </c>
      <c r="G698" s="4">
        <v>587593.56096629833</v>
      </c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Y698" s="2"/>
      <c r="Z698"/>
      <c r="AA698"/>
      <c r="AB698"/>
    </row>
    <row r="699" spans="1:28" ht="14.45" x14ac:dyDescent="0.3">
      <c r="A699" s="3">
        <v>42214.958541666667</v>
      </c>
      <c r="B699">
        <v>2015</v>
      </c>
      <c r="C699">
        <v>7</v>
      </c>
      <c r="D699">
        <v>29</v>
      </c>
      <c r="E699">
        <v>23</v>
      </c>
      <c r="F699" s="4">
        <v>447429.33121125645</v>
      </c>
      <c r="G699" s="4">
        <v>495772.19945539016</v>
      </c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Y699" s="2"/>
      <c r="Z699"/>
      <c r="AA699"/>
      <c r="AB699"/>
    </row>
    <row r="700" spans="1:28" ht="14.45" x14ac:dyDescent="0.3">
      <c r="A700" s="3">
        <v>42215.000208333331</v>
      </c>
      <c r="B700">
        <v>2015</v>
      </c>
      <c r="C700">
        <v>7</v>
      </c>
      <c r="D700">
        <v>30</v>
      </c>
      <c r="E700">
        <v>0</v>
      </c>
      <c r="F700" s="4">
        <v>378953.75665825291</v>
      </c>
      <c r="G700" s="4">
        <v>428944.70706006209</v>
      </c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Y700" s="2"/>
      <c r="Z700"/>
      <c r="AA700"/>
      <c r="AB700"/>
    </row>
    <row r="701" spans="1:28" ht="14.45" x14ac:dyDescent="0.3">
      <c r="A701" s="3">
        <v>42215.041875000003</v>
      </c>
      <c r="B701">
        <v>2015</v>
      </c>
      <c r="C701">
        <v>7</v>
      </c>
      <c r="D701">
        <v>30</v>
      </c>
      <c r="E701">
        <v>1</v>
      </c>
      <c r="F701" s="4">
        <v>342115.60267766361</v>
      </c>
      <c r="G701" s="4">
        <v>379758.10411975469</v>
      </c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Y701" s="2"/>
      <c r="Z701"/>
      <c r="AA701"/>
      <c r="AB701"/>
    </row>
    <row r="702" spans="1:28" ht="14.45" x14ac:dyDescent="0.3">
      <c r="A702" s="3">
        <v>42215.083541666667</v>
      </c>
      <c r="B702">
        <v>2015</v>
      </c>
      <c r="C702">
        <v>7</v>
      </c>
      <c r="D702">
        <v>30</v>
      </c>
      <c r="E702">
        <v>2</v>
      </c>
      <c r="F702" s="4">
        <v>316195.56613420957</v>
      </c>
      <c r="G702" s="4">
        <v>359009.2597240592</v>
      </c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Y702" s="2"/>
      <c r="Z702"/>
      <c r="AA702"/>
      <c r="AB702"/>
    </row>
    <row r="703" spans="1:28" ht="14.45" x14ac:dyDescent="0.3">
      <c r="A703" s="3">
        <v>42215.125208333331</v>
      </c>
      <c r="B703">
        <v>2015</v>
      </c>
      <c r="C703">
        <v>7</v>
      </c>
      <c r="D703">
        <v>30</v>
      </c>
      <c r="E703">
        <v>3</v>
      </c>
      <c r="F703" s="4">
        <v>298731.28795795795</v>
      </c>
      <c r="G703" s="4">
        <v>336837.84386654204</v>
      </c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Y703" s="2"/>
      <c r="Z703"/>
      <c r="AA703"/>
      <c r="AB703"/>
    </row>
    <row r="704" spans="1:28" ht="14.45" x14ac:dyDescent="0.3">
      <c r="A704" s="3">
        <v>42215.166875000003</v>
      </c>
      <c r="B704">
        <v>2015</v>
      </c>
      <c r="C704">
        <v>7</v>
      </c>
      <c r="D704">
        <v>30</v>
      </c>
      <c r="E704">
        <v>4</v>
      </c>
      <c r="F704" s="4">
        <v>300811.06448551122</v>
      </c>
      <c r="G704" s="4">
        <v>351421.60973198275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Y704" s="2"/>
      <c r="Z704"/>
      <c r="AA704"/>
      <c r="AB704"/>
    </row>
    <row r="705" spans="1:28" ht="14.45" x14ac:dyDescent="0.3">
      <c r="A705" s="3">
        <v>42215.208541666667</v>
      </c>
      <c r="B705">
        <v>2015</v>
      </c>
      <c r="C705">
        <v>7</v>
      </c>
      <c r="D705">
        <v>30</v>
      </c>
      <c r="E705">
        <v>5</v>
      </c>
      <c r="F705" s="4">
        <v>340917.49801573466</v>
      </c>
      <c r="G705" s="4">
        <v>371277.55451842112</v>
      </c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Y705" s="2"/>
      <c r="Z705"/>
      <c r="AA705"/>
      <c r="AB705"/>
    </row>
    <row r="706" spans="1:28" ht="14.45" x14ac:dyDescent="0.3">
      <c r="A706" s="3">
        <v>42215.250208333331</v>
      </c>
      <c r="B706">
        <v>2015</v>
      </c>
      <c r="C706">
        <v>7</v>
      </c>
      <c r="D706">
        <v>30</v>
      </c>
      <c r="E706">
        <v>6</v>
      </c>
      <c r="F706" s="4">
        <v>382124.80007037311</v>
      </c>
      <c r="G706" s="4">
        <v>398743.46490531706</v>
      </c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Y706" s="2"/>
      <c r="Z706"/>
      <c r="AA706"/>
      <c r="AB706"/>
    </row>
    <row r="707" spans="1:28" ht="14.45" x14ac:dyDescent="0.3">
      <c r="A707" s="3">
        <v>42215.291875000003</v>
      </c>
      <c r="B707">
        <v>2015</v>
      </c>
      <c r="C707">
        <v>7</v>
      </c>
      <c r="D707">
        <v>30</v>
      </c>
      <c r="E707">
        <v>7</v>
      </c>
      <c r="F707" s="4">
        <v>362929.84761009342</v>
      </c>
      <c r="G707" s="4">
        <v>412465.71134726825</v>
      </c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Y707" s="2"/>
      <c r="Z707"/>
      <c r="AA707"/>
      <c r="AB707"/>
    </row>
    <row r="708" spans="1:28" ht="14.45" x14ac:dyDescent="0.3">
      <c r="A708" s="3">
        <v>42215.333541666667</v>
      </c>
      <c r="B708">
        <v>2015</v>
      </c>
      <c r="C708">
        <v>7</v>
      </c>
      <c r="D708">
        <v>30</v>
      </c>
      <c r="E708">
        <v>8</v>
      </c>
      <c r="F708" s="4">
        <v>352586.17965676548</v>
      </c>
      <c r="G708" s="4">
        <v>423523.70214458479</v>
      </c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Y708" s="2"/>
      <c r="Z708"/>
      <c r="AA708"/>
      <c r="AB708"/>
    </row>
    <row r="709" spans="1:28" ht="14.45" x14ac:dyDescent="0.3">
      <c r="A709" s="3">
        <v>42215.375208333331</v>
      </c>
      <c r="B709">
        <v>2015</v>
      </c>
      <c r="C709">
        <v>7</v>
      </c>
      <c r="D709">
        <v>30</v>
      </c>
      <c r="E709">
        <v>9</v>
      </c>
      <c r="F709" s="4">
        <v>374053.19472925505</v>
      </c>
      <c r="G709" s="4">
        <v>430369.77068664687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Y709" s="2"/>
      <c r="Z709"/>
      <c r="AA709"/>
      <c r="AB709"/>
    </row>
    <row r="710" spans="1:28" ht="14.45" x14ac:dyDescent="0.3">
      <c r="A710" s="3">
        <v>42215.416875000003</v>
      </c>
      <c r="B710">
        <v>2015</v>
      </c>
      <c r="C710">
        <v>7</v>
      </c>
      <c r="D710">
        <v>30</v>
      </c>
      <c r="E710">
        <v>10</v>
      </c>
      <c r="F710" s="4">
        <v>411966.1629211728</v>
      </c>
      <c r="G710" s="4">
        <v>470336.37986029795</v>
      </c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Y710" s="2"/>
      <c r="Z710"/>
      <c r="AA710"/>
      <c r="AB710"/>
    </row>
    <row r="711" spans="1:28" ht="14.45" x14ac:dyDescent="0.3">
      <c r="A711" s="3">
        <v>42215.458541666667</v>
      </c>
      <c r="B711">
        <v>2015</v>
      </c>
      <c r="C711">
        <v>7</v>
      </c>
      <c r="D711">
        <v>30</v>
      </c>
      <c r="E711">
        <v>11</v>
      </c>
      <c r="F711" s="4">
        <v>435691.74597735831</v>
      </c>
      <c r="G711" s="4">
        <v>538573.63761706441</v>
      </c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Y711" s="2"/>
      <c r="Z711"/>
      <c r="AA711"/>
      <c r="AB711"/>
    </row>
    <row r="712" spans="1:28" ht="14.45" x14ac:dyDescent="0.3">
      <c r="A712" s="3">
        <v>42215.500208333331</v>
      </c>
      <c r="B712">
        <v>2015</v>
      </c>
      <c r="C712">
        <v>7</v>
      </c>
      <c r="D712">
        <v>30</v>
      </c>
      <c r="E712">
        <v>12</v>
      </c>
      <c r="F712" s="4">
        <v>518855.01050479879</v>
      </c>
      <c r="G712" s="4">
        <v>589635.72880446794</v>
      </c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Y712" s="2"/>
      <c r="Z712"/>
      <c r="AA712"/>
      <c r="AB712"/>
    </row>
    <row r="713" spans="1:28" ht="14.45" x14ac:dyDescent="0.3">
      <c r="A713" s="3">
        <v>42215.541875000003</v>
      </c>
      <c r="B713">
        <v>2015</v>
      </c>
      <c r="C713">
        <v>7</v>
      </c>
      <c r="D713">
        <v>30</v>
      </c>
      <c r="E713">
        <v>13</v>
      </c>
      <c r="F713" s="4">
        <v>615165.06466710044</v>
      </c>
      <c r="G713" s="4">
        <v>649657.05378296156</v>
      </c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Y713" s="2"/>
      <c r="Z713"/>
      <c r="AA713"/>
      <c r="AB713"/>
    </row>
    <row r="714" spans="1:28" ht="14.45" x14ac:dyDescent="0.3">
      <c r="A714" s="3">
        <v>42215.583541666667</v>
      </c>
      <c r="B714">
        <v>2015</v>
      </c>
      <c r="C714">
        <v>7</v>
      </c>
      <c r="D714">
        <v>30</v>
      </c>
      <c r="E714">
        <v>14</v>
      </c>
      <c r="F714" s="4">
        <v>666696.88587899331</v>
      </c>
      <c r="G714" s="4">
        <v>675508.57731758466</v>
      </c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Y714" s="2"/>
      <c r="Z714"/>
      <c r="AA714"/>
      <c r="AB714"/>
    </row>
    <row r="715" spans="1:28" ht="14.45" x14ac:dyDescent="0.3">
      <c r="A715" s="3">
        <v>42215.625208333331</v>
      </c>
      <c r="B715">
        <v>2015</v>
      </c>
      <c r="C715">
        <v>7</v>
      </c>
      <c r="D715">
        <v>30</v>
      </c>
      <c r="E715">
        <v>15</v>
      </c>
      <c r="F715" s="4">
        <v>717198.49067648221</v>
      </c>
      <c r="G715" s="4">
        <v>745767.22641082306</v>
      </c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Y715" s="2"/>
      <c r="Z715"/>
      <c r="AA715"/>
      <c r="AB715"/>
    </row>
    <row r="716" spans="1:28" ht="14.45" x14ac:dyDescent="0.3">
      <c r="A716" s="3">
        <v>42215.666875000003</v>
      </c>
      <c r="B716">
        <v>2015</v>
      </c>
      <c r="C716">
        <v>7</v>
      </c>
      <c r="D716">
        <v>30</v>
      </c>
      <c r="E716">
        <v>16</v>
      </c>
      <c r="F716" s="4">
        <v>742612.2290998419</v>
      </c>
      <c r="G716" s="4">
        <v>802527.98208172561</v>
      </c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Y716" s="2"/>
      <c r="Z716"/>
      <c r="AA716"/>
      <c r="AB716"/>
    </row>
    <row r="717" spans="1:28" ht="14.45" x14ac:dyDescent="0.3">
      <c r="A717" s="3">
        <v>42215.708541666667</v>
      </c>
      <c r="B717">
        <v>2015</v>
      </c>
      <c r="C717">
        <v>7</v>
      </c>
      <c r="D717">
        <v>30</v>
      </c>
      <c r="E717">
        <v>17</v>
      </c>
      <c r="F717" s="4">
        <v>729426.7388017755</v>
      </c>
      <c r="G717" s="4">
        <v>836284.80096787494</v>
      </c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Y717" s="2"/>
      <c r="Z717"/>
      <c r="AA717"/>
      <c r="AB717"/>
    </row>
    <row r="718" spans="1:28" ht="14.45" x14ac:dyDescent="0.3">
      <c r="A718" s="3">
        <v>42215.750208333331</v>
      </c>
      <c r="B718">
        <v>2015</v>
      </c>
      <c r="C718">
        <v>7</v>
      </c>
      <c r="D718">
        <v>30</v>
      </c>
      <c r="E718">
        <v>18</v>
      </c>
      <c r="F718" s="4">
        <v>715974.71297777537</v>
      </c>
      <c r="G718" s="4">
        <v>843073.44062380213</v>
      </c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Y718" s="2"/>
      <c r="Z718"/>
      <c r="AA718"/>
      <c r="AB718"/>
    </row>
    <row r="719" spans="1:28" ht="14.45" x14ac:dyDescent="0.3">
      <c r="A719" s="3">
        <v>42215.791875000003</v>
      </c>
      <c r="B719">
        <v>2015</v>
      </c>
      <c r="C719">
        <v>7</v>
      </c>
      <c r="D719">
        <v>30</v>
      </c>
      <c r="E719">
        <v>19</v>
      </c>
      <c r="F719" s="4">
        <v>680559.11137269484</v>
      </c>
      <c r="G719" s="4">
        <v>826079.86775707221</v>
      </c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Y719" s="2"/>
      <c r="Z719"/>
      <c r="AA719"/>
      <c r="AB719"/>
    </row>
    <row r="720" spans="1:28" ht="14.45" x14ac:dyDescent="0.3">
      <c r="A720" s="3">
        <v>42215.833541666667</v>
      </c>
      <c r="B720">
        <v>2015</v>
      </c>
      <c r="C720">
        <v>7</v>
      </c>
      <c r="D720">
        <v>30</v>
      </c>
      <c r="E720">
        <v>20</v>
      </c>
      <c r="F720" s="4">
        <v>659731.32780682098</v>
      </c>
      <c r="G720" s="4">
        <v>806422.78948785434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Y720" s="2"/>
      <c r="Z720"/>
      <c r="AA720"/>
      <c r="AB720"/>
    </row>
    <row r="721" spans="1:28" ht="14.45" x14ac:dyDescent="0.3">
      <c r="A721" s="3">
        <v>42215.875208333331</v>
      </c>
      <c r="B721">
        <v>2015</v>
      </c>
      <c r="C721">
        <v>7</v>
      </c>
      <c r="D721">
        <v>30</v>
      </c>
      <c r="E721">
        <v>21</v>
      </c>
      <c r="F721" s="4">
        <v>582336.01175318356</v>
      </c>
      <c r="G721" s="4">
        <v>734163.50561647234</v>
      </c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Y721" s="2"/>
      <c r="Z721"/>
      <c r="AA721"/>
      <c r="AB721"/>
    </row>
    <row r="722" spans="1:28" ht="14.45" x14ac:dyDescent="0.3">
      <c r="A722" s="3">
        <v>42215.916875000003</v>
      </c>
      <c r="B722">
        <v>2015</v>
      </c>
      <c r="C722">
        <v>7</v>
      </c>
      <c r="D722">
        <v>30</v>
      </c>
      <c r="E722">
        <v>22</v>
      </c>
      <c r="F722" s="4">
        <v>517945.9457245355</v>
      </c>
      <c r="G722" s="4">
        <v>610833.9806792537</v>
      </c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Y722" s="2"/>
      <c r="Z722"/>
      <c r="AA722"/>
      <c r="AB722"/>
    </row>
    <row r="723" spans="1:28" ht="14.45" x14ac:dyDescent="0.3">
      <c r="A723" s="3">
        <v>42215.958541666667</v>
      </c>
      <c r="B723">
        <v>2015</v>
      </c>
      <c r="C723">
        <v>7</v>
      </c>
      <c r="D723">
        <v>30</v>
      </c>
      <c r="E723">
        <v>23</v>
      </c>
      <c r="F723" s="4">
        <v>445368.28407105</v>
      </c>
      <c r="G723" s="4">
        <v>510142.72091249848</v>
      </c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Y723" s="2"/>
      <c r="Z723"/>
      <c r="AA723"/>
      <c r="AB723"/>
    </row>
    <row r="724" spans="1:28" ht="14.45" x14ac:dyDescent="0.3">
      <c r="A724" s="3">
        <v>42216.000208333331</v>
      </c>
      <c r="B724">
        <v>2015</v>
      </c>
      <c r="C724">
        <v>7</v>
      </c>
      <c r="D724">
        <v>31</v>
      </c>
      <c r="E724">
        <v>0</v>
      </c>
      <c r="F724" s="4">
        <v>381686.29797753878</v>
      </c>
      <c r="G724" s="4">
        <v>437867.09745674959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Y724" s="2"/>
      <c r="Z724"/>
      <c r="AA724"/>
      <c r="AB724"/>
    </row>
    <row r="725" spans="1:28" ht="14.45" x14ac:dyDescent="0.3">
      <c r="A725" s="3">
        <v>42216.041875000003</v>
      </c>
      <c r="B725">
        <v>2015</v>
      </c>
      <c r="C725">
        <v>7</v>
      </c>
      <c r="D725">
        <v>31</v>
      </c>
      <c r="E725">
        <v>1</v>
      </c>
      <c r="F725" s="4">
        <v>353113.10846955481</v>
      </c>
      <c r="G725" s="4">
        <v>394108.58281751646</v>
      </c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Y725" s="2"/>
      <c r="Z725"/>
      <c r="AA725"/>
      <c r="AB725"/>
    </row>
    <row r="726" spans="1:28" ht="14.45" x14ac:dyDescent="0.3">
      <c r="A726" s="3">
        <v>42216.083541666667</v>
      </c>
      <c r="B726">
        <v>2015</v>
      </c>
      <c r="C726">
        <v>7</v>
      </c>
      <c r="D726">
        <v>31</v>
      </c>
      <c r="E726">
        <v>2</v>
      </c>
      <c r="F726" s="4">
        <v>335628.94042322732</v>
      </c>
      <c r="G726" s="4">
        <v>372095.8834002543</v>
      </c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Y726" s="2"/>
      <c r="Z726"/>
      <c r="AA726"/>
      <c r="AB726"/>
    </row>
    <row r="727" spans="1:28" ht="14.45" x14ac:dyDescent="0.3">
      <c r="A727" s="3">
        <v>42216.125208333331</v>
      </c>
      <c r="B727">
        <v>2015</v>
      </c>
      <c r="C727">
        <v>7</v>
      </c>
      <c r="D727">
        <v>31</v>
      </c>
      <c r="E727">
        <v>3</v>
      </c>
      <c r="F727" s="4">
        <v>326084.37384827906</v>
      </c>
      <c r="G727" s="4">
        <v>355582.68443373486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Y727" s="2"/>
      <c r="Z727"/>
      <c r="AA727"/>
      <c r="AB727"/>
    </row>
    <row r="728" spans="1:28" ht="14.45" x14ac:dyDescent="0.3">
      <c r="A728" s="3">
        <v>42216.166875000003</v>
      </c>
      <c r="B728">
        <v>2015</v>
      </c>
      <c r="C728">
        <v>7</v>
      </c>
      <c r="D728">
        <v>31</v>
      </c>
      <c r="E728">
        <v>4</v>
      </c>
      <c r="F728" s="4">
        <v>325644.26856002101</v>
      </c>
      <c r="G728" s="4">
        <v>362727.41653764196</v>
      </c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Y728" s="2"/>
      <c r="Z728"/>
      <c r="AA728"/>
      <c r="AB728"/>
    </row>
    <row r="729" spans="1:28" ht="14.45" x14ac:dyDescent="0.3">
      <c r="A729" s="3">
        <v>42216.208541666667</v>
      </c>
      <c r="B729">
        <v>2015</v>
      </c>
      <c r="C729">
        <v>7</v>
      </c>
      <c r="D729">
        <v>31</v>
      </c>
      <c r="E729">
        <v>5</v>
      </c>
      <c r="F729" s="4">
        <v>382027.2966983419</v>
      </c>
      <c r="G729" s="4">
        <v>393313.90771824663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Y729" s="2"/>
      <c r="Z729"/>
      <c r="AA729"/>
      <c r="AB729"/>
    </row>
    <row r="730" spans="1:28" ht="14.45" x14ac:dyDescent="0.3">
      <c r="A730" s="3">
        <v>42216.250208333331</v>
      </c>
      <c r="B730">
        <v>2015</v>
      </c>
      <c r="C730">
        <v>7</v>
      </c>
      <c r="D730">
        <v>31</v>
      </c>
      <c r="E730">
        <v>6</v>
      </c>
      <c r="F730" s="4">
        <v>419329.34130859631</v>
      </c>
      <c r="G730" s="4">
        <v>428440.2302918334</v>
      </c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Y730" s="2"/>
      <c r="Z730"/>
      <c r="AA730"/>
      <c r="AB730"/>
    </row>
    <row r="731" spans="1:28" ht="14.45" x14ac:dyDescent="0.3">
      <c r="A731" s="3">
        <v>42216.291875000003</v>
      </c>
      <c r="B731">
        <v>2015</v>
      </c>
      <c r="C731">
        <v>7</v>
      </c>
      <c r="D731">
        <v>31</v>
      </c>
      <c r="E731">
        <v>7</v>
      </c>
      <c r="F731" s="4">
        <v>402780.39731045137</v>
      </c>
      <c r="G731" s="4">
        <v>432414.73256947729</v>
      </c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Y731" s="2"/>
      <c r="Z731"/>
      <c r="AA731"/>
      <c r="AB731"/>
    </row>
    <row r="732" spans="1:28" ht="14.45" x14ac:dyDescent="0.3">
      <c r="A732" s="3">
        <v>42216.333541666667</v>
      </c>
      <c r="B732">
        <v>2015</v>
      </c>
      <c r="C732">
        <v>7</v>
      </c>
      <c r="D732">
        <v>31</v>
      </c>
      <c r="E732">
        <v>8</v>
      </c>
      <c r="F732" s="4">
        <v>414933.76553004485</v>
      </c>
      <c r="G732" s="4">
        <v>493830.4631141703</v>
      </c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Y732" s="2"/>
      <c r="Z732"/>
      <c r="AA732"/>
      <c r="AB732"/>
    </row>
    <row r="733" spans="1:28" ht="14.45" x14ac:dyDescent="0.3">
      <c r="A733" s="3">
        <v>42216.375208333331</v>
      </c>
      <c r="B733">
        <v>2015</v>
      </c>
      <c r="C733">
        <v>7</v>
      </c>
      <c r="D733">
        <v>31</v>
      </c>
      <c r="E733">
        <v>9</v>
      </c>
      <c r="F733" s="4">
        <v>415228.34647785075</v>
      </c>
      <c r="G733" s="4">
        <v>490980.00318745332</v>
      </c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Y733" s="2"/>
      <c r="Z733"/>
      <c r="AA733"/>
      <c r="AB733"/>
    </row>
    <row r="734" spans="1:28" ht="14.45" x14ac:dyDescent="0.3">
      <c r="A734" s="3">
        <v>42216.416875000003</v>
      </c>
      <c r="B734">
        <v>2015</v>
      </c>
      <c r="C734">
        <v>7</v>
      </c>
      <c r="D734">
        <v>31</v>
      </c>
      <c r="E734">
        <v>10</v>
      </c>
      <c r="F734" s="4">
        <v>423178.79262738314</v>
      </c>
      <c r="G734" s="4">
        <v>537978.03412097238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Y734" s="2"/>
      <c r="Z734"/>
      <c r="AA734"/>
      <c r="AB734"/>
    </row>
    <row r="735" spans="1:28" ht="14.45" x14ac:dyDescent="0.3">
      <c r="A735" s="3">
        <v>42216.458541666667</v>
      </c>
      <c r="B735">
        <v>2015</v>
      </c>
      <c r="C735">
        <v>7</v>
      </c>
      <c r="D735">
        <v>31</v>
      </c>
      <c r="E735">
        <v>11</v>
      </c>
      <c r="F735" s="4">
        <v>433744.51550335041</v>
      </c>
      <c r="G735" s="4">
        <v>557973.53480224486</v>
      </c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Y735" s="2"/>
      <c r="Z735"/>
      <c r="AA735"/>
      <c r="AB735"/>
    </row>
    <row r="736" spans="1:28" ht="14.45" x14ac:dyDescent="0.3">
      <c r="A736" s="3">
        <v>42216.500208333331</v>
      </c>
      <c r="B736">
        <v>2015</v>
      </c>
      <c r="C736">
        <v>7</v>
      </c>
      <c r="D736">
        <v>31</v>
      </c>
      <c r="E736">
        <v>12</v>
      </c>
      <c r="F736" s="4">
        <v>457916.25415372354</v>
      </c>
      <c r="G736" s="4">
        <v>602481.84486031847</v>
      </c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Y736" s="2"/>
      <c r="Z736"/>
      <c r="AA736"/>
      <c r="AB736"/>
    </row>
    <row r="737" spans="1:28" ht="14.45" x14ac:dyDescent="0.3">
      <c r="A737" s="3">
        <v>42216.541875000003</v>
      </c>
      <c r="B737">
        <v>2015</v>
      </c>
      <c r="C737">
        <v>7</v>
      </c>
      <c r="D737">
        <v>31</v>
      </c>
      <c r="E737">
        <v>13</v>
      </c>
      <c r="F737" s="4">
        <v>517093.91209639946</v>
      </c>
      <c r="G737" s="4">
        <v>633333.44668077724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Y737" s="2"/>
      <c r="Z737"/>
      <c r="AA737"/>
      <c r="AB737"/>
    </row>
    <row r="738" spans="1:28" ht="14.45" x14ac:dyDescent="0.3">
      <c r="A738" s="3">
        <v>42216.583541666667</v>
      </c>
      <c r="B738">
        <v>2015</v>
      </c>
      <c r="C738">
        <v>7</v>
      </c>
      <c r="D738">
        <v>31</v>
      </c>
      <c r="E738">
        <v>14</v>
      </c>
      <c r="F738" s="4">
        <v>530870.87451923103</v>
      </c>
      <c r="G738" s="4">
        <v>652712.6789217724</v>
      </c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Y738" s="2"/>
      <c r="Z738"/>
      <c r="AA738"/>
      <c r="AB738"/>
    </row>
    <row r="739" spans="1:28" ht="14.45" x14ac:dyDescent="0.3">
      <c r="A739" s="3">
        <v>42216.625208333331</v>
      </c>
      <c r="B739">
        <v>2015</v>
      </c>
      <c r="C739">
        <v>7</v>
      </c>
      <c r="D739">
        <v>31</v>
      </c>
      <c r="E739">
        <v>15</v>
      </c>
      <c r="F739" s="4">
        <v>595117.99794872629</v>
      </c>
      <c r="G739" s="4">
        <v>693700.87825962401</v>
      </c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Y739" s="2"/>
      <c r="Z739"/>
      <c r="AA739"/>
      <c r="AB739"/>
    </row>
    <row r="740" spans="1:28" ht="14.45" x14ac:dyDescent="0.3">
      <c r="A740" s="3">
        <v>42216.666875000003</v>
      </c>
      <c r="B740">
        <v>2015</v>
      </c>
      <c r="C740">
        <v>7</v>
      </c>
      <c r="D740">
        <v>31</v>
      </c>
      <c r="E740">
        <v>16</v>
      </c>
      <c r="F740" s="4">
        <v>648252.3826269178</v>
      </c>
      <c r="G740" s="4">
        <v>762672.59561277891</v>
      </c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Y740" s="2"/>
      <c r="Z740"/>
      <c r="AA740"/>
      <c r="AB740"/>
    </row>
    <row r="741" spans="1:28" ht="14.45" x14ac:dyDescent="0.3">
      <c r="A741" s="3">
        <v>42216.708541666667</v>
      </c>
      <c r="B741">
        <v>2015</v>
      </c>
      <c r="C741">
        <v>7</v>
      </c>
      <c r="D741">
        <v>31</v>
      </c>
      <c r="E741">
        <v>17</v>
      </c>
      <c r="F741" s="4">
        <v>664141.67191585619</v>
      </c>
      <c r="G741" s="4">
        <v>751091.58466901234</v>
      </c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Y741" s="2"/>
      <c r="Z741"/>
      <c r="AA741"/>
      <c r="AB741"/>
    </row>
    <row r="742" spans="1:28" ht="14.45" x14ac:dyDescent="0.3">
      <c r="A742" s="3">
        <v>42216.750208333331</v>
      </c>
      <c r="B742">
        <v>2015</v>
      </c>
      <c r="C742">
        <v>7</v>
      </c>
      <c r="D742">
        <v>31</v>
      </c>
      <c r="E742">
        <v>18</v>
      </c>
      <c r="F742" s="4">
        <v>707247.40329107235</v>
      </c>
      <c r="G742" s="4">
        <v>730521.90098204208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Y742" s="2"/>
      <c r="Z742"/>
      <c r="AA742"/>
      <c r="AB742"/>
    </row>
    <row r="743" spans="1:28" ht="14.45" x14ac:dyDescent="0.3">
      <c r="A743" s="3">
        <v>42216.791875000003</v>
      </c>
      <c r="B743">
        <v>2015</v>
      </c>
      <c r="C743">
        <v>7</v>
      </c>
      <c r="D743">
        <v>31</v>
      </c>
      <c r="E743">
        <v>19</v>
      </c>
      <c r="F743" s="4">
        <v>728612.82404947793</v>
      </c>
      <c r="G743" s="4">
        <v>775610.87060825026</v>
      </c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Y743" s="2"/>
      <c r="Z743"/>
      <c r="AA743"/>
      <c r="AB743"/>
    </row>
    <row r="744" spans="1:28" ht="14.45" x14ac:dyDescent="0.3">
      <c r="A744" s="3">
        <v>42216.833541666667</v>
      </c>
      <c r="B744">
        <v>2015</v>
      </c>
      <c r="C744">
        <v>7</v>
      </c>
      <c r="D744">
        <v>31</v>
      </c>
      <c r="E744">
        <v>20</v>
      </c>
      <c r="F744" s="4">
        <v>703171.55824430822</v>
      </c>
      <c r="G744" s="4">
        <v>748590.02709399699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Y744" s="2"/>
      <c r="Z744"/>
      <c r="AA744"/>
      <c r="AB744"/>
    </row>
    <row r="745" spans="1:28" ht="14.45" x14ac:dyDescent="0.3">
      <c r="A745" s="3">
        <v>42216.875208333331</v>
      </c>
      <c r="B745">
        <v>2015</v>
      </c>
      <c r="C745">
        <v>7</v>
      </c>
      <c r="D745">
        <v>31</v>
      </c>
      <c r="E745">
        <v>21</v>
      </c>
      <c r="F745" s="4">
        <v>645730.97799409367</v>
      </c>
      <c r="G745" s="4">
        <v>703465.1527404458</v>
      </c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Y745" s="2"/>
      <c r="Z745"/>
      <c r="AA745"/>
      <c r="AB745"/>
    </row>
    <row r="746" spans="1:28" ht="14.45" x14ac:dyDescent="0.3">
      <c r="A746" s="3">
        <v>42216.916875000003</v>
      </c>
      <c r="B746">
        <v>2015</v>
      </c>
      <c r="C746">
        <v>7</v>
      </c>
      <c r="D746">
        <v>31</v>
      </c>
      <c r="E746">
        <v>22</v>
      </c>
      <c r="F746" s="4">
        <v>538308.70387714775</v>
      </c>
      <c r="G746" s="4">
        <v>615274.53057964891</v>
      </c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Y746" s="2"/>
      <c r="Z746"/>
      <c r="AA746"/>
      <c r="AB746"/>
    </row>
    <row r="747" spans="1:28" ht="14.45" x14ac:dyDescent="0.3">
      <c r="A747" s="3">
        <v>42216.958541666667</v>
      </c>
      <c r="B747">
        <v>2015</v>
      </c>
      <c r="C747">
        <v>7</v>
      </c>
      <c r="D747">
        <v>31</v>
      </c>
      <c r="E747">
        <v>23</v>
      </c>
      <c r="F747" s="4">
        <v>461808.7911383661</v>
      </c>
      <c r="G747" s="4">
        <v>511372.10965412145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Y747" s="2"/>
      <c r="Z747"/>
      <c r="AA747"/>
      <c r="AB747"/>
    </row>
    <row r="748" spans="1:28" ht="14.45" x14ac:dyDescent="0.3">
      <c r="A748" s="3">
        <v>42217.000208333331</v>
      </c>
      <c r="B748">
        <v>2015</v>
      </c>
      <c r="C748">
        <v>8</v>
      </c>
      <c r="D748">
        <v>1</v>
      </c>
      <c r="E748">
        <v>0</v>
      </c>
      <c r="F748" s="4">
        <v>380352.6021772676</v>
      </c>
      <c r="G748" s="4">
        <v>468651.37558178068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Y748" s="2"/>
      <c r="Z748"/>
      <c r="AA748"/>
      <c r="AB748"/>
    </row>
    <row r="749" spans="1:28" ht="14.45" x14ac:dyDescent="0.3">
      <c r="A749" s="3">
        <v>42217.041875000003</v>
      </c>
      <c r="B749">
        <v>2015</v>
      </c>
      <c r="C749">
        <v>8</v>
      </c>
      <c r="D749">
        <v>1</v>
      </c>
      <c r="E749">
        <v>1</v>
      </c>
      <c r="F749" s="4">
        <v>349756.00884502998</v>
      </c>
      <c r="G749" s="4">
        <v>413329.48810798506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Y749" s="2"/>
      <c r="Z749"/>
      <c r="AA749"/>
      <c r="AB749"/>
    </row>
    <row r="750" spans="1:28" ht="14.45" x14ac:dyDescent="0.3">
      <c r="A750" s="3">
        <v>42217.083541666667</v>
      </c>
      <c r="B750">
        <v>2015</v>
      </c>
      <c r="C750">
        <v>8</v>
      </c>
      <c r="D750">
        <v>1</v>
      </c>
      <c r="E750">
        <v>2</v>
      </c>
      <c r="F750" s="4">
        <v>351993.96911074256</v>
      </c>
      <c r="G750" s="4">
        <v>411030.08155190898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Y750" s="2"/>
      <c r="Z750"/>
      <c r="AA750"/>
      <c r="AB750"/>
    </row>
    <row r="751" spans="1:28" ht="14.45" x14ac:dyDescent="0.3">
      <c r="A751" s="3">
        <v>42217.125208333331</v>
      </c>
      <c r="B751">
        <v>2015</v>
      </c>
      <c r="C751">
        <v>8</v>
      </c>
      <c r="D751">
        <v>1</v>
      </c>
      <c r="E751">
        <v>3</v>
      </c>
      <c r="F751" s="4">
        <v>335479.89097451378</v>
      </c>
      <c r="G751" s="4">
        <v>402746.56575009949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Y751" s="2"/>
      <c r="Z751"/>
      <c r="AA751"/>
      <c r="AB751"/>
    </row>
    <row r="752" spans="1:28" ht="14.45" x14ac:dyDescent="0.3">
      <c r="A752" s="3">
        <v>42217.166875000003</v>
      </c>
      <c r="B752">
        <v>2015</v>
      </c>
      <c r="C752">
        <v>8</v>
      </c>
      <c r="D752">
        <v>1</v>
      </c>
      <c r="E752">
        <v>4</v>
      </c>
      <c r="F752" s="4">
        <v>324296.38758200471</v>
      </c>
      <c r="G752" s="4">
        <v>409414.41928464663</v>
      </c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Y752" s="2"/>
      <c r="Z752"/>
      <c r="AA752"/>
      <c r="AB752"/>
    </row>
    <row r="753" spans="1:28" ht="14.45" x14ac:dyDescent="0.3">
      <c r="A753" s="3">
        <v>42217.208541666667</v>
      </c>
      <c r="B753">
        <v>2015</v>
      </c>
      <c r="C753">
        <v>8</v>
      </c>
      <c r="D753">
        <v>1</v>
      </c>
      <c r="E753">
        <v>5</v>
      </c>
      <c r="F753" s="4">
        <v>374072.1733039383</v>
      </c>
      <c r="G753" s="4">
        <v>420171.05628396384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Y753" s="2"/>
      <c r="Z753"/>
      <c r="AA753"/>
      <c r="AB753"/>
    </row>
    <row r="754" spans="1:28" ht="14.45" x14ac:dyDescent="0.3">
      <c r="A754" s="3">
        <v>42217.250208333331</v>
      </c>
      <c r="B754">
        <v>2015</v>
      </c>
      <c r="C754">
        <v>8</v>
      </c>
      <c r="D754">
        <v>1</v>
      </c>
      <c r="E754">
        <v>6</v>
      </c>
      <c r="F754" s="4">
        <v>433377.55687960819</v>
      </c>
      <c r="G754" s="4">
        <v>446076.28384570719</v>
      </c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Y754" s="2"/>
      <c r="Z754"/>
      <c r="AA754"/>
      <c r="AB754"/>
    </row>
    <row r="755" spans="1:28" ht="14.45" x14ac:dyDescent="0.3">
      <c r="A755" s="3">
        <v>42217.291875000003</v>
      </c>
      <c r="B755">
        <v>2015</v>
      </c>
      <c r="C755">
        <v>8</v>
      </c>
      <c r="D755">
        <v>1</v>
      </c>
      <c r="E755">
        <v>7</v>
      </c>
      <c r="F755" s="4">
        <v>411854.27681872592</v>
      </c>
      <c r="G755" s="4">
        <v>465555.86016711639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Y755" s="2"/>
      <c r="Z755"/>
      <c r="AA755"/>
      <c r="AB755"/>
    </row>
    <row r="756" spans="1:28" ht="14.45" x14ac:dyDescent="0.3">
      <c r="A756" s="3">
        <v>42217.333541666667</v>
      </c>
      <c r="B756">
        <v>2015</v>
      </c>
      <c r="C756">
        <v>8</v>
      </c>
      <c r="D756">
        <v>1</v>
      </c>
      <c r="E756">
        <v>8</v>
      </c>
      <c r="F756" s="4">
        <v>455641.93491910183</v>
      </c>
      <c r="G756" s="4">
        <v>484355.10693438631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Y756" s="2"/>
      <c r="Z756"/>
      <c r="AA756"/>
      <c r="AB756"/>
    </row>
    <row r="757" spans="1:28" ht="14.45" x14ac:dyDescent="0.3">
      <c r="A757" s="3">
        <v>42217.375208333331</v>
      </c>
      <c r="B757">
        <v>2015</v>
      </c>
      <c r="C757">
        <v>8</v>
      </c>
      <c r="D757">
        <v>1</v>
      </c>
      <c r="E757">
        <v>9</v>
      </c>
      <c r="F757" s="4">
        <v>481531.05272872315</v>
      </c>
      <c r="G757" s="4">
        <v>549441.95875303564</v>
      </c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Y757" s="2"/>
      <c r="Z757"/>
      <c r="AA757"/>
      <c r="AB757"/>
    </row>
    <row r="758" spans="1:28" ht="14.45" x14ac:dyDescent="0.3">
      <c r="A758" s="3">
        <v>42217.416875000003</v>
      </c>
      <c r="B758">
        <v>2015</v>
      </c>
      <c r="C758">
        <v>8</v>
      </c>
      <c r="D758">
        <v>1</v>
      </c>
      <c r="E758">
        <v>10</v>
      </c>
      <c r="F758" s="4">
        <v>542635.22235708358</v>
      </c>
      <c r="G758" s="4">
        <v>619685.79754561256</v>
      </c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Y758" s="2"/>
      <c r="Z758"/>
      <c r="AA758"/>
      <c r="AB758"/>
    </row>
    <row r="759" spans="1:28" ht="14.45" x14ac:dyDescent="0.3">
      <c r="A759" s="3">
        <v>42217.458541666667</v>
      </c>
      <c r="B759">
        <v>2015</v>
      </c>
      <c r="C759">
        <v>8</v>
      </c>
      <c r="D759">
        <v>1</v>
      </c>
      <c r="E759">
        <v>11</v>
      </c>
      <c r="F759" s="4">
        <v>615386.78434314113</v>
      </c>
      <c r="G759" s="4">
        <v>671306.0251649709</v>
      </c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Y759" s="2"/>
      <c r="Z759"/>
      <c r="AA759"/>
      <c r="AB759"/>
    </row>
    <row r="760" spans="1:28" ht="14.45" x14ac:dyDescent="0.3">
      <c r="A760" s="3">
        <v>42217.500208333331</v>
      </c>
      <c r="B760">
        <v>2015</v>
      </c>
      <c r="C760">
        <v>8</v>
      </c>
      <c r="D760">
        <v>1</v>
      </c>
      <c r="E760">
        <v>12</v>
      </c>
      <c r="F760" s="4">
        <v>683916.42575248517</v>
      </c>
      <c r="G760" s="4">
        <v>766401.60977373784</v>
      </c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Y760" s="2"/>
      <c r="Z760"/>
      <c r="AA760"/>
      <c r="AB760"/>
    </row>
    <row r="761" spans="1:28" ht="14.45" x14ac:dyDescent="0.3">
      <c r="A761" s="3">
        <v>42217.541875000003</v>
      </c>
      <c r="B761">
        <v>2015</v>
      </c>
      <c r="C761">
        <v>8</v>
      </c>
      <c r="D761">
        <v>1</v>
      </c>
      <c r="E761">
        <v>13</v>
      </c>
      <c r="F761" s="4">
        <v>783165.99240746314</v>
      </c>
      <c r="G761" s="4">
        <v>848674.175864283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Y761" s="2"/>
      <c r="Z761"/>
      <c r="AA761"/>
      <c r="AB761"/>
    </row>
    <row r="762" spans="1:28" ht="14.45" x14ac:dyDescent="0.3">
      <c r="A762" s="3">
        <v>42217.583541666667</v>
      </c>
      <c r="B762">
        <v>2015</v>
      </c>
      <c r="C762">
        <v>8</v>
      </c>
      <c r="D762">
        <v>1</v>
      </c>
      <c r="E762">
        <v>14</v>
      </c>
      <c r="F762" s="4">
        <v>860154.01216771302</v>
      </c>
      <c r="G762" s="4">
        <v>948671.27532798552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Y762" s="2"/>
      <c r="Z762"/>
      <c r="AA762"/>
      <c r="AB762"/>
    </row>
    <row r="763" spans="1:28" ht="14.45" x14ac:dyDescent="0.3">
      <c r="A763" s="3">
        <v>42217.625208333331</v>
      </c>
      <c r="B763">
        <v>2015</v>
      </c>
      <c r="C763">
        <v>8</v>
      </c>
      <c r="D763">
        <v>1</v>
      </c>
      <c r="E763">
        <v>15</v>
      </c>
      <c r="F763" s="4">
        <v>950022.38690675376</v>
      </c>
      <c r="G763" s="4">
        <v>1050894.1052240524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Y763" s="2"/>
      <c r="Z763"/>
      <c r="AA763"/>
      <c r="AB763"/>
    </row>
    <row r="764" spans="1:28" ht="14.45" x14ac:dyDescent="0.3">
      <c r="A764" s="3">
        <v>42217.666875000003</v>
      </c>
      <c r="B764">
        <v>2015</v>
      </c>
      <c r="C764">
        <v>8</v>
      </c>
      <c r="D764">
        <v>1</v>
      </c>
      <c r="E764">
        <v>16</v>
      </c>
      <c r="F764" s="4">
        <v>1013419.5038239426</v>
      </c>
      <c r="G764" s="4">
        <v>1100322.5487564579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Y764" s="2"/>
      <c r="Z764"/>
      <c r="AA764"/>
      <c r="AB764"/>
    </row>
    <row r="765" spans="1:28" ht="14.45" x14ac:dyDescent="0.3">
      <c r="A765" s="3">
        <v>42217.708541666667</v>
      </c>
      <c r="B765">
        <v>2015</v>
      </c>
      <c r="C765">
        <v>8</v>
      </c>
      <c r="D765">
        <v>1</v>
      </c>
      <c r="E765">
        <v>17</v>
      </c>
      <c r="F765" s="4">
        <v>1022431.9148624976</v>
      </c>
      <c r="G765" s="4">
        <v>1109153.1753330207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Y765" s="2"/>
      <c r="Z765"/>
      <c r="AA765"/>
      <c r="AB765"/>
    </row>
    <row r="766" spans="1:28" ht="14.45" x14ac:dyDescent="0.3">
      <c r="A766" s="3">
        <v>42217.750208333331</v>
      </c>
      <c r="B766">
        <v>2015</v>
      </c>
      <c r="C766">
        <v>8</v>
      </c>
      <c r="D766">
        <v>1</v>
      </c>
      <c r="E766">
        <v>18</v>
      </c>
      <c r="F766" s="4">
        <v>988060.55222809094</v>
      </c>
      <c r="G766" s="4">
        <v>1048838.6857651398</v>
      </c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Y766" s="2"/>
      <c r="Z766"/>
      <c r="AA766"/>
      <c r="AB766"/>
    </row>
    <row r="767" spans="1:28" ht="14.45" x14ac:dyDescent="0.3">
      <c r="A767" s="3">
        <v>42217.791875000003</v>
      </c>
      <c r="B767">
        <v>2015</v>
      </c>
      <c r="C767">
        <v>8</v>
      </c>
      <c r="D767">
        <v>1</v>
      </c>
      <c r="E767">
        <v>19</v>
      </c>
      <c r="F767" s="4">
        <v>934070.78192992567</v>
      </c>
      <c r="G767" s="4">
        <v>960314.26017773792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Y767" s="2"/>
      <c r="Z767"/>
      <c r="AA767"/>
      <c r="AB767"/>
    </row>
    <row r="768" spans="1:28" ht="14.45" x14ac:dyDescent="0.3">
      <c r="A768" s="3">
        <v>42217.833541666667</v>
      </c>
      <c r="B768">
        <v>2015</v>
      </c>
      <c r="C768">
        <v>8</v>
      </c>
      <c r="D768">
        <v>1</v>
      </c>
      <c r="E768">
        <v>20</v>
      </c>
      <c r="F768" s="4">
        <v>880979.30369707593</v>
      </c>
      <c r="G768" s="4">
        <v>950994.67165131005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Y768" s="2"/>
      <c r="Z768"/>
      <c r="AA768"/>
      <c r="AB768"/>
    </row>
    <row r="769" spans="1:28" ht="14.45" x14ac:dyDescent="0.3">
      <c r="A769" s="3">
        <v>42217.875208333331</v>
      </c>
      <c r="B769">
        <v>2015</v>
      </c>
      <c r="C769">
        <v>8</v>
      </c>
      <c r="D769">
        <v>1</v>
      </c>
      <c r="E769">
        <v>21</v>
      </c>
      <c r="F769" s="4">
        <v>765632.09669744794</v>
      </c>
      <c r="G769" s="4">
        <v>861515.46084398509</v>
      </c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Y769" s="2"/>
      <c r="Z769"/>
      <c r="AA769"/>
      <c r="AB769"/>
    </row>
    <row r="770" spans="1:28" ht="14.45" x14ac:dyDescent="0.3">
      <c r="A770" s="3">
        <v>42217.916875000003</v>
      </c>
      <c r="B770">
        <v>2015</v>
      </c>
      <c r="C770">
        <v>8</v>
      </c>
      <c r="D770">
        <v>1</v>
      </c>
      <c r="E770">
        <v>22</v>
      </c>
      <c r="F770" s="4">
        <v>638493.19858540443</v>
      </c>
      <c r="G770" s="4">
        <v>700756.74948735116</v>
      </c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Y770" s="2"/>
      <c r="Z770"/>
      <c r="AA770"/>
      <c r="AB770"/>
    </row>
    <row r="771" spans="1:28" ht="14.45" x14ac:dyDescent="0.3">
      <c r="A771" s="3">
        <v>42217.958541666667</v>
      </c>
      <c r="B771">
        <v>2015</v>
      </c>
      <c r="C771">
        <v>8</v>
      </c>
      <c r="D771">
        <v>1</v>
      </c>
      <c r="E771">
        <v>23</v>
      </c>
      <c r="F771" s="4">
        <v>529704.93227619608</v>
      </c>
      <c r="G771" s="4">
        <v>559999.42632418522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Y771" s="2"/>
      <c r="Z771"/>
      <c r="AA771"/>
      <c r="AB771"/>
    </row>
    <row r="772" spans="1:28" ht="14.45" x14ac:dyDescent="0.3">
      <c r="A772" s="3">
        <v>42218.000208333331</v>
      </c>
      <c r="B772">
        <v>2015</v>
      </c>
      <c r="C772">
        <v>8</v>
      </c>
      <c r="D772">
        <v>2</v>
      </c>
      <c r="E772">
        <v>0</v>
      </c>
      <c r="F772" s="4">
        <v>462034.37913733779</v>
      </c>
      <c r="G772" s="4">
        <v>459736.61894678447</v>
      </c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Y772" s="2"/>
      <c r="Z772"/>
      <c r="AA772"/>
      <c r="AB772"/>
    </row>
    <row r="773" spans="1:28" ht="14.45" x14ac:dyDescent="0.3">
      <c r="A773" s="3">
        <v>42218.041875000003</v>
      </c>
      <c r="B773">
        <v>2015</v>
      </c>
      <c r="C773">
        <v>8</v>
      </c>
      <c r="D773">
        <v>2</v>
      </c>
      <c r="E773">
        <v>1</v>
      </c>
      <c r="F773" s="4">
        <v>402079.50326314499</v>
      </c>
      <c r="G773" s="4">
        <v>414285.21641940851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Y773" s="2"/>
      <c r="Z773"/>
      <c r="AA773"/>
      <c r="AB773"/>
    </row>
    <row r="774" spans="1:28" ht="14.45" x14ac:dyDescent="0.3">
      <c r="A774" s="3">
        <v>42218.083541666667</v>
      </c>
      <c r="B774">
        <v>2015</v>
      </c>
      <c r="C774">
        <v>8</v>
      </c>
      <c r="D774">
        <v>2</v>
      </c>
      <c r="E774">
        <v>2</v>
      </c>
      <c r="F774" s="4">
        <v>382832.52664211148</v>
      </c>
      <c r="G774" s="4">
        <v>384213.42378105485</v>
      </c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Y774" s="2"/>
      <c r="Z774"/>
      <c r="AA774"/>
      <c r="AB774"/>
    </row>
    <row r="775" spans="1:28" ht="14.45" x14ac:dyDescent="0.3">
      <c r="A775" s="3">
        <v>42218.125208333331</v>
      </c>
      <c r="B775">
        <v>2015</v>
      </c>
      <c r="C775">
        <v>8</v>
      </c>
      <c r="D775">
        <v>2</v>
      </c>
      <c r="E775">
        <v>3</v>
      </c>
      <c r="F775" s="4">
        <v>349329.43063690868</v>
      </c>
      <c r="G775" s="4">
        <v>357684.57444998209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Y775" s="2"/>
      <c r="Z775"/>
      <c r="AA775"/>
      <c r="AB775"/>
    </row>
    <row r="776" spans="1:28" ht="14.45" x14ac:dyDescent="0.3">
      <c r="A776" s="3">
        <v>42218.166875000003</v>
      </c>
      <c r="B776">
        <v>2015</v>
      </c>
      <c r="C776">
        <v>8</v>
      </c>
      <c r="D776">
        <v>2</v>
      </c>
      <c r="E776">
        <v>4</v>
      </c>
      <c r="F776" s="4">
        <v>338874.06097731588</v>
      </c>
      <c r="G776" s="4">
        <v>377977.64941699267</v>
      </c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Y776" s="2"/>
      <c r="Z776"/>
      <c r="AA776"/>
      <c r="AB776"/>
    </row>
    <row r="777" spans="1:28" ht="14.45" x14ac:dyDescent="0.3">
      <c r="A777" s="3">
        <v>42218.208541666667</v>
      </c>
      <c r="B777">
        <v>2015</v>
      </c>
      <c r="C777">
        <v>8</v>
      </c>
      <c r="D777">
        <v>2</v>
      </c>
      <c r="E777">
        <v>5</v>
      </c>
      <c r="F777" s="4">
        <v>370677.87185011787</v>
      </c>
      <c r="G777" s="4">
        <v>404256.2908591677</v>
      </c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Y777" s="2"/>
      <c r="Z777"/>
      <c r="AA777"/>
      <c r="AB777"/>
    </row>
    <row r="778" spans="1:28" ht="14.45" x14ac:dyDescent="0.3">
      <c r="A778" s="3">
        <v>42218.250208333331</v>
      </c>
      <c r="B778">
        <v>2015</v>
      </c>
      <c r="C778">
        <v>8</v>
      </c>
      <c r="D778">
        <v>2</v>
      </c>
      <c r="E778">
        <v>6</v>
      </c>
      <c r="F778" s="4">
        <v>386212.07276812824</v>
      </c>
      <c r="G778" s="4">
        <v>426172.7716637564</v>
      </c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Y778" s="2"/>
      <c r="Z778"/>
      <c r="AA778"/>
      <c r="AB778"/>
    </row>
    <row r="779" spans="1:28" ht="14.45" x14ac:dyDescent="0.3">
      <c r="A779" s="3">
        <v>42218.291875000003</v>
      </c>
      <c r="B779">
        <v>2015</v>
      </c>
      <c r="C779">
        <v>8</v>
      </c>
      <c r="D779">
        <v>2</v>
      </c>
      <c r="E779">
        <v>7</v>
      </c>
      <c r="F779" s="4">
        <v>390895.91668632015</v>
      </c>
      <c r="G779" s="4">
        <v>436286.10443242313</v>
      </c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Y779" s="2"/>
      <c r="Z779"/>
      <c r="AA779"/>
      <c r="AB779"/>
    </row>
    <row r="780" spans="1:28" ht="14.45" x14ac:dyDescent="0.3">
      <c r="A780" s="3">
        <v>42218.333541666667</v>
      </c>
      <c r="B780">
        <v>2015</v>
      </c>
      <c r="C780">
        <v>8</v>
      </c>
      <c r="D780">
        <v>2</v>
      </c>
      <c r="E780">
        <v>8</v>
      </c>
      <c r="F780" s="4">
        <v>413470.22801572579</v>
      </c>
      <c r="G780" s="4">
        <v>548761.09305411729</v>
      </c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Y780" s="2"/>
      <c r="Z780"/>
      <c r="AA780"/>
      <c r="AB780"/>
    </row>
    <row r="781" spans="1:28" ht="14.45" x14ac:dyDescent="0.3">
      <c r="A781" s="3">
        <v>42218.375208333331</v>
      </c>
      <c r="B781">
        <v>2015</v>
      </c>
      <c r="C781">
        <v>8</v>
      </c>
      <c r="D781">
        <v>2</v>
      </c>
      <c r="E781">
        <v>9</v>
      </c>
      <c r="F781" s="4">
        <v>462856.54909653135</v>
      </c>
      <c r="G781" s="4">
        <v>599423.26359340735</v>
      </c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Y781" s="2"/>
      <c r="Z781"/>
      <c r="AA781"/>
      <c r="AB781"/>
    </row>
    <row r="782" spans="1:28" ht="14.45" x14ac:dyDescent="0.3">
      <c r="A782" s="3">
        <v>42218.416875000003</v>
      </c>
      <c r="B782">
        <v>2015</v>
      </c>
      <c r="C782">
        <v>8</v>
      </c>
      <c r="D782">
        <v>2</v>
      </c>
      <c r="E782">
        <v>10</v>
      </c>
      <c r="F782" s="4">
        <v>608903.72527277889</v>
      </c>
      <c r="G782" s="4">
        <v>681493.06916525587</v>
      </c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Y782" s="2"/>
      <c r="Z782"/>
      <c r="AA782"/>
      <c r="AB782"/>
    </row>
    <row r="783" spans="1:28" ht="14.45" x14ac:dyDescent="0.3">
      <c r="A783" s="3">
        <v>42218.458541666667</v>
      </c>
      <c r="B783">
        <v>2015</v>
      </c>
      <c r="C783">
        <v>8</v>
      </c>
      <c r="D783">
        <v>2</v>
      </c>
      <c r="E783">
        <v>11</v>
      </c>
      <c r="F783" s="4">
        <v>630266.13300936436</v>
      </c>
      <c r="G783" s="4">
        <v>751687.81085873174</v>
      </c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Y783" s="2"/>
      <c r="Z783"/>
      <c r="AA783"/>
      <c r="AB783"/>
    </row>
    <row r="784" spans="1:28" ht="14.45" x14ac:dyDescent="0.3">
      <c r="A784" s="3">
        <v>42218.500208333331</v>
      </c>
      <c r="B784">
        <v>2015</v>
      </c>
      <c r="C784">
        <v>8</v>
      </c>
      <c r="D784">
        <v>2</v>
      </c>
      <c r="E784">
        <v>12</v>
      </c>
      <c r="F784" s="4">
        <v>704855.4499423235</v>
      </c>
      <c r="G784" s="4">
        <v>850721.98343254323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Y784" s="2"/>
      <c r="Z784"/>
      <c r="AA784"/>
      <c r="AB784"/>
    </row>
    <row r="785" spans="1:28" ht="14.45" x14ac:dyDescent="0.3">
      <c r="A785" s="3">
        <v>42218.541875000003</v>
      </c>
      <c r="B785">
        <v>2015</v>
      </c>
      <c r="C785">
        <v>8</v>
      </c>
      <c r="D785">
        <v>2</v>
      </c>
      <c r="E785">
        <v>13</v>
      </c>
      <c r="F785" s="4">
        <v>812248.43330343766</v>
      </c>
      <c r="G785" s="4">
        <v>970736.10635190958</v>
      </c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Y785" s="2"/>
      <c r="Z785"/>
      <c r="AA785"/>
      <c r="AB785"/>
    </row>
    <row r="786" spans="1:28" ht="14.45" x14ac:dyDescent="0.3">
      <c r="A786" s="3">
        <v>42218.583541666667</v>
      </c>
      <c r="B786">
        <v>2015</v>
      </c>
      <c r="C786">
        <v>8</v>
      </c>
      <c r="D786">
        <v>2</v>
      </c>
      <c r="E786">
        <v>14</v>
      </c>
      <c r="F786" s="4">
        <v>921049.21589117101</v>
      </c>
      <c r="G786" s="4">
        <v>1043441.0094264542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Y786" s="2"/>
      <c r="Z786"/>
      <c r="AA786"/>
      <c r="AB786"/>
    </row>
    <row r="787" spans="1:28" ht="14.45" x14ac:dyDescent="0.3">
      <c r="A787" s="3">
        <v>42218.625208333331</v>
      </c>
      <c r="B787">
        <v>2015</v>
      </c>
      <c r="C787">
        <v>8</v>
      </c>
      <c r="D787">
        <v>2</v>
      </c>
      <c r="E787">
        <v>15</v>
      </c>
      <c r="F787" s="4">
        <v>979789.75934948889</v>
      </c>
      <c r="G787" s="4">
        <v>1055074.9684532806</v>
      </c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Y787" s="2"/>
      <c r="Z787"/>
      <c r="AA787"/>
      <c r="AB787"/>
    </row>
    <row r="788" spans="1:28" ht="14.45" x14ac:dyDescent="0.3">
      <c r="A788" s="3">
        <v>42218.666875000003</v>
      </c>
      <c r="B788">
        <v>2015</v>
      </c>
      <c r="C788">
        <v>8</v>
      </c>
      <c r="D788">
        <v>2</v>
      </c>
      <c r="E788">
        <v>16</v>
      </c>
      <c r="F788" s="4">
        <v>1002170.8331303219</v>
      </c>
      <c r="G788" s="4">
        <v>1087799.5294816711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Y788" s="2"/>
      <c r="Z788"/>
      <c r="AA788"/>
      <c r="AB788"/>
    </row>
    <row r="789" spans="1:28" ht="14.45" x14ac:dyDescent="0.3">
      <c r="A789" s="3">
        <v>42218.708541666667</v>
      </c>
      <c r="B789">
        <v>2015</v>
      </c>
      <c r="C789">
        <v>8</v>
      </c>
      <c r="D789">
        <v>2</v>
      </c>
      <c r="E789">
        <v>17</v>
      </c>
      <c r="F789" s="4">
        <v>1008187.4509393179</v>
      </c>
      <c r="G789" s="4">
        <v>1049706.117781451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Y789" s="2"/>
      <c r="Z789"/>
      <c r="AA789"/>
      <c r="AB789"/>
    </row>
    <row r="790" spans="1:28" ht="14.45" x14ac:dyDescent="0.3">
      <c r="A790" s="3">
        <v>42218.750208333331</v>
      </c>
      <c r="B790">
        <v>2015</v>
      </c>
      <c r="C790">
        <v>8</v>
      </c>
      <c r="D790">
        <v>2</v>
      </c>
      <c r="E790">
        <v>18</v>
      </c>
      <c r="F790" s="4">
        <v>945278.21600989066</v>
      </c>
      <c r="G790" s="4">
        <v>987062.84732972155</v>
      </c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Y790" s="2"/>
      <c r="Z790"/>
      <c r="AA790"/>
      <c r="AB790"/>
    </row>
    <row r="791" spans="1:28" ht="14.45" x14ac:dyDescent="0.3">
      <c r="A791" s="3">
        <v>42218.791875000003</v>
      </c>
      <c r="B791">
        <v>2015</v>
      </c>
      <c r="C791">
        <v>8</v>
      </c>
      <c r="D791">
        <v>2</v>
      </c>
      <c r="E791">
        <v>19</v>
      </c>
      <c r="F791" s="4">
        <v>862191.24841665861</v>
      </c>
      <c r="G791" s="4">
        <v>944521.32691644493</v>
      </c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Y791" s="2"/>
      <c r="Z791"/>
      <c r="AA791"/>
      <c r="AB791"/>
    </row>
    <row r="792" spans="1:28" ht="14.45" x14ac:dyDescent="0.3">
      <c r="A792" s="3">
        <v>42218.833541666667</v>
      </c>
      <c r="B792">
        <v>2015</v>
      </c>
      <c r="C792">
        <v>8</v>
      </c>
      <c r="D792">
        <v>2</v>
      </c>
      <c r="E792">
        <v>20</v>
      </c>
      <c r="F792" s="4">
        <v>849977.27121184475</v>
      </c>
      <c r="G792" s="4">
        <v>922980.60477979772</v>
      </c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Y792" s="2"/>
      <c r="Z792"/>
      <c r="AA792"/>
      <c r="AB792"/>
    </row>
    <row r="793" spans="1:28" ht="14.45" x14ac:dyDescent="0.3">
      <c r="A793" s="3">
        <v>42218.875208333331</v>
      </c>
      <c r="B793">
        <v>2015</v>
      </c>
      <c r="C793">
        <v>8</v>
      </c>
      <c r="D793">
        <v>2</v>
      </c>
      <c r="E793">
        <v>21</v>
      </c>
      <c r="F793" s="4">
        <v>781153.09029567323</v>
      </c>
      <c r="G793" s="4">
        <v>857916.65231082437</v>
      </c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Y793" s="2"/>
      <c r="Z793"/>
      <c r="AA793"/>
      <c r="AB793"/>
    </row>
    <row r="794" spans="1:28" ht="14.45" x14ac:dyDescent="0.3">
      <c r="A794" s="3">
        <v>42218.916875000003</v>
      </c>
      <c r="B794">
        <v>2015</v>
      </c>
      <c r="C794">
        <v>8</v>
      </c>
      <c r="D794">
        <v>2</v>
      </c>
      <c r="E794">
        <v>22</v>
      </c>
      <c r="F794" s="4">
        <v>683220.82772769628</v>
      </c>
      <c r="G794" s="4">
        <v>748268.32906997018</v>
      </c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Y794" s="2"/>
      <c r="Z794"/>
      <c r="AA794"/>
      <c r="AB794"/>
    </row>
    <row r="795" spans="1:28" ht="14.45" x14ac:dyDescent="0.3">
      <c r="A795" s="3">
        <v>42218.958541666667</v>
      </c>
      <c r="B795">
        <v>2015</v>
      </c>
      <c r="C795">
        <v>8</v>
      </c>
      <c r="D795">
        <v>2</v>
      </c>
      <c r="E795">
        <v>23</v>
      </c>
      <c r="F795" s="4">
        <v>598226.81452111038</v>
      </c>
      <c r="G795" s="4">
        <v>637264.69098226167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Y795" s="2"/>
      <c r="Z795"/>
      <c r="AA795"/>
      <c r="AB795"/>
    </row>
    <row r="796" spans="1:28" ht="14.45" x14ac:dyDescent="0.3">
      <c r="A796" s="3">
        <v>42219.000208333331</v>
      </c>
      <c r="B796">
        <v>2015</v>
      </c>
      <c r="C796">
        <v>8</v>
      </c>
      <c r="D796">
        <v>3</v>
      </c>
      <c r="E796">
        <v>0</v>
      </c>
      <c r="F796" s="4">
        <v>513878.80146290502</v>
      </c>
      <c r="G796" s="4">
        <v>547232.28426988248</v>
      </c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Y796" s="2"/>
      <c r="Z796"/>
      <c r="AA796"/>
      <c r="AB796"/>
    </row>
    <row r="797" spans="1:28" ht="14.45" x14ac:dyDescent="0.3">
      <c r="A797" s="3">
        <v>42219.041875000003</v>
      </c>
      <c r="B797">
        <v>2015</v>
      </c>
      <c r="C797">
        <v>8</v>
      </c>
      <c r="D797">
        <v>3</v>
      </c>
      <c r="E797">
        <v>1</v>
      </c>
      <c r="F797" s="4">
        <v>479886.24982503272</v>
      </c>
      <c r="G797" s="4">
        <v>500738.70247247058</v>
      </c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Y797" s="2"/>
      <c r="Z797"/>
      <c r="AA797"/>
      <c r="AB797"/>
    </row>
    <row r="798" spans="1:28" ht="14.45" x14ac:dyDescent="0.3">
      <c r="A798" s="3">
        <v>42219.083541666667</v>
      </c>
      <c r="B798">
        <v>2015</v>
      </c>
      <c r="C798">
        <v>8</v>
      </c>
      <c r="D798">
        <v>3</v>
      </c>
      <c r="E798">
        <v>2</v>
      </c>
      <c r="F798" s="4">
        <v>439296.89111921238</v>
      </c>
      <c r="G798" s="4">
        <v>453869.51919260254</v>
      </c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Y798" s="2"/>
      <c r="Z798"/>
      <c r="AA798"/>
      <c r="AB798"/>
    </row>
    <row r="799" spans="1:28" ht="14.45" x14ac:dyDescent="0.3">
      <c r="A799" s="3">
        <v>42219.125208333331</v>
      </c>
      <c r="B799">
        <v>2015</v>
      </c>
      <c r="C799">
        <v>8</v>
      </c>
      <c r="D799">
        <v>3</v>
      </c>
      <c r="E799">
        <v>3</v>
      </c>
      <c r="F799" s="4">
        <v>413846.92602555751</v>
      </c>
      <c r="G799" s="4">
        <v>437768.01862287597</v>
      </c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Y799" s="2"/>
      <c r="Z799"/>
      <c r="AA799"/>
      <c r="AB799"/>
    </row>
    <row r="800" spans="1:28" ht="14.45" x14ac:dyDescent="0.3">
      <c r="A800" s="3">
        <v>42219.166875000003</v>
      </c>
      <c r="B800">
        <v>2015</v>
      </c>
      <c r="C800">
        <v>8</v>
      </c>
      <c r="D800">
        <v>3</v>
      </c>
      <c r="E800">
        <v>4</v>
      </c>
      <c r="F800" s="4">
        <v>391232.77100474201</v>
      </c>
      <c r="G800" s="4">
        <v>415560.19927621563</v>
      </c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Y800" s="2"/>
      <c r="Z800"/>
      <c r="AA800"/>
      <c r="AB800"/>
    </row>
    <row r="801" spans="1:28" ht="14.45" x14ac:dyDescent="0.3">
      <c r="A801" s="3">
        <v>42219.208541666667</v>
      </c>
      <c r="B801">
        <v>2015</v>
      </c>
      <c r="C801">
        <v>8</v>
      </c>
      <c r="D801">
        <v>3</v>
      </c>
      <c r="E801">
        <v>5</v>
      </c>
      <c r="F801" s="4">
        <v>376889.66475671605</v>
      </c>
      <c r="G801" s="4">
        <v>445386.82618458831</v>
      </c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Y801" s="2"/>
      <c r="Z801"/>
      <c r="AA801"/>
      <c r="AB801"/>
    </row>
    <row r="802" spans="1:28" ht="14.45" x14ac:dyDescent="0.3">
      <c r="A802" s="3">
        <v>42219.250208333331</v>
      </c>
      <c r="B802">
        <v>2015</v>
      </c>
      <c r="C802">
        <v>8</v>
      </c>
      <c r="D802">
        <v>3</v>
      </c>
      <c r="E802">
        <v>6</v>
      </c>
      <c r="F802" s="4">
        <v>400935.18498244561</v>
      </c>
      <c r="G802" s="4">
        <v>472959.43397353706</v>
      </c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Y802" s="2"/>
      <c r="Z802"/>
      <c r="AA802"/>
      <c r="AB802"/>
    </row>
    <row r="803" spans="1:28" ht="14.45" x14ac:dyDescent="0.3">
      <c r="A803" s="3">
        <v>42219.291875000003</v>
      </c>
      <c r="B803">
        <v>2015</v>
      </c>
      <c r="C803">
        <v>8</v>
      </c>
      <c r="D803">
        <v>3</v>
      </c>
      <c r="E803">
        <v>7</v>
      </c>
      <c r="F803" s="4">
        <v>469509.15139800584</v>
      </c>
      <c r="G803" s="4">
        <v>527568.04407044209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Y803" s="2"/>
      <c r="Z803"/>
      <c r="AA803"/>
      <c r="AB803"/>
    </row>
    <row r="804" spans="1:28" ht="14.45" x14ac:dyDescent="0.3">
      <c r="A804" s="3">
        <v>42219.333541666667</v>
      </c>
      <c r="B804">
        <v>2015</v>
      </c>
      <c r="C804">
        <v>8</v>
      </c>
      <c r="D804">
        <v>3</v>
      </c>
      <c r="E804">
        <v>8</v>
      </c>
      <c r="F804" s="4">
        <v>539434.33995951654</v>
      </c>
      <c r="G804" s="4">
        <v>649186.1489581858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Y804" s="2"/>
      <c r="Z804"/>
      <c r="AA804"/>
      <c r="AB804"/>
    </row>
    <row r="805" spans="1:28" ht="14.45" x14ac:dyDescent="0.3">
      <c r="A805" s="3">
        <v>42219.375208333331</v>
      </c>
      <c r="B805">
        <v>2015</v>
      </c>
      <c r="C805">
        <v>8</v>
      </c>
      <c r="D805">
        <v>3</v>
      </c>
      <c r="E805">
        <v>9</v>
      </c>
      <c r="F805" s="4">
        <v>612265.76748571708</v>
      </c>
      <c r="G805" s="4">
        <v>713026.32619956124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Y805" s="2"/>
      <c r="Z805"/>
      <c r="AA805"/>
      <c r="AB805"/>
    </row>
    <row r="806" spans="1:28" ht="14.45" x14ac:dyDescent="0.3">
      <c r="A806" s="3">
        <v>42219.416875000003</v>
      </c>
      <c r="B806">
        <v>2015</v>
      </c>
      <c r="C806">
        <v>8</v>
      </c>
      <c r="D806">
        <v>3</v>
      </c>
      <c r="E806">
        <v>10</v>
      </c>
      <c r="F806" s="4">
        <v>712181.63898045325</v>
      </c>
      <c r="G806" s="4">
        <v>802737.94474760094</v>
      </c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Y806" s="2"/>
      <c r="Z806"/>
      <c r="AA806"/>
      <c r="AB806"/>
    </row>
    <row r="807" spans="1:28" ht="14.45" x14ac:dyDescent="0.3">
      <c r="A807" s="3">
        <v>42219.458541666667</v>
      </c>
      <c r="B807">
        <v>2015</v>
      </c>
      <c r="C807">
        <v>8</v>
      </c>
      <c r="D807">
        <v>3</v>
      </c>
      <c r="E807">
        <v>11</v>
      </c>
      <c r="F807" s="4">
        <v>800514.59879966511</v>
      </c>
      <c r="G807" s="4">
        <v>879590.68063254131</v>
      </c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Y807" s="2"/>
      <c r="Z807"/>
      <c r="AA807"/>
      <c r="AB807"/>
    </row>
    <row r="808" spans="1:28" ht="14.45" x14ac:dyDescent="0.3">
      <c r="A808" s="3">
        <v>42219.500208333331</v>
      </c>
      <c r="B808">
        <v>2015</v>
      </c>
      <c r="C808">
        <v>8</v>
      </c>
      <c r="D808">
        <v>3</v>
      </c>
      <c r="E808">
        <v>12</v>
      </c>
      <c r="F808" s="4">
        <v>892435.1283143945</v>
      </c>
      <c r="G808" s="4">
        <v>954945.37630987808</v>
      </c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Y808" s="2"/>
      <c r="Z808"/>
      <c r="AA808"/>
      <c r="AB808"/>
    </row>
    <row r="809" spans="1:28" ht="14.45" x14ac:dyDescent="0.3">
      <c r="A809" s="3">
        <v>42219.541875000003</v>
      </c>
      <c r="B809">
        <v>2015</v>
      </c>
      <c r="C809">
        <v>8</v>
      </c>
      <c r="D809">
        <v>3</v>
      </c>
      <c r="E809">
        <v>13</v>
      </c>
      <c r="F809" s="4">
        <v>979454.555846698</v>
      </c>
      <c r="G809" s="4">
        <v>992023.78152764414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Y809" s="2"/>
      <c r="Z809"/>
      <c r="AA809"/>
      <c r="AB809"/>
    </row>
    <row r="810" spans="1:28" ht="14.45" x14ac:dyDescent="0.3">
      <c r="A810" s="3">
        <v>42219.583541666667</v>
      </c>
      <c r="B810">
        <v>2015</v>
      </c>
      <c r="C810">
        <v>8</v>
      </c>
      <c r="D810">
        <v>3</v>
      </c>
      <c r="E810">
        <v>14</v>
      </c>
      <c r="F810" s="4">
        <v>1028227.580750166</v>
      </c>
      <c r="G810" s="4">
        <v>1057688.2684932598</v>
      </c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Y810" s="2"/>
      <c r="Z810"/>
      <c r="AA810"/>
      <c r="AB810"/>
    </row>
    <row r="811" spans="1:28" ht="14.45" x14ac:dyDescent="0.3">
      <c r="A811" s="3">
        <v>42219.625208333331</v>
      </c>
      <c r="B811">
        <v>2015</v>
      </c>
      <c r="C811">
        <v>8</v>
      </c>
      <c r="D811">
        <v>3</v>
      </c>
      <c r="E811">
        <v>15</v>
      </c>
      <c r="F811" s="4">
        <v>1034881.8733899693</v>
      </c>
      <c r="G811" s="4">
        <v>1125474.3742330859</v>
      </c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Y811" s="2"/>
      <c r="Z811"/>
      <c r="AA811"/>
      <c r="AB811"/>
    </row>
    <row r="812" spans="1:28" ht="14.45" x14ac:dyDescent="0.3">
      <c r="A812" s="3">
        <v>42219.666875000003</v>
      </c>
      <c r="B812">
        <v>2015</v>
      </c>
      <c r="C812">
        <v>8</v>
      </c>
      <c r="D812">
        <v>3</v>
      </c>
      <c r="E812">
        <v>16</v>
      </c>
      <c r="F812" s="4">
        <v>1085744.110803884</v>
      </c>
      <c r="G812" s="4">
        <v>1182226.5644817108</v>
      </c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Y812" s="2"/>
      <c r="Z812"/>
      <c r="AA812"/>
      <c r="AB812"/>
    </row>
    <row r="813" spans="1:28" ht="14.45" x14ac:dyDescent="0.3">
      <c r="A813" s="3">
        <v>42219.708541666667</v>
      </c>
      <c r="B813">
        <v>2015</v>
      </c>
      <c r="C813">
        <v>8</v>
      </c>
      <c r="D813">
        <v>3</v>
      </c>
      <c r="E813">
        <v>17</v>
      </c>
      <c r="F813" s="4">
        <v>1080036.9054411692</v>
      </c>
      <c r="G813" s="4">
        <v>1182254.5191781109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Y813" s="2"/>
      <c r="Z813"/>
      <c r="AA813"/>
      <c r="AB813"/>
    </row>
    <row r="814" spans="1:28" ht="14.45" x14ac:dyDescent="0.3">
      <c r="A814" s="3">
        <v>42219.750208333331</v>
      </c>
      <c r="B814">
        <v>2015</v>
      </c>
      <c r="C814">
        <v>8</v>
      </c>
      <c r="D814">
        <v>3</v>
      </c>
      <c r="E814">
        <v>18</v>
      </c>
      <c r="F814" s="4">
        <v>1018293.449211432</v>
      </c>
      <c r="G814" s="4">
        <v>1126179.434599414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Y814" s="2"/>
      <c r="Z814"/>
      <c r="AA814"/>
      <c r="AB814"/>
    </row>
    <row r="815" spans="1:28" ht="14.45" x14ac:dyDescent="0.3">
      <c r="A815" s="3">
        <v>42219.791875000003</v>
      </c>
      <c r="B815">
        <v>2015</v>
      </c>
      <c r="C815">
        <v>8</v>
      </c>
      <c r="D815">
        <v>3</v>
      </c>
      <c r="E815">
        <v>19</v>
      </c>
      <c r="F815" s="4">
        <v>951342.73606586014</v>
      </c>
      <c r="G815" s="4">
        <v>1104881.5395295026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Y815" s="2"/>
      <c r="Z815"/>
      <c r="AA815"/>
      <c r="AB815"/>
    </row>
    <row r="816" spans="1:28" ht="14.45" x14ac:dyDescent="0.3">
      <c r="A816" s="3">
        <v>42219.833541666667</v>
      </c>
      <c r="B816">
        <v>2015</v>
      </c>
      <c r="C816">
        <v>8</v>
      </c>
      <c r="D816">
        <v>3</v>
      </c>
      <c r="E816">
        <v>20</v>
      </c>
      <c r="F816" s="4">
        <v>886508.85275725531</v>
      </c>
      <c r="G816" s="4">
        <v>1056689.2920455867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Y816" s="2"/>
      <c r="Z816"/>
      <c r="AA816"/>
      <c r="AB816"/>
    </row>
    <row r="817" spans="1:28" ht="14.45" x14ac:dyDescent="0.3">
      <c r="A817" s="3">
        <v>42219.875208333331</v>
      </c>
      <c r="B817">
        <v>2015</v>
      </c>
      <c r="C817">
        <v>8</v>
      </c>
      <c r="D817">
        <v>3</v>
      </c>
      <c r="E817">
        <v>21</v>
      </c>
      <c r="F817" s="4">
        <v>825301.42105037323</v>
      </c>
      <c r="G817" s="4">
        <v>973452.50207389717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Y817" s="2"/>
      <c r="Z817"/>
      <c r="AA817"/>
      <c r="AB817"/>
    </row>
    <row r="818" spans="1:28" ht="14.45" x14ac:dyDescent="0.3">
      <c r="A818" s="3">
        <v>42219.916875000003</v>
      </c>
      <c r="B818">
        <v>2015</v>
      </c>
      <c r="C818">
        <v>8</v>
      </c>
      <c r="D818">
        <v>3</v>
      </c>
      <c r="E818">
        <v>22</v>
      </c>
      <c r="F818" s="4">
        <v>704369.13482828159</v>
      </c>
      <c r="G818" s="4">
        <v>830935.83935626701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Y818" s="2"/>
      <c r="Z818"/>
      <c r="AA818"/>
      <c r="AB818"/>
    </row>
    <row r="819" spans="1:28" ht="14.45" x14ac:dyDescent="0.3">
      <c r="A819" s="3">
        <v>42219.958541666667</v>
      </c>
      <c r="B819">
        <v>2015</v>
      </c>
      <c r="C819">
        <v>8</v>
      </c>
      <c r="D819">
        <v>3</v>
      </c>
      <c r="E819">
        <v>23</v>
      </c>
      <c r="F819" s="4">
        <v>574382.62703286461</v>
      </c>
      <c r="G819" s="4">
        <v>695946.03800787823</v>
      </c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Y819" s="2"/>
      <c r="Z819"/>
      <c r="AA819"/>
      <c r="AB819"/>
    </row>
    <row r="820" spans="1:28" ht="14.45" x14ac:dyDescent="0.3">
      <c r="A820" s="3">
        <v>42220.000208333331</v>
      </c>
      <c r="B820">
        <v>2015</v>
      </c>
      <c r="C820">
        <v>8</v>
      </c>
      <c r="D820">
        <v>4</v>
      </c>
      <c r="E820">
        <v>0</v>
      </c>
      <c r="F820" s="4">
        <v>492436.75763818412</v>
      </c>
      <c r="G820" s="4">
        <v>601468.40027347475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Y820" s="2"/>
      <c r="Z820"/>
      <c r="AA820"/>
      <c r="AB820"/>
    </row>
    <row r="821" spans="1:28" ht="14.45" x14ac:dyDescent="0.3">
      <c r="A821" s="3">
        <v>42220.041875000003</v>
      </c>
      <c r="B821">
        <v>2015</v>
      </c>
      <c r="C821">
        <v>8</v>
      </c>
      <c r="D821">
        <v>4</v>
      </c>
      <c r="E821">
        <v>1</v>
      </c>
      <c r="F821" s="4">
        <v>470432.32907143689</v>
      </c>
      <c r="G821" s="4">
        <v>524193.55312767503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Y821" s="2"/>
      <c r="Z821"/>
      <c r="AA821"/>
      <c r="AB821"/>
    </row>
    <row r="822" spans="1:28" ht="14.45" x14ac:dyDescent="0.3">
      <c r="A822" s="3">
        <v>42220.083541666667</v>
      </c>
      <c r="B822">
        <v>2015</v>
      </c>
      <c r="C822">
        <v>8</v>
      </c>
      <c r="D822">
        <v>4</v>
      </c>
      <c r="E822">
        <v>2</v>
      </c>
      <c r="F822" s="4">
        <v>406923.12210765848</v>
      </c>
      <c r="G822" s="4">
        <v>472528.47403857851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Y822" s="2"/>
      <c r="Z822"/>
      <c r="AA822"/>
      <c r="AB822"/>
    </row>
    <row r="823" spans="1:28" ht="14.45" x14ac:dyDescent="0.3">
      <c r="A823" s="3">
        <v>42220.125208333331</v>
      </c>
      <c r="B823">
        <v>2015</v>
      </c>
      <c r="C823">
        <v>8</v>
      </c>
      <c r="D823">
        <v>4</v>
      </c>
      <c r="E823">
        <v>3</v>
      </c>
      <c r="F823" s="4">
        <v>372773.88766008243</v>
      </c>
      <c r="G823" s="4">
        <v>440867.80317852355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Y823" s="2"/>
      <c r="Z823"/>
      <c r="AA823"/>
      <c r="AB823"/>
    </row>
    <row r="824" spans="1:28" ht="14.45" x14ac:dyDescent="0.3">
      <c r="A824" s="3">
        <v>42220.166875000003</v>
      </c>
      <c r="B824">
        <v>2015</v>
      </c>
      <c r="C824">
        <v>8</v>
      </c>
      <c r="D824">
        <v>4</v>
      </c>
      <c r="E824">
        <v>4</v>
      </c>
      <c r="F824" s="4">
        <v>348448.74979730282</v>
      </c>
      <c r="G824" s="4">
        <v>413191.46258570149</v>
      </c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Y824" s="2"/>
      <c r="Z824"/>
      <c r="AA824"/>
      <c r="AB824"/>
    </row>
    <row r="825" spans="1:28" ht="14.45" x14ac:dyDescent="0.3">
      <c r="A825" s="3">
        <v>42220.208541666667</v>
      </c>
      <c r="B825">
        <v>2015</v>
      </c>
      <c r="C825">
        <v>8</v>
      </c>
      <c r="D825">
        <v>4</v>
      </c>
      <c r="E825">
        <v>5</v>
      </c>
      <c r="F825" s="4">
        <v>344446.7887785057</v>
      </c>
      <c r="G825" s="4">
        <v>394683.8226801749</v>
      </c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Y825" s="2"/>
      <c r="Z825"/>
      <c r="AA825"/>
      <c r="AB825"/>
    </row>
    <row r="826" spans="1:28" ht="14.45" x14ac:dyDescent="0.3">
      <c r="A826" s="3">
        <v>42220.250208333331</v>
      </c>
      <c r="B826">
        <v>2015</v>
      </c>
      <c r="C826">
        <v>8</v>
      </c>
      <c r="D826">
        <v>4</v>
      </c>
      <c r="E826">
        <v>6</v>
      </c>
      <c r="F826" s="4">
        <v>375204.72064589342</v>
      </c>
      <c r="G826" s="4">
        <v>461572.36634803907</v>
      </c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Y826" s="2"/>
      <c r="Z826"/>
      <c r="AA826"/>
      <c r="AB826"/>
    </row>
    <row r="827" spans="1:28" ht="14.45" x14ac:dyDescent="0.3">
      <c r="A827" s="3">
        <v>42220.291875000003</v>
      </c>
      <c r="B827">
        <v>2015</v>
      </c>
      <c r="C827">
        <v>8</v>
      </c>
      <c r="D827">
        <v>4</v>
      </c>
      <c r="E827">
        <v>7</v>
      </c>
      <c r="F827" s="4">
        <v>402774.24421259458</v>
      </c>
      <c r="G827" s="4">
        <v>536803.76149402477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Y827" s="2"/>
      <c r="Z827"/>
      <c r="AA827"/>
      <c r="AB827"/>
    </row>
    <row r="828" spans="1:28" ht="14.45" x14ac:dyDescent="0.3">
      <c r="A828" s="3">
        <v>42220.333541666667</v>
      </c>
      <c r="B828">
        <v>2015</v>
      </c>
      <c r="C828">
        <v>8</v>
      </c>
      <c r="D828">
        <v>4</v>
      </c>
      <c r="E828">
        <v>8</v>
      </c>
      <c r="F828" s="4">
        <v>479446.2242045434</v>
      </c>
      <c r="G828" s="4">
        <v>609575.31417600904</v>
      </c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Y828" s="2"/>
      <c r="Z828"/>
      <c r="AA828"/>
      <c r="AB828"/>
    </row>
    <row r="829" spans="1:28" ht="14.45" x14ac:dyDescent="0.3">
      <c r="A829" s="3">
        <v>42220.375208333331</v>
      </c>
      <c r="B829">
        <v>2015</v>
      </c>
      <c r="C829">
        <v>8</v>
      </c>
      <c r="D829">
        <v>4</v>
      </c>
      <c r="E829">
        <v>9</v>
      </c>
      <c r="F829" s="4">
        <v>559109.70629950671</v>
      </c>
      <c r="G829" s="4">
        <v>726348.81429228617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Y829" s="2"/>
      <c r="Z829"/>
      <c r="AA829"/>
      <c r="AB829"/>
    </row>
    <row r="830" spans="1:28" ht="14.45" x14ac:dyDescent="0.3">
      <c r="A830" s="3">
        <v>42220.416875000003</v>
      </c>
      <c r="B830">
        <v>2015</v>
      </c>
      <c r="C830">
        <v>8</v>
      </c>
      <c r="D830">
        <v>4</v>
      </c>
      <c r="E830">
        <v>10</v>
      </c>
      <c r="F830" s="4">
        <v>630958.05912923813</v>
      </c>
      <c r="G830" s="4">
        <v>772518.08369760332</v>
      </c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Y830" s="2"/>
      <c r="Z830"/>
      <c r="AA830"/>
      <c r="AB830"/>
    </row>
    <row r="831" spans="1:28" ht="14.45" x14ac:dyDescent="0.3">
      <c r="A831" s="3">
        <v>42220.458541666667</v>
      </c>
      <c r="B831">
        <v>2015</v>
      </c>
      <c r="C831">
        <v>8</v>
      </c>
      <c r="D831">
        <v>4</v>
      </c>
      <c r="E831">
        <v>11</v>
      </c>
      <c r="F831" s="4">
        <v>718021.46188689489</v>
      </c>
      <c r="G831" s="4">
        <v>854125.37909958058</v>
      </c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Y831" s="2"/>
      <c r="Z831"/>
      <c r="AA831"/>
      <c r="AB831"/>
    </row>
    <row r="832" spans="1:28" ht="14.45" x14ac:dyDescent="0.3">
      <c r="A832" s="3">
        <v>42220.500208333331</v>
      </c>
      <c r="B832">
        <v>2015</v>
      </c>
      <c r="C832">
        <v>8</v>
      </c>
      <c r="D832">
        <v>4</v>
      </c>
      <c r="E832">
        <v>12</v>
      </c>
      <c r="F832" s="4">
        <v>791146.16160976514</v>
      </c>
      <c r="G832" s="4">
        <v>900075.38229571644</v>
      </c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Y832" s="2"/>
      <c r="Z832"/>
      <c r="AA832"/>
      <c r="AB832"/>
    </row>
    <row r="833" spans="1:28" ht="14.45" x14ac:dyDescent="0.3">
      <c r="A833" s="3">
        <v>42220.541875000003</v>
      </c>
      <c r="B833">
        <v>2015</v>
      </c>
      <c r="C833">
        <v>8</v>
      </c>
      <c r="D833">
        <v>4</v>
      </c>
      <c r="E833">
        <v>13</v>
      </c>
      <c r="F833" s="4">
        <v>824890.30065602181</v>
      </c>
      <c r="G833" s="4">
        <v>994003.79308581771</v>
      </c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Y833" s="2"/>
      <c r="Z833"/>
      <c r="AA833"/>
      <c r="AB833"/>
    </row>
    <row r="834" spans="1:28" ht="14.45" x14ac:dyDescent="0.3">
      <c r="A834" s="3">
        <v>42220.583541666667</v>
      </c>
      <c r="B834">
        <v>2015</v>
      </c>
      <c r="C834">
        <v>8</v>
      </c>
      <c r="D834">
        <v>4</v>
      </c>
      <c r="E834">
        <v>14</v>
      </c>
      <c r="F834" s="4">
        <v>858962.21978032833</v>
      </c>
      <c r="G834" s="4">
        <v>1060045.0587066656</v>
      </c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Y834" s="2"/>
      <c r="Z834"/>
      <c r="AA834"/>
      <c r="AB834"/>
    </row>
    <row r="835" spans="1:28" ht="14.45" x14ac:dyDescent="0.3">
      <c r="A835" s="3">
        <v>42220.625208333331</v>
      </c>
      <c r="B835">
        <v>2015</v>
      </c>
      <c r="C835">
        <v>8</v>
      </c>
      <c r="D835">
        <v>4</v>
      </c>
      <c r="E835">
        <v>15</v>
      </c>
      <c r="F835" s="4">
        <v>917610.78275161679</v>
      </c>
      <c r="G835" s="4">
        <v>1107357.0661167214</v>
      </c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Y835" s="2"/>
      <c r="Z835"/>
      <c r="AA835"/>
      <c r="AB835"/>
    </row>
    <row r="836" spans="1:28" ht="14.45" x14ac:dyDescent="0.3">
      <c r="A836" s="3">
        <v>42220.666875000003</v>
      </c>
      <c r="B836">
        <v>2015</v>
      </c>
      <c r="C836">
        <v>8</v>
      </c>
      <c r="D836">
        <v>4</v>
      </c>
      <c r="E836">
        <v>16</v>
      </c>
      <c r="F836" s="4">
        <v>907004.71433979669</v>
      </c>
      <c r="G836" s="4">
        <v>1090820.2737982813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Y836" s="2"/>
      <c r="Z836"/>
      <c r="AA836"/>
      <c r="AB836"/>
    </row>
    <row r="837" spans="1:28" ht="14.45" x14ac:dyDescent="0.3">
      <c r="A837" s="3">
        <v>42220.708541666667</v>
      </c>
      <c r="B837">
        <v>2015</v>
      </c>
      <c r="C837">
        <v>8</v>
      </c>
      <c r="D837">
        <v>4</v>
      </c>
      <c r="E837">
        <v>17</v>
      </c>
      <c r="F837" s="4">
        <v>909043.71457015316</v>
      </c>
      <c r="G837" s="4">
        <v>1053176.5927778874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Y837" s="2"/>
      <c r="Z837"/>
      <c r="AA837"/>
      <c r="AB837"/>
    </row>
    <row r="838" spans="1:28" ht="14.45" x14ac:dyDescent="0.3">
      <c r="A838" s="3">
        <v>42220.750208333331</v>
      </c>
      <c r="B838">
        <v>2015</v>
      </c>
      <c r="C838">
        <v>8</v>
      </c>
      <c r="D838">
        <v>4</v>
      </c>
      <c r="E838">
        <v>18</v>
      </c>
      <c r="F838" s="4">
        <v>872042.41258075333</v>
      </c>
      <c r="G838" s="4">
        <v>1023211.2239477141</v>
      </c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Y838" s="2"/>
      <c r="Z838"/>
      <c r="AA838"/>
      <c r="AB838"/>
    </row>
    <row r="839" spans="1:28" ht="14.45" x14ac:dyDescent="0.3">
      <c r="A839" s="3">
        <v>42220.791875000003</v>
      </c>
      <c r="B839">
        <v>2015</v>
      </c>
      <c r="C839">
        <v>8</v>
      </c>
      <c r="D839">
        <v>4</v>
      </c>
      <c r="E839">
        <v>19</v>
      </c>
      <c r="F839" s="4">
        <v>826076.79221053468</v>
      </c>
      <c r="G839" s="4">
        <v>972894.27825830295</v>
      </c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Y839" s="2"/>
      <c r="Z839"/>
      <c r="AA839"/>
      <c r="AB839"/>
    </row>
    <row r="840" spans="1:28" ht="14.45" x14ac:dyDescent="0.3">
      <c r="A840" s="3">
        <v>42220.833541666667</v>
      </c>
      <c r="B840">
        <v>2015</v>
      </c>
      <c r="C840">
        <v>8</v>
      </c>
      <c r="D840">
        <v>4</v>
      </c>
      <c r="E840">
        <v>20</v>
      </c>
      <c r="F840" s="4">
        <v>769375.11624108255</v>
      </c>
      <c r="G840" s="4">
        <v>912052.11822559126</v>
      </c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Y840" s="2"/>
      <c r="Z840"/>
      <c r="AA840"/>
      <c r="AB840"/>
    </row>
    <row r="841" spans="1:28" ht="14.45" x14ac:dyDescent="0.3">
      <c r="A841" s="3">
        <v>42220.875208333331</v>
      </c>
      <c r="B841">
        <v>2015</v>
      </c>
      <c r="C841">
        <v>8</v>
      </c>
      <c r="D841">
        <v>4</v>
      </c>
      <c r="E841">
        <v>21</v>
      </c>
      <c r="F841" s="4">
        <v>664550.80768631061</v>
      </c>
      <c r="G841" s="4">
        <v>811437.78679723898</v>
      </c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Y841" s="2"/>
      <c r="Z841"/>
      <c r="AA841"/>
      <c r="AB841"/>
    </row>
    <row r="842" spans="1:28" ht="14.45" x14ac:dyDescent="0.3">
      <c r="A842" s="3">
        <v>42220.916875000003</v>
      </c>
      <c r="B842">
        <v>2015</v>
      </c>
      <c r="C842">
        <v>8</v>
      </c>
      <c r="D842">
        <v>4</v>
      </c>
      <c r="E842">
        <v>22</v>
      </c>
      <c r="F842" s="4">
        <v>502245.05103040562</v>
      </c>
      <c r="G842" s="4">
        <v>656032.23114190961</v>
      </c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Y842" s="2"/>
      <c r="Z842"/>
      <c r="AA842"/>
      <c r="AB842"/>
    </row>
    <row r="843" spans="1:28" ht="14.45" x14ac:dyDescent="0.3">
      <c r="A843" s="3">
        <v>42220.958541666667</v>
      </c>
      <c r="B843">
        <v>2015</v>
      </c>
      <c r="C843">
        <v>8</v>
      </c>
      <c r="D843">
        <v>4</v>
      </c>
      <c r="E843">
        <v>23</v>
      </c>
      <c r="F843" s="4">
        <v>434091.63960522215</v>
      </c>
      <c r="G843" s="4">
        <v>546472.66157453402</v>
      </c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Y843" s="2"/>
      <c r="Z843"/>
      <c r="AA843"/>
      <c r="AB843"/>
    </row>
    <row r="844" spans="1:28" ht="14.45" x14ac:dyDescent="0.3">
      <c r="A844" s="3">
        <v>42221.000208333331</v>
      </c>
      <c r="B844">
        <v>2015</v>
      </c>
      <c r="C844">
        <v>8</v>
      </c>
      <c r="D844">
        <v>5</v>
      </c>
      <c r="E844">
        <v>0</v>
      </c>
      <c r="F844" s="4">
        <v>375929.58547737735</v>
      </c>
      <c r="G844" s="4">
        <v>442607.53012632864</v>
      </c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Y844" s="2"/>
      <c r="Z844"/>
      <c r="AA844"/>
      <c r="AB844"/>
    </row>
    <row r="845" spans="1:28" ht="14.45" x14ac:dyDescent="0.3">
      <c r="A845" s="3">
        <v>42221.041875000003</v>
      </c>
      <c r="B845">
        <v>2015</v>
      </c>
      <c r="C845">
        <v>8</v>
      </c>
      <c r="D845">
        <v>5</v>
      </c>
      <c r="E845">
        <v>1</v>
      </c>
      <c r="F845" s="4">
        <v>329685.79327585711</v>
      </c>
      <c r="G845" s="4">
        <v>395430.13368876773</v>
      </c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Y845" s="2"/>
      <c r="Z845"/>
      <c r="AA845"/>
      <c r="AB845"/>
    </row>
    <row r="846" spans="1:28" ht="14.45" x14ac:dyDescent="0.3">
      <c r="A846" s="3">
        <v>42221.083541666667</v>
      </c>
      <c r="B846">
        <v>2015</v>
      </c>
      <c r="C846">
        <v>8</v>
      </c>
      <c r="D846">
        <v>5</v>
      </c>
      <c r="E846">
        <v>2</v>
      </c>
      <c r="F846" s="4">
        <v>307518.92617378832</v>
      </c>
      <c r="G846" s="4">
        <v>372231.09721173026</v>
      </c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Y846" s="2"/>
      <c r="Z846"/>
      <c r="AA846"/>
      <c r="AB846"/>
    </row>
    <row r="847" spans="1:28" ht="14.45" x14ac:dyDescent="0.3">
      <c r="A847" s="3">
        <v>42221.125208333331</v>
      </c>
      <c r="B847">
        <v>2015</v>
      </c>
      <c r="C847">
        <v>8</v>
      </c>
      <c r="D847">
        <v>5</v>
      </c>
      <c r="E847">
        <v>3</v>
      </c>
      <c r="F847" s="4">
        <v>288354.09471359669</v>
      </c>
      <c r="G847" s="4">
        <v>359515.92102219781</v>
      </c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Y847" s="2"/>
      <c r="Z847"/>
      <c r="AA847"/>
      <c r="AB847"/>
    </row>
    <row r="848" spans="1:28" ht="14.45" x14ac:dyDescent="0.3">
      <c r="A848" s="3">
        <v>42221.166875000003</v>
      </c>
      <c r="B848">
        <v>2015</v>
      </c>
      <c r="C848">
        <v>8</v>
      </c>
      <c r="D848">
        <v>5</v>
      </c>
      <c r="E848">
        <v>4</v>
      </c>
      <c r="F848" s="4">
        <v>282661.65415641048</v>
      </c>
      <c r="G848" s="4">
        <v>361229.48311578156</v>
      </c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Y848" s="2"/>
      <c r="Z848"/>
      <c r="AA848"/>
      <c r="AB848"/>
    </row>
    <row r="849" spans="1:28" ht="14.45" x14ac:dyDescent="0.3">
      <c r="A849" s="3">
        <v>42221.208541666667</v>
      </c>
      <c r="B849">
        <v>2015</v>
      </c>
      <c r="C849">
        <v>8</v>
      </c>
      <c r="D849">
        <v>5</v>
      </c>
      <c r="E849">
        <v>5</v>
      </c>
      <c r="F849" s="4">
        <v>309096.65621024807</v>
      </c>
      <c r="G849" s="4">
        <v>381756.66678081686</v>
      </c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Y849" s="2"/>
      <c r="Z849"/>
      <c r="AA849"/>
      <c r="AB849"/>
    </row>
    <row r="850" spans="1:28" ht="14.45" x14ac:dyDescent="0.3">
      <c r="A850" s="3">
        <v>42221.250208333331</v>
      </c>
      <c r="B850">
        <v>2015</v>
      </c>
      <c r="C850">
        <v>8</v>
      </c>
      <c r="D850">
        <v>5</v>
      </c>
      <c r="E850">
        <v>6</v>
      </c>
      <c r="F850" s="4">
        <v>356817.2388625496</v>
      </c>
      <c r="G850" s="4">
        <v>413121.73463486065</v>
      </c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Y850" s="2"/>
      <c r="Z850"/>
      <c r="AA850"/>
      <c r="AB850"/>
    </row>
    <row r="851" spans="1:28" ht="14.45" x14ac:dyDescent="0.3">
      <c r="A851" s="3">
        <v>42221.291875000003</v>
      </c>
      <c r="B851">
        <v>2015</v>
      </c>
      <c r="C851">
        <v>8</v>
      </c>
      <c r="D851">
        <v>5</v>
      </c>
      <c r="E851">
        <v>7</v>
      </c>
      <c r="F851" s="4">
        <v>348516.60544871335</v>
      </c>
      <c r="G851" s="4">
        <v>434744.00385985838</v>
      </c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Y851" s="2"/>
      <c r="Z851"/>
      <c r="AA851"/>
      <c r="AB851"/>
    </row>
    <row r="852" spans="1:28" ht="14.45" x14ac:dyDescent="0.3">
      <c r="A852" s="3">
        <v>42221.333541666667</v>
      </c>
      <c r="B852">
        <v>2015</v>
      </c>
      <c r="C852">
        <v>8</v>
      </c>
      <c r="D852">
        <v>5</v>
      </c>
      <c r="E852">
        <v>8</v>
      </c>
      <c r="F852" s="4">
        <v>346247.20069185522</v>
      </c>
      <c r="G852" s="4">
        <v>465294.54027138202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Y852" s="2"/>
      <c r="Z852"/>
      <c r="AA852"/>
      <c r="AB852"/>
    </row>
    <row r="853" spans="1:28" ht="14.45" x14ac:dyDescent="0.3">
      <c r="A853" s="3">
        <v>42221.375208333331</v>
      </c>
      <c r="B853">
        <v>2015</v>
      </c>
      <c r="C853">
        <v>8</v>
      </c>
      <c r="D853">
        <v>5</v>
      </c>
      <c r="E853">
        <v>9</v>
      </c>
      <c r="F853" s="4">
        <v>419108.07262927061</v>
      </c>
      <c r="G853" s="4">
        <v>556568.51124258165</v>
      </c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Y853" s="2"/>
      <c r="Z853"/>
      <c r="AA853"/>
      <c r="AB853"/>
    </row>
    <row r="854" spans="1:28" ht="14.45" x14ac:dyDescent="0.3">
      <c r="A854" s="3">
        <v>42221.416875000003</v>
      </c>
      <c r="B854">
        <v>2015</v>
      </c>
      <c r="C854">
        <v>8</v>
      </c>
      <c r="D854">
        <v>5</v>
      </c>
      <c r="E854">
        <v>10</v>
      </c>
      <c r="F854" s="4">
        <v>475333.68420274678</v>
      </c>
      <c r="G854" s="4">
        <v>653605.758024015</v>
      </c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Y854" s="2"/>
      <c r="Z854"/>
      <c r="AA854"/>
      <c r="AB854"/>
    </row>
    <row r="855" spans="1:28" ht="14.45" x14ac:dyDescent="0.3">
      <c r="A855" s="3">
        <v>42221.458541666667</v>
      </c>
      <c r="B855">
        <v>2015</v>
      </c>
      <c r="C855">
        <v>8</v>
      </c>
      <c r="D855">
        <v>5</v>
      </c>
      <c r="E855">
        <v>11</v>
      </c>
      <c r="F855" s="4">
        <v>537013.59026082768</v>
      </c>
      <c r="G855" s="4">
        <v>711376.36877908511</v>
      </c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Y855" s="2"/>
      <c r="Z855"/>
      <c r="AA855"/>
      <c r="AB855"/>
    </row>
    <row r="856" spans="1:28" ht="14.45" x14ac:dyDescent="0.3">
      <c r="A856" s="3">
        <v>42221.500208333331</v>
      </c>
      <c r="B856">
        <v>2015</v>
      </c>
      <c r="C856">
        <v>8</v>
      </c>
      <c r="D856">
        <v>5</v>
      </c>
      <c r="E856">
        <v>12</v>
      </c>
      <c r="F856" s="4">
        <v>605171.27831334027</v>
      </c>
      <c r="G856" s="4">
        <v>784510.28450251452</v>
      </c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Y856" s="2"/>
      <c r="Z856"/>
      <c r="AA856"/>
      <c r="AB856"/>
    </row>
    <row r="857" spans="1:28" ht="14.45" x14ac:dyDescent="0.3">
      <c r="A857" s="3">
        <v>42221.541875000003</v>
      </c>
      <c r="B857">
        <v>2015</v>
      </c>
      <c r="C857">
        <v>8</v>
      </c>
      <c r="D857">
        <v>5</v>
      </c>
      <c r="E857">
        <v>13</v>
      </c>
      <c r="F857" s="4">
        <v>709967.14911155368</v>
      </c>
      <c r="G857" s="4">
        <v>843486.71216183843</v>
      </c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Y857" s="2"/>
      <c r="Z857"/>
      <c r="AA857"/>
      <c r="AB857"/>
    </row>
    <row r="858" spans="1:28" ht="14.45" x14ac:dyDescent="0.3">
      <c r="A858" s="3">
        <v>42221.583541666667</v>
      </c>
      <c r="B858">
        <v>2015</v>
      </c>
      <c r="C858">
        <v>8</v>
      </c>
      <c r="D858">
        <v>5</v>
      </c>
      <c r="E858">
        <v>14</v>
      </c>
      <c r="F858" s="4">
        <v>799859.63604204927</v>
      </c>
      <c r="G858" s="4">
        <v>920914.84127873846</v>
      </c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Y858" s="2"/>
      <c r="Z858"/>
      <c r="AA858"/>
      <c r="AB858"/>
    </row>
    <row r="859" spans="1:28" ht="14.45" x14ac:dyDescent="0.3">
      <c r="A859" s="3">
        <v>42221.625208333331</v>
      </c>
      <c r="B859">
        <v>2015</v>
      </c>
      <c r="C859">
        <v>8</v>
      </c>
      <c r="D859">
        <v>5</v>
      </c>
      <c r="E859">
        <v>15</v>
      </c>
      <c r="F859" s="4">
        <v>913986.03285593074</v>
      </c>
      <c r="G859" s="4">
        <v>972436.22601002792</v>
      </c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Y859" s="2"/>
      <c r="Z859"/>
      <c r="AA859"/>
      <c r="AB859"/>
    </row>
    <row r="860" spans="1:28" ht="14.45" x14ac:dyDescent="0.3">
      <c r="A860" s="3">
        <v>42221.666875000003</v>
      </c>
      <c r="B860">
        <v>2015</v>
      </c>
      <c r="C860">
        <v>8</v>
      </c>
      <c r="D860">
        <v>5</v>
      </c>
      <c r="E860">
        <v>16</v>
      </c>
      <c r="F860" s="4">
        <v>994325.14071299648</v>
      </c>
      <c r="G860" s="4">
        <v>1070728.1629480924</v>
      </c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Y860" s="2"/>
      <c r="Z860"/>
      <c r="AA860"/>
      <c r="AB860"/>
    </row>
    <row r="861" spans="1:28" ht="14.45" x14ac:dyDescent="0.3">
      <c r="A861" s="3">
        <v>42221.708541666667</v>
      </c>
      <c r="B861">
        <v>2015</v>
      </c>
      <c r="C861">
        <v>8</v>
      </c>
      <c r="D861">
        <v>5</v>
      </c>
      <c r="E861">
        <v>17</v>
      </c>
      <c r="F861" s="4">
        <v>1019566.1058258332</v>
      </c>
      <c r="G861" s="4">
        <v>1051686.0083700211</v>
      </c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Y861" s="2"/>
      <c r="Z861"/>
      <c r="AA861"/>
      <c r="AB861"/>
    </row>
    <row r="862" spans="1:28" ht="14.45" x14ac:dyDescent="0.3">
      <c r="A862" s="3">
        <v>42221.750208333331</v>
      </c>
      <c r="B862">
        <v>2015</v>
      </c>
      <c r="C862">
        <v>8</v>
      </c>
      <c r="D862">
        <v>5</v>
      </c>
      <c r="E862">
        <v>18</v>
      </c>
      <c r="F862" s="4">
        <v>986919.58624788316</v>
      </c>
      <c r="G862" s="4">
        <v>1034766.4836274448</v>
      </c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Y862" s="2"/>
      <c r="Z862"/>
      <c r="AA862"/>
      <c r="AB862"/>
    </row>
    <row r="863" spans="1:28" ht="14.45" x14ac:dyDescent="0.3">
      <c r="A863" s="3">
        <v>42221.791875000003</v>
      </c>
      <c r="B863">
        <v>2015</v>
      </c>
      <c r="C863">
        <v>8</v>
      </c>
      <c r="D863">
        <v>5</v>
      </c>
      <c r="E863">
        <v>19</v>
      </c>
      <c r="F863" s="4">
        <v>951535.74748039281</v>
      </c>
      <c r="G863" s="4">
        <v>947852.01290605508</v>
      </c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Y863" s="2"/>
      <c r="Z863"/>
      <c r="AA863"/>
      <c r="AB863"/>
    </row>
    <row r="864" spans="1:28" ht="14.45" x14ac:dyDescent="0.3">
      <c r="A864" s="3">
        <v>42221.833541666667</v>
      </c>
      <c r="B864">
        <v>2015</v>
      </c>
      <c r="C864">
        <v>8</v>
      </c>
      <c r="D864">
        <v>5</v>
      </c>
      <c r="E864">
        <v>20</v>
      </c>
      <c r="F864" s="4">
        <v>885126.86348151427</v>
      </c>
      <c r="G864" s="4">
        <v>931440.21163405362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Y864" s="2"/>
      <c r="Z864"/>
      <c r="AA864"/>
      <c r="AB864"/>
    </row>
    <row r="865" spans="1:28" ht="14.45" x14ac:dyDescent="0.3">
      <c r="A865" s="3">
        <v>42221.875208333331</v>
      </c>
      <c r="B865">
        <v>2015</v>
      </c>
      <c r="C865">
        <v>8</v>
      </c>
      <c r="D865">
        <v>5</v>
      </c>
      <c r="E865">
        <v>21</v>
      </c>
      <c r="F865" s="4">
        <v>772382.39219826506</v>
      </c>
      <c r="G865" s="4">
        <v>807804.86532089359</v>
      </c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Y865" s="2"/>
      <c r="Z865"/>
      <c r="AA865"/>
      <c r="AB865"/>
    </row>
    <row r="866" spans="1:28" ht="14.45" x14ac:dyDescent="0.3">
      <c r="A866" s="3">
        <v>42221.916875000003</v>
      </c>
      <c r="B866">
        <v>2015</v>
      </c>
      <c r="C866">
        <v>8</v>
      </c>
      <c r="D866">
        <v>5</v>
      </c>
      <c r="E866">
        <v>22</v>
      </c>
      <c r="F866" s="4">
        <v>675488.6209819552</v>
      </c>
      <c r="G866" s="4">
        <v>674861.49455770408</v>
      </c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Y866" s="2"/>
      <c r="Z866"/>
      <c r="AA866"/>
      <c r="AB866"/>
    </row>
    <row r="867" spans="1:28" ht="14.45" x14ac:dyDescent="0.3">
      <c r="A867" s="3">
        <v>42221.958541666667</v>
      </c>
      <c r="B867">
        <v>2015</v>
      </c>
      <c r="C867">
        <v>8</v>
      </c>
      <c r="D867">
        <v>5</v>
      </c>
      <c r="E867">
        <v>23</v>
      </c>
      <c r="F867" s="4">
        <v>551203.04004278826</v>
      </c>
      <c r="G867" s="4">
        <v>567163.13220789901</v>
      </c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Y867" s="2"/>
      <c r="Z867"/>
      <c r="AA867"/>
      <c r="AB867"/>
    </row>
    <row r="868" spans="1:28" ht="14.45" x14ac:dyDescent="0.3">
      <c r="A868" s="3">
        <v>42222.000208333331</v>
      </c>
      <c r="B868">
        <v>2015</v>
      </c>
      <c r="C868">
        <v>8</v>
      </c>
      <c r="D868">
        <v>6</v>
      </c>
      <c r="E868">
        <v>0</v>
      </c>
      <c r="F868" s="4">
        <v>475864.66217030236</v>
      </c>
      <c r="G868" s="4">
        <v>495760.38140184316</v>
      </c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Y868" s="2"/>
      <c r="Z868"/>
      <c r="AA868"/>
      <c r="AB868"/>
    </row>
    <row r="869" spans="1:28" ht="14.45" x14ac:dyDescent="0.3">
      <c r="A869" s="3">
        <v>42222.041875000003</v>
      </c>
      <c r="B869">
        <v>2015</v>
      </c>
      <c r="C869">
        <v>8</v>
      </c>
      <c r="D869">
        <v>6</v>
      </c>
      <c r="E869">
        <v>1</v>
      </c>
      <c r="F869" s="4">
        <v>428792.9092623546</v>
      </c>
      <c r="G869" s="4">
        <v>435015.64394344314</v>
      </c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Y869" s="2"/>
      <c r="Z869"/>
      <c r="AA869"/>
      <c r="AB869"/>
    </row>
    <row r="870" spans="1:28" ht="14.45" x14ac:dyDescent="0.3">
      <c r="A870" s="3">
        <v>42222.083541666667</v>
      </c>
      <c r="B870">
        <v>2015</v>
      </c>
      <c r="C870">
        <v>8</v>
      </c>
      <c r="D870">
        <v>6</v>
      </c>
      <c r="E870">
        <v>2</v>
      </c>
      <c r="F870" s="4">
        <v>407213.42845780565</v>
      </c>
      <c r="G870" s="4">
        <v>416845.09996233328</v>
      </c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Y870" s="2"/>
      <c r="Z870"/>
      <c r="AA870"/>
      <c r="AB870"/>
    </row>
    <row r="871" spans="1:28" ht="14.45" x14ac:dyDescent="0.3">
      <c r="A871" s="3">
        <v>42222.125208333331</v>
      </c>
      <c r="B871">
        <v>2015</v>
      </c>
      <c r="C871">
        <v>8</v>
      </c>
      <c r="D871">
        <v>6</v>
      </c>
      <c r="E871">
        <v>3</v>
      </c>
      <c r="F871" s="4">
        <v>394339.982142844</v>
      </c>
      <c r="G871" s="4">
        <v>405656.42519224959</v>
      </c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Y871" s="2"/>
      <c r="Z871"/>
      <c r="AA871"/>
      <c r="AB871"/>
    </row>
    <row r="872" spans="1:28" ht="14.45" x14ac:dyDescent="0.3">
      <c r="A872" s="3">
        <v>42222.166875000003</v>
      </c>
      <c r="B872">
        <v>2015</v>
      </c>
      <c r="C872">
        <v>8</v>
      </c>
      <c r="D872">
        <v>6</v>
      </c>
      <c r="E872">
        <v>4</v>
      </c>
      <c r="F872" s="4">
        <v>377607.27300508122</v>
      </c>
      <c r="G872" s="4">
        <v>416087.75215188385</v>
      </c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Y872" s="2"/>
      <c r="Z872"/>
      <c r="AA872"/>
      <c r="AB872"/>
    </row>
    <row r="873" spans="1:28" ht="14.45" x14ac:dyDescent="0.3">
      <c r="A873" s="3">
        <v>42222.208541666667</v>
      </c>
      <c r="B873">
        <v>2015</v>
      </c>
      <c r="C873">
        <v>8</v>
      </c>
      <c r="D873">
        <v>6</v>
      </c>
      <c r="E873">
        <v>5</v>
      </c>
      <c r="F873" s="4">
        <v>416899.70764464507</v>
      </c>
      <c r="G873" s="4">
        <v>450158.17380036943</v>
      </c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Y873" s="2"/>
      <c r="Z873"/>
      <c r="AA873"/>
      <c r="AB873"/>
    </row>
    <row r="874" spans="1:28" ht="14.45" x14ac:dyDescent="0.3">
      <c r="A874" s="3">
        <v>42222.250208333331</v>
      </c>
      <c r="B874">
        <v>2015</v>
      </c>
      <c r="C874">
        <v>8</v>
      </c>
      <c r="D874">
        <v>6</v>
      </c>
      <c r="E874">
        <v>6</v>
      </c>
      <c r="F874" s="4">
        <v>454576.047275786</v>
      </c>
      <c r="G874" s="4">
        <v>469229.90681216883</v>
      </c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Y874" s="2"/>
      <c r="Z874"/>
      <c r="AA874"/>
      <c r="AB874"/>
    </row>
    <row r="875" spans="1:28" ht="14.45" x14ac:dyDescent="0.3">
      <c r="A875" s="3">
        <v>42222.291875000003</v>
      </c>
      <c r="B875">
        <v>2015</v>
      </c>
      <c r="C875">
        <v>8</v>
      </c>
      <c r="D875">
        <v>6</v>
      </c>
      <c r="E875">
        <v>7</v>
      </c>
      <c r="F875" s="4">
        <v>470560.65551619133</v>
      </c>
      <c r="G875" s="4">
        <v>471998.67062916292</v>
      </c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Y875" s="2"/>
      <c r="Z875"/>
      <c r="AA875"/>
      <c r="AB875"/>
    </row>
    <row r="876" spans="1:28" ht="14.45" x14ac:dyDescent="0.3">
      <c r="A876" s="3">
        <v>42222.333541666667</v>
      </c>
      <c r="B876">
        <v>2015</v>
      </c>
      <c r="C876">
        <v>8</v>
      </c>
      <c r="D876">
        <v>6</v>
      </c>
      <c r="E876">
        <v>8</v>
      </c>
      <c r="F876" s="4">
        <v>489754.45928262681</v>
      </c>
      <c r="G876" s="4">
        <v>524324.17797836335</v>
      </c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Y876" s="2"/>
      <c r="Z876"/>
      <c r="AA876"/>
      <c r="AB876"/>
    </row>
    <row r="877" spans="1:28" ht="14.45" x14ac:dyDescent="0.3">
      <c r="A877" s="3">
        <v>42222.375219907408</v>
      </c>
      <c r="B877">
        <v>2015</v>
      </c>
      <c r="C877">
        <v>8</v>
      </c>
      <c r="D877">
        <v>6</v>
      </c>
      <c r="E877">
        <v>9</v>
      </c>
      <c r="F877" s="4">
        <v>482549.94621023809</v>
      </c>
      <c r="G877" s="4">
        <v>579878.40086547681</v>
      </c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Y877" s="2"/>
      <c r="Z877"/>
      <c r="AA877"/>
      <c r="AB877"/>
    </row>
    <row r="878" spans="1:28" ht="14.45" x14ac:dyDescent="0.3">
      <c r="A878" s="3">
        <v>42222.416886574072</v>
      </c>
      <c r="B878">
        <v>2015</v>
      </c>
      <c r="C878">
        <v>8</v>
      </c>
      <c r="D878">
        <v>6</v>
      </c>
      <c r="E878">
        <v>10</v>
      </c>
      <c r="F878" s="4">
        <v>549046.21129013388</v>
      </c>
      <c r="G878" s="4">
        <v>670886.63106001494</v>
      </c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Y878" s="2"/>
      <c r="Z878"/>
      <c r="AA878"/>
      <c r="AB878"/>
    </row>
    <row r="879" spans="1:28" ht="14.45" x14ac:dyDescent="0.3">
      <c r="A879" s="3">
        <v>42222.458553240744</v>
      </c>
      <c r="B879">
        <v>2015</v>
      </c>
      <c r="C879">
        <v>8</v>
      </c>
      <c r="D879">
        <v>6</v>
      </c>
      <c r="E879">
        <v>11</v>
      </c>
      <c r="F879" s="4">
        <v>689523.78018418234</v>
      </c>
      <c r="G879" s="4">
        <v>715613.38008929545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Y879" s="2"/>
      <c r="Z879"/>
      <c r="AA879"/>
      <c r="AB879"/>
    </row>
    <row r="880" spans="1:28" ht="14.45" x14ac:dyDescent="0.3">
      <c r="A880" s="3">
        <v>42222.500219907408</v>
      </c>
      <c r="B880">
        <v>2015</v>
      </c>
      <c r="C880">
        <v>8</v>
      </c>
      <c r="D880">
        <v>6</v>
      </c>
      <c r="E880">
        <v>12</v>
      </c>
      <c r="F880" s="4">
        <v>766902.18156677042</v>
      </c>
      <c r="G880" s="4">
        <v>825571.47175645817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Y880" s="2"/>
      <c r="Z880"/>
      <c r="AA880"/>
      <c r="AB880"/>
    </row>
    <row r="881" spans="1:28" ht="14.45" x14ac:dyDescent="0.3">
      <c r="A881" s="3">
        <v>42222.541886574072</v>
      </c>
      <c r="B881">
        <v>2015</v>
      </c>
      <c r="C881">
        <v>8</v>
      </c>
      <c r="D881">
        <v>6</v>
      </c>
      <c r="E881">
        <v>13</v>
      </c>
      <c r="F881" s="4">
        <v>829414.92626035586</v>
      </c>
      <c r="G881" s="4">
        <v>903998.00613565452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Y881" s="2"/>
      <c r="Z881"/>
      <c r="AA881"/>
      <c r="AB881"/>
    </row>
    <row r="882" spans="1:28" ht="14.45" x14ac:dyDescent="0.3">
      <c r="A882" s="3">
        <v>42222.583553240744</v>
      </c>
      <c r="B882">
        <v>2015</v>
      </c>
      <c r="C882">
        <v>8</v>
      </c>
      <c r="D882">
        <v>6</v>
      </c>
      <c r="E882">
        <v>14</v>
      </c>
      <c r="F882" s="4">
        <v>920307.7431600471</v>
      </c>
      <c r="G882" s="4">
        <v>988705.60113271093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Y882" s="2"/>
      <c r="Z882"/>
      <c r="AA882"/>
      <c r="AB882"/>
    </row>
    <row r="883" spans="1:28" ht="14.45" x14ac:dyDescent="0.3">
      <c r="A883" s="3">
        <v>42222.625219907408</v>
      </c>
      <c r="B883">
        <v>2015</v>
      </c>
      <c r="C883">
        <v>8</v>
      </c>
      <c r="D883">
        <v>6</v>
      </c>
      <c r="E883">
        <v>15</v>
      </c>
      <c r="F883" s="4">
        <v>965907.32253768959</v>
      </c>
      <c r="G883" s="4">
        <v>1017912.3298558182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Y883" s="2"/>
      <c r="Z883"/>
      <c r="AA883"/>
      <c r="AB883"/>
    </row>
    <row r="884" spans="1:28" ht="14.45" x14ac:dyDescent="0.3">
      <c r="A884" s="3">
        <v>42222.666886574072</v>
      </c>
      <c r="B884">
        <v>2015</v>
      </c>
      <c r="C884">
        <v>8</v>
      </c>
      <c r="D884">
        <v>6</v>
      </c>
      <c r="E884">
        <v>16</v>
      </c>
      <c r="F884" s="4">
        <v>1014438.2788245328</v>
      </c>
      <c r="G884" s="4">
        <v>1091841.5244865026</v>
      </c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Y884" s="2"/>
      <c r="Z884"/>
      <c r="AA884"/>
      <c r="AB884"/>
    </row>
    <row r="885" spans="1:28" ht="14.45" x14ac:dyDescent="0.3">
      <c r="A885" s="3">
        <v>42222.708553240744</v>
      </c>
      <c r="B885">
        <v>2015</v>
      </c>
      <c r="C885">
        <v>8</v>
      </c>
      <c r="D885">
        <v>6</v>
      </c>
      <c r="E885">
        <v>17</v>
      </c>
      <c r="F885" s="4">
        <v>1001536.6615374942</v>
      </c>
      <c r="G885" s="4">
        <v>1099199.5747820828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Y885" s="2"/>
      <c r="Z885"/>
      <c r="AA885"/>
      <c r="AB885"/>
    </row>
    <row r="886" spans="1:28" ht="14.45" x14ac:dyDescent="0.3">
      <c r="A886" s="3">
        <v>42222.750219907408</v>
      </c>
      <c r="B886">
        <v>2015</v>
      </c>
      <c r="C886">
        <v>8</v>
      </c>
      <c r="D886">
        <v>6</v>
      </c>
      <c r="E886">
        <v>18</v>
      </c>
      <c r="F886" s="4">
        <v>978595.92237529648</v>
      </c>
      <c r="G886" s="4">
        <v>1091274.611276424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Y886" s="2"/>
      <c r="Z886"/>
      <c r="AA886"/>
      <c r="AB886"/>
    </row>
    <row r="887" spans="1:28" ht="14.45" x14ac:dyDescent="0.3">
      <c r="A887" s="3">
        <v>42222.791886574072</v>
      </c>
      <c r="B887">
        <v>2015</v>
      </c>
      <c r="C887">
        <v>8</v>
      </c>
      <c r="D887">
        <v>6</v>
      </c>
      <c r="E887">
        <v>19</v>
      </c>
      <c r="F887" s="4">
        <v>957832.72049530642</v>
      </c>
      <c r="G887" s="4">
        <v>1048668.3251988592</v>
      </c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Y887" s="2"/>
      <c r="Z887"/>
      <c r="AA887"/>
      <c r="AB887"/>
    </row>
    <row r="888" spans="1:28" ht="14.45" x14ac:dyDescent="0.3">
      <c r="A888" s="3">
        <v>42222.833553240744</v>
      </c>
      <c r="B888">
        <v>2015</v>
      </c>
      <c r="C888">
        <v>8</v>
      </c>
      <c r="D888">
        <v>6</v>
      </c>
      <c r="E888">
        <v>20</v>
      </c>
      <c r="F888" s="4">
        <v>932594.32626783068</v>
      </c>
      <c r="G888" s="4">
        <v>1021776.5038636869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Y888" s="2"/>
      <c r="Z888"/>
      <c r="AA888"/>
      <c r="AB888"/>
    </row>
    <row r="889" spans="1:28" ht="14.45" x14ac:dyDescent="0.3">
      <c r="A889" s="3">
        <v>42222.875219907408</v>
      </c>
      <c r="B889">
        <v>2015</v>
      </c>
      <c r="C889">
        <v>8</v>
      </c>
      <c r="D889">
        <v>6</v>
      </c>
      <c r="E889">
        <v>21</v>
      </c>
      <c r="F889" s="4">
        <v>845667.40756251547</v>
      </c>
      <c r="G889" s="4">
        <v>955991.91399108747</v>
      </c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Y889" s="2"/>
      <c r="Z889"/>
      <c r="AA889"/>
      <c r="AB889"/>
    </row>
    <row r="890" spans="1:28" ht="14.45" x14ac:dyDescent="0.3">
      <c r="A890" s="3">
        <v>42222.916886574072</v>
      </c>
      <c r="B890">
        <v>2015</v>
      </c>
      <c r="C890">
        <v>8</v>
      </c>
      <c r="D890">
        <v>6</v>
      </c>
      <c r="E890">
        <v>22</v>
      </c>
      <c r="F890" s="4">
        <v>735400.10582805297</v>
      </c>
      <c r="G890" s="4">
        <v>803621.21309723321</v>
      </c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Y890" s="2"/>
      <c r="Z890"/>
      <c r="AA890"/>
      <c r="AB890"/>
    </row>
    <row r="891" spans="1:28" ht="14.45" x14ac:dyDescent="0.3">
      <c r="A891" s="3">
        <v>42222.958553240744</v>
      </c>
      <c r="B891">
        <v>2015</v>
      </c>
      <c r="C891">
        <v>8</v>
      </c>
      <c r="D891">
        <v>6</v>
      </c>
      <c r="E891">
        <v>23</v>
      </c>
      <c r="F891" s="4">
        <v>614356.76965541474</v>
      </c>
      <c r="G891" s="4">
        <v>674505.77667356748</v>
      </c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Y891" s="2"/>
      <c r="Z891"/>
      <c r="AA891"/>
      <c r="AB891"/>
    </row>
    <row r="892" spans="1:28" ht="14.45" x14ac:dyDescent="0.3">
      <c r="A892" s="3">
        <v>42223.000219907408</v>
      </c>
      <c r="B892">
        <v>2015</v>
      </c>
      <c r="C892">
        <v>8</v>
      </c>
      <c r="D892">
        <v>7</v>
      </c>
      <c r="E892">
        <v>0</v>
      </c>
      <c r="F892" s="4">
        <v>530096.00103868556</v>
      </c>
      <c r="G892" s="4">
        <v>568491.57755204162</v>
      </c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Y892" s="2"/>
      <c r="Z892"/>
      <c r="AA892"/>
      <c r="AB892"/>
    </row>
    <row r="893" spans="1:28" ht="14.45" x14ac:dyDescent="0.3">
      <c r="A893" s="3">
        <v>42223.041886574072</v>
      </c>
      <c r="B893">
        <v>2015</v>
      </c>
      <c r="C893">
        <v>8</v>
      </c>
      <c r="D893">
        <v>7</v>
      </c>
      <c r="E893">
        <v>1</v>
      </c>
      <c r="F893" s="4">
        <v>487345.20482070209</v>
      </c>
      <c r="G893" s="4">
        <v>528927.35507959872</v>
      </c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Y893" s="2"/>
      <c r="Z893"/>
      <c r="AA893"/>
      <c r="AB893"/>
    </row>
    <row r="894" spans="1:28" ht="14.45" x14ac:dyDescent="0.3">
      <c r="A894" s="3">
        <v>42223.083553240744</v>
      </c>
      <c r="B894">
        <v>2015</v>
      </c>
      <c r="C894">
        <v>8</v>
      </c>
      <c r="D894">
        <v>7</v>
      </c>
      <c r="E894">
        <v>2</v>
      </c>
      <c r="F894" s="4">
        <v>461785.28918235208</v>
      </c>
      <c r="G894" s="4">
        <v>485250.8257438459</v>
      </c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Y894" s="2"/>
      <c r="Z894"/>
      <c r="AA894"/>
      <c r="AB894"/>
    </row>
    <row r="895" spans="1:28" ht="14.45" x14ac:dyDescent="0.3">
      <c r="A895" s="3">
        <v>42223.125219907408</v>
      </c>
      <c r="B895">
        <v>2015</v>
      </c>
      <c r="C895">
        <v>8</v>
      </c>
      <c r="D895">
        <v>7</v>
      </c>
      <c r="E895">
        <v>3</v>
      </c>
      <c r="F895" s="4">
        <v>424835.39773651655</v>
      </c>
      <c r="G895" s="4">
        <v>494262.5940106042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Y895" s="2"/>
      <c r="Z895"/>
      <c r="AA895"/>
      <c r="AB895"/>
    </row>
    <row r="896" spans="1:28" ht="14.45" x14ac:dyDescent="0.3">
      <c r="A896" s="3">
        <v>42223.166886574072</v>
      </c>
      <c r="B896">
        <v>2015</v>
      </c>
      <c r="C896">
        <v>8</v>
      </c>
      <c r="D896">
        <v>7</v>
      </c>
      <c r="E896">
        <v>4</v>
      </c>
      <c r="F896" s="4">
        <v>426512.80716918904</v>
      </c>
      <c r="G896" s="4">
        <v>482659.57181236061</v>
      </c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Y896" s="2"/>
      <c r="Z896"/>
      <c r="AA896"/>
      <c r="AB896"/>
    </row>
    <row r="897" spans="1:28" ht="14.45" x14ac:dyDescent="0.3">
      <c r="A897" s="3">
        <v>42223.208553240744</v>
      </c>
      <c r="B897">
        <v>2015</v>
      </c>
      <c r="C897">
        <v>8</v>
      </c>
      <c r="D897">
        <v>7</v>
      </c>
      <c r="E897">
        <v>5</v>
      </c>
      <c r="F897" s="4">
        <v>465455.31326080475</v>
      </c>
      <c r="G897" s="4">
        <v>531835.24325922283</v>
      </c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Y897" s="2"/>
      <c r="Z897"/>
      <c r="AA897"/>
      <c r="AB897"/>
    </row>
    <row r="898" spans="1:28" ht="14.45" x14ac:dyDescent="0.3">
      <c r="A898" s="3">
        <v>42223.250219907408</v>
      </c>
      <c r="B898">
        <v>2015</v>
      </c>
      <c r="C898">
        <v>8</v>
      </c>
      <c r="D898">
        <v>7</v>
      </c>
      <c r="E898">
        <v>6</v>
      </c>
      <c r="F898" s="4">
        <v>517151.37225938408</v>
      </c>
      <c r="G898" s="4">
        <v>568810.20803635463</v>
      </c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Y898" s="2"/>
      <c r="Z898"/>
      <c r="AA898"/>
      <c r="AB898"/>
    </row>
    <row r="899" spans="1:28" ht="14.45" x14ac:dyDescent="0.3">
      <c r="A899" s="3">
        <v>42223.291886574072</v>
      </c>
      <c r="B899">
        <v>2015</v>
      </c>
      <c r="C899">
        <v>8</v>
      </c>
      <c r="D899">
        <v>7</v>
      </c>
      <c r="E899">
        <v>7</v>
      </c>
      <c r="F899" s="4">
        <v>500356.41316445346</v>
      </c>
      <c r="G899" s="4">
        <v>554440.38684937346</v>
      </c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Y899" s="2"/>
      <c r="Z899"/>
      <c r="AA899"/>
      <c r="AB899"/>
    </row>
    <row r="900" spans="1:28" ht="14.45" x14ac:dyDescent="0.3">
      <c r="A900" s="3">
        <v>42223.333553240744</v>
      </c>
      <c r="B900">
        <v>2015</v>
      </c>
      <c r="C900">
        <v>8</v>
      </c>
      <c r="D900">
        <v>7</v>
      </c>
      <c r="E900">
        <v>8</v>
      </c>
      <c r="F900" s="4">
        <v>540224.57322769321</v>
      </c>
      <c r="G900" s="4">
        <v>641211.2262264794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Y900" s="2"/>
      <c r="Z900"/>
      <c r="AA900"/>
      <c r="AB900"/>
    </row>
    <row r="901" spans="1:28" ht="14.45" x14ac:dyDescent="0.3">
      <c r="A901" s="3">
        <v>42223.375219907408</v>
      </c>
      <c r="B901">
        <v>2015</v>
      </c>
      <c r="C901">
        <v>8</v>
      </c>
      <c r="D901">
        <v>7</v>
      </c>
      <c r="E901">
        <v>9</v>
      </c>
      <c r="F901" s="4">
        <v>565232.98768383241</v>
      </c>
      <c r="G901" s="4">
        <v>762476.43465496716</v>
      </c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Y901" s="2"/>
      <c r="Z901"/>
      <c r="AA901"/>
      <c r="AB901"/>
    </row>
    <row r="902" spans="1:28" ht="14.45" x14ac:dyDescent="0.3">
      <c r="A902" s="3">
        <v>42223.416886574072</v>
      </c>
      <c r="B902">
        <v>2015</v>
      </c>
      <c r="C902">
        <v>8</v>
      </c>
      <c r="D902">
        <v>7</v>
      </c>
      <c r="E902">
        <v>10</v>
      </c>
      <c r="F902" s="4">
        <v>637174.29018802429</v>
      </c>
      <c r="G902" s="4">
        <v>814949.15705205686</v>
      </c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Y902" s="2"/>
      <c r="Z902"/>
      <c r="AA902"/>
      <c r="AB902"/>
    </row>
    <row r="903" spans="1:28" ht="14.45" x14ac:dyDescent="0.3">
      <c r="A903" s="3">
        <v>42223.458553240744</v>
      </c>
      <c r="B903">
        <v>2015</v>
      </c>
      <c r="C903">
        <v>8</v>
      </c>
      <c r="D903">
        <v>7</v>
      </c>
      <c r="E903">
        <v>11</v>
      </c>
      <c r="F903" s="4">
        <v>714569.72046350595</v>
      </c>
      <c r="G903" s="4">
        <v>870178.67366121104</v>
      </c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Y903" s="2"/>
      <c r="Z903"/>
      <c r="AA903"/>
      <c r="AB903"/>
    </row>
    <row r="904" spans="1:28" ht="14.45" x14ac:dyDescent="0.3">
      <c r="A904" s="3">
        <v>42223.500219907408</v>
      </c>
      <c r="B904">
        <v>2015</v>
      </c>
      <c r="C904">
        <v>8</v>
      </c>
      <c r="D904">
        <v>7</v>
      </c>
      <c r="E904">
        <v>12</v>
      </c>
      <c r="F904" s="4">
        <v>735877.06825257814</v>
      </c>
      <c r="G904" s="4">
        <v>924136.05452201469</v>
      </c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Y904" s="2"/>
      <c r="Z904"/>
      <c r="AA904"/>
      <c r="AB904"/>
    </row>
    <row r="905" spans="1:28" ht="14.45" x14ac:dyDescent="0.3">
      <c r="A905" s="3">
        <v>42223.541886574072</v>
      </c>
      <c r="B905">
        <v>2015</v>
      </c>
      <c r="C905">
        <v>8</v>
      </c>
      <c r="D905">
        <v>7</v>
      </c>
      <c r="E905">
        <v>13</v>
      </c>
      <c r="F905" s="4">
        <v>811838.92092523177</v>
      </c>
      <c r="G905" s="4">
        <v>976391.64628356043</v>
      </c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Y905" s="2"/>
      <c r="Z905"/>
      <c r="AA905"/>
      <c r="AB905"/>
    </row>
    <row r="906" spans="1:28" ht="14.45" x14ac:dyDescent="0.3">
      <c r="A906" s="3">
        <v>42223.583553240744</v>
      </c>
      <c r="B906">
        <v>2015</v>
      </c>
      <c r="C906">
        <v>8</v>
      </c>
      <c r="D906">
        <v>7</v>
      </c>
      <c r="E906">
        <v>14</v>
      </c>
      <c r="F906" s="4">
        <v>907152.29373796773</v>
      </c>
      <c r="G906" s="4">
        <v>1065205.0086694658</v>
      </c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Y906" s="2"/>
      <c r="Z906"/>
      <c r="AA906"/>
      <c r="AB906"/>
    </row>
    <row r="907" spans="1:28" ht="14.45" x14ac:dyDescent="0.3">
      <c r="A907" s="3">
        <v>42223.625219907408</v>
      </c>
      <c r="B907">
        <v>2015</v>
      </c>
      <c r="C907">
        <v>8</v>
      </c>
      <c r="D907">
        <v>7</v>
      </c>
      <c r="E907">
        <v>15</v>
      </c>
      <c r="F907" s="4">
        <v>970717.1373948307</v>
      </c>
      <c r="G907" s="4">
        <v>1138376.2209365794</v>
      </c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Y907" s="2"/>
      <c r="Z907"/>
      <c r="AA907"/>
      <c r="AB907"/>
    </row>
    <row r="908" spans="1:28" ht="14.45" x14ac:dyDescent="0.3">
      <c r="A908" s="3">
        <v>42223.666886574072</v>
      </c>
      <c r="B908">
        <v>2015</v>
      </c>
      <c r="C908">
        <v>8</v>
      </c>
      <c r="D908">
        <v>7</v>
      </c>
      <c r="E908">
        <v>16</v>
      </c>
      <c r="F908" s="4">
        <v>1014471.3190706347</v>
      </c>
      <c r="G908" s="4">
        <v>1206393.5581575837</v>
      </c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Y908" s="2"/>
      <c r="Z908"/>
      <c r="AA908"/>
      <c r="AB908"/>
    </row>
    <row r="909" spans="1:28" ht="14.45" x14ac:dyDescent="0.3">
      <c r="A909" s="3">
        <v>42223.708553240744</v>
      </c>
      <c r="B909">
        <v>2015</v>
      </c>
      <c r="C909">
        <v>8</v>
      </c>
      <c r="D909">
        <v>7</v>
      </c>
      <c r="E909">
        <v>17</v>
      </c>
      <c r="F909" s="4">
        <v>1032154.3515419269</v>
      </c>
      <c r="G909" s="4">
        <v>1205366.1188491227</v>
      </c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Y909" s="2"/>
      <c r="Z909"/>
      <c r="AA909"/>
      <c r="AB909"/>
    </row>
    <row r="910" spans="1:28" ht="14.45" x14ac:dyDescent="0.3">
      <c r="A910" s="3">
        <v>42223.750219907408</v>
      </c>
      <c r="B910">
        <v>2015</v>
      </c>
      <c r="C910">
        <v>8</v>
      </c>
      <c r="D910">
        <v>7</v>
      </c>
      <c r="E910">
        <v>18</v>
      </c>
      <c r="F910" s="4">
        <v>977001.78705871722</v>
      </c>
      <c r="G910" s="4">
        <v>1176910.1564994873</v>
      </c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Y910" s="2"/>
      <c r="Z910"/>
      <c r="AA910"/>
      <c r="AB910"/>
    </row>
    <row r="911" spans="1:28" ht="14.45" x14ac:dyDescent="0.3">
      <c r="A911" s="3">
        <v>42223.791886574072</v>
      </c>
      <c r="B911">
        <v>2015</v>
      </c>
      <c r="C911">
        <v>8</v>
      </c>
      <c r="D911">
        <v>7</v>
      </c>
      <c r="E911">
        <v>19</v>
      </c>
      <c r="F911" s="4">
        <v>967023.36401634151</v>
      </c>
      <c r="G911" s="4">
        <v>1142811.0217836678</v>
      </c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Y911" s="2"/>
      <c r="Z911"/>
      <c r="AA911"/>
      <c r="AB911"/>
    </row>
    <row r="912" spans="1:28" ht="14.45" x14ac:dyDescent="0.3">
      <c r="A912" s="3">
        <v>42223.833553240744</v>
      </c>
      <c r="B912">
        <v>2015</v>
      </c>
      <c r="C912">
        <v>8</v>
      </c>
      <c r="D912">
        <v>7</v>
      </c>
      <c r="E912">
        <v>20</v>
      </c>
      <c r="F912" s="4">
        <v>929566.55770598317</v>
      </c>
      <c r="G912" s="4">
        <v>1093950.7740121365</v>
      </c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Y912" s="2"/>
      <c r="Z912"/>
      <c r="AA912"/>
      <c r="AB912"/>
    </row>
    <row r="913" spans="1:28" ht="14.45" x14ac:dyDescent="0.3">
      <c r="A913" s="3">
        <v>42223.875219907408</v>
      </c>
      <c r="B913">
        <v>2015</v>
      </c>
      <c r="C913">
        <v>8</v>
      </c>
      <c r="D913">
        <v>7</v>
      </c>
      <c r="E913">
        <v>21</v>
      </c>
      <c r="F913" s="4">
        <v>862009.53851996991</v>
      </c>
      <c r="G913" s="4">
        <v>983162.7594467086</v>
      </c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Y913" s="2"/>
      <c r="Z913"/>
      <c r="AA913"/>
      <c r="AB913"/>
    </row>
    <row r="914" spans="1:28" ht="14.45" x14ac:dyDescent="0.3">
      <c r="A914" s="3">
        <v>42223.916886574072</v>
      </c>
      <c r="B914">
        <v>2015</v>
      </c>
      <c r="C914">
        <v>8</v>
      </c>
      <c r="D914">
        <v>7</v>
      </c>
      <c r="E914">
        <v>22</v>
      </c>
      <c r="F914" s="4">
        <v>752608.01241059799</v>
      </c>
      <c r="G914" s="4">
        <v>858127.39976410812</v>
      </c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Y914" s="2"/>
      <c r="Z914"/>
      <c r="AA914"/>
      <c r="AB914"/>
    </row>
    <row r="915" spans="1:28" ht="14.45" x14ac:dyDescent="0.3">
      <c r="A915" s="3">
        <v>42223.958553240744</v>
      </c>
      <c r="B915">
        <v>2015</v>
      </c>
      <c r="C915">
        <v>8</v>
      </c>
      <c r="D915">
        <v>7</v>
      </c>
      <c r="E915">
        <v>23</v>
      </c>
      <c r="F915" s="4">
        <v>638281.22617570253</v>
      </c>
      <c r="G915" s="4">
        <v>719467.44017180812</v>
      </c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Y915" s="2"/>
      <c r="Z915"/>
      <c r="AA915"/>
      <c r="AB915"/>
    </row>
    <row r="916" spans="1:28" ht="14.45" x14ac:dyDescent="0.3">
      <c r="A916" s="3">
        <v>42224.000219907408</v>
      </c>
      <c r="B916">
        <v>2015</v>
      </c>
      <c r="C916">
        <v>8</v>
      </c>
      <c r="D916">
        <v>8</v>
      </c>
      <c r="E916">
        <v>0</v>
      </c>
      <c r="F916" s="4">
        <v>577475.82202904811</v>
      </c>
      <c r="G916" s="4">
        <v>587040.80139716237</v>
      </c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Y916" s="2"/>
      <c r="Z916"/>
      <c r="AA916"/>
      <c r="AB916"/>
    </row>
    <row r="917" spans="1:28" ht="14.45" x14ac:dyDescent="0.3">
      <c r="A917" s="3">
        <v>42224.041886574072</v>
      </c>
      <c r="B917">
        <v>2015</v>
      </c>
      <c r="C917">
        <v>8</v>
      </c>
      <c r="D917">
        <v>8</v>
      </c>
      <c r="E917">
        <v>1</v>
      </c>
      <c r="F917" s="4">
        <v>519561.28696524742</v>
      </c>
      <c r="G917" s="4">
        <v>540570.62870944571</v>
      </c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Y917" s="2"/>
      <c r="Z917"/>
      <c r="AA917"/>
      <c r="AB917"/>
    </row>
    <row r="918" spans="1:28" ht="14.45" x14ac:dyDescent="0.3">
      <c r="A918" s="3">
        <v>42224.083553240744</v>
      </c>
      <c r="B918">
        <v>2015</v>
      </c>
      <c r="C918">
        <v>8</v>
      </c>
      <c r="D918">
        <v>8</v>
      </c>
      <c r="E918">
        <v>2</v>
      </c>
      <c r="F918" s="4">
        <v>514408.18570313568</v>
      </c>
      <c r="G918" s="4">
        <v>524079.60935541725</v>
      </c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Y918" s="2"/>
      <c r="Z918"/>
      <c r="AA918"/>
      <c r="AB918"/>
    </row>
    <row r="919" spans="1:28" ht="14.45" x14ac:dyDescent="0.3">
      <c r="A919" s="3">
        <v>42224.125219907408</v>
      </c>
      <c r="B919">
        <v>2015</v>
      </c>
      <c r="C919">
        <v>8</v>
      </c>
      <c r="D919">
        <v>8</v>
      </c>
      <c r="E919">
        <v>3</v>
      </c>
      <c r="F919" s="4">
        <v>480289.90633988986</v>
      </c>
      <c r="G919" s="4">
        <v>479371.3975684077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Y919" s="2"/>
      <c r="Z919"/>
      <c r="AA919"/>
      <c r="AB919"/>
    </row>
    <row r="920" spans="1:28" ht="14.45" x14ac:dyDescent="0.3">
      <c r="A920" s="3">
        <v>42224.166886574072</v>
      </c>
      <c r="B920">
        <v>2015</v>
      </c>
      <c r="C920">
        <v>8</v>
      </c>
      <c r="D920">
        <v>8</v>
      </c>
      <c r="E920">
        <v>4</v>
      </c>
      <c r="F920" s="4">
        <v>494243.59070088464</v>
      </c>
      <c r="G920" s="4">
        <v>485550.53913078865</v>
      </c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Y920" s="2"/>
      <c r="Z920"/>
      <c r="AA920"/>
      <c r="AB920"/>
    </row>
    <row r="921" spans="1:28" ht="14.45" x14ac:dyDescent="0.3">
      <c r="A921" s="3">
        <v>42224.208553240744</v>
      </c>
      <c r="B921">
        <v>2015</v>
      </c>
      <c r="C921">
        <v>8</v>
      </c>
      <c r="D921">
        <v>8</v>
      </c>
      <c r="E921">
        <v>5</v>
      </c>
      <c r="F921" s="4">
        <v>526109.1273048874</v>
      </c>
      <c r="G921" s="4">
        <v>565589.17878646299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Y921" s="2"/>
      <c r="Z921"/>
      <c r="AA921"/>
      <c r="AB921"/>
    </row>
    <row r="922" spans="1:28" ht="14.45" x14ac:dyDescent="0.3">
      <c r="A922" s="3">
        <v>42224.250219907408</v>
      </c>
      <c r="B922">
        <v>2015</v>
      </c>
      <c r="C922">
        <v>8</v>
      </c>
      <c r="D922">
        <v>8</v>
      </c>
      <c r="E922">
        <v>6</v>
      </c>
      <c r="F922" s="4">
        <v>526191.87319178577</v>
      </c>
      <c r="G922" s="4">
        <v>574851.01286153425</v>
      </c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Y922" s="2"/>
      <c r="Z922"/>
      <c r="AA922"/>
      <c r="AB922"/>
    </row>
    <row r="923" spans="1:28" ht="14.45" x14ac:dyDescent="0.3">
      <c r="A923" s="3">
        <v>42224.291886574072</v>
      </c>
      <c r="B923">
        <v>2015</v>
      </c>
      <c r="C923">
        <v>8</v>
      </c>
      <c r="D923">
        <v>8</v>
      </c>
      <c r="E923">
        <v>7</v>
      </c>
      <c r="F923" s="4">
        <v>546776.33153211349</v>
      </c>
      <c r="G923" s="4">
        <v>581943.26339593704</v>
      </c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Y923" s="2"/>
      <c r="Z923"/>
      <c r="AA923"/>
      <c r="AB923"/>
    </row>
    <row r="924" spans="1:28" ht="14.45" x14ac:dyDescent="0.3">
      <c r="A924" s="3">
        <v>42224.333553240744</v>
      </c>
      <c r="B924">
        <v>2015</v>
      </c>
      <c r="C924">
        <v>8</v>
      </c>
      <c r="D924">
        <v>8</v>
      </c>
      <c r="E924">
        <v>8</v>
      </c>
      <c r="F924" s="4">
        <v>558621.2154148845</v>
      </c>
      <c r="G924" s="4">
        <v>643673.27527212165</v>
      </c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Y924" s="2"/>
      <c r="Z924"/>
      <c r="AA924"/>
      <c r="AB924"/>
    </row>
    <row r="925" spans="1:28" ht="14.45" x14ac:dyDescent="0.3">
      <c r="A925" s="3">
        <v>42224.375219907408</v>
      </c>
      <c r="B925">
        <v>2015</v>
      </c>
      <c r="C925">
        <v>8</v>
      </c>
      <c r="D925">
        <v>8</v>
      </c>
      <c r="E925">
        <v>9</v>
      </c>
      <c r="F925" s="4">
        <v>604222.87763463042</v>
      </c>
      <c r="G925" s="4">
        <v>701356.43560211139</v>
      </c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Y925" s="2"/>
      <c r="Z925"/>
      <c r="AA925"/>
      <c r="AB925"/>
    </row>
    <row r="926" spans="1:28" ht="14.45" x14ac:dyDescent="0.3">
      <c r="A926" s="3">
        <v>42224.416886574072</v>
      </c>
      <c r="B926">
        <v>2015</v>
      </c>
      <c r="C926">
        <v>8</v>
      </c>
      <c r="D926">
        <v>8</v>
      </c>
      <c r="E926">
        <v>10</v>
      </c>
      <c r="F926" s="4">
        <v>710255.53661137936</v>
      </c>
      <c r="G926" s="4">
        <v>777768.09642670548</v>
      </c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Y926" s="2"/>
      <c r="Z926"/>
      <c r="AA926"/>
      <c r="AB926"/>
    </row>
    <row r="927" spans="1:28" ht="14.45" x14ac:dyDescent="0.3">
      <c r="A927" s="3">
        <v>42224.458553240744</v>
      </c>
      <c r="B927">
        <v>2015</v>
      </c>
      <c r="C927">
        <v>8</v>
      </c>
      <c r="D927">
        <v>8</v>
      </c>
      <c r="E927">
        <v>11</v>
      </c>
      <c r="F927" s="4">
        <v>825003.07254846639</v>
      </c>
      <c r="G927" s="4">
        <v>865412.87003629538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Y927" s="2"/>
      <c r="Z927"/>
      <c r="AA927"/>
      <c r="AB927"/>
    </row>
    <row r="928" spans="1:28" ht="14.45" x14ac:dyDescent="0.3">
      <c r="A928" s="3">
        <v>42224.500219907408</v>
      </c>
      <c r="B928">
        <v>2015</v>
      </c>
      <c r="C928">
        <v>8</v>
      </c>
      <c r="D928">
        <v>8</v>
      </c>
      <c r="E928">
        <v>12</v>
      </c>
      <c r="F928" s="4">
        <v>915429.73991599993</v>
      </c>
      <c r="G928" s="4">
        <v>909791.83190497325</v>
      </c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Y928" s="2"/>
      <c r="Z928"/>
      <c r="AA928"/>
      <c r="AB928"/>
    </row>
    <row r="929" spans="1:28" ht="14.45" x14ac:dyDescent="0.3">
      <c r="A929" s="3">
        <v>42224.541886574072</v>
      </c>
      <c r="B929">
        <v>2015</v>
      </c>
      <c r="C929">
        <v>8</v>
      </c>
      <c r="D929">
        <v>8</v>
      </c>
      <c r="E929">
        <v>13</v>
      </c>
      <c r="F929" s="4">
        <v>978796.02242947533</v>
      </c>
      <c r="G929" s="4">
        <v>940876.98852694454</v>
      </c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Y929" s="2"/>
      <c r="Z929"/>
      <c r="AA929"/>
      <c r="AB929"/>
    </row>
    <row r="930" spans="1:28" ht="14.45" x14ac:dyDescent="0.3">
      <c r="A930" s="3">
        <v>42224.583553240744</v>
      </c>
      <c r="B930">
        <v>2015</v>
      </c>
      <c r="C930">
        <v>8</v>
      </c>
      <c r="D930">
        <v>8</v>
      </c>
      <c r="E930">
        <v>14</v>
      </c>
      <c r="F930" s="4">
        <v>1037750.016568654</v>
      </c>
      <c r="G930" s="4">
        <v>998579.44925994857</v>
      </c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Y930" s="2"/>
      <c r="Z930"/>
      <c r="AA930"/>
      <c r="AB930"/>
    </row>
    <row r="931" spans="1:28" ht="14.45" x14ac:dyDescent="0.3">
      <c r="A931" s="3">
        <v>42224.625219907408</v>
      </c>
      <c r="B931">
        <v>2015</v>
      </c>
      <c r="C931">
        <v>8</v>
      </c>
      <c r="D931">
        <v>8</v>
      </c>
      <c r="E931">
        <v>15</v>
      </c>
      <c r="F931" s="4">
        <v>1100888.3032532055</v>
      </c>
      <c r="G931" s="4">
        <v>1077590.4242417419</v>
      </c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Y931" s="2"/>
      <c r="Z931"/>
      <c r="AA931"/>
      <c r="AB931"/>
    </row>
    <row r="932" spans="1:28" ht="14.45" x14ac:dyDescent="0.3">
      <c r="A932" s="3">
        <v>42224.666886574072</v>
      </c>
      <c r="B932">
        <v>2015</v>
      </c>
      <c r="C932">
        <v>8</v>
      </c>
      <c r="D932">
        <v>8</v>
      </c>
      <c r="E932">
        <v>16</v>
      </c>
      <c r="F932" s="4">
        <v>1130768.5771554855</v>
      </c>
      <c r="G932" s="4">
        <v>1158908.1204833928</v>
      </c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Y932" s="2"/>
      <c r="Z932"/>
      <c r="AA932"/>
      <c r="AB932"/>
    </row>
    <row r="933" spans="1:28" ht="14.45" x14ac:dyDescent="0.3">
      <c r="A933" s="3">
        <v>42224.708553240744</v>
      </c>
      <c r="B933">
        <v>2015</v>
      </c>
      <c r="C933">
        <v>8</v>
      </c>
      <c r="D933">
        <v>8</v>
      </c>
      <c r="E933">
        <v>17</v>
      </c>
      <c r="F933" s="4">
        <v>1112724.6637322393</v>
      </c>
      <c r="G933" s="4">
        <v>1183628.6877879745</v>
      </c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Y933" s="2"/>
      <c r="Z933"/>
      <c r="AA933"/>
      <c r="AB933"/>
    </row>
    <row r="934" spans="1:28" ht="14.45" x14ac:dyDescent="0.3">
      <c r="A934" s="3">
        <v>42224.750219907408</v>
      </c>
      <c r="B934">
        <v>2015</v>
      </c>
      <c r="C934">
        <v>8</v>
      </c>
      <c r="D934">
        <v>8</v>
      </c>
      <c r="E934">
        <v>18</v>
      </c>
      <c r="F934" s="4">
        <v>1093253.2690711136</v>
      </c>
      <c r="G934" s="4">
        <v>1145629.5546882355</v>
      </c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Y934" s="2"/>
      <c r="Z934"/>
      <c r="AA934"/>
      <c r="AB934"/>
    </row>
    <row r="935" spans="1:28" ht="14.45" x14ac:dyDescent="0.3">
      <c r="A935" s="3">
        <v>42224.791886574072</v>
      </c>
      <c r="B935">
        <v>2015</v>
      </c>
      <c r="C935">
        <v>8</v>
      </c>
      <c r="D935">
        <v>8</v>
      </c>
      <c r="E935">
        <v>19</v>
      </c>
      <c r="F935" s="4">
        <v>1087334.6438792585</v>
      </c>
      <c r="G935" s="4">
        <v>1131555.0275045908</v>
      </c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Y935" s="2"/>
      <c r="Z935"/>
      <c r="AA935"/>
      <c r="AB935"/>
    </row>
    <row r="936" spans="1:28" ht="14.45" x14ac:dyDescent="0.3">
      <c r="A936" s="3">
        <v>42224.833553240744</v>
      </c>
      <c r="B936">
        <v>2015</v>
      </c>
      <c r="C936">
        <v>8</v>
      </c>
      <c r="D936">
        <v>8</v>
      </c>
      <c r="E936">
        <v>20</v>
      </c>
      <c r="F936" s="4">
        <v>1050097.2115959341</v>
      </c>
      <c r="G936" s="4">
        <v>1053864.1419637757</v>
      </c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Y936" s="2"/>
      <c r="Z936"/>
      <c r="AA936"/>
      <c r="AB936"/>
    </row>
    <row r="937" spans="1:28" ht="14.45" x14ac:dyDescent="0.3">
      <c r="A937" s="3">
        <v>42224.875219907408</v>
      </c>
      <c r="B937">
        <v>2015</v>
      </c>
      <c r="C937">
        <v>8</v>
      </c>
      <c r="D937">
        <v>8</v>
      </c>
      <c r="E937">
        <v>21</v>
      </c>
      <c r="F937" s="4">
        <v>961038.61678891699</v>
      </c>
      <c r="G937" s="4">
        <v>964043.65184922912</v>
      </c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Y937" s="2"/>
      <c r="Z937"/>
      <c r="AA937"/>
      <c r="AB937"/>
    </row>
    <row r="938" spans="1:28" ht="14.45" x14ac:dyDescent="0.3">
      <c r="A938" s="3">
        <v>42224.916886574072</v>
      </c>
      <c r="B938">
        <v>2015</v>
      </c>
      <c r="C938">
        <v>8</v>
      </c>
      <c r="D938">
        <v>8</v>
      </c>
      <c r="E938">
        <v>22</v>
      </c>
      <c r="F938" s="4">
        <v>841808.20690391585</v>
      </c>
      <c r="G938" s="4">
        <v>804268.82752811676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Y938" s="2"/>
      <c r="Z938"/>
      <c r="AA938"/>
      <c r="AB938"/>
    </row>
    <row r="939" spans="1:28" ht="14.45" x14ac:dyDescent="0.3">
      <c r="A939" s="3">
        <v>42224.958553240744</v>
      </c>
      <c r="B939">
        <v>2015</v>
      </c>
      <c r="C939">
        <v>8</v>
      </c>
      <c r="D939">
        <v>8</v>
      </c>
      <c r="E939">
        <v>23</v>
      </c>
      <c r="F939" s="4">
        <v>733928.08754615043</v>
      </c>
      <c r="G939" s="4">
        <v>702483.3516087</v>
      </c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Y939" s="2"/>
      <c r="Z939"/>
      <c r="AA939"/>
      <c r="AB939"/>
    </row>
    <row r="940" spans="1:28" ht="14.45" x14ac:dyDescent="0.3">
      <c r="A940" s="3">
        <v>42225.000219907408</v>
      </c>
      <c r="B940">
        <v>2015</v>
      </c>
      <c r="C940">
        <v>8</v>
      </c>
      <c r="D940">
        <v>9</v>
      </c>
      <c r="E940">
        <v>0</v>
      </c>
      <c r="F940" s="4">
        <v>622757.999865141</v>
      </c>
      <c r="G940" s="4">
        <v>626702.1591786705</v>
      </c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Y940" s="2"/>
      <c r="Z940"/>
      <c r="AA940"/>
      <c r="AB940"/>
    </row>
    <row r="941" spans="1:28" ht="14.45" x14ac:dyDescent="0.3">
      <c r="A941" s="3">
        <v>42225.041886574072</v>
      </c>
      <c r="B941">
        <v>2015</v>
      </c>
      <c r="C941">
        <v>8</v>
      </c>
      <c r="D941">
        <v>9</v>
      </c>
      <c r="E941">
        <v>1</v>
      </c>
      <c r="F941" s="4">
        <v>590976.3846081777</v>
      </c>
      <c r="G941" s="4">
        <v>560604.19438312761</v>
      </c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Y941" s="2"/>
      <c r="Z941"/>
      <c r="AA941"/>
      <c r="AB941"/>
    </row>
    <row r="942" spans="1:28" ht="14.45" x14ac:dyDescent="0.3">
      <c r="A942" s="3">
        <v>42225.083553240744</v>
      </c>
      <c r="B942">
        <v>2015</v>
      </c>
      <c r="C942">
        <v>8</v>
      </c>
      <c r="D942">
        <v>9</v>
      </c>
      <c r="E942">
        <v>2</v>
      </c>
      <c r="F942" s="4">
        <v>527199.99203063047</v>
      </c>
      <c r="G942" s="4">
        <v>544172.52114528848</v>
      </c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Y942" s="2"/>
      <c r="Z942"/>
      <c r="AA942"/>
      <c r="AB942"/>
    </row>
    <row r="943" spans="1:28" ht="14.45" x14ac:dyDescent="0.3">
      <c r="A943" s="3">
        <v>42225.125219907408</v>
      </c>
      <c r="B943">
        <v>2015</v>
      </c>
      <c r="C943">
        <v>8</v>
      </c>
      <c r="D943">
        <v>9</v>
      </c>
      <c r="E943">
        <v>3</v>
      </c>
      <c r="F943" s="4">
        <v>504003.99537562439</v>
      </c>
      <c r="G943" s="4">
        <v>521901.28533408383</v>
      </c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Y943" s="2"/>
      <c r="Z943"/>
      <c r="AA943"/>
      <c r="AB943"/>
    </row>
    <row r="944" spans="1:28" ht="14.45" x14ac:dyDescent="0.3">
      <c r="A944" s="3">
        <v>42225.166886574072</v>
      </c>
      <c r="B944">
        <v>2015</v>
      </c>
      <c r="C944">
        <v>8</v>
      </c>
      <c r="D944">
        <v>9</v>
      </c>
      <c r="E944">
        <v>4</v>
      </c>
      <c r="F944" s="4">
        <v>508633.39531092765</v>
      </c>
      <c r="G944" s="4">
        <v>507079.34430536738</v>
      </c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Y944" s="2"/>
      <c r="Z944"/>
      <c r="AA944"/>
      <c r="AB944"/>
    </row>
    <row r="945" spans="1:28" ht="14.45" x14ac:dyDescent="0.3">
      <c r="A945" s="3">
        <v>42225.208553240744</v>
      </c>
      <c r="B945">
        <v>2015</v>
      </c>
      <c r="C945">
        <v>8</v>
      </c>
      <c r="D945">
        <v>9</v>
      </c>
      <c r="E945">
        <v>5</v>
      </c>
      <c r="F945" s="4">
        <v>522906.46266858553</v>
      </c>
      <c r="G945" s="4">
        <v>539915.90651666909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Y945" s="2"/>
      <c r="Z945"/>
      <c r="AA945"/>
      <c r="AB945"/>
    </row>
    <row r="946" spans="1:28" ht="14.45" x14ac:dyDescent="0.3">
      <c r="A946" s="3">
        <v>42225.250219907408</v>
      </c>
      <c r="B946">
        <v>2015</v>
      </c>
      <c r="C946">
        <v>8</v>
      </c>
      <c r="D946">
        <v>9</v>
      </c>
      <c r="E946">
        <v>6</v>
      </c>
      <c r="F946" s="4">
        <v>571015.73110952124</v>
      </c>
      <c r="G946" s="4">
        <v>566072.79899008491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Y946" s="2"/>
      <c r="Z946"/>
      <c r="AA946"/>
      <c r="AB946"/>
    </row>
    <row r="947" spans="1:28" ht="14.45" x14ac:dyDescent="0.3">
      <c r="A947" s="3">
        <v>42225.291886574072</v>
      </c>
      <c r="B947">
        <v>2015</v>
      </c>
      <c r="C947">
        <v>8</v>
      </c>
      <c r="D947">
        <v>9</v>
      </c>
      <c r="E947">
        <v>7</v>
      </c>
      <c r="F947" s="4">
        <v>579062.8386300914</v>
      </c>
      <c r="G947" s="4">
        <v>585349.00657934172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Y947" s="2"/>
      <c r="Z947"/>
      <c r="AA947"/>
      <c r="AB947"/>
    </row>
    <row r="948" spans="1:28" ht="14.45" x14ac:dyDescent="0.3">
      <c r="A948" s="3">
        <v>42225.333553240744</v>
      </c>
      <c r="B948">
        <v>2015</v>
      </c>
      <c r="C948">
        <v>8</v>
      </c>
      <c r="D948">
        <v>9</v>
      </c>
      <c r="E948">
        <v>8</v>
      </c>
      <c r="F948" s="4">
        <v>564652.58176057076</v>
      </c>
      <c r="G948" s="4">
        <v>609749.08296359575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Y948" s="2"/>
      <c r="Z948"/>
      <c r="AA948"/>
      <c r="AB948"/>
    </row>
    <row r="949" spans="1:28" ht="14.45" x14ac:dyDescent="0.3">
      <c r="A949" s="3">
        <v>42225.375219907408</v>
      </c>
      <c r="B949">
        <v>2015</v>
      </c>
      <c r="C949">
        <v>8</v>
      </c>
      <c r="D949">
        <v>9</v>
      </c>
      <c r="E949">
        <v>9</v>
      </c>
      <c r="F949" s="4">
        <v>604884.65205687645</v>
      </c>
      <c r="G949" s="4">
        <v>664099.87305306213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Y949" s="2"/>
      <c r="Z949"/>
      <c r="AA949"/>
      <c r="AB949"/>
    </row>
    <row r="950" spans="1:28" ht="14.45" x14ac:dyDescent="0.3">
      <c r="A950" s="3">
        <v>42225.416886574072</v>
      </c>
      <c r="B950">
        <v>2015</v>
      </c>
      <c r="C950">
        <v>8</v>
      </c>
      <c r="D950">
        <v>9</v>
      </c>
      <c r="E950">
        <v>10</v>
      </c>
      <c r="F950" s="4">
        <v>681519.48931706604</v>
      </c>
      <c r="G950" s="4">
        <v>770987.77391378279</v>
      </c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Y950" s="2"/>
      <c r="Z950"/>
      <c r="AA950"/>
      <c r="AB950"/>
    </row>
    <row r="951" spans="1:28" ht="14.45" x14ac:dyDescent="0.3">
      <c r="A951" s="3">
        <v>42225.458553240744</v>
      </c>
      <c r="B951">
        <v>2015</v>
      </c>
      <c r="C951">
        <v>8</v>
      </c>
      <c r="D951">
        <v>9</v>
      </c>
      <c r="E951">
        <v>11</v>
      </c>
      <c r="F951" s="4">
        <v>725397.59318337683</v>
      </c>
      <c r="G951" s="4">
        <v>873733.63051405177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Y951" s="2"/>
      <c r="Z951"/>
      <c r="AA951"/>
      <c r="AB951"/>
    </row>
    <row r="952" spans="1:28" ht="14.45" x14ac:dyDescent="0.3">
      <c r="A952" s="3">
        <v>42225.500219907408</v>
      </c>
      <c r="B952">
        <v>2015</v>
      </c>
      <c r="C952">
        <v>8</v>
      </c>
      <c r="D952">
        <v>9</v>
      </c>
      <c r="E952">
        <v>12</v>
      </c>
      <c r="F952" s="4">
        <v>802051.60483272641</v>
      </c>
      <c r="G952" s="4">
        <v>965900.88588888908</v>
      </c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Y952" s="2"/>
      <c r="Z952"/>
      <c r="AA952"/>
      <c r="AB952"/>
    </row>
    <row r="953" spans="1:28" ht="14.45" x14ac:dyDescent="0.3">
      <c r="A953" s="3">
        <v>42225.541886574072</v>
      </c>
      <c r="B953">
        <v>2015</v>
      </c>
      <c r="C953">
        <v>8</v>
      </c>
      <c r="D953">
        <v>9</v>
      </c>
      <c r="E953">
        <v>13</v>
      </c>
      <c r="F953" s="4">
        <v>865885.97037947702</v>
      </c>
      <c r="G953" s="4">
        <v>1070914.8020250495</v>
      </c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Y953" s="2"/>
      <c r="Z953"/>
      <c r="AA953"/>
      <c r="AB953"/>
    </row>
    <row r="954" spans="1:28" ht="14.45" x14ac:dyDescent="0.3">
      <c r="A954" s="3">
        <v>42225.583553240744</v>
      </c>
      <c r="B954">
        <v>2015</v>
      </c>
      <c r="C954">
        <v>8</v>
      </c>
      <c r="D954">
        <v>9</v>
      </c>
      <c r="E954">
        <v>14</v>
      </c>
      <c r="F954" s="4">
        <v>845032.68098790559</v>
      </c>
      <c r="G954" s="4">
        <v>1130741.7401013891</v>
      </c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Y954" s="2"/>
      <c r="Z954"/>
      <c r="AA954"/>
      <c r="AB954"/>
    </row>
    <row r="955" spans="1:28" ht="14.45" x14ac:dyDescent="0.3">
      <c r="A955" s="3">
        <v>42225.625219907408</v>
      </c>
      <c r="B955">
        <v>2015</v>
      </c>
      <c r="C955">
        <v>8</v>
      </c>
      <c r="D955">
        <v>9</v>
      </c>
      <c r="E955">
        <v>15</v>
      </c>
      <c r="F955" s="4">
        <v>899175.62545157026</v>
      </c>
      <c r="G955" s="4">
        <v>1195684.6305266714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Y955" s="2"/>
      <c r="Z955"/>
      <c r="AA955"/>
      <c r="AB955"/>
    </row>
    <row r="956" spans="1:28" ht="14.45" x14ac:dyDescent="0.3">
      <c r="A956" s="3">
        <v>42225.666886574072</v>
      </c>
      <c r="B956">
        <v>2015</v>
      </c>
      <c r="C956">
        <v>8</v>
      </c>
      <c r="D956">
        <v>9</v>
      </c>
      <c r="E956">
        <v>16</v>
      </c>
      <c r="F956" s="4">
        <v>929366.40404614375</v>
      </c>
      <c r="G956" s="4">
        <v>1177939.6965390022</v>
      </c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Y956" s="2"/>
      <c r="Z956"/>
      <c r="AA956"/>
      <c r="AB956"/>
    </row>
    <row r="957" spans="1:28" ht="14.45" x14ac:dyDescent="0.3">
      <c r="A957" s="3">
        <v>42225.708553240744</v>
      </c>
      <c r="B957">
        <v>2015</v>
      </c>
      <c r="C957">
        <v>8</v>
      </c>
      <c r="D957">
        <v>9</v>
      </c>
      <c r="E957">
        <v>17</v>
      </c>
      <c r="F957" s="4">
        <v>902046.56988522154</v>
      </c>
      <c r="G957" s="4">
        <v>1166231.5114900842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Y957" s="2"/>
      <c r="Z957"/>
      <c r="AA957"/>
      <c r="AB957"/>
    </row>
    <row r="958" spans="1:28" ht="14.45" x14ac:dyDescent="0.3">
      <c r="A958" s="3">
        <v>42225.750219907408</v>
      </c>
      <c r="B958">
        <v>2015</v>
      </c>
      <c r="C958">
        <v>8</v>
      </c>
      <c r="D958">
        <v>9</v>
      </c>
      <c r="E958">
        <v>18</v>
      </c>
      <c r="F958" s="4">
        <v>852395.49672960793</v>
      </c>
      <c r="G958" s="4">
        <v>1038628.8614062682</v>
      </c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Y958" s="2"/>
      <c r="Z958"/>
      <c r="AA958"/>
      <c r="AB958"/>
    </row>
    <row r="959" spans="1:28" ht="14.45" x14ac:dyDescent="0.3">
      <c r="A959" s="3">
        <v>42225.791886574072</v>
      </c>
      <c r="B959">
        <v>2015</v>
      </c>
      <c r="C959">
        <v>8</v>
      </c>
      <c r="D959">
        <v>9</v>
      </c>
      <c r="E959">
        <v>19</v>
      </c>
      <c r="F959" s="4">
        <v>851389.06936190429</v>
      </c>
      <c r="G959" s="4">
        <v>1031330.7857375965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Y959" s="2"/>
      <c r="Z959"/>
      <c r="AA959"/>
      <c r="AB959"/>
    </row>
    <row r="960" spans="1:28" ht="14.45" x14ac:dyDescent="0.3">
      <c r="A960" s="3">
        <v>42225.833553240744</v>
      </c>
      <c r="B960">
        <v>2015</v>
      </c>
      <c r="C960">
        <v>8</v>
      </c>
      <c r="D960">
        <v>9</v>
      </c>
      <c r="E960">
        <v>20</v>
      </c>
      <c r="F960" s="4">
        <v>836841.27729934745</v>
      </c>
      <c r="G960" s="4">
        <v>983594.24841463298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Y960" s="2"/>
      <c r="Z960"/>
      <c r="AA960"/>
      <c r="AB960"/>
    </row>
    <row r="961" spans="1:28" ht="14.45" x14ac:dyDescent="0.3">
      <c r="A961" s="3">
        <v>42225.875219907408</v>
      </c>
      <c r="B961">
        <v>2015</v>
      </c>
      <c r="C961">
        <v>8</v>
      </c>
      <c r="D961">
        <v>9</v>
      </c>
      <c r="E961">
        <v>21</v>
      </c>
      <c r="F961" s="4">
        <v>790222.70294176787</v>
      </c>
      <c r="G961" s="4">
        <v>919252.55892703868</v>
      </c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Y961" s="2"/>
      <c r="Z961"/>
      <c r="AA961"/>
      <c r="AB961"/>
    </row>
    <row r="962" spans="1:28" ht="14.45" x14ac:dyDescent="0.3">
      <c r="A962" s="3">
        <v>42225.916886574072</v>
      </c>
      <c r="B962">
        <v>2015</v>
      </c>
      <c r="C962">
        <v>8</v>
      </c>
      <c r="D962">
        <v>9</v>
      </c>
      <c r="E962">
        <v>22</v>
      </c>
      <c r="F962" s="4">
        <v>683827.68162240449</v>
      </c>
      <c r="G962" s="4">
        <v>813510.58851878834</v>
      </c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Y962" s="2"/>
      <c r="Z962"/>
      <c r="AA962"/>
      <c r="AB962"/>
    </row>
    <row r="963" spans="1:28" ht="14.45" x14ac:dyDescent="0.3">
      <c r="A963" s="3">
        <v>42225.958553240744</v>
      </c>
      <c r="B963">
        <v>2015</v>
      </c>
      <c r="C963">
        <v>8</v>
      </c>
      <c r="D963">
        <v>9</v>
      </c>
      <c r="E963">
        <v>23</v>
      </c>
      <c r="F963" s="4">
        <v>605734.19494316948</v>
      </c>
      <c r="G963" s="4">
        <v>674973.68874432822</v>
      </c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Y963" s="2"/>
      <c r="Z963"/>
      <c r="AA963"/>
      <c r="AB963"/>
    </row>
    <row r="964" spans="1:28" ht="14.45" x14ac:dyDescent="0.3">
      <c r="A964" s="3">
        <v>42226.000219907408</v>
      </c>
      <c r="B964">
        <v>2015</v>
      </c>
      <c r="C964">
        <v>8</v>
      </c>
      <c r="D964">
        <v>10</v>
      </c>
      <c r="E964">
        <v>0</v>
      </c>
      <c r="F964" s="4">
        <v>530442.82880885957</v>
      </c>
      <c r="G964" s="4">
        <v>592604.2324937369</v>
      </c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Y964" s="2"/>
      <c r="Z964"/>
      <c r="AA964"/>
      <c r="AB964"/>
    </row>
    <row r="965" spans="1:28" ht="14.45" x14ac:dyDescent="0.3">
      <c r="A965" s="3">
        <v>42226.041886574072</v>
      </c>
      <c r="B965">
        <v>2015</v>
      </c>
      <c r="C965">
        <v>8</v>
      </c>
      <c r="D965">
        <v>10</v>
      </c>
      <c r="E965">
        <v>1</v>
      </c>
      <c r="F965" s="4">
        <v>479083.61387723015</v>
      </c>
      <c r="G965" s="4">
        <v>541137.58115197334</v>
      </c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Y965" s="2"/>
      <c r="Z965"/>
      <c r="AA965"/>
      <c r="AB965"/>
    </row>
    <row r="966" spans="1:28" ht="14.45" x14ac:dyDescent="0.3">
      <c r="A966" s="3">
        <v>42226.083553240744</v>
      </c>
      <c r="B966">
        <v>2015</v>
      </c>
      <c r="C966">
        <v>8</v>
      </c>
      <c r="D966">
        <v>10</v>
      </c>
      <c r="E966">
        <v>2</v>
      </c>
      <c r="F966" s="4">
        <v>479124.0450334815</v>
      </c>
      <c r="G966" s="4">
        <v>497590.50942665571</v>
      </c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Y966" s="2"/>
      <c r="Z966"/>
      <c r="AA966"/>
      <c r="AB966"/>
    </row>
    <row r="967" spans="1:28" ht="14.45" x14ac:dyDescent="0.3">
      <c r="A967" s="3">
        <v>42226.125219907408</v>
      </c>
      <c r="B967">
        <v>2015</v>
      </c>
      <c r="C967">
        <v>8</v>
      </c>
      <c r="D967">
        <v>10</v>
      </c>
      <c r="E967">
        <v>3</v>
      </c>
      <c r="F967" s="4">
        <v>449097.48372444586</v>
      </c>
      <c r="G967" s="4">
        <v>469389.91531345114</v>
      </c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Y967" s="2"/>
      <c r="Z967"/>
      <c r="AA967"/>
      <c r="AB967"/>
    </row>
    <row r="968" spans="1:28" ht="14.45" x14ac:dyDescent="0.3">
      <c r="A968" s="3">
        <v>42226.166886574072</v>
      </c>
      <c r="B968">
        <v>2015</v>
      </c>
      <c r="C968">
        <v>8</v>
      </c>
      <c r="D968">
        <v>10</v>
      </c>
      <c r="E968">
        <v>4</v>
      </c>
      <c r="F968" s="4">
        <v>425381.85279325856</v>
      </c>
      <c r="G968" s="4">
        <v>463686.81634263718</v>
      </c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Y968" s="2"/>
      <c r="Z968"/>
      <c r="AA968"/>
      <c r="AB968"/>
    </row>
    <row r="969" spans="1:28" ht="14.45" x14ac:dyDescent="0.3">
      <c r="A969" s="3">
        <v>42226.208553240744</v>
      </c>
      <c r="B969">
        <v>2015</v>
      </c>
      <c r="C969">
        <v>8</v>
      </c>
      <c r="D969">
        <v>10</v>
      </c>
      <c r="E969">
        <v>5</v>
      </c>
      <c r="F969" s="4">
        <v>436825.79680346115</v>
      </c>
      <c r="G969" s="4">
        <v>479716.76609655033</v>
      </c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Y969" s="2"/>
      <c r="Z969"/>
      <c r="AA969"/>
      <c r="AB969"/>
    </row>
    <row r="970" spans="1:28" ht="14.45" x14ac:dyDescent="0.3">
      <c r="A970" s="3">
        <v>42226.250219907408</v>
      </c>
      <c r="B970">
        <v>2015</v>
      </c>
      <c r="C970">
        <v>8</v>
      </c>
      <c r="D970">
        <v>10</v>
      </c>
      <c r="E970">
        <v>6</v>
      </c>
      <c r="F970" s="4">
        <v>463383.88305661723</v>
      </c>
      <c r="G970" s="4">
        <v>507328.19674146839</v>
      </c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Y970" s="2"/>
      <c r="Z970"/>
      <c r="AA970"/>
      <c r="AB970"/>
    </row>
    <row r="971" spans="1:28" ht="14.45" x14ac:dyDescent="0.3">
      <c r="A971" s="3">
        <v>42226.291886574072</v>
      </c>
      <c r="B971">
        <v>2015</v>
      </c>
      <c r="C971">
        <v>8</v>
      </c>
      <c r="D971">
        <v>10</v>
      </c>
      <c r="E971">
        <v>7</v>
      </c>
      <c r="F971" s="4">
        <v>515114.59542704781</v>
      </c>
      <c r="G971" s="4">
        <v>603606.47110119835</v>
      </c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Y971" s="2"/>
      <c r="Z971"/>
      <c r="AA971"/>
      <c r="AB971"/>
    </row>
    <row r="972" spans="1:28" ht="14.45" x14ac:dyDescent="0.3">
      <c r="A972" s="3">
        <v>42226.333553240744</v>
      </c>
      <c r="B972">
        <v>2015</v>
      </c>
      <c r="C972">
        <v>8</v>
      </c>
      <c r="D972">
        <v>10</v>
      </c>
      <c r="E972">
        <v>8</v>
      </c>
      <c r="F972" s="4">
        <v>576092.92491949454</v>
      </c>
      <c r="G972" s="4">
        <v>698300.99637098459</v>
      </c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Y972" s="2"/>
      <c r="Z972"/>
      <c r="AA972"/>
      <c r="AB972"/>
    </row>
    <row r="973" spans="1:28" ht="14.45" x14ac:dyDescent="0.3">
      <c r="A973" s="3">
        <v>42226.375219907408</v>
      </c>
      <c r="B973">
        <v>2015</v>
      </c>
      <c r="C973">
        <v>8</v>
      </c>
      <c r="D973">
        <v>10</v>
      </c>
      <c r="E973">
        <v>9</v>
      </c>
      <c r="F973" s="4">
        <v>616622.56615098799</v>
      </c>
      <c r="G973" s="4">
        <v>789107.89886430628</v>
      </c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Y973" s="2"/>
      <c r="Z973"/>
      <c r="AA973"/>
      <c r="AB973"/>
    </row>
    <row r="974" spans="1:28" ht="14.45" x14ac:dyDescent="0.3">
      <c r="A974" s="3">
        <v>42226.416886574072</v>
      </c>
      <c r="B974">
        <v>2015</v>
      </c>
      <c r="C974">
        <v>8</v>
      </c>
      <c r="D974">
        <v>10</v>
      </c>
      <c r="E974">
        <v>10</v>
      </c>
      <c r="F974" s="4">
        <v>677893.36028780648</v>
      </c>
      <c r="G974" s="4">
        <v>863140.70576004568</v>
      </c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Y974" s="2"/>
      <c r="Z974"/>
      <c r="AA974"/>
      <c r="AB974"/>
    </row>
    <row r="975" spans="1:28" ht="14.45" x14ac:dyDescent="0.3">
      <c r="A975" s="3">
        <v>42226.458553240744</v>
      </c>
      <c r="B975">
        <v>2015</v>
      </c>
      <c r="C975">
        <v>8</v>
      </c>
      <c r="D975">
        <v>10</v>
      </c>
      <c r="E975">
        <v>11</v>
      </c>
      <c r="F975" s="4">
        <v>703972.78742996603</v>
      </c>
      <c r="G975" s="4">
        <v>907579.21067907137</v>
      </c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Y975" s="2"/>
      <c r="Z975"/>
      <c r="AA975"/>
      <c r="AB975"/>
    </row>
    <row r="976" spans="1:28" ht="14.45" x14ac:dyDescent="0.3">
      <c r="A976" s="3">
        <v>42226.500219907408</v>
      </c>
      <c r="B976">
        <v>2015</v>
      </c>
      <c r="C976">
        <v>8</v>
      </c>
      <c r="D976">
        <v>10</v>
      </c>
      <c r="E976">
        <v>12</v>
      </c>
      <c r="F976" s="4">
        <v>785260.253170365</v>
      </c>
      <c r="G976" s="4">
        <v>942438.90253141557</v>
      </c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Y976" s="2"/>
      <c r="Z976"/>
      <c r="AA976"/>
      <c r="AB976"/>
    </row>
    <row r="977" spans="1:28" ht="14.45" x14ac:dyDescent="0.3">
      <c r="A977" s="3">
        <v>42226.541886574072</v>
      </c>
      <c r="B977">
        <v>2015</v>
      </c>
      <c r="C977">
        <v>8</v>
      </c>
      <c r="D977">
        <v>10</v>
      </c>
      <c r="E977">
        <v>13</v>
      </c>
      <c r="F977" s="4">
        <v>848010.51122689678</v>
      </c>
      <c r="G977" s="4">
        <v>988355.27383549442</v>
      </c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Y977" s="2"/>
      <c r="Z977"/>
      <c r="AA977"/>
      <c r="AB977"/>
    </row>
    <row r="978" spans="1:28" ht="14.45" x14ac:dyDescent="0.3">
      <c r="A978" s="3">
        <v>42226.583553240744</v>
      </c>
      <c r="B978">
        <v>2015</v>
      </c>
      <c r="C978">
        <v>8</v>
      </c>
      <c r="D978">
        <v>10</v>
      </c>
      <c r="E978">
        <v>14</v>
      </c>
      <c r="F978" s="4">
        <v>883685.70714215736</v>
      </c>
      <c r="G978" s="4">
        <v>1029818.755095421</v>
      </c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Y978" s="2"/>
      <c r="Z978"/>
      <c r="AA978"/>
      <c r="AB978"/>
    </row>
    <row r="979" spans="1:28" ht="14.45" x14ac:dyDescent="0.3">
      <c r="A979" s="3">
        <v>42226.625219907408</v>
      </c>
      <c r="B979">
        <v>2015</v>
      </c>
      <c r="C979">
        <v>8</v>
      </c>
      <c r="D979">
        <v>10</v>
      </c>
      <c r="E979">
        <v>15</v>
      </c>
      <c r="F979" s="4">
        <v>868039.86852114764</v>
      </c>
      <c r="G979" s="4">
        <v>1050598.7394024925</v>
      </c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Y979" s="2"/>
      <c r="Z979"/>
      <c r="AA979"/>
      <c r="AB979"/>
    </row>
    <row r="980" spans="1:28" ht="14.45" x14ac:dyDescent="0.3">
      <c r="A980" s="3">
        <v>42226.666886574072</v>
      </c>
      <c r="B980">
        <v>2015</v>
      </c>
      <c r="C980">
        <v>8</v>
      </c>
      <c r="D980">
        <v>10</v>
      </c>
      <c r="E980">
        <v>16</v>
      </c>
      <c r="F980" s="4">
        <v>897136.26490924635</v>
      </c>
      <c r="G980" s="4">
        <v>1097543.1752189656</v>
      </c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Y980" s="2"/>
      <c r="Z980"/>
      <c r="AA980"/>
      <c r="AB980"/>
    </row>
    <row r="981" spans="1:28" ht="14.45" x14ac:dyDescent="0.3">
      <c r="A981" s="3">
        <v>42226.708553240744</v>
      </c>
      <c r="B981">
        <v>2015</v>
      </c>
      <c r="C981">
        <v>8</v>
      </c>
      <c r="D981">
        <v>10</v>
      </c>
      <c r="E981">
        <v>17</v>
      </c>
      <c r="F981" s="4">
        <v>921080.57001766074</v>
      </c>
      <c r="G981" s="4">
        <v>1118066.7691023406</v>
      </c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Y981" s="2"/>
      <c r="Z981"/>
      <c r="AA981"/>
      <c r="AB981"/>
    </row>
    <row r="982" spans="1:28" ht="14.45" x14ac:dyDescent="0.3">
      <c r="A982" s="3">
        <v>42226.750219907408</v>
      </c>
      <c r="B982">
        <v>2015</v>
      </c>
      <c r="C982">
        <v>8</v>
      </c>
      <c r="D982">
        <v>10</v>
      </c>
      <c r="E982">
        <v>18</v>
      </c>
      <c r="F982" s="4">
        <v>909138.29748956556</v>
      </c>
      <c r="G982" s="4">
        <v>1084291.4416105452</v>
      </c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Y982" s="2"/>
      <c r="Z982"/>
      <c r="AA982"/>
      <c r="AB982"/>
    </row>
    <row r="983" spans="1:28" ht="14.45" x14ac:dyDescent="0.3">
      <c r="A983" s="3">
        <v>42226.791886574072</v>
      </c>
      <c r="B983">
        <v>2015</v>
      </c>
      <c r="C983">
        <v>8</v>
      </c>
      <c r="D983">
        <v>10</v>
      </c>
      <c r="E983">
        <v>19</v>
      </c>
      <c r="F983" s="4">
        <v>897188.94551074668</v>
      </c>
      <c r="G983" s="4">
        <v>1034825.0114895123</v>
      </c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Y983" s="2"/>
      <c r="Z983"/>
      <c r="AA983"/>
      <c r="AB983"/>
    </row>
    <row r="984" spans="1:28" ht="14.45" x14ac:dyDescent="0.3">
      <c r="A984" s="3">
        <v>42226.833553240744</v>
      </c>
      <c r="B984">
        <v>2015</v>
      </c>
      <c r="C984">
        <v>8</v>
      </c>
      <c r="D984">
        <v>10</v>
      </c>
      <c r="E984">
        <v>20</v>
      </c>
      <c r="F984" s="4">
        <v>863342.82295793225</v>
      </c>
      <c r="G984" s="4">
        <v>1023570.1146137264</v>
      </c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Y984" s="2"/>
      <c r="Z984"/>
      <c r="AA984"/>
      <c r="AB984"/>
    </row>
    <row r="985" spans="1:28" ht="14.45" x14ac:dyDescent="0.3">
      <c r="A985" s="3">
        <v>42226.875219907408</v>
      </c>
      <c r="B985">
        <v>2015</v>
      </c>
      <c r="C985">
        <v>8</v>
      </c>
      <c r="D985">
        <v>10</v>
      </c>
      <c r="E985">
        <v>21</v>
      </c>
      <c r="F985" s="4">
        <v>797258.39182434103</v>
      </c>
      <c r="G985" s="4">
        <v>939207.13249495265</v>
      </c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Y985" s="2"/>
      <c r="Z985"/>
      <c r="AA985"/>
      <c r="AB985"/>
    </row>
    <row r="986" spans="1:28" ht="14.45" x14ac:dyDescent="0.3">
      <c r="A986" s="3">
        <v>42226.916886574072</v>
      </c>
      <c r="B986">
        <v>2015</v>
      </c>
      <c r="C986">
        <v>8</v>
      </c>
      <c r="D986">
        <v>10</v>
      </c>
      <c r="E986">
        <v>22</v>
      </c>
      <c r="F986" s="4">
        <v>713484.81209269329</v>
      </c>
      <c r="G986" s="4">
        <v>824783.04725386784</v>
      </c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Y986" s="2"/>
      <c r="Z986"/>
      <c r="AA986"/>
      <c r="AB986"/>
    </row>
    <row r="987" spans="1:28" ht="14.45" x14ac:dyDescent="0.3">
      <c r="A987" s="3">
        <v>42226.958553240744</v>
      </c>
      <c r="B987">
        <v>2015</v>
      </c>
      <c r="C987">
        <v>8</v>
      </c>
      <c r="D987">
        <v>10</v>
      </c>
      <c r="E987">
        <v>23</v>
      </c>
      <c r="F987" s="4">
        <v>628172.70897118829</v>
      </c>
      <c r="G987" s="4">
        <v>735058.436130004</v>
      </c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Y987" s="2"/>
      <c r="Z987"/>
      <c r="AA987"/>
      <c r="AB987"/>
    </row>
    <row r="988" spans="1:28" ht="14.45" x14ac:dyDescent="0.3">
      <c r="A988" s="3">
        <v>42227.000219907408</v>
      </c>
      <c r="B988">
        <v>2015</v>
      </c>
      <c r="C988">
        <v>8</v>
      </c>
      <c r="D988">
        <v>11</v>
      </c>
      <c r="E988">
        <v>0</v>
      </c>
      <c r="F988" s="4">
        <v>566966.77265119692</v>
      </c>
      <c r="G988" s="4">
        <v>626451.2182353806</v>
      </c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Y988" s="2"/>
      <c r="Z988"/>
      <c r="AA988"/>
      <c r="AB988"/>
    </row>
    <row r="989" spans="1:28" ht="14.45" x14ac:dyDescent="0.3">
      <c r="A989" s="3">
        <v>42227.041886574072</v>
      </c>
      <c r="B989">
        <v>2015</v>
      </c>
      <c r="C989">
        <v>8</v>
      </c>
      <c r="D989">
        <v>11</v>
      </c>
      <c r="E989">
        <v>1</v>
      </c>
      <c r="F989" s="4">
        <v>513285.32743250421</v>
      </c>
      <c r="G989" s="4">
        <v>574341.16004663194</v>
      </c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Y989" s="2"/>
      <c r="Z989"/>
      <c r="AA989"/>
      <c r="AB989"/>
    </row>
    <row r="990" spans="1:28" ht="14.45" x14ac:dyDescent="0.3">
      <c r="A990" s="3">
        <v>42227.083553240744</v>
      </c>
      <c r="B990">
        <v>2015</v>
      </c>
      <c r="C990">
        <v>8</v>
      </c>
      <c r="D990">
        <v>11</v>
      </c>
      <c r="E990">
        <v>2</v>
      </c>
      <c r="F990" s="4">
        <v>476859.76627233013</v>
      </c>
      <c r="G990" s="4">
        <v>520290.30875200487</v>
      </c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Y990" s="2"/>
      <c r="Z990"/>
      <c r="AA990"/>
      <c r="AB990"/>
    </row>
    <row r="991" spans="1:28" ht="14.45" x14ac:dyDescent="0.3">
      <c r="A991" s="3">
        <v>42227.125219907408</v>
      </c>
      <c r="B991">
        <v>2015</v>
      </c>
      <c r="C991">
        <v>8</v>
      </c>
      <c r="D991">
        <v>11</v>
      </c>
      <c r="E991">
        <v>3</v>
      </c>
      <c r="F991" s="4">
        <v>443851.25820892048</v>
      </c>
      <c r="G991" s="4">
        <v>493479.41048904153</v>
      </c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Y991" s="2"/>
      <c r="Z991"/>
      <c r="AA991"/>
      <c r="AB991"/>
    </row>
    <row r="992" spans="1:28" ht="14.45" x14ac:dyDescent="0.3">
      <c r="A992" s="3">
        <v>42227.166886574072</v>
      </c>
      <c r="B992">
        <v>2015</v>
      </c>
      <c r="C992">
        <v>8</v>
      </c>
      <c r="D992">
        <v>11</v>
      </c>
      <c r="E992">
        <v>4</v>
      </c>
      <c r="F992" s="4">
        <v>431423.5085529756</v>
      </c>
      <c r="G992" s="4">
        <v>473892.01743847877</v>
      </c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Y992" s="2"/>
      <c r="Z992"/>
      <c r="AA992"/>
      <c r="AB992"/>
    </row>
    <row r="993" spans="1:28" ht="14.45" x14ac:dyDescent="0.3">
      <c r="A993" s="3">
        <v>42227.208553240744</v>
      </c>
      <c r="B993">
        <v>2015</v>
      </c>
      <c r="C993">
        <v>8</v>
      </c>
      <c r="D993">
        <v>11</v>
      </c>
      <c r="E993">
        <v>5</v>
      </c>
      <c r="F993" s="4">
        <v>448931.44991356396</v>
      </c>
      <c r="G993" s="4">
        <v>465918.51416294271</v>
      </c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Y993" s="2"/>
      <c r="Z993"/>
      <c r="AA993"/>
      <c r="AB993"/>
    </row>
    <row r="994" spans="1:28" ht="14.45" x14ac:dyDescent="0.3">
      <c r="A994" s="3">
        <v>42227.250219907408</v>
      </c>
      <c r="B994">
        <v>2015</v>
      </c>
      <c r="C994">
        <v>8</v>
      </c>
      <c r="D994">
        <v>11</v>
      </c>
      <c r="E994">
        <v>6</v>
      </c>
      <c r="F994" s="4">
        <v>473298.76895525487</v>
      </c>
      <c r="G994" s="4">
        <v>513779.83096506022</v>
      </c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Y994" s="2"/>
      <c r="Z994"/>
      <c r="AA994"/>
      <c r="AB994"/>
    </row>
    <row r="995" spans="1:28" ht="14.45" x14ac:dyDescent="0.3">
      <c r="A995" s="3">
        <v>42227.291886574072</v>
      </c>
      <c r="B995">
        <v>2015</v>
      </c>
      <c r="C995">
        <v>8</v>
      </c>
      <c r="D995">
        <v>11</v>
      </c>
      <c r="E995">
        <v>7</v>
      </c>
      <c r="F995" s="4">
        <v>511828.01268338395</v>
      </c>
      <c r="G995" s="4">
        <v>578442.35792422493</v>
      </c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Y995" s="2"/>
      <c r="Z995"/>
      <c r="AA995"/>
      <c r="AB995"/>
    </row>
    <row r="996" spans="1:28" ht="14.45" x14ac:dyDescent="0.3">
      <c r="A996" s="3">
        <v>42227.333553240744</v>
      </c>
      <c r="B996">
        <v>2015</v>
      </c>
      <c r="C996">
        <v>8</v>
      </c>
      <c r="D996">
        <v>11</v>
      </c>
      <c r="E996">
        <v>8</v>
      </c>
      <c r="F996" s="4">
        <v>614069.36708182842</v>
      </c>
      <c r="G996" s="4">
        <v>694428.07422122592</v>
      </c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Y996" s="2"/>
      <c r="Z996"/>
      <c r="AA996"/>
      <c r="AB996"/>
    </row>
    <row r="997" spans="1:28" ht="14.45" x14ac:dyDescent="0.3">
      <c r="A997" s="3">
        <v>42227.375219907408</v>
      </c>
      <c r="B997">
        <v>2015</v>
      </c>
      <c r="C997">
        <v>8</v>
      </c>
      <c r="D997">
        <v>11</v>
      </c>
      <c r="E997">
        <v>9</v>
      </c>
      <c r="F997" s="4">
        <v>764688.91771439346</v>
      </c>
      <c r="G997" s="4">
        <v>796790.07246654795</v>
      </c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Y997" s="2"/>
      <c r="Z997"/>
      <c r="AA997"/>
      <c r="AB997"/>
    </row>
    <row r="998" spans="1:28" ht="14.45" x14ac:dyDescent="0.3">
      <c r="A998" s="3">
        <v>42227.416886574072</v>
      </c>
      <c r="B998">
        <v>2015</v>
      </c>
      <c r="C998">
        <v>8</v>
      </c>
      <c r="D998">
        <v>11</v>
      </c>
      <c r="E998">
        <v>10</v>
      </c>
      <c r="F998" s="4">
        <v>864866.85083232727</v>
      </c>
      <c r="G998" s="4">
        <v>881143.87244457437</v>
      </c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Y998" s="2"/>
      <c r="Z998"/>
      <c r="AA998"/>
      <c r="AB998"/>
    </row>
    <row r="999" spans="1:28" ht="14.45" x14ac:dyDescent="0.3">
      <c r="A999" s="3">
        <v>42227.458553240744</v>
      </c>
      <c r="B999">
        <v>2015</v>
      </c>
      <c r="C999">
        <v>8</v>
      </c>
      <c r="D999">
        <v>11</v>
      </c>
      <c r="E999">
        <v>11</v>
      </c>
      <c r="F999" s="4">
        <v>946867.39037731732</v>
      </c>
      <c r="G999" s="4">
        <v>1006824.5758551123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Y999" s="2"/>
      <c r="Z999"/>
      <c r="AA999"/>
      <c r="AB999"/>
    </row>
    <row r="1000" spans="1:28" ht="14.45" x14ac:dyDescent="0.3">
      <c r="A1000" s="3">
        <v>42227.500219907408</v>
      </c>
      <c r="B1000">
        <v>2015</v>
      </c>
      <c r="C1000">
        <v>8</v>
      </c>
      <c r="D1000">
        <v>11</v>
      </c>
      <c r="E1000">
        <v>12</v>
      </c>
      <c r="F1000" s="4">
        <v>1018294.2075742984</v>
      </c>
      <c r="G1000" s="4">
        <v>1127013.8113845056</v>
      </c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Y1000" s="2"/>
      <c r="Z1000"/>
      <c r="AA1000"/>
      <c r="AB1000"/>
    </row>
    <row r="1001" spans="1:28" ht="14.45" x14ac:dyDescent="0.3">
      <c r="A1001" s="3">
        <v>42227.541886574072</v>
      </c>
      <c r="B1001">
        <v>2015</v>
      </c>
      <c r="C1001">
        <v>8</v>
      </c>
      <c r="D1001">
        <v>11</v>
      </c>
      <c r="E1001">
        <v>13</v>
      </c>
      <c r="F1001" s="4">
        <v>1116941.4948704019</v>
      </c>
      <c r="G1001" s="4">
        <v>1226313.377904821</v>
      </c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Y1001" s="2"/>
      <c r="Z1001"/>
      <c r="AA1001"/>
      <c r="AB1001"/>
    </row>
    <row r="1002" spans="1:28" ht="14.45" x14ac:dyDescent="0.3">
      <c r="A1002" s="3">
        <v>42227.583553240744</v>
      </c>
      <c r="B1002">
        <v>2015</v>
      </c>
      <c r="C1002">
        <v>8</v>
      </c>
      <c r="D1002">
        <v>11</v>
      </c>
      <c r="E1002">
        <v>14</v>
      </c>
      <c r="F1002" s="4">
        <v>1197095.1104725066</v>
      </c>
      <c r="G1002" s="4">
        <v>1304814.8585617051</v>
      </c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Y1002" s="2"/>
      <c r="Z1002"/>
      <c r="AA1002"/>
      <c r="AB1002"/>
    </row>
    <row r="1003" spans="1:28" ht="14.45" x14ac:dyDescent="0.3">
      <c r="A1003" s="3">
        <v>42227.625219907408</v>
      </c>
      <c r="B1003">
        <v>2015</v>
      </c>
      <c r="C1003">
        <v>8</v>
      </c>
      <c r="D1003">
        <v>11</v>
      </c>
      <c r="E1003">
        <v>15</v>
      </c>
      <c r="F1003" s="4">
        <v>1233704.1703709005</v>
      </c>
      <c r="G1003" s="4">
        <v>1373533.7564859381</v>
      </c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Y1003" s="2"/>
      <c r="Z1003"/>
      <c r="AA1003"/>
      <c r="AB1003"/>
    </row>
    <row r="1004" spans="1:28" ht="14.45" x14ac:dyDescent="0.3">
      <c r="A1004" s="3">
        <v>42227.666886574072</v>
      </c>
      <c r="B1004">
        <v>2015</v>
      </c>
      <c r="C1004">
        <v>8</v>
      </c>
      <c r="D1004">
        <v>11</v>
      </c>
      <c r="E1004">
        <v>16</v>
      </c>
      <c r="F1004" s="4">
        <v>1227203.7589901849</v>
      </c>
      <c r="G1004" s="4">
        <v>1353821.7433402217</v>
      </c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Y1004" s="2"/>
      <c r="Z1004"/>
      <c r="AA1004"/>
      <c r="AB1004"/>
    </row>
    <row r="1005" spans="1:28" ht="14.45" x14ac:dyDescent="0.3">
      <c r="A1005" s="3">
        <v>42227.708553240744</v>
      </c>
      <c r="B1005">
        <v>2015</v>
      </c>
      <c r="C1005">
        <v>8</v>
      </c>
      <c r="D1005">
        <v>11</v>
      </c>
      <c r="E1005">
        <v>17</v>
      </c>
      <c r="F1005" s="4">
        <v>1182248.3589225833</v>
      </c>
      <c r="G1005" s="4">
        <v>1366072.5981491238</v>
      </c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Y1005" s="2"/>
      <c r="Z1005"/>
      <c r="AA1005"/>
      <c r="AB1005"/>
    </row>
    <row r="1006" spans="1:28" ht="14.45" x14ac:dyDescent="0.3">
      <c r="A1006" s="3">
        <v>42227.750219907408</v>
      </c>
      <c r="B1006">
        <v>2015</v>
      </c>
      <c r="C1006">
        <v>8</v>
      </c>
      <c r="D1006">
        <v>11</v>
      </c>
      <c r="E1006">
        <v>18</v>
      </c>
      <c r="F1006" s="4">
        <v>1152597.9254966998</v>
      </c>
      <c r="G1006" s="4">
        <v>1305623.7036656679</v>
      </c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Y1006" s="2"/>
      <c r="Z1006"/>
      <c r="AA1006"/>
      <c r="AB1006"/>
    </row>
    <row r="1007" spans="1:28" ht="14.45" x14ac:dyDescent="0.3">
      <c r="A1007" s="3">
        <v>42227.791886574072</v>
      </c>
      <c r="B1007">
        <v>2015</v>
      </c>
      <c r="C1007">
        <v>8</v>
      </c>
      <c r="D1007">
        <v>11</v>
      </c>
      <c r="E1007">
        <v>19</v>
      </c>
      <c r="F1007" s="4">
        <v>1113341.7888578218</v>
      </c>
      <c r="G1007" s="4">
        <v>1262429.0245658285</v>
      </c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Y1007" s="2"/>
      <c r="Z1007"/>
      <c r="AA1007"/>
      <c r="AB1007"/>
    </row>
    <row r="1008" spans="1:28" ht="14.45" x14ac:dyDescent="0.3">
      <c r="A1008" s="3">
        <v>42227.833553240744</v>
      </c>
      <c r="B1008">
        <v>2015</v>
      </c>
      <c r="C1008">
        <v>8</v>
      </c>
      <c r="D1008">
        <v>11</v>
      </c>
      <c r="E1008">
        <v>20</v>
      </c>
      <c r="F1008" s="4">
        <v>1013793.209975685</v>
      </c>
      <c r="G1008" s="4">
        <v>1227253.812203381</v>
      </c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Y1008" s="2"/>
      <c r="Z1008"/>
      <c r="AA1008"/>
      <c r="AB1008"/>
    </row>
    <row r="1009" spans="1:28" ht="14.45" x14ac:dyDescent="0.3">
      <c r="A1009" s="3">
        <v>42227.875219907408</v>
      </c>
      <c r="B1009">
        <v>2015</v>
      </c>
      <c r="C1009">
        <v>8</v>
      </c>
      <c r="D1009">
        <v>11</v>
      </c>
      <c r="E1009">
        <v>21</v>
      </c>
      <c r="F1009" s="4">
        <v>893772.43661817245</v>
      </c>
      <c r="G1009" s="4">
        <v>1072974.6948403865</v>
      </c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Y1009" s="2"/>
      <c r="Z1009"/>
      <c r="AA1009"/>
      <c r="AB1009"/>
    </row>
    <row r="1010" spans="1:28" ht="14.45" x14ac:dyDescent="0.3">
      <c r="A1010" s="3">
        <v>42227.916886574072</v>
      </c>
      <c r="B1010">
        <v>2015</v>
      </c>
      <c r="C1010">
        <v>8</v>
      </c>
      <c r="D1010">
        <v>11</v>
      </c>
      <c r="E1010">
        <v>22</v>
      </c>
      <c r="F1010" s="4">
        <v>766374.58052598964</v>
      </c>
      <c r="G1010" s="4">
        <v>907748.07285784476</v>
      </c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Y1010" s="2"/>
      <c r="Z1010"/>
      <c r="AA1010"/>
      <c r="AB1010"/>
    </row>
    <row r="1011" spans="1:28" ht="14.45" x14ac:dyDescent="0.3">
      <c r="A1011" s="3">
        <v>42227.958553240744</v>
      </c>
      <c r="B1011">
        <v>2015</v>
      </c>
      <c r="C1011">
        <v>8</v>
      </c>
      <c r="D1011">
        <v>11</v>
      </c>
      <c r="E1011">
        <v>23</v>
      </c>
      <c r="F1011" s="4">
        <v>653016.41556027753</v>
      </c>
      <c r="G1011" s="4">
        <v>754701.33808001492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Y1011" s="2"/>
      <c r="Z1011"/>
      <c r="AA1011"/>
      <c r="AB1011"/>
    </row>
    <row r="1012" spans="1:28" ht="14.45" x14ac:dyDescent="0.3">
      <c r="A1012" s="3">
        <v>42228.000219907408</v>
      </c>
      <c r="B1012">
        <v>2015</v>
      </c>
      <c r="C1012">
        <v>8</v>
      </c>
      <c r="D1012">
        <v>12</v>
      </c>
      <c r="E1012">
        <v>0</v>
      </c>
      <c r="F1012" s="4">
        <v>533204.08588155604</v>
      </c>
      <c r="G1012" s="4">
        <v>611952.20731031604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Y1012" s="2"/>
      <c r="Z1012"/>
      <c r="AA1012"/>
      <c r="AB1012"/>
    </row>
    <row r="1013" spans="1:28" ht="14.45" x14ac:dyDescent="0.3">
      <c r="A1013" s="3">
        <v>42228.041886574072</v>
      </c>
      <c r="B1013">
        <v>2015</v>
      </c>
      <c r="C1013">
        <v>8</v>
      </c>
      <c r="D1013">
        <v>12</v>
      </c>
      <c r="E1013">
        <v>1</v>
      </c>
      <c r="F1013" s="4">
        <v>473306.97016817064</v>
      </c>
      <c r="G1013" s="4">
        <v>539314.16752464464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Y1013" s="2"/>
      <c r="Z1013"/>
      <c r="AA1013"/>
      <c r="AB1013"/>
    </row>
    <row r="1014" spans="1:28" ht="14.45" x14ac:dyDescent="0.3">
      <c r="A1014" s="3">
        <v>42228.083553240744</v>
      </c>
      <c r="B1014">
        <v>2015</v>
      </c>
      <c r="C1014">
        <v>8</v>
      </c>
      <c r="D1014">
        <v>12</v>
      </c>
      <c r="E1014">
        <v>2</v>
      </c>
      <c r="F1014" s="4">
        <v>431699.88352095417</v>
      </c>
      <c r="G1014" s="4">
        <v>505697.79783936817</v>
      </c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Y1014" s="2"/>
      <c r="Z1014"/>
      <c r="AA1014"/>
      <c r="AB1014"/>
    </row>
    <row r="1015" spans="1:28" ht="14.45" x14ac:dyDescent="0.3">
      <c r="A1015" s="3">
        <v>42228.125219907408</v>
      </c>
      <c r="B1015">
        <v>2015</v>
      </c>
      <c r="C1015">
        <v>8</v>
      </c>
      <c r="D1015">
        <v>12</v>
      </c>
      <c r="E1015">
        <v>3</v>
      </c>
      <c r="F1015" s="4">
        <v>400937.32206107141</v>
      </c>
      <c r="G1015" s="4">
        <v>473193.8229530559</v>
      </c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Y1015" s="2"/>
      <c r="Z1015"/>
      <c r="AA1015"/>
      <c r="AB1015"/>
    </row>
    <row r="1016" spans="1:28" ht="14.45" x14ac:dyDescent="0.3">
      <c r="A1016" s="3">
        <v>42228.166886574072</v>
      </c>
      <c r="B1016">
        <v>2015</v>
      </c>
      <c r="C1016">
        <v>8</v>
      </c>
      <c r="D1016">
        <v>12</v>
      </c>
      <c r="E1016">
        <v>4</v>
      </c>
      <c r="F1016" s="4">
        <v>398634.76391577942</v>
      </c>
      <c r="G1016" s="4">
        <v>502681.22200554679</v>
      </c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Y1016" s="2"/>
      <c r="Z1016"/>
      <c r="AA1016"/>
      <c r="AB1016"/>
    </row>
    <row r="1017" spans="1:28" ht="14.45" x14ac:dyDescent="0.3">
      <c r="A1017" s="3">
        <v>42228.208553240744</v>
      </c>
      <c r="B1017">
        <v>2015</v>
      </c>
      <c r="C1017">
        <v>8</v>
      </c>
      <c r="D1017">
        <v>12</v>
      </c>
      <c r="E1017">
        <v>5</v>
      </c>
      <c r="F1017" s="4">
        <v>415680.80859522236</v>
      </c>
      <c r="G1017" s="4">
        <v>523684.78810779005</v>
      </c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Y1017" s="2"/>
      <c r="Z1017"/>
      <c r="AA1017"/>
      <c r="AB1017"/>
    </row>
    <row r="1018" spans="1:28" ht="14.45" x14ac:dyDescent="0.3">
      <c r="A1018" s="3">
        <v>42228.250219907408</v>
      </c>
      <c r="B1018">
        <v>2015</v>
      </c>
      <c r="C1018">
        <v>8</v>
      </c>
      <c r="D1018">
        <v>12</v>
      </c>
      <c r="E1018">
        <v>6</v>
      </c>
      <c r="F1018" s="4">
        <v>420154.65569035953</v>
      </c>
      <c r="G1018" s="4">
        <v>542975.17678329896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Y1018" s="2"/>
      <c r="Z1018"/>
      <c r="AA1018"/>
      <c r="AB1018"/>
    </row>
    <row r="1019" spans="1:28" ht="14.45" x14ac:dyDescent="0.3">
      <c r="A1019" s="3">
        <v>42228.291886574072</v>
      </c>
      <c r="B1019">
        <v>2015</v>
      </c>
      <c r="C1019">
        <v>8</v>
      </c>
      <c r="D1019">
        <v>12</v>
      </c>
      <c r="E1019">
        <v>7</v>
      </c>
      <c r="F1019" s="4">
        <v>466189.02305445884</v>
      </c>
      <c r="G1019" s="4">
        <v>538046.64863450313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Y1019" s="2"/>
      <c r="Z1019"/>
      <c r="AA1019"/>
      <c r="AB1019"/>
    </row>
    <row r="1020" spans="1:28" ht="14.45" x14ac:dyDescent="0.3">
      <c r="A1020" s="3">
        <v>42228.333553240744</v>
      </c>
      <c r="B1020">
        <v>2015</v>
      </c>
      <c r="C1020">
        <v>8</v>
      </c>
      <c r="D1020">
        <v>12</v>
      </c>
      <c r="E1020">
        <v>8</v>
      </c>
      <c r="F1020" s="4">
        <v>509626.73032080301</v>
      </c>
      <c r="G1020" s="4">
        <v>622906.84009691118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Y1020" s="2"/>
      <c r="Z1020"/>
      <c r="AA1020"/>
      <c r="AB1020"/>
    </row>
    <row r="1021" spans="1:28" ht="14.45" x14ac:dyDescent="0.3">
      <c r="A1021" s="3">
        <v>42228.375219907408</v>
      </c>
      <c r="B1021">
        <v>2015</v>
      </c>
      <c r="C1021">
        <v>8</v>
      </c>
      <c r="D1021">
        <v>12</v>
      </c>
      <c r="E1021">
        <v>9</v>
      </c>
      <c r="F1021" s="4">
        <v>562519.20766920119</v>
      </c>
      <c r="G1021" s="4">
        <v>712638.17377670389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Y1021" s="2"/>
      <c r="Z1021"/>
      <c r="AA1021"/>
      <c r="AB1021"/>
    </row>
    <row r="1022" spans="1:28" ht="14.45" x14ac:dyDescent="0.3">
      <c r="A1022" s="3">
        <v>42228.416886574072</v>
      </c>
      <c r="B1022">
        <v>2015</v>
      </c>
      <c r="C1022">
        <v>8</v>
      </c>
      <c r="D1022">
        <v>12</v>
      </c>
      <c r="E1022">
        <v>10</v>
      </c>
      <c r="F1022" s="4">
        <v>654121.14788578276</v>
      </c>
      <c r="G1022" s="4">
        <v>787046.06463002565</v>
      </c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Y1022" s="2"/>
      <c r="Z1022"/>
      <c r="AA1022"/>
      <c r="AB1022"/>
    </row>
    <row r="1023" spans="1:28" ht="14.45" x14ac:dyDescent="0.3">
      <c r="A1023" s="3">
        <v>42228.458553240744</v>
      </c>
      <c r="B1023">
        <v>2015</v>
      </c>
      <c r="C1023">
        <v>8</v>
      </c>
      <c r="D1023">
        <v>12</v>
      </c>
      <c r="E1023">
        <v>11</v>
      </c>
      <c r="F1023" s="4">
        <v>664695.56717914017</v>
      </c>
      <c r="G1023" s="4">
        <v>839074.80335411918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Y1023" s="2"/>
      <c r="Z1023"/>
      <c r="AA1023"/>
      <c r="AB1023"/>
    </row>
    <row r="1024" spans="1:28" ht="14.45" x14ac:dyDescent="0.3">
      <c r="A1024" s="3">
        <v>42228.500219907408</v>
      </c>
      <c r="B1024">
        <v>2015</v>
      </c>
      <c r="C1024">
        <v>8</v>
      </c>
      <c r="D1024">
        <v>12</v>
      </c>
      <c r="E1024">
        <v>12</v>
      </c>
      <c r="F1024" s="4">
        <v>710008.52655755391</v>
      </c>
      <c r="G1024" s="4">
        <v>859937.03260477656</v>
      </c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Y1024" s="2"/>
      <c r="Z1024"/>
      <c r="AA1024"/>
      <c r="AB1024"/>
    </row>
    <row r="1025" spans="1:28" ht="14.45" x14ac:dyDescent="0.3">
      <c r="A1025" s="3">
        <v>42228.541886574072</v>
      </c>
      <c r="B1025">
        <v>2015</v>
      </c>
      <c r="C1025">
        <v>8</v>
      </c>
      <c r="D1025">
        <v>12</v>
      </c>
      <c r="E1025">
        <v>13</v>
      </c>
      <c r="F1025" s="4">
        <v>746985.69644175272</v>
      </c>
      <c r="G1025" s="4">
        <v>883847.49787043058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Y1025" s="2"/>
      <c r="Z1025"/>
      <c r="AA1025"/>
      <c r="AB1025"/>
    </row>
    <row r="1026" spans="1:28" ht="14.45" x14ac:dyDescent="0.3">
      <c r="A1026" s="3">
        <v>42228.583553240744</v>
      </c>
      <c r="B1026">
        <v>2015</v>
      </c>
      <c r="C1026">
        <v>8</v>
      </c>
      <c r="D1026">
        <v>12</v>
      </c>
      <c r="E1026">
        <v>14</v>
      </c>
      <c r="F1026" s="4">
        <v>811257.25502071879</v>
      </c>
      <c r="G1026" s="4">
        <v>965501.45388799894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Y1026" s="2"/>
      <c r="Z1026"/>
      <c r="AA1026"/>
      <c r="AB1026"/>
    </row>
    <row r="1027" spans="1:28" ht="14.45" x14ac:dyDescent="0.3">
      <c r="A1027" s="3">
        <v>42228.625219907408</v>
      </c>
      <c r="B1027">
        <v>2015</v>
      </c>
      <c r="C1027">
        <v>8</v>
      </c>
      <c r="D1027">
        <v>12</v>
      </c>
      <c r="E1027">
        <v>15</v>
      </c>
      <c r="F1027" s="4">
        <v>806884.16193282604</v>
      </c>
      <c r="G1027" s="4">
        <v>1061049.3979318065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Y1027" s="2"/>
      <c r="Z1027"/>
      <c r="AA1027"/>
      <c r="AB1027"/>
    </row>
    <row r="1028" spans="1:28" ht="14.45" x14ac:dyDescent="0.3">
      <c r="A1028" s="3">
        <v>42228.666886574072</v>
      </c>
      <c r="B1028">
        <v>2015</v>
      </c>
      <c r="C1028">
        <v>8</v>
      </c>
      <c r="D1028">
        <v>12</v>
      </c>
      <c r="E1028">
        <v>16</v>
      </c>
      <c r="F1028" s="4">
        <v>835200.65961485484</v>
      </c>
      <c r="G1028" s="4">
        <v>1141144.2539701529</v>
      </c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Y1028" s="2"/>
      <c r="Z1028"/>
      <c r="AA1028"/>
      <c r="AB1028"/>
    </row>
    <row r="1029" spans="1:28" ht="14.45" x14ac:dyDescent="0.3">
      <c r="A1029" s="3">
        <v>42228.708553240744</v>
      </c>
      <c r="B1029">
        <v>2015</v>
      </c>
      <c r="C1029">
        <v>8</v>
      </c>
      <c r="D1029">
        <v>12</v>
      </c>
      <c r="E1029">
        <v>17</v>
      </c>
      <c r="F1029" s="4">
        <v>820567.06668609672</v>
      </c>
      <c r="G1029" s="4">
        <v>1122300.5214050857</v>
      </c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Y1029" s="2"/>
      <c r="Z1029"/>
      <c r="AA1029"/>
      <c r="AB1029"/>
    </row>
    <row r="1030" spans="1:28" ht="14.45" x14ac:dyDescent="0.3">
      <c r="A1030" s="3">
        <v>42228.750219907408</v>
      </c>
      <c r="B1030">
        <v>2015</v>
      </c>
      <c r="C1030">
        <v>8</v>
      </c>
      <c r="D1030">
        <v>12</v>
      </c>
      <c r="E1030">
        <v>18</v>
      </c>
      <c r="F1030" s="4">
        <v>799114.44515798183</v>
      </c>
      <c r="G1030" s="4">
        <v>1057182.4961666029</v>
      </c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Y1030" s="2"/>
      <c r="Z1030"/>
      <c r="AA1030"/>
      <c r="AB1030"/>
    </row>
    <row r="1031" spans="1:28" ht="14.45" x14ac:dyDescent="0.3">
      <c r="A1031" s="3">
        <v>42228.791886574072</v>
      </c>
      <c r="B1031">
        <v>2015</v>
      </c>
      <c r="C1031">
        <v>8</v>
      </c>
      <c r="D1031">
        <v>12</v>
      </c>
      <c r="E1031">
        <v>19</v>
      </c>
      <c r="F1031" s="4">
        <v>806748.37414254458</v>
      </c>
      <c r="G1031" s="4">
        <v>1030654.1485277085</v>
      </c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Y1031" s="2"/>
      <c r="Z1031"/>
      <c r="AA1031"/>
      <c r="AB1031"/>
    </row>
    <row r="1032" spans="1:28" ht="14.45" x14ac:dyDescent="0.3">
      <c r="A1032" s="3">
        <v>42228.833553240744</v>
      </c>
      <c r="B1032">
        <v>2015</v>
      </c>
      <c r="C1032">
        <v>8</v>
      </c>
      <c r="D1032">
        <v>12</v>
      </c>
      <c r="E1032">
        <v>20</v>
      </c>
      <c r="F1032" s="4">
        <v>767566.9065565028</v>
      </c>
      <c r="G1032" s="4">
        <v>935685.12145492877</v>
      </c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Y1032" s="2"/>
      <c r="Z1032"/>
      <c r="AA1032"/>
      <c r="AB1032"/>
    </row>
    <row r="1033" spans="1:28" ht="14.45" x14ac:dyDescent="0.3">
      <c r="A1033" s="3">
        <v>42228.875219907408</v>
      </c>
      <c r="B1033">
        <v>2015</v>
      </c>
      <c r="C1033">
        <v>8</v>
      </c>
      <c r="D1033">
        <v>12</v>
      </c>
      <c r="E1033">
        <v>21</v>
      </c>
      <c r="F1033" s="4">
        <v>698261.61407393415</v>
      </c>
      <c r="G1033" s="4">
        <v>837825.34629226825</v>
      </c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Y1033" s="2"/>
      <c r="Z1033"/>
      <c r="AA1033"/>
      <c r="AB1033"/>
    </row>
    <row r="1034" spans="1:28" ht="14.45" x14ac:dyDescent="0.3">
      <c r="A1034" s="3">
        <v>42228.916886574072</v>
      </c>
      <c r="B1034">
        <v>2015</v>
      </c>
      <c r="C1034">
        <v>8</v>
      </c>
      <c r="D1034">
        <v>12</v>
      </c>
      <c r="E1034">
        <v>22</v>
      </c>
      <c r="F1034" s="4">
        <v>569454.4282391814</v>
      </c>
      <c r="G1034" s="4">
        <v>711845.93562749657</v>
      </c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Y1034" s="2"/>
      <c r="Z1034"/>
      <c r="AA1034"/>
      <c r="AB1034"/>
    </row>
    <row r="1035" spans="1:28" ht="14.45" x14ac:dyDescent="0.3">
      <c r="A1035" s="3">
        <v>42228.958553240744</v>
      </c>
      <c r="B1035">
        <v>2015</v>
      </c>
      <c r="C1035">
        <v>8</v>
      </c>
      <c r="D1035">
        <v>12</v>
      </c>
      <c r="E1035">
        <v>23</v>
      </c>
      <c r="F1035" s="4">
        <v>482424.3019461559</v>
      </c>
      <c r="G1035" s="4">
        <v>600764.4719160978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Y1035" s="2"/>
      <c r="Z1035"/>
      <c r="AA1035"/>
      <c r="AB1035"/>
    </row>
    <row r="1036" spans="1:28" ht="14.45" x14ac:dyDescent="0.3">
      <c r="A1036" s="3">
        <v>42229.000219907408</v>
      </c>
      <c r="B1036">
        <v>2015</v>
      </c>
      <c r="C1036">
        <v>8</v>
      </c>
      <c r="D1036">
        <v>13</v>
      </c>
      <c r="E1036">
        <v>0</v>
      </c>
      <c r="F1036" s="4">
        <v>425781.63407356711</v>
      </c>
      <c r="G1036" s="4">
        <v>510380.63066584029</v>
      </c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Y1036" s="2"/>
      <c r="Z1036"/>
      <c r="AA1036"/>
      <c r="AB1036"/>
    </row>
    <row r="1037" spans="1:28" ht="14.45" x14ac:dyDescent="0.3">
      <c r="A1037" s="3">
        <v>42229.041886574072</v>
      </c>
      <c r="B1037">
        <v>2015</v>
      </c>
      <c r="C1037">
        <v>8</v>
      </c>
      <c r="D1037">
        <v>13</v>
      </c>
      <c r="E1037">
        <v>1</v>
      </c>
      <c r="F1037" s="4">
        <v>393667.25772250385</v>
      </c>
      <c r="G1037" s="4">
        <v>468890.71376059513</v>
      </c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Y1037" s="2"/>
      <c r="Z1037"/>
      <c r="AA1037"/>
      <c r="AB1037"/>
    </row>
    <row r="1038" spans="1:28" ht="14.45" x14ac:dyDescent="0.3">
      <c r="A1038" s="3">
        <v>42229.083553240744</v>
      </c>
      <c r="B1038">
        <v>2015</v>
      </c>
      <c r="C1038">
        <v>8</v>
      </c>
      <c r="D1038">
        <v>13</v>
      </c>
      <c r="E1038">
        <v>2</v>
      </c>
      <c r="F1038" s="4">
        <v>371157.78357316257</v>
      </c>
      <c r="G1038" s="4">
        <v>445039.91203599953</v>
      </c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Y1038" s="2"/>
      <c r="Z1038"/>
      <c r="AA1038"/>
      <c r="AB1038"/>
    </row>
    <row r="1039" spans="1:28" ht="14.45" x14ac:dyDescent="0.3">
      <c r="A1039" s="3">
        <v>42229.125219907408</v>
      </c>
      <c r="B1039">
        <v>2015</v>
      </c>
      <c r="C1039">
        <v>8</v>
      </c>
      <c r="D1039">
        <v>13</v>
      </c>
      <c r="E1039">
        <v>3</v>
      </c>
      <c r="F1039" s="4">
        <v>349437.37650011142</v>
      </c>
      <c r="G1039" s="4">
        <v>450415.64354917395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Y1039" s="2"/>
      <c r="Z1039"/>
      <c r="AA1039"/>
      <c r="AB1039"/>
    </row>
    <row r="1040" spans="1:28" ht="14.45" x14ac:dyDescent="0.3">
      <c r="A1040" s="3">
        <v>42229.166886574072</v>
      </c>
      <c r="B1040">
        <v>2015</v>
      </c>
      <c r="C1040">
        <v>8</v>
      </c>
      <c r="D1040">
        <v>13</v>
      </c>
      <c r="E1040">
        <v>4</v>
      </c>
      <c r="F1040" s="4">
        <v>348659.00592980662</v>
      </c>
      <c r="G1040" s="4">
        <v>472083.35953802156</v>
      </c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Y1040" s="2"/>
      <c r="Z1040"/>
      <c r="AA1040"/>
      <c r="AB1040"/>
    </row>
    <row r="1041" spans="1:28" ht="14.45" x14ac:dyDescent="0.3">
      <c r="A1041" s="3">
        <v>42229.208553240744</v>
      </c>
      <c r="B1041">
        <v>2015</v>
      </c>
      <c r="C1041">
        <v>8</v>
      </c>
      <c r="D1041">
        <v>13</v>
      </c>
      <c r="E1041">
        <v>5</v>
      </c>
      <c r="F1041" s="4">
        <v>399071.47905802354</v>
      </c>
      <c r="G1041" s="4">
        <v>520569.34531113529</v>
      </c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Y1041" s="2"/>
      <c r="Z1041"/>
      <c r="AA1041"/>
      <c r="AB1041"/>
    </row>
    <row r="1042" spans="1:28" ht="14.45" x14ac:dyDescent="0.3">
      <c r="A1042" s="3">
        <v>42229.250219907408</v>
      </c>
      <c r="B1042">
        <v>2015</v>
      </c>
      <c r="C1042">
        <v>8</v>
      </c>
      <c r="D1042">
        <v>13</v>
      </c>
      <c r="E1042">
        <v>6</v>
      </c>
      <c r="F1042" s="4">
        <v>443098.55657809903</v>
      </c>
      <c r="G1042" s="4">
        <v>571666.15742620337</v>
      </c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Y1042" s="2"/>
      <c r="Z1042"/>
      <c r="AA1042"/>
      <c r="AB1042"/>
    </row>
    <row r="1043" spans="1:28" ht="14.45" x14ac:dyDescent="0.3">
      <c r="A1043" s="3">
        <v>42229.291886574072</v>
      </c>
      <c r="B1043">
        <v>2015</v>
      </c>
      <c r="C1043">
        <v>8</v>
      </c>
      <c r="D1043">
        <v>13</v>
      </c>
      <c r="E1043">
        <v>7</v>
      </c>
      <c r="F1043" s="4">
        <v>474383.57905657851</v>
      </c>
      <c r="G1043" s="4">
        <v>551412.16290718375</v>
      </c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Y1043" s="2"/>
      <c r="Z1043"/>
      <c r="AA1043"/>
      <c r="AB1043"/>
    </row>
    <row r="1044" spans="1:28" ht="14.45" x14ac:dyDescent="0.3">
      <c r="A1044" s="3">
        <v>42229.333553240744</v>
      </c>
      <c r="B1044">
        <v>2015</v>
      </c>
      <c r="C1044">
        <v>8</v>
      </c>
      <c r="D1044">
        <v>13</v>
      </c>
      <c r="E1044">
        <v>8</v>
      </c>
      <c r="F1044" s="4">
        <v>462887.69883616111</v>
      </c>
      <c r="G1044" s="4">
        <v>567065.81727021001</v>
      </c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Y1044" s="2"/>
      <c r="Z1044"/>
      <c r="AA1044"/>
      <c r="AB1044"/>
    </row>
    <row r="1045" spans="1:28" ht="14.45" x14ac:dyDescent="0.3">
      <c r="A1045" s="3">
        <v>42229.375219907408</v>
      </c>
      <c r="B1045">
        <v>2015</v>
      </c>
      <c r="C1045">
        <v>8</v>
      </c>
      <c r="D1045">
        <v>13</v>
      </c>
      <c r="E1045">
        <v>9</v>
      </c>
      <c r="F1045" s="4">
        <v>515338.77257452754</v>
      </c>
      <c r="G1045" s="4">
        <v>612005.10545595957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Y1045" s="2"/>
      <c r="Z1045"/>
      <c r="AA1045"/>
      <c r="AB1045"/>
    </row>
    <row r="1046" spans="1:28" ht="14.45" x14ac:dyDescent="0.3">
      <c r="A1046" s="3">
        <v>42229.416886574072</v>
      </c>
      <c r="B1046">
        <v>2015</v>
      </c>
      <c r="C1046">
        <v>8</v>
      </c>
      <c r="D1046">
        <v>13</v>
      </c>
      <c r="E1046">
        <v>10</v>
      </c>
      <c r="F1046" s="4">
        <v>585146.84973470087</v>
      </c>
      <c r="G1046" s="4">
        <v>682462.47270971106</v>
      </c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Y1046" s="2"/>
      <c r="Z1046"/>
      <c r="AA1046"/>
      <c r="AB1046"/>
    </row>
    <row r="1047" spans="1:28" ht="14.45" x14ac:dyDescent="0.3">
      <c r="A1047" s="3">
        <v>42229.458553240744</v>
      </c>
      <c r="B1047">
        <v>2015</v>
      </c>
      <c r="C1047">
        <v>8</v>
      </c>
      <c r="D1047">
        <v>13</v>
      </c>
      <c r="E1047">
        <v>11</v>
      </c>
      <c r="F1047" s="4">
        <v>615560.34720313107</v>
      </c>
      <c r="G1047" s="4">
        <v>759751.08887241373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Y1047" s="2"/>
      <c r="Z1047"/>
      <c r="AA1047"/>
      <c r="AB1047"/>
    </row>
    <row r="1048" spans="1:28" ht="14.45" x14ac:dyDescent="0.3">
      <c r="A1048" s="3">
        <v>42229.500219907408</v>
      </c>
      <c r="B1048">
        <v>2015</v>
      </c>
      <c r="C1048">
        <v>8</v>
      </c>
      <c r="D1048">
        <v>13</v>
      </c>
      <c r="E1048">
        <v>12</v>
      </c>
      <c r="F1048" s="4">
        <v>686052.87015720212</v>
      </c>
      <c r="G1048" s="4">
        <v>825506.32964697399</v>
      </c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Y1048" s="2"/>
      <c r="Z1048"/>
      <c r="AA1048"/>
      <c r="AB1048"/>
    </row>
    <row r="1049" spans="1:28" ht="14.45" x14ac:dyDescent="0.3">
      <c r="A1049" s="3">
        <v>42229.541886574072</v>
      </c>
      <c r="B1049">
        <v>2015</v>
      </c>
      <c r="C1049">
        <v>8</v>
      </c>
      <c r="D1049">
        <v>13</v>
      </c>
      <c r="E1049">
        <v>13</v>
      </c>
      <c r="F1049" s="4">
        <v>760034.57515017851</v>
      </c>
      <c r="G1049" s="4">
        <v>884323.42387333699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Y1049" s="2"/>
      <c r="Z1049"/>
      <c r="AA1049"/>
      <c r="AB1049"/>
    </row>
    <row r="1050" spans="1:28" ht="14.45" x14ac:dyDescent="0.3">
      <c r="A1050" s="3">
        <v>42229.583553240744</v>
      </c>
      <c r="B1050">
        <v>2015</v>
      </c>
      <c r="C1050">
        <v>8</v>
      </c>
      <c r="D1050">
        <v>13</v>
      </c>
      <c r="E1050">
        <v>14</v>
      </c>
      <c r="F1050" s="4">
        <v>833826.58608898148</v>
      </c>
      <c r="G1050" s="4">
        <v>924647.74509722833</v>
      </c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Y1050" s="2"/>
      <c r="Z1050"/>
      <c r="AA1050"/>
      <c r="AB1050"/>
    </row>
    <row r="1051" spans="1:28" ht="14.45" x14ac:dyDescent="0.3">
      <c r="A1051" s="3">
        <v>42229.625219907408</v>
      </c>
      <c r="B1051">
        <v>2015</v>
      </c>
      <c r="C1051">
        <v>8</v>
      </c>
      <c r="D1051">
        <v>13</v>
      </c>
      <c r="E1051">
        <v>15</v>
      </c>
      <c r="F1051" s="4">
        <v>899903.80872037855</v>
      </c>
      <c r="G1051" s="4">
        <v>995455.77114942251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Y1051" s="2"/>
      <c r="Z1051"/>
      <c r="AA1051"/>
      <c r="AB1051"/>
    </row>
    <row r="1052" spans="1:28" ht="14.45" x14ac:dyDescent="0.3">
      <c r="A1052" s="3">
        <v>42229.666886574072</v>
      </c>
      <c r="B1052">
        <v>2015</v>
      </c>
      <c r="C1052">
        <v>8</v>
      </c>
      <c r="D1052">
        <v>13</v>
      </c>
      <c r="E1052">
        <v>16</v>
      </c>
      <c r="F1052" s="4">
        <v>932888.99749104725</v>
      </c>
      <c r="G1052" s="4">
        <v>1027591.8058851073</v>
      </c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Y1052" s="2"/>
      <c r="Z1052"/>
      <c r="AA1052"/>
      <c r="AB1052"/>
    </row>
    <row r="1053" spans="1:28" ht="14.45" x14ac:dyDescent="0.3">
      <c r="A1053" s="3">
        <v>42229.708553240744</v>
      </c>
      <c r="B1053">
        <v>2015</v>
      </c>
      <c r="C1053">
        <v>8</v>
      </c>
      <c r="D1053">
        <v>13</v>
      </c>
      <c r="E1053">
        <v>17</v>
      </c>
      <c r="F1053" s="4">
        <v>898565.33743115969</v>
      </c>
      <c r="G1053" s="4">
        <v>1013736.8781526451</v>
      </c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Y1053" s="2"/>
      <c r="Z1053"/>
      <c r="AA1053"/>
      <c r="AB1053"/>
    </row>
    <row r="1054" spans="1:28" ht="14.45" x14ac:dyDescent="0.3">
      <c r="A1054" s="3">
        <v>42229.750219907408</v>
      </c>
      <c r="B1054">
        <v>2015</v>
      </c>
      <c r="C1054">
        <v>8</v>
      </c>
      <c r="D1054">
        <v>13</v>
      </c>
      <c r="E1054">
        <v>18</v>
      </c>
      <c r="F1054" s="4">
        <v>855919.56878633727</v>
      </c>
      <c r="G1054" s="4">
        <v>976200.30310022051</v>
      </c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Y1054" s="2"/>
      <c r="Z1054"/>
      <c r="AA1054"/>
      <c r="AB1054"/>
    </row>
    <row r="1055" spans="1:28" ht="14.45" x14ac:dyDescent="0.3">
      <c r="A1055" s="3">
        <v>42229.791886574072</v>
      </c>
      <c r="B1055">
        <v>2015</v>
      </c>
      <c r="C1055">
        <v>8</v>
      </c>
      <c r="D1055">
        <v>13</v>
      </c>
      <c r="E1055">
        <v>19</v>
      </c>
      <c r="F1055" s="4">
        <v>781056.25790789491</v>
      </c>
      <c r="G1055" s="4">
        <v>931610.080692383</v>
      </c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Y1055" s="2"/>
      <c r="Z1055"/>
      <c r="AA1055"/>
      <c r="AB1055"/>
    </row>
    <row r="1056" spans="1:28" ht="14.45" x14ac:dyDescent="0.3">
      <c r="A1056" s="3">
        <v>42229.833553240744</v>
      </c>
      <c r="B1056">
        <v>2015</v>
      </c>
      <c r="C1056">
        <v>8</v>
      </c>
      <c r="D1056">
        <v>13</v>
      </c>
      <c r="E1056">
        <v>20</v>
      </c>
      <c r="F1056" s="4">
        <v>756952.31493725034</v>
      </c>
      <c r="G1056" s="4">
        <v>932263.19072367216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Y1056" s="2"/>
      <c r="Z1056"/>
      <c r="AA1056"/>
      <c r="AB1056"/>
    </row>
    <row r="1057" spans="1:28" ht="14.45" x14ac:dyDescent="0.3">
      <c r="A1057" s="3">
        <v>42229.875219907408</v>
      </c>
      <c r="B1057">
        <v>2015</v>
      </c>
      <c r="C1057">
        <v>8</v>
      </c>
      <c r="D1057">
        <v>13</v>
      </c>
      <c r="E1057">
        <v>21</v>
      </c>
      <c r="F1057" s="4">
        <v>648365.93297673494</v>
      </c>
      <c r="G1057" s="4">
        <v>818183.54140713788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Y1057" s="2"/>
      <c r="Z1057"/>
      <c r="AA1057"/>
      <c r="AB1057"/>
    </row>
    <row r="1058" spans="1:28" ht="14.45" x14ac:dyDescent="0.3">
      <c r="A1058" s="3">
        <v>42229.916886574072</v>
      </c>
      <c r="B1058">
        <v>2015</v>
      </c>
      <c r="C1058">
        <v>8</v>
      </c>
      <c r="D1058">
        <v>13</v>
      </c>
      <c r="E1058">
        <v>22</v>
      </c>
      <c r="F1058" s="4">
        <v>533655.4117537007</v>
      </c>
      <c r="G1058" s="4">
        <v>618513.77004187414</v>
      </c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Y1058" s="2"/>
      <c r="Z1058"/>
      <c r="AA1058"/>
      <c r="AB1058"/>
    </row>
    <row r="1059" spans="1:28" ht="14.45" x14ac:dyDescent="0.3">
      <c r="A1059" s="3">
        <v>42229.958553240744</v>
      </c>
      <c r="B1059">
        <v>2015</v>
      </c>
      <c r="C1059">
        <v>8</v>
      </c>
      <c r="D1059">
        <v>13</v>
      </c>
      <c r="E1059">
        <v>23</v>
      </c>
      <c r="F1059" s="4">
        <v>405289.67721087835</v>
      </c>
      <c r="G1059" s="4">
        <v>513322.96456365043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Y1059" s="2"/>
      <c r="Z1059"/>
      <c r="AA1059"/>
      <c r="AB1059"/>
    </row>
    <row r="1060" spans="1:28" ht="14.45" x14ac:dyDescent="0.3">
      <c r="A1060" s="3">
        <v>42230.000219907408</v>
      </c>
      <c r="B1060">
        <v>2015</v>
      </c>
      <c r="C1060">
        <v>8</v>
      </c>
      <c r="D1060">
        <v>14</v>
      </c>
      <c r="E1060">
        <v>0</v>
      </c>
      <c r="F1060" s="4">
        <v>330311.78324292513</v>
      </c>
      <c r="G1060" s="4">
        <v>415230.17480659293</v>
      </c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Y1060" s="2"/>
      <c r="Z1060"/>
      <c r="AA1060"/>
      <c r="AB1060"/>
    </row>
    <row r="1061" spans="1:28" ht="14.45" x14ac:dyDescent="0.3">
      <c r="A1061" s="3">
        <v>42230.041886574072</v>
      </c>
      <c r="B1061">
        <v>2015</v>
      </c>
      <c r="C1061">
        <v>8</v>
      </c>
      <c r="D1061">
        <v>14</v>
      </c>
      <c r="E1061">
        <v>1</v>
      </c>
      <c r="F1061" s="4">
        <v>298650.26194338221</v>
      </c>
      <c r="G1061" s="4">
        <v>362125.96025120409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Y1061" s="2"/>
      <c r="Z1061"/>
      <c r="AA1061"/>
      <c r="AB1061"/>
    </row>
    <row r="1062" spans="1:28" ht="14.45" x14ac:dyDescent="0.3">
      <c r="A1062" s="3">
        <v>42230.083553240744</v>
      </c>
      <c r="B1062">
        <v>2015</v>
      </c>
      <c r="C1062">
        <v>8</v>
      </c>
      <c r="D1062">
        <v>14</v>
      </c>
      <c r="E1062">
        <v>2</v>
      </c>
      <c r="F1062" s="4">
        <v>290151.13974325039</v>
      </c>
      <c r="G1062" s="4">
        <v>333785.16222721001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Y1062" s="2"/>
      <c r="Z1062"/>
      <c r="AA1062"/>
      <c r="AB1062"/>
    </row>
    <row r="1063" spans="1:28" ht="14.45" x14ac:dyDescent="0.3">
      <c r="A1063" s="3">
        <v>42230.125219907408</v>
      </c>
      <c r="B1063">
        <v>2015</v>
      </c>
      <c r="C1063">
        <v>8</v>
      </c>
      <c r="D1063">
        <v>14</v>
      </c>
      <c r="E1063">
        <v>3</v>
      </c>
      <c r="F1063" s="4">
        <v>280327.52128612215</v>
      </c>
      <c r="G1063" s="4">
        <v>327563.18207131402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Y1063" s="2"/>
      <c r="Z1063"/>
      <c r="AA1063"/>
      <c r="AB1063"/>
    </row>
    <row r="1064" spans="1:28" ht="14.45" x14ac:dyDescent="0.3">
      <c r="A1064" s="3">
        <v>42230.166886574072</v>
      </c>
      <c r="B1064">
        <v>2015</v>
      </c>
      <c r="C1064">
        <v>8</v>
      </c>
      <c r="D1064">
        <v>14</v>
      </c>
      <c r="E1064">
        <v>4</v>
      </c>
      <c r="F1064" s="4">
        <v>299702.39654759632</v>
      </c>
      <c r="G1064" s="4">
        <v>334584.10782259854</v>
      </c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Y1064" s="2"/>
      <c r="Z1064"/>
      <c r="AA1064"/>
      <c r="AB1064"/>
    </row>
    <row r="1065" spans="1:28" ht="14.45" x14ac:dyDescent="0.3">
      <c r="A1065" s="3">
        <v>42230.208553240744</v>
      </c>
      <c r="B1065">
        <v>2015</v>
      </c>
      <c r="C1065">
        <v>8</v>
      </c>
      <c r="D1065">
        <v>14</v>
      </c>
      <c r="E1065">
        <v>5</v>
      </c>
      <c r="F1065" s="4">
        <v>338241.15142936073</v>
      </c>
      <c r="G1065" s="4">
        <v>405587.91634388763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Y1065" s="2"/>
      <c r="Z1065"/>
      <c r="AA1065"/>
      <c r="AB1065"/>
    </row>
    <row r="1066" spans="1:28" ht="14.45" x14ac:dyDescent="0.3">
      <c r="A1066" s="3">
        <v>42230.250219907408</v>
      </c>
      <c r="B1066">
        <v>2015</v>
      </c>
      <c r="C1066">
        <v>8</v>
      </c>
      <c r="D1066">
        <v>14</v>
      </c>
      <c r="E1066">
        <v>6</v>
      </c>
      <c r="F1066" s="4">
        <v>367340.14690587716</v>
      </c>
      <c r="G1066" s="4">
        <v>408915.98239044112</v>
      </c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Y1066" s="2"/>
      <c r="Z1066"/>
      <c r="AA1066"/>
      <c r="AB1066"/>
    </row>
    <row r="1067" spans="1:28" ht="14.45" x14ac:dyDescent="0.3">
      <c r="A1067" s="3">
        <v>42230.291886574072</v>
      </c>
      <c r="B1067">
        <v>2015</v>
      </c>
      <c r="C1067">
        <v>8</v>
      </c>
      <c r="D1067">
        <v>14</v>
      </c>
      <c r="E1067">
        <v>7</v>
      </c>
      <c r="F1067" s="4">
        <v>357536.2507325309</v>
      </c>
      <c r="G1067" s="4">
        <v>427561.09976108075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Y1067" s="2"/>
      <c r="Z1067"/>
      <c r="AA1067"/>
      <c r="AB1067"/>
    </row>
    <row r="1068" spans="1:28" ht="14.45" x14ac:dyDescent="0.3">
      <c r="A1068" s="3">
        <v>42230.333553240744</v>
      </c>
      <c r="B1068">
        <v>2015</v>
      </c>
      <c r="C1068">
        <v>8</v>
      </c>
      <c r="D1068">
        <v>14</v>
      </c>
      <c r="E1068">
        <v>8</v>
      </c>
      <c r="F1068" s="4">
        <v>330092.58067807317</v>
      </c>
      <c r="G1068" s="4">
        <v>446450.42805596348</v>
      </c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Y1068" s="2"/>
      <c r="Z1068"/>
      <c r="AA1068"/>
      <c r="AB1068"/>
    </row>
    <row r="1069" spans="1:28" ht="14.45" x14ac:dyDescent="0.3">
      <c r="A1069" s="3">
        <v>42230.375219907408</v>
      </c>
      <c r="B1069">
        <v>2015</v>
      </c>
      <c r="C1069">
        <v>8</v>
      </c>
      <c r="D1069">
        <v>14</v>
      </c>
      <c r="E1069">
        <v>9</v>
      </c>
      <c r="F1069" s="4">
        <v>337905.68749904807</v>
      </c>
      <c r="G1069" s="4">
        <v>452607.52477440418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Y1069" s="2"/>
      <c r="Z1069"/>
      <c r="AA1069"/>
      <c r="AB1069"/>
    </row>
    <row r="1070" spans="1:28" ht="14.45" x14ac:dyDescent="0.3">
      <c r="A1070" s="3">
        <v>42230.416886574072</v>
      </c>
      <c r="B1070">
        <v>2015</v>
      </c>
      <c r="C1070">
        <v>8</v>
      </c>
      <c r="D1070">
        <v>14</v>
      </c>
      <c r="E1070">
        <v>10</v>
      </c>
      <c r="F1070" s="4">
        <v>352128.09683087352</v>
      </c>
      <c r="G1070" s="4">
        <v>472520.36852656695</v>
      </c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Y1070" s="2"/>
      <c r="Z1070"/>
      <c r="AA1070"/>
      <c r="AB1070"/>
    </row>
    <row r="1071" spans="1:28" ht="14.45" x14ac:dyDescent="0.3">
      <c r="A1071" s="3">
        <v>42230.458553240744</v>
      </c>
      <c r="B1071">
        <v>2015</v>
      </c>
      <c r="C1071">
        <v>8</v>
      </c>
      <c r="D1071">
        <v>14</v>
      </c>
      <c r="E1071">
        <v>11</v>
      </c>
      <c r="F1071" s="4">
        <v>411083.23758028855</v>
      </c>
      <c r="G1071" s="4">
        <v>488578.30319439661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Y1071" s="2"/>
      <c r="Z1071"/>
      <c r="AA1071"/>
      <c r="AB1071"/>
    </row>
    <row r="1072" spans="1:28" ht="14.45" x14ac:dyDescent="0.3">
      <c r="A1072" s="3">
        <v>42230.500219907408</v>
      </c>
      <c r="B1072">
        <v>2015</v>
      </c>
      <c r="C1072">
        <v>8</v>
      </c>
      <c r="D1072">
        <v>14</v>
      </c>
      <c r="E1072">
        <v>12</v>
      </c>
      <c r="F1072" s="4">
        <v>414871.67865746061</v>
      </c>
      <c r="G1072" s="4">
        <v>529665.35635217978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Y1072" s="2"/>
      <c r="Z1072"/>
      <c r="AA1072"/>
      <c r="AB1072"/>
    </row>
    <row r="1073" spans="1:28" ht="14.45" x14ac:dyDescent="0.3">
      <c r="A1073" s="3">
        <v>42230.541886574072</v>
      </c>
      <c r="B1073">
        <v>2015</v>
      </c>
      <c r="C1073">
        <v>8</v>
      </c>
      <c r="D1073">
        <v>14</v>
      </c>
      <c r="E1073">
        <v>13</v>
      </c>
      <c r="F1073" s="4">
        <v>456960.53210351185</v>
      </c>
      <c r="G1073" s="4">
        <v>554274.95538582758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Y1073" s="2"/>
      <c r="Z1073"/>
      <c r="AA1073"/>
      <c r="AB1073"/>
    </row>
    <row r="1074" spans="1:28" ht="14.45" x14ac:dyDescent="0.3">
      <c r="A1074" s="3">
        <v>42230.583553240744</v>
      </c>
      <c r="B1074">
        <v>2015</v>
      </c>
      <c r="C1074">
        <v>8</v>
      </c>
      <c r="D1074">
        <v>14</v>
      </c>
      <c r="E1074">
        <v>14</v>
      </c>
      <c r="F1074" s="4">
        <v>515745.29281152471</v>
      </c>
      <c r="G1074" s="4">
        <v>655003.31534751982</v>
      </c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Y1074" s="2"/>
      <c r="Z1074"/>
      <c r="AA1074"/>
      <c r="AB1074"/>
    </row>
    <row r="1075" spans="1:28" ht="14.45" x14ac:dyDescent="0.3">
      <c r="A1075" s="3">
        <v>42230.625219907408</v>
      </c>
      <c r="B1075">
        <v>2015</v>
      </c>
      <c r="C1075">
        <v>8</v>
      </c>
      <c r="D1075">
        <v>14</v>
      </c>
      <c r="E1075">
        <v>15</v>
      </c>
      <c r="F1075" s="4">
        <v>607613.8010409266</v>
      </c>
      <c r="G1075" s="4">
        <v>722993.00089095649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Y1075" s="2"/>
      <c r="Z1075"/>
      <c r="AA1075"/>
      <c r="AB1075"/>
    </row>
    <row r="1076" spans="1:28" ht="14.45" x14ac:dyDescent="0.3">
      <c r="A1076" s="3">
        <v>42230.666886574072</v>
      </c>
      <c r="B1076">
        <v>2015</v>
      </c>
      <c r="C1076">
        <v>8</v>
      </c>
      <c r="D1076">
        <v>14</v>
      </c>
      <c r="E1076">
        <v>16</v>
      </c>
      <c r="F1076" s="4">
        <v>655399.02249485301</v>
      </c>
      <c r="G1076" s="4">
        <v>787521.64860660199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Y1076" s="2"/>
      <c r="Z1076"/>
      <c r="AA1076"/>
      <c r="AB1076"/>
    </row>
    <row r="1077" spans="1:28" ht="14.45" x14ac:dyDescent="0.3">
      <c r="A1077" s="3">
        <v>42230.708564814813</v>
      </c>
      <c r="B1077">
        <v>2015</v>
      </c>
      <c r="C1077">
        <v>8</v>
      </c>
      <c r="D1077">
        <v>14</v>
      </c>
      <c r="E1077">
        <v>17</v>
      </c>
      <c r="F1077" s="4">
        <v>692504.1449731593</v>
      </c>
      <c r="G1077" s="4">
        <v>789085.87828650756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Y1077" s="2"/>
      <c r="Z1077"/>
      <c r="AA1077"/>
      <c r="AB1077"/>
    </row>
    <row r="1078" spans="1:28" ht="14.45" x14ac:dyDescent="0.3">
      <c r="A1078" s="3">
        <v>42230.750231481485</v>
      </c>
      <c r="B1078">
        <v>2015</v>
      </c>
      <c r="C1078">
        <v>8</v>
      </c>
      <c r="D1078">
        <v>14</v>
      </c>
      <c r="E1078">
        <v>18</v>
      </c>
      <c r="F1078" s="4">
        <v>653011.58748784964</v>
      </c>
      <c r="G1078" s="4">
        <v>752388.86013553559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Y1078" s="2"/>
      <c r="Z1078"/>
      <c r="AA1078"/>
      <c r="AB1078"/>
    </row>
    <row r="1079" spans="1:28" ht="14.45" x14ac:dyDescent="0.3">
      <c r="A1079" s="3">
        <v>42230.791898148149</v>
      </c>
      <c r="B1079">
        <v>2015</v>
      </c>
      <c r="C1079">
        <v>8</v>
      </c>
      <c r="D1079">
        <v>14</v>
      </c>
      <c r="E1079">
        <v>19</v>
      </c>
      <c r="F1079" s="4">
        <v>630395.28115099214</v>
      </c>
      <c r="G1079" s="4">
        <v>754129.25724906113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Y1079" s="2"/>
      <c r="Z1079"/>
      <c r="AA1079"/>
      <c r="AB1079"/>
    </row>
    <row r="1080" spans="1:28" ht="14.45" x14ac:dyDescent="0.3">
      <c r="A1080" s="3">
        <v>42230.833564814813</v>
      </c>
      <c r="B1080">
        <v>2015</v>
      </c>
      <c r="C1080">
        <v>8</v>
      </c>
      <c r="D1080">
        <v>14</v>
      </c>
      <c r="E1080">
        <v>20</v>
      </c>
      <c r="F1080" s="4">
        <v>625628.80558218632</v>
      </c>
      <c r="G1080" s="4">
        <v>772432.72391436074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Y1080" s="2"/>
      <c r="Z1080"/>
      <c r="AA1080"/>
      <c r="AB1080"/>
    </row>
    <row r="1081" spans="1:28" ht="14.45" x14ac:dyDescent="0.3">
      <c r="A1081" s="3">
        <v>42230.875231481485</v>
      </c>
      <c r="B1081">
        <v>2015</v>
      </c>
      <c r="C1081">
        <v>8</v>
      </c>
      <c r="D1081">
        <v>14</v>
      </c>
      <c r="E1081">
        <v>21</v>
      </c>
      <c r="F1081" s="4">
        <v>545951.24635878159</v>
      </c>
      <c r="G1081" s="4">
        <v>632511.87392929906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Y1081" s="2"/>
      <c r="Z1081"/>
      <c r="AA1081"/>
      <c r="AB1081"/>
    </row>
    <row r="1082" spans="1:28" ht="14.45" x14ac:dyDescent="0.3">
      <c r="A1082" s="3">
        <v>42230.916898148149</v>
      </c>
      <c r="B1082">
        <v>2015</v>
      </c>
      <c r="C1082">
        <v>8</v>
      </c>
      <c r="D1082">
        <v>14</v>
      </c>
      <c r="E1082">
        <v>22</v>
      </c>
      <c r="F1082" s="4">
        <v>448150.90988592181</v>
      </c>
      <c r="G1082" s="4">
        <v>496300.77913083951</v>
      </c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Y1082" s="2"/>
      <c r="Z1082"/>
      <c r="AA1082"/>
      <c r="AB1082"/>
    </row>
    <row r="1083" spans="1:28" ht="14.45" x14ac:dyDescent="0.3">
      <c r="A1083" s="3">
        <v>42230.958564814813</v>
      </c>
      <c r="B1083">
        <v>2015</v>
      </c>
      <c r="C1083">
        <v>8</v>
      </c>
      <c r="D1083">
        <v>14</v>
      </c>
      <c r="E1083">
        <v>23</v>
      </c>
      <c r="F1083" s="4">
        <v>360912.38919861644</v>
      </c>
      <c r="G1083" s="4">
        <v>395632.49238394503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Y1083" s="2"/>
      <c r="Z1083"/>
      <c r="AA1083"/>
      <c r="AB1083"/>
    </row>
    <row r="1084" spans="1:28" ht="14.45" x14ac:dyDescent="0.3">
      <c r="A1084" s="3">
        <v>42231.000231481485</v>
      </c>
      <c r="B1084">
        <v>2015</v>
      </c>
      <c r="C1084">
        <v>8</v>
      </c>
      <c r="D1084">
        <v>15</v>
      </c>
      <c r="E1084">
        <v>0</v>
      </c>
      <c r="F1084" s="4">
        <v>301583.47239389573</v>
      </c>
      <c r="G1084" s="4">
        <v>327157.83413187513</v>
      </c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Y1084" s="2"/>
      <c r="Z1084"/>
      <c r="AA1084"/>
      <c r="AB1084"/>
    </row>
    <row r="1085" spans="1:28" ht="14.45" x14ac:dyDescent="0.3">
      <c r="A1085" s="3">
        <v>42231.041898148149</v>
      </c>
      <c r="B1085">
        <v>2015</v>
      </c>
      <c r="C1085">
        <v>8</v>
      </c>
      <c r="D1085">
        <v>15</v>
      </c>
      <c r="E1085">
        <v>1</v>
      </c>
      <c r="F1085" s="4">
        <v>285403.87005097995</v>
      </c>
      <c r="G1085" s="4">
        <v>328649.63705992611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Y1085" s="2"/>
      <c r="Z1085"/>
      <c r="AA1085"/>
      <c r="AB1085"/>
    </row>
    <row r="1086" spans="1:28" ht="14.45" x14ac:dyDescent="0.3">
      <c r="A1086" s="3">
        <v>42231.083564814813</v>
      </c>
      <c r="B1086">
        <v>2015</v>
      </c>
      <c r="C1086">
        <v>8</v>
      </c>
      <c r="D1086">
        <v>15</v>
      </c>
      <c r="E1086">
        <v>2</v>
      </c>
      <c r="F1086" s="4">
        <v>277074.51124489721</v>
      </c>
      <c r="G1086" s="4">
        <v>315309.38911575242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Y1086" s="2"/>
      <c r="Z1086"/>
      <c r="AA1086"/>
      <c r="AB1086"/>
    </row>
    <row r="1087" spans="1:28" ht="14.45" x14ac:dyDescent="0.3">
      <c r="A1087" s="3">
        <v>42231.125231481485</v>
      </c>
      <c r="B1087">
        <v>2015</v>
      </c>
      <c r="C1087">
        <v>8</v>
      </c>
      <c r="D1087">
        <v>15</v>
      </c>
      <c r="E1087">
        <v>3</v>
      </c>
      <c r="F1087" s="4">
        <v>267537.41274636914</v>
      </c>
      <c r="G1087" s="4">
        <v>306742.17609707481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Y1087" s="2"/>
      <c r="Z1087"/>
      <c r="AA1087"/>
      <c r="AB1087"/>
    </row>
    <row r="1088" spans="1:28" ht="14.45" x14ac:dyDescent="0.3">
      <c r="A1088" s="3">
        <v>42231.166898148149</v>
      </c>
      <c r="B1088">
        <v>2015</v>
      </c>
      <c r="C1088">
        <v>8</v>
      </c>
      <c r="D1088">
        <v>15</v>
      </c>
      <c r="E1088">
        <v>4</v>
      </c>
      <c r="F1088" s="4">
        <v>264707.60998655536</v>
      </c>
      <c r="G1088" s="4">
        <v>333225.76261210802</v>
      </c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Y1088" s="2"/>
      <c r="Z1088"/>
      <c r="AA1088"/>
      <c r="AB1088"/>
    </row>
    <row r="1089" spans="1:28" ht="14.45" x14ac:dyDescent="0.3">
      <c r="A1089" s="3">
        <v>42231.208564814813</v>
      </c>
      <c r="B1089">
        <v>2015</v>
      </c>
      <c r="C1089">
        <v>8</v>
      </c>
      <c r="D1089">
        <v>15</v>
      </c>
      <c r="E1089">
        <v>5</v>
      </c>
      <c r="F1089" s="4">
        <v>303360.66667596629</v>
      </c>
      <c r="G1089" s="4">
        <v>391740.08749885182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Y1089" s="2"/>
      <c r="Z1089"/>
      <c r="AA1089"/>
      <c r="AB1089"/>
    </row>
    <row r="1090" spans="1:28" ht="14.45" x14ac:dyDescent="0.3">
      <c r="A1090" s="3">
        <v>42231.250231481485</v>
      </c>
      <c r="B1090">
        <v>2015</v>
      </c>
      <c r="C1090">
        <v>8</v>
      </c>
      <c r="D1090">
        <v>15</v>
      </c>
      <c r="E1090">
        <v>6</v>
      </c>
      <c r="F1090" s="4">
        <v>335437.91358579311</v>
      </c>
      <c r="G1090" s="4">
        <v>397100.34067095589</v>
      </c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Y1090" s="2"/>
      <c r="Z1090"/>
      <c r="AA1090"/>
      <c r="AB1090"/>
    </row>
    <row r="1091" spans="1:28" ht="14.45" x14ac:dyDescent="0.3">
      <c r="A1091" s="3">
        <v>42231.291898148149</v>
      </c>
      <c r="B1091">
        <v>2015</v>
      </c>
      <c r="C1091">
        <v>8</v>
      </c>
      <c r="D1091">
        <v>15</v>
      </c>
      <c r="E1091">
        <v>7</v>
      </c>
      <c r="F1091" s="4">
        <v>353167.87156534957</v>
      </c>
      <c r="G1091" s="4">
        <v>411066.08663903549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Y1091" s="2"/>
      <c r="Z1091"/>
      <c r="AA1091"/>
      <c r="AB1091"/>
    </row>
    <row r="1092" spans="1:28" ht="14.45" x14ac:dyDescent="0.3">
      <c r="A1092" s="3">
        <v>42231.333564814813</v>
      </c>
      <c r="B1092">
        <v>2015</v>
      </c>
      <c r="C1092">
        <v>8</v>
      </c>
      <c r="D1092">
        <v>15</v>
      </c>
      <c r="E1092">
        <v>8</v>
      </c>
      <c r="F1092" s="4">
        <v>314436.77229129733</v>
      </c>
      <c r="G1092" s="4">
        <v>401064.81433784933</v>
      </c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Y1092" s="2"/>
      <c r="Z1092"/>
      <c r="AA1092"/>
      <c r="AB1092"/>
    </row>
    <row r="1093" spans="1:28" ht="14.45" x14ac:dyDescent="0.3">
      <c r="A1093" s="3">
        <v>42231.375231481485</v>
      </c>
      <c r="B1093">
        <v>2015</v>
      </c>
      <c r="C1093">
        <v>8</v>
      </c>
      <c r="D1093">
        <v>15</v>
      </c>
      <c r="E1093">
        <v>9</v>
      </c>
      <c r="F1093" s="4">
        <v>300402.14712414175</v>
      </c>
      <c r="G1093" s="4">
        <v>408454.54746897094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Y1093" s="2"/>
      <c r="Z1093"/>
      <c r="AA1093"/>
      <c r="AB1093"/>
    </row>
    <row r="1094" spans="1:28" ht="14.45" x14ac:dyDescent="0.3">
      <c r="A1094" s="3">
        <v>42231.416898148149</v>
      </c>
      <c r="B1094">
        <v>2015</v>
      </c>
      <c r="C1094">
        <v>8</v>
      </c>
      <c r="D1094">
        <v>15</v>
      </c>
      <c r="E1094">
        <v>10</v>
      </c>
      <c r="F1094" s="4">
        <v>329554.17115949024</v>
      </c>
      <c r="G1094" s="4">
        <v>430536.98136271141</v>
      </c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Y1094" s="2"/>
      <c r="Z1094"/>
      <c r="AA1094"/>
      <c r="AB1094"/>
    </row>
    <row r="1095" spans="1:28" ht="14.45" x14ac:dyDescent="0.3">
      <c r="A1095" s="3">
        <v>42231.458564814813</v>
      </c>
      <c r="B1095">
        <v>2015</v>
      </c>
      <c r="C1095">
        <v>8</v>
      </c>
      <c r="D1095">
        <v>15</v>
      </c>
      <c r="E1095">
        <v>11</v>
      </c>
      <c r="F1095" s="4">
        <v>378739.57974284748</v>
      </c>
      <c r="G1095" s="4">
        <v>451575.64552104508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Y1095" s="2"/>
      <c r="Z1095"/>
      <c r="AA1095"/>
      <c r="AB1095"/>
    </row>
    <row r="1096" spans="1:28" ht="14.45" x14ac:dyDescent="0.3">
      <c r="A1096" s="3">
        <v>42231.500231481485</v>
      </c>
      <c r="B1096">
        <v>2015</v>
      </c>
      <c r="C1096">
        <v>8</v>
      </c>
      <c r="D1096">
        <v>15</v>
      </c>
      <c r="E1096">
        <v>12</v>
      </c>
      <c r="F1096" s="4">
        <v>410437.53817383072</v>
      </c>
      <c r="G1096" s="4">
        <v>501486.15939662186</v>
      </c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Y1096" s="2"/>
      <c r="Z1096"/>
      <c r="AA1096"/>
      <c r="AB1096"/>
    </row>
    <row r="1097" spans="1:28" ht="14.45" x14ac:dyDescent="0.3">
      <c r="A1097" s="3">
        <v>42231.541898148149</v>
      </c>
      <c r="B1097">
        <v>2015</v>
      </c>
      <c r="C1097">
        <v>8</v>
      </c>
      <c r="D1097">
        <v>15</v>
      </c>
      <c r="E1097">
        <v>13</v>
      </c>
      <c r="F1097" s="4">
        <v>446104.92343354749</v>
      </c>
      <c r="G1097" s="4">
        <v>558092.67061987263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Y1097" s="2"/>
      <c r="Z1097"/>
      <c r="AA1097"/>
      <c r="AB1097"/>
    </row>
    <row r="1098" spans="1:28" ht="14.45" x14ac:dyDescent="0.3">
      <c r="A1098" s="3">
        <v>42231.583564814813</v>
      </c>
      <c r="B1098">
        <v>2015</v>
      </c>
      <c r="C1098">
        <v>8</v>
      </c>
      <c r="D1098">
        <v>15</v>
      </c>
      <c r="E1098">
        <v>14</v>
      </c>
      <c r="F1098" s="4">
        <v>491093.40384334722</v>
      </c>
      <c r="G1098" s="4">
        <v>618303.25240756129</v>
      </c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Y1098" s="2"/>
      <c r="Z1098"/>
      <c r="AA1098"/>
      <c r="AB1098"/>
    </row>
    <row r="1099" spans="1:28" ht="14.45" x14ac:dyDescent="0.3">
      <c r="A1099" s="3">
        <v>42231.625231481485</v>
      </c>
      <c r="B1099">
        <v>2015</v>
      </c>
      <c r="C1099">
        <v>8</v>
      </c>
      <c r="D1099">
        <v>15</v>
      </c>
      <c r="E1099">
        <v>15</v>
      </c>
      <c r="F1099" s="4">
        <v>586580.0368208146</v>
      </c>
      <c r="G1099" s="4">
        <v>732676.94660611858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Y1099" s="2"/>
      <c r="Z1099"/>
      <c r="AA1099"/>
      <c r="AB1099"/>
    </row>
    <row r="1100" spans="1:28" ht="14.45" x14ac:dyDescent="0.3">
      <c r="A1100" s="3">
        <v>42231.666898148149</v>
      </c>
      <c r="B1100">
        <v>2015</v>
      </c>
      <c r="C1100">
        <v>8</v>
      </c>
      <c r="D1100">
        <v>15</v>
      </c>
      <c r="E1100">
        <v>16</v>
      </c>
      <c r="F1100" s="4">
        <v>671006.15824196022</v>
      </c>
      <c r="G1100" s="4">
        <v>783363.96108099469</v>
      </c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Y1100" s="2"/>
      <c r="Z1100"/>
      <c r="AA1100"/>
      <c r="AB1100"/>
    </row>
    <row r="1101" spans="1:28" ht="14.45" x14ac:dyDescent="0.3">
      <c r="A1101" s="3">
        <v>42231.708564814813</v>
      </c>
      <c r="B1101">
        <v>2015</v>
      </c>
      <c r="C1101">
        <v>8</v>
      </c>
      <c r="D1101">
        <v>15</v>
      </c>
      <c r="E1101">
        <v>17</v>
      </c>
      <c r="F1101" s="4">
        <v>692769.77041214611</v>
      </c>
      <c r="G1101" s="4">
        <v>823236.36366675771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Y1101" s="2"/>
      <c r="Z1101"/>
      <c r="AA1101"/>
      <c r="AB1101"/>
    </row>
    <row r="1102" spans="1:28" ht="14.45" x14ac:dyDescent="0.3">
      <c r="A1102" s="3">
        <v>42231.750231481485</v>
      </c>
      <c r="B1102">
        <v>2015</v>
      </c>
      <c r="C1102">
        <v>8</v>
      </c>
      <c r="D1102">
        <v>15</v>
      </c>
      <c r="E1102">
        <v>18</v>
      </c>
      <c r="F1102" s="4">
        <v>712798.25958461373</v>
      </c>
      <c r="G1102" s="4">
        <v>806117.17027008557</v>
      </c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Y1102" s="2"/>
      <c r="Z1102"/>
      <c r="AA1102"/>
      <c r="AB1102"/>
    </row>
    <row r="1103" spans="1:28" ht="14.45" x14ac:dyDescent="0.3">
      <c r="A1103" s="3">
        <v>42231.791898148149</v>
      </c>
      <c r="B1103">
        <v>2015</v>
      </c>
      <c r="C1103">
        <v>8</v>
      </c>
      <c r="D1103">
        <v>15</v>
      </c>
      <c r="E1103">
        <v>19</v>
      </c>
      <c r="F1103" s="4">
        <v>684327.53179783665</v>
      </c>
      <c r="G1103" s="4">
        <v>744425.07368070027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Y1103" s="2"/>
      <c r="Z1103"/>
      <c r="AA1103"/>
      <c r="AB1103"/>
    </row>
    <row r="1104" spans="1:28" ht="14.45" x14ac:dyDescent="0.3">
      <c r="A1104" s="3">
        <v>42231.833564814813</v>
      </c>
      <c r="B1104">
        <v>2015</v>
      </c>
      <c r="C1104">
        <v>8</v>
      </c>
      <c r="D1104">
        <v>15</v>
      </c>
      <c r="E1104">
        <v>20</v>
      </c>
      <c r="F1104" s="4">
        <v>665310.65277488227</v>
      </c>
      <c r="G1104" s="4">
        <v>750416.25344058499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Y1104" s="2"/>
      <c r="Z1104"/>
      <c r="AA1104"/>
      <c r="AB1104"/>
    </row>
    <row r="1105" spans="1:28" ht="14.45" x14ac:dyDescent="0.3">
      <c r="A1105" s="3">
        <v>42231.875231481485</v>
      </c>
      <c r="B1105">
        <v>2015</v>
      </c>
      <c r="C1105">
        <v>8</v>
      </c>
      <c r="D1105">
        <v>15</v>
      </c>
      <c r="E1105">
        <v>21</v>
      </c>
      <c r="F1105" s="4">
        <v>563692.35078206076</v>
      </c>
      <c r="G1105" s="4">
        <v>686650.08522521879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Y1105" s="2"/>
      <c r="Z1105"/>
      <c r="AA1105"/>
      <c r="AB1105"/>
    </row>
    <row r="1106" spans="1:28" ht="14.45" x14ac:dyDescent="0.3">
      <c r="A1106" s="3">
        <v>42231.916898148149</v>
      </c>
      <c r="B1106">
        <v>2015</v>
      </c>
      <c r="C1106">
        <v>8</v>
      </c>
      <c r="D1106">
        <v>15</v>
      </c>
      <c r="E1106">
        <v>22</v>
      </c>
      <c r="F1106" s="4">
        <v>471198.51623077301</v>
      </c>
      <c r="G1106" s="4">
        <v>529025.46041417983</v>
      </c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Y1106" s="2"/>
      <c r="Z1106"/>
      <c r="AA1106"/>
      <c r="AB1106"/>
    </row>
    <row r="1107" spans="1:28" ht="14.45" x14ac:dyDescent="0.3">
      <c r="A1107" s="3">
        <v>42231.958564814813</v>
      </c>
      <c r="B1107">
        <v>2015</v>
      </c>
      <c r="C1107">
        <v>8</v>
      </c>
      <c r="D1107">
        <v>15</v>
      </c>
      <c r="E1107">
        <v>23</v>
      </c>
      <c r="F1107" s="4">
        <v>372340.92360623064</v>
      </c>
      <c r="G1107" s="4">
        <v>456798.05972035363</v>
      </c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Y1107" s="2"/>
      <c r="Z1107"/>
      <c r="AA1107"/>
      <c r="AB1107"/>
    </row>
    <row r="1108" spans="1:28" ht="14.45" x14ac:dyDescent="0.3">
      <c r="A1108" s="3">
        <v>42232.000231481485</v>
      </c>
      <c r="B1108">
        <v>2015</v>
      </c>
      <c r="C1108">
        <v>8</v>
      </c>
      <c r="D1108">
        <v>16</v>
      </c>
      <c r="E1108">
        <v>0</v>
      </c>
      <c r="F1108" s="4">
        <v>320852.36821072898</v>
      </c>
      <c r="G1108" s="4">
        <v>391376.63644703012</v>
      </c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Y1108" s="2"/>
      <c r="Z1108"/>
      <c r="AA1108"/>
      <c r="AB1108"/>
    </row>
    <row r="1109" spans="1:28" ht="14.45" x14ac:dyDescent="0.3">
      <c r="A1109" s="3">
        <v>42232.041898148149</v>
      </c>
      <c r="B1109">
        <v>2015</v>
      </c>
      <c r="C1109">
        <v>8</v>
      </c>
      <c r="D1109">
        <v>16</v>
      </c>
      <c r="E1109">
        <v>1</v>
      </c>
      <c r="F1109" s="4">
        <v>299290.31932704768</v>
      </c>
      <c r="G1109" s="4">
        <v>345361.8828341944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Y1109" s="2"/>
      <c r="Z1109"/>
      <c r="AA1109"/>
      <c r="AB1109"/>
    </row>
    <row r="1110" spans="1:28" ht="14.45" x14ac:dyDescent="0.3">
      <c r="A1110" s="3">
        <v>42232.083564814813</v>
      </c>
      <c r="B1110">
        <v>2015</v>
      </c>
      <c r="C1110">
        <v>8</v>
      </c>
      <c r="D1110">
        <v>16</v>
      </c>
      <c r="E1110">
        <v>2</v>
      </c>
      <c r="F1110" s="4">
        <v>276936.13408884237</v>
      </c>
      <c r="G1110" s="4">
        <v>331063.75562244066</v>
      </c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Y1110" s="2"/>
      <c r="Z1110"/>
      <c r="AA1110"/>
      <c r="AB1110"/>
    </row>
    <row r="1111" spans="1:28" ht="14.45" x14ac:dyDescent="0.3">
      <c r="A1111" s="3">
        <v>42232.125231481485</v>
      </c>
      <c r="B1111">
        <v>2015</v>
      </c>
      <c r="C1111">
        <v>8</v>
      </c>
      <c r="D1111">
        <v>16</v>
      </c>
      <c r="E1111">
        <v>3</v>
      </c>
      <c r="F1111" s="4">
        <v>270988.33654493792</v>
      </c>
      <c r="G1111" s="4">
        <v>334665.84535967436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Y1111" s="2"/>
      <c r="Z1111"/>
      <c r="AA1111"/>
      <c r="AB1111"/>
    </row>
    <row r="1112" spans="1:28" ht="14.45" x14ac:dyDescent="0.3">
      <c r="A1112" s="3">
        <v>42232.166898148149</v>
      </c>
      <c r="B1112">
        <v>2015</v>
      </c>
      <c r="C1112">
        <v>8</v>
      </c>
      <c r="D1112">
        <v>16</v>
      </c>
      <c r="E1112">
        <v>4</v>
      </c>
      <c r="F1112" s="4">
        <v>281165.42381147813</v>
      </c>
      <c r="G1112" s="4">
        <v>341266.10677460913</v>
      </c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Y1112" s="2"/>
      <c r="Z1112"/>
      <c r="AA1112"/>
      <c r="AB1112"/>
    </row>
    <row r="1113" spans="1:28" ht="14.45" x14ac:dyDescent="0.3">
      <c r="A1113" s="3">
        <v>42232.208564814813</v>
      </c>
      <c r="B1113">
        <v>2015</v>
      </c>
      <c r="C1113">
        <v>8</v>
      </c>
      <c r="D1113">
        <v>16</v>
      </c>
      <c r="E1113">
        <v>5</v>
      </c>
      <c r="F1113" s="4">
        <v>319290.18732579064</v>
      </c>
      <c r="G1113" s="4">
        <v>409586.85101039347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Y1113" s="2"/>
      <c r="Z1113"/>
      <c r="AA1113"/>
      <c r="AB1113"/>
    </row>
    <row r="1114" spans="1:28" ht="14.45" x14ac:dyDescent="0.3">
      <c r="A1114" s="3">
        <v>42232.250231481485</v>
      </c>
      <c r="B1114">
        <v>2015</v>
      </c>
      <c r="C1114">
        <v>8</v>
      </c>
      <c r="D1114">
        <v>16</v>
      </c>
      <c r="E1114">
        <v>6</v>
      </c>
      <c r="F1114" s="4">
        <v>344227.62909402221</v>
      </c>
      <c r="G1114" s="4">
        <v>422588.74067590362</v>
      </c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Y1114" s="2"/>
      <c r="Z1114"/>
      <c r="AA1114"/>
      <c r="AB1114"/>
    </row>
    <row r="1115" spans="1:28" ht="14.45" x14ac:dyDescent="0.3">
      <c r="A1115" s="3">
        <v>42232.291898148149</v>
      </c>
      <c r="B1115">
        <v>2015</v>
      </c>
      <c r="C1115">
        <v>8</v>
      </c>
      <c r="D1115">
        <v>16</v>
      </c>
      <c r="E1115">
        <v>7</v>
      </c>
      <c r="F1115" s="4">
        <v>328702.5318053888</v>
      </c>
      <c r="G1115" s="4">
        <v>426239.15420328913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Y1115" s="2"/>
      <c r="Z1115"/>
      <c r="AA1115"/>
      <c r="AB1115"/>
    </row>
    <row r="1116" spans="1:28" ht="14.45" x14ac:dyDescent="0.3">
      <c r="A1116" s="3">
        <v>42232.333564814813</v>
      </c>
      <c r="B1116">
        <v>2015</v>
      </c>
      <c r="C1116">
        <v>8</v>
      </c>
      <c r="D1116">
        <v>16</v>
      </c>
      <c r="E1116">
        <v>8</v>
      </c>
      <c r="F1116" s="4">
        <v>361694.98710021621</v>
      </c>
      <c r="G1116" s="4">
        <v>419991.99849882873</v>
      </c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Y1116" s="2"/>
      <c r="Z1116"/>
      <c r="AA1116"/>
      <c r="AB1116"/>
    </row>
    <row r="1117" spans="1:28" ht="14.45" x14ac:dyDescent="0.3">
      <c r="A1117" s="3">
        <v>42232.375231481485</v>
      </c>
      <c r="B1117">
        <v>2015</v>
      </c>
      <c r="C1117">
        <v>8</v>
      </c>
      <c r="D1117">
        <v>16</v>
      </c>
      <c r="E1117">
        <v>9</v>
      </c>
      <c r="F1117" s="4">
        <v>384900.2223627324</v>
      </c>
      <c r="G1117" s="4">
        <v>463657.78801282804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Y1117" s="2"/>
      <c r="Z1117"/>
      <c r="AA1117"/>
      <c r="AB1117"/>
    </row>
    <row r="1118" spans="1:28" ht="14.45" x14ac:dyDescent="0.3">
      <c r="A1118" s="3">
        <v>42232.416898148149</v>
      </c>
      <c r="B1118">
        <v>2015</v>
      </c>
      <c r="C1118">
        <v>8</v>
      </c>
      <c r="D1118">
        <v>16</v>
      </c>
      <c r="E1118">
        <v>10</v>
      </c>
      <c r="F1118" s="4">
        <v>413565.41706570442</v>
      </c>
      <c r="G1118" s="4">
        <v>504892.15470557252</v>
      </c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Y1118" s="2"/>
      <c r="Z1118"/>
      <c r="AA1118"/>
      <c r="AB1118"/>
    </row>
    <row r="1119" spans="1:28" ht="14.45" x14ac:dyDescent="0.3">
      <c r="A1119" s="3">
        <v>42232.458564814813</v>
      </c>
      <c r="B1119">
        <v>2015</v>
      </c>
      <c r="C1119">
        <v>8</v>
      </c>
      <c r="D1119">
        <v>16</v>
      </c>
      <c r="E1119">
        <v>11</v>
      </c>
      <c r="F1119" s="4">
        <v>457033.07859304408</v>
      </c>
      <c r="G1119" s="4">
        <v>562608.65733057004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Y1119" s="2"/>
      <c r="Z1119"/>
      <c r="AA1119"/>
      <c r="AB1119"/>
    </row>
    <row r="1120" spans="1:28" ht="14.45" x14ac:dyDescent="0.3">
      <c r="A1120" s="3">
        <v>42232.500231481485</v>
      </c>
      <c r="B1120">
        <v>2015</v>
      </c>
      <c r="C1120">
        <v>8</v>
      </c>
      <c r="D1120">
        <v>16</v>
      </c>
      <c r="E1120">
        <v>12</v>
      </c>
      <c r="F1120" s="4">
        <v>471332.34037681704</v>
      </c>
      <c r="G1120" s="4">
        <v>651765.82343541819</v>
      </c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Y1120" s="2"/>
      <c r="Z1120"/>
      <c r="AA1120"/>
      <c r="AB1120"/>
    </row>
    <row r="1121" spans="1:28" ht="14.45" x14ac:dyDescent="0.3">
      <c r="A1121" s="3">
        <v>42232.541898148149</v>
      </c>
      <c r="B1121">
        <v>2015</v>
      </c>
      <c r="C1121">
        <v>8</v>
      </c>
      <c r="D1121">
        <v>16</v>
      </c>
      <c r="E1121">
        <v>13</v>
      </c>
      <c r="F1121" s="4">
        <v>552716.9430793582</v>
      </c>
      <c r="G1121" s="4">
        <v>737513.89696015802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Y1121" s="2"/>
      <c r="Z1121"/>
      <c r="AA1121"/>
      <c r="AB1121"/>
    </row>
    <row r="1122" spans="1:28" ht="14.45" x14ac:dyDescent="0.3">
      <c r="A1122" s="3">
        <v>42232.583564814813</v>
      </c>
      <c r="B1122">
        <v>2015</v>
      </c>
      <c r="C1122">
        <v>8</v>
      </c>
      <c r="D1122">
        <v>16</v>
      </c>
      <c r="E1122">
        <v>14</v>
      </c>
      <c r="F1122" s="4">
        <v>652544.95809248905</v>
      </c>
      <c r="G1122" s="4">
        <v>843133.84262042306</v>
      </c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Y1122" s="2"/>
      <c r="Z1122"/>
      <c r="AA1122"/>
      <c r="AB1122"/>
    </row>
    <row r="1123" spans="1:28" ht="14.45" x14ac:dyDescent="0.3">
      <c r="A1123" s="3">
        <v>42232.625231481485</v>
      </c>
      <c r="B1123">
        <v>2015</v>
      </c>
      <c r="C1123">
        <v>8</v>
      </c>
      <c r="D1123">
        <v>16</v>
      </c>
      <c r="E1123">
        <v>15</v>
      </c>
      <c r="F1123" s="4">
        <v>745987.16747888864</v>
      </c>
      <c r="G1123" s="4">
        <v>911733.92562009243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Y1123" s="2"/>
      <c r="Z1123"/>
      <c r="AA1123"/>
      <c r="AB1123"/>
    </row>
    <row r="1124" spans="1:28" ht="14.45" x14ac:dyDescent="0.3">
      <c r="A1124" s="3">
        <v>42232.666898148149</v>
      </c>
      <c r="B1124">
        <v>2015</v>
      </c>
      <c r="C1124">
        <v>8</v>
      </c>
      <c r="D1124">
        <v>16</v>
      </c>
      <c r="E1124">
        <v>16</v>
      </c>
      <c r="F1124" s="4">
        <v>811857.87870628317</v>
      </c>
      <c r="G1124" s="4">
        <v>950096.38841923606</v>
      </c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Y1124" s="2"/>
      <c r="Z1124"/>
      <c r="AA1124"/>
      <c r="AB1124"/>
    </row>
    <row r="1125" spans="1:28" ht="14.45" x14ac:dyDescent="0.3">
      <c r="A1125" s="3">
        <v>42232.708564814813</v>
      </c>
      <c r="B1125">
        <v>2015</v>
      </c>
      <c r="C1125">
        <v>8</v>
      </c>
      <c r="D1125">
        <v>16</v>
      </c>
      <c r="E1125">
        <v>17</v>
      </c>
      <c r="F1125" s="4">
        <v>827672.26595183357</v>
      </c>
      <c r="G1125" s="4">
        <v>924989.18436993402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Y1125" s="2"/>
      <c r="Z1125"/>
      <c r="AA1125"/>
      <c r="AB1125"/>
    </row>
    <row r="1126" spans="1:28" ht="14.45" x14ac:dyDescent="0.3">
      <c r="A1126" s="3">
        <v>42232.750231481485</v>
      </c>
      <c r="B1126">
        <v>2015</v>
      </c>
      <c r="C1126">
        <v>8</v>
      </c>
      <c r="D1126">
        <v>16</v>
      </c>
      <c r="E1126">
        <v>18</v>
      </c>
      <c r="F1126" s="4">
        <v>774400.48207998055</v>
      </c>
      <c r="G1126" s="4">
        <v>865016.8598461058</v>
      </c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Y1126" s="2"/>
      <c r="Z1126"/>
      <c r="AA1126"/>
      <c r="AB1126"/>
    </row>
    <row r="1127" spans="1:28" ht="14.45" x14ac:dyDescent="0.3">
      <c r="A1127" s="3">
        <v>42232.791898148149</v>
      </c>
      <c r="B1127">
        <v>2015</v>
      </c>
      <c r="C1127">
        <v>8</v>
      </c>
      <c r="D1127">
        <v>16</v>
      </c>
      <c r="E1127">
        <v>19</v>
      </c>
      <c r="F1127" s="4">
        <v>744416.0381091641</v>
      </c>
      <c r="G1127" s="4">
        <v>817622.84074357455</v>
      </c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Y1127" s="2"/>
      <c r="Z1127"/>
      <c r="AA1127"/>
      <c r="AB1127"/>
    </row>
    <row r="1128" spans="1:28" ht="14.45" x14ac:dyDescent="0.3">
      <c r="A1128" s="3">
        <v>42232.833564814813</v>
      </c>
      <c r="B1128">
        <v>2015</v>
      </c>
      <c r="C1128">
        <v>8</v>
      </c>
      <c r="D1128">
        <v>16</v>
      </c>
      <c r="E1128">
        <v>20</v>
      </c>
      <c r="F1128" s="4">
        <v>708167.38814660406</v>
      </c>
      <c r="G1128" s="4">
        <v>768867.09243067936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Y1128" s="2"/>
      <c r="Z1128"/>
      <c r="AA1128"/>
      <c r="AB1128"/>
    </row>
    <row r="1129" spans="1:28" ht="14.45" x14ac:dyDescent="0.3">
      <c r="A1129" s="3">
        <v>42232.875231481485</v>
      </c>
      <c r="B1129">
        <v>2015</v>
      </c>
      <c r="C1129">
        <v>8</v>
      </c>
      <c r="D1129">
        <v>16</v>
      </c>
      <c r="E1129">
        <v>21</v>
      </c>
      <c r="F1129" s="4">
        <v>664616.6377247877</v>
      </c>
      <c r="G1129" s="4">
        <v>708190.07484464697</v>
      </c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Y1129" s="2"/>
      <c r="Z1129"/>
      <c r="AA1129"/>
      <c r="AB1129"/>
    </row>
    <row r="1130" spans="1:28" ht="14.45" x14ac:dyDescent="0.3">
      <c r="A1130" s="3">
        <v>42232.916898148149</v>
      </c>
      <c r="B1130">
        <v>2015</v>
      </c>
      <c r="C1130">
        <v>8</v>
      </c>
      <c r="D1130">
        <v>16</v>
      </c>
      <c r="E1130">
        <v>22</v>
      </c>
      <c r="F1130" s="4">
        <v>550995.68717509985</v>
      </c>
      <c r="G1130" s="4">
        <v>617217.22429362277</v>
      </c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Y1130" s="2"/>
      <c r="Z1130"/>
      <c r="AA1130"/>
      <c r="AB1130"/>
    </row>
    <row r="1131" spans="1:28" ht="14.45" x14ac:dyDescent="0.3">
      <c r="A1131" s="3">
        <v>42232.958564814813</v>
      </c>
      <c r="B1131">
        <v>2015</v>
      </c>
      <c r="C1131">
        <v>8</v>
      </c>
      <c r="D1131">
        <v>16</v>
      </c>
      <c r="E1131">
        <v>23</v>
      </c>
      <c r="F1131" s="4">
        <v>467168.61747718835</v>
      </c>
      <c r="G1131" s="4">
        <v>515473.72359481233</v>
      </c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Y1131" s="2"/>
      <c r="Z1131"/>
      <c r="AA1131"/>
      <c r="AB1131"/>
    </row>
    <row r="1132" spans="1:28" ht="14.45" x14ac:dyDescent="0.3">
      <c r="A1132" s="3">
        <v>42233.000231481485</v>
      </c>
      <c r="B1132">
        <v>2015</v>
      </c>
      <c r="C1132">
        <v>8</v>
      </c>
      <c r="D1132">
        <v>17</v>
      </c>
      <c r="E1132">
        <v>0</v>
      </c>
      <c r="F1132" s="4">
        <v>395685.99222148594</v>
      </c>
      <c r="G1132" s="4">
        <v>464129.91427283973</v>
      </c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Y1132" s="2"/>
      <c r="Z1132"/>
      <c r="AA1132"/>
      <c r="AB1132"/>
    </row>
    <row r="1133" spans="1:28" ht="14.45" x14ac:dyDescent="0.3">
      <c r="A1133" s="3">
        <v>42233.041898148149</v>
      </c>
      <c r="B1133">
        <v>2015</v>
      </c>
      <c r="C1133">
        <v>8</v>
      </c>
      <c r="D1133">
        <v>17</v>
      </c>
      <c r="E1133">
        <v>1</v>
      </c>
      <c r="F1133" s="4">
        <v>364667.30088769447</v>
      </c>
      <c r="G1133" s="4">
        <v>415486.84815976332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Y1133" s="2"/>
      <c r="Z1133"/>
      <c r="AA1133"/>
      <c r="AB1133"/>
    </row>
    <row r="1134" spans="1:28" ht="14.45" x14ac:dyDescent="0.3">
      <c r="A1134" s="3">
        <v>42233.083564814813</v>
      </c>
      <c r="B1134">
        <v>2015</v>
      </c>
      <c r="C1134">
        <v>8</v>
      </c>
      <c r="D1134">
        <v>17</v>
      </c>
      <c r="E1134">
        <v>2</v>
      </c>
      <c r="F1134" s="4">
        <v>344001.40753669647</v>
      </c>
      <c r="G1134" s="4">
        <v>390648.69702575955</v>
      </c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Y1134" s="2"/>
      <c r="Z1134"/>
      <c r="AA1134"/>
      <c r="AB1134"/>
    </row>
    <row r="1135" spans="1:28" ht="14.45" x14ac:dyDescent="0.3">
      <c r="A1135" s="3">
        <v>42233.125231481485</v>
      </c>
      <c r="B1135">
        <v>2015</v>
      </c>
      <c r="C1135">
        <v>8</v>
      </c>
      <c r="D1135">
        <v>17</v>
      </c>
      <c r="E1135">
        <v>3</v>
      </c>
      <c r="F1135" s="4">
        <v>320873.69187741622</v>
      </c>
      <c r="G1135" s="4">
        <v>373068.78574191226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Y1135" s="2"/>
      <c r="Z1135"/>
      <c r="AA1135"/>
      <c r="AB1135"/>
    </row>
    <row r="1136" spans="1:28" ht="14.45" x14ac:dyDescent="0.3">
      <c r="A1136" s="3">
        <v>42233.166898148149</v>
      </c>
      <c r="B1136">
        <v>2015</v>
      </c>
      <c r="C1136">
        <v>8</v>
      </c>
      <c r="D1136">
        <v>17</v>
      </c>
      <c r="E1136">
        <v>4</v>
      </c>
      <c r="F1136" s="4">
        <v>314457.86457791587</v>
      </c>
      <c r="G1136" s="4">
        <v>365506.90832224366</v>
      </c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Y1136" s="2"/>
      <c r="Z1136"/>
      <c r="AA1136"/>
      <c r="AB1136"/>
    </row>
    <row r="1137" spans="1:28" ht="14.45" x14ac:dyDescent="0.3">
      <c r="A1137" s="3">
        <v>42233.208564814813</v>
      </c>
      <c r="B1137">
        <v>2015</v>
      </c>
      <c r="C1137">
        <v>8</v>
      </c>
      <c r="D1137">
        <v>17</v>
      </c>
      <c r="E1137">
        <v>5</v>
      </c>
      <c r="F1137" s="4">
        <v>333646.92867804761</v>
      </c>
      <c r="G1137" s="4">
        <v>376753.49199011322</v>
      </c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Y1137" s="2"/>
      <c r="Z1137"/>
      <c r="AA1137"/>
      <c r="AB1137"/>
    </row>
    <row r="1138" spans="1:28" ht="14.45" x14ac:dyDescent="0.3">
      <c r="A1138" s="3">
        <v>42233.250231481485</v>
      </c>
      <c r="B1138">
        <v>2015</v>
      </c>
      <c r="C1138">
        <v>8</v>
      </c>
      <c r="D1138">
        <v>17</v>
      </c>
      <c r="E1138">
        <v>6</v>
      </c>
      <c r="F1138" s="4">
        <v>336549.38348452374</v>
      </c>
      <c r="G1138" s="4">
        <v>402902.88640062453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Y1138" s="2"/>
      <c r="Z1138"/>
      <c r="AA1138"/>
      <c r="AB1138"/>
    </row>
    <row r="1139" spans="1:28" ht="14.45" x14ac:dyDescent="0.3">
      <c r="A1139" s="3">
        <v>42233.291898148149</v>
      </c>
      <c r="B1139">
        <v>2015</v>
      </c>
      <c r="C1139">
        <v>8</v>
      </c>
      <c r="D1139">
        <v>17</v>
      </c>
      <c r="E1139">
        <v>7</v>
      </c>
      <c r="F1139" s="4">
        <v>382103.45897994062</v>
      </c>
      <c r="G1139" s="4">
        <v>476721.57418740081</v>
      </c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Y1139" s="2"/>
      <c r="Z1139"/>
      <c r="AA1139"/>
      <c r="AB1139"/>
    </row>
    <row r="1140" spans="1:28" ht="14.45" x14ac:dyDescent="0.3">
      <c r="A1140" s="3">
        <v>42233.333564814813</v>
      </c>
      <c r="B1140">
        <v>2015</v>
      </c>
      <c r="C1140">
        <v>8</v>
      </c>
      <c r="D1140">
        <v>17</v>
      </c>
      <c r="E1140">
        <v>8</v>
      </c>
      <c r="F1140" s="4">
        <v>424788.36610715243</v>
      </c>
      <c r="G1140" s="4">
        <v>531556.02227244724</v>
      </c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Y1140" s="2"/>
      <c r="Z1140"/>
      <c r="AA1140"/>
      <c r="AB1140"/>
    </row>
    <row r="1141" spans="1:28" ht="14.45" x14ac:dyDescent="0.3">
      <c r="A1141" s="3">
        <v>42233.375231481485</v>
      </c>
      <c r="B1141">
        <v>2015</v>
      </c>
      <c r="C1141">
        <v>8</v>
      </c>
      <c r="D1141">
        <v>17</v>
      </c>
      <c r="E1141">
        <v>9</v>
      </c>
      <c r="F1141" s="4">
        <v>467405.02780004859</v>
      </c>
      <c r="G1141" s="4">
        <v>602160.94490408851</v>
      </c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Y1141" s="2"/>
      <c r="Z1141"/>
      <c r="AA1141"/>
      <c r="AB1141"/>
    </row>
    <row r="1142" spans="1:28" ht="14.45" x14ac:dyDescent="0.3">
      <c r="A1142" s="3">
        <v>42233.416898148149</v>
      </c>
      <c r="B1142">
        <v>2015</v>
      </c>
      <c r="C1142">
        <v>8</v>
      </c>
      <c r="D1142">
        <v>17</v>
      </c>
      <c r="E1142">
        <v>10</v>
      </c>
      <c r="F1142" s="4">
        <v>543205.89001583424</v>
      </c>
      <c r="G1142" s="4">
        <v>690478.3834596118</v>
      </c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Y1142" s="2"/>
      <c r="Z1142"/>
      <c r="AA1142"/>
      <c r="AB1142"/>
    </row>
    <row r="1143" spans="1:28" ht="14.45" x14ac:dyDescent="0.3">
      <c r="A1143" s="3">
        <v>42233.458564814813</v>
      </c>
      <c r="B1143">
        <v>2015</v>
      </c>
      <c r="C1143">
        <v>8</v>
      </c>
      <c r="D1143">
        <v>17</v>
      </c>
      <c r="E1143">
        <v>11</v>
      </c>
      <c r="F1143" s="4">
        <v>594375.94800354028</v>
      </c>
      <c r="G1143" s="4">
        <v>776457.97922228638</v>
      </c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Y1143" s="2"/>
      <c r="Z1143"/>
      <c r="AA1143"/>
      <c r="AB1143"/>
    </row>
    <row r="1144" spans="1:28" ht="14.45" x14ac:dyDescent="0.3">
      <c r="A1144" s="3">
        <v>42233.500231481485</v>
      </c>
      <c r="B1144">
        <v>2015</v>
      </c>
      <c r="C1144">
        <v>8</v>
      </c>
      <c r="D1144">
        <v>17</v>
      </c>
      <c r="E1144">
        <v>12</v>
      </c>
      <c r="F1144" s="4">
        <v>746019.89761140535</v>
      </c>
      <c r="G1144" s="4">
        <v>853701.8911824855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Y1144" s="2"/>
      <c r="Z1144"/>
      <c r="AA1144"/>
      <c r="AB1144"/>
    </row>
    <row r="1145" spans="1:28" ht="14.45" x14ac:dyDescent="0.3">
      <c r="A1145" s="3">
        <v>42233.541898148149</v>
      </c>
      <c r="B1145">
        <v>2015</v>
      </c>
      <c r="C1145">
        <v>8</v>
      </c>
      <c r="D1145">
        <v>17</v>
      </c>
      <c r="E1145">
        <v>13</v>
      </c>
      <c r="F1145" s="4">
        <v>822513.01612581313</v>
      </c>
      <c r="G1145" s="4">
        <v>934780.80557081336</v>
      </c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Y1145" s="2"/>
      <c r="Z1145"/>
      <c r="AA1145"/>
      <c r="AB1145"/>
    </row>
    <row r="1146" spans="1:28" ht="14.45" x14ac:dyDescent="0.3">
      <c r="A1146" s="3">
        <v>42233.583564814813</v>
      </c>
      <c r="B1146">
        <v>2015</v>
      </c>
      <c r="C1146">
        <v>8</v>
      </c>
      <c r="D1146">
        <v>17</v>
      </c>
      <c r="E1146">
        <v>14</v>
      </c>
      <c r="F1146" s="4">
        <v>882455.19651354838</v>
      </c>
      <c r="G1146" s="4">
        <v>981430.66834751086</v>
      </c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Y1146" s="2"/>
      <c r="Z1146"/>
      <c r="AA1146"/>
      <c r="AB1146"/>
    </row>
    <row r="1147" spans="1:28" ht="14.45" x14ac:dyDescent="0.3">
      <c r="A1147" s="3">
        <v>42233.625231481485</v>
      </c>
      <c r="B1147">
        <v>2015</v>
      </c>
      <c r="C1147">
        <v>8</v>
      </c>
      <c r="D1147">
        <v>17</v>
      </c>
      <c r="E1147">
        <v>15</v>
      </c>
      <c r="F1147" s="4">
        <v>910923.43800415774</v>
      </c>
      <c r="G1147" s="4">
        <v>1025105.0995662374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Y1147" s="2"/>
      <c r="Z1147"/>
      <c r="AA1147"/>
      <c r="AB1147"/>
    </row>
    <row r="1148" spans="1:28" ht="14.45" x14ac:dyDescent="0.3">
      <c r="A1148" s="3">
        <v>42233.666898148149</v>
      </c>
      <c r="B1148">
        <v>2015</v>
      </c>
      <c r="C1148">
        <v>8</v>
      </c>
      <c r="D1148">
        <v>17</v>
      </c>
      <c r="E1148">
        <v>16</v>
      </c>
      <c r="F1148" s="4">
        <v>936793.94854246906</v>
      </c>
      <c r="G1148" s="4">
        <v>1022810.5583758928</v>
      </c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Y1148" s="2"/>
      <c r="Z1148"/>
      <c r="AA1148"/>
      <c r="AB1148"/>
    </row>
    <row r="1149" spans="1:28" ht="14.45" x14ac:dyDescent="0.3">
      <c r="A1149" s="3">
        <v>42233.708564814813</v>
      </c>
      <c r="B1149">
        <v>2015</v>
      </c>
      <c r="C1149">
        <v>8</v>
      </c>
      <c r="D1149">
        <v>17</v>
      </c>
      <c r="E1149">
        <v>17</v>
      </c>
      <c r="F1149" s="4">
        <v>909314.97445416031</v>
      </c>
      <c r="G1149" s="4">
        <v>1019086.0297641362</v>
      </c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Y1149" s="2"/>
      <c r="Z1149"/>
      <c r="AA1149"/>
      <c r="AB1149"/>
    </row>
    <row r="1150" spans="1:28" ht="14.45" x14ac:dyDescent="0.3">
      <c r="A1150" s="3">
        <v>42233.750231481485</v>
      </c>
      <c r="B1150">
        <v>2015</v>
      </c>
      <c r="C1150">
        <v>8</v>
      </c>
      <c r="D1150">
        <v>17</v>
      </c>
      <c r="E1150">
        <v>18</v>
      </c>
      <c r="F1150" s="4">
        <v>861238.93474612664</v>
      </c>
      <c r="G1150" s="4">
        <v>957116.28641184815</v>
      </c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Y1150" s="2"/>
      <c r="Z1150"/>
      <c r="AA1150"/>
      <c r="AB1150"/>
    </row>
    <row r="1151" spans="1:28" ht="14.45" x14ac:dyDescent="0.3">
      <c r="A1151" s="3">
        <v>42233.791898148149</v>
      </c>
      <c r="B1151">
        <v>2015</v>
      </c>
      <c r="C1151">
        <v>8</v>
      </c>
      <c r="D1151">
        <v>17</v>
      </c>
      <c r="E1151">
        <v>19</v>
      </c>
      <c r="F1151" s="4">
        <v>818820.5701227528</v>
      </c>
      <c r="G1151" s="4">
        <v>881444.49345621164</v>
      </c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Y1151" s="2"/>
      <c r="Z1151"/>
      <c r="AA1151"/>
      <c r="AB1151"/>
    </row>
    <row r="1152" spans="1:28" ht="14.45" x14ac:dyDescent="0.3">
      <c r="A1152" s="3">
        <v>42233.833564814813</v>
      </c>
      <c r="B1152">
        <v>2015</v>
      </c>
      <c r="C1152">
        <v>8</v>
      </c>
      <c r="D1152">
        <v>17</v>
      </c>
      <c r="E1152">
        <v>20</v>
      </c>
      <c r="F1152" s="4">
        <v>763348.16372858663</v>
      </c>
      <c r="G1152" s="4">
        <v>877703.20666009164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Y1152" s="2"/>
      <c r="Z1152"/>
      <c r="AA1152"/>
      <c r="AB1152"/>
    </row>
    <row r="1153" spans="1:28" ht="14.45" x14ac:dyDescent="0.3">
      <c r="A1153" s="3">
        <v>42233.875231481485</v>
      </c>
      <c r="B1153">
        <v>2015</v>
      </c>
      <c r="C1153">
        <v>8</v>
      </c>
      <c r="D1153">
        <v>17</v>
      </c>
      <c r="E1153">
        <v>21</v>
      </c>
      <c r="F1153" s="4">
        <v>711059.76307695964</v>
      </c>
      <c r="G1153" s="4">
        <v>782195.47570066457</v>
      </c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Y1153" s="2"/>
      <c r="Z1153"/>
      <c r="AA1153"/>
      <c r="AB1153"/>
    </row>
    <row r="1154" spans="1:28" ht="14.45" x14ac:dyDescent="0.3">
      <c r="A1154" s="3">
        <v>42233.916898148149</v>
      </c>
      <c r="B1154">
        <v>2015</v>
      </c>
      <c r="C1154">
        <v>8</v>
      </c>
      <c r="D1154">
        <v>17</v>
      </c>
      <c r="E1154">
        <v>22</v>
      </c>
      <c r="F1154" s="4">
        <v>616279.54051656229</v>
      </c>
      <c r="G1154" s="4">
        <v>690577.87462688377</v>
      </c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Y1154" s="2"/>
      <c r="Z1154"/>
      <c r="AA1154"/>
      <c r="AB1154"/>
    </row>
    <row r="1155" spans="1:28" ht="14.45" x14ac:dyDescent="0.3">
      <c r="A1155" s="3">
        <v>42233.958564814813</v>
      </c>
      <c r="B1155">
        <v>2015</v>
      </c>
      <c r="C1155">
        <v>8</v>
      </c>
      <c r="D1155">
        <v>17</v>
      </c>
      <c r="E1155">
        <v>23</v>
      </c>
      <c r="F1155" s="4">
        <v>537946.11197630654</v>
      </c>
      <c r="G1155" s="4">
        <v>615957.02559289464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Y1155" s="2"/>
      <c r="Z1155"/>
      <c r="AA1155"/>
      <c r="AB1155"/>
    </row>
    <row r="1156" spans="1:28" ht="14.45" x14ac:dyDescent="0.3">
      <c r="A1156" s="3">
        <v>42234.000231481485</v>
      </c>
      <c r="B1156">
        <v>2015</v>
      </c>
      <c r="C1156">
        <v>8</v>
      </c>
      <c r="D1156">
        <v>18</v>
      </c>
      <c r="E1156">
        <v>0</v>
      </c>
      <c r="F1156" s="4">
        <v>446178.72946945485</v>
      </c>
      <c r="G1156" s="4">
        <v>491624.79713476711</v>
      </c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Y1156" s="2"/>
      <c r="Z1156"/>
      <c r="AA1156"/>
      <c r="AB1156"/>
    </row>
    <row r="1157" spans="1:28" ht="14.45" x14ac:dyDescent="0.3">
      <c r="A1157" s="3">
        <v>42234.041898148149</v>
      </c>
      <c r="B1157">
        <v>2015</v>
      </c>
      <c r="C1157">
        <v>8</v>
      </c>
      <c r="D1157">
        <v>18</v>
      </c>
      <c r="E1157">
        <v>1</v>
      </c>
      <c r="F1157" s="4">
        <v>389499.06871729012</v>
      </c>
      <c r="G1157" s="4">
        <v>438410.94664023648</v>
      </c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Y1157" s="2"/>
      <c r="Z1157"/>
      <c r="AA1157"/>
      <c r="AB1157"/>
    </row>
    <row r="1158" spans="1:28" ht="14.45" x14ac:dyDescent="0.3">
      <c r="A1158" s="3">
        <v>42234.083564814813</v>
      </c>
      <c r="B1158">
        <v>2015</v>
      </c>
      <c r="C1158">
        <v>8</v>
      </c>
      <c r="D1158">
        <v>18</v>
      </c>
      <c r="E1158">
        <v>2</v>
      </c>
      <c r="F1158" s="4">
        <v>350222.00332886609</v>
      </c>
      <c r="G1158" s="4">
        <v>404339.54017293977</v>
      </c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Y1158" s="2"/>
      <c r="Z1158"/>
      <c r="AA1158"/>
      <c r="AB1158"/>
    </row>
    <row r="1159" spans="1:28" ht="14.45" x14ac:dyDescent="0.3">
      <c r="A1159" s="3">
        <v>42234.125231481485</v>
      </c>
      <c r="B1159">
        <v>2015</v>
      </c>
      <c r="C1159">
        <v>8</v>
      </c>
      <c r="D1159">
        <v>18</v>
      </c>
      <c r="E1159">
        <v>3</v>
      </c>
      <c r="F1159" s="4">
        <v>328728.93334586587</v>
      </c>
      <c r="G1159" s="4">
        <v>394162.28908629878</v>
      </c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Y1159" s="2"/>
      <c r="Z1159"/>
      <c r="AA1159"/>
      <c r="AB1159"/>
    </row>
    <row r="1160" spans="1:28" ht="14.45" x14ac:dyDescent="0.3">
      <c r="A1160" s="3">
        <v>42234.166898148149</v>
      </c>
      <c r="B1160">
        <v>2015</v>
      </c>
      <c r="C1160">
        <v>8</v>
      </c>
      <c r="D1160">
        <v>18</v>
      </c>
      <c r="E1160">
        <v>4</v>
      </c>
      <c r="F1160" s="4">
        <v>305327.56172009854</v>
      </c>
      <c r="G1160" s="4">
        <v>384587.53135981748</v>
      </c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Y1160" s="2"/>
      <c r="Z1160"/>
      <c r="AA1160"/>
      <c r="AB1160"/>
    </row>
    <row r="1161" spans="1:28" ht="14.45" x14ac:dyDescent="0.3">
      <c r="A1161" s="3">
        <v>42234.208564814813</v>
      </c>
      <c r="B1161">
        <v>2015</v>
      </c>
      <c r="C1161">
        <v>8</v>
      </c>
      <c r="D1161">
        <v>18</v>
      </c>
      <c r="E1161">
        <v>5</v>
      </c>
      <c r="F1161" s="4">
        <v>308726.04706255271</v>
      </c>
      <c r="G1161" s="4">
        <v>401581.88909924461</v>
      </c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Y1161" s="2"/>
      <c r="Z1161"/>
      <c r="AA1161"/>
      <c r="AB1161"/>
    </row>
    <row r="1162" spans="1:28" ht="14.45" x14ac:dyDescent="0.3">
      <c r="A1162" s="3">
        <v>42234.250231481485</v>
      </c>
      <c r="B1162">
        <v>2015</v>
      </c>
      <c r="C1162">
        <v>8</v>
      </c>
      <c r="D1162">
        <v>18</v>
      </c>
      <c r="E1162">
        <v>6</v>
      </c>
      <c r="F1162" s="4">
        <v>349967.96485407272</v>
      </c>
      <c r="G1162" s="4">
        <v>447941.15499709273</v>
      </c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Y1162" s="2"/>
      <c r="Z1162"/>
      <c r="AA1162"/>
      <c r="AB1162"/>
    </row>
    <row r="1163" spans="1:28" ht="14.45" x14ac:dyDescent="0.3">
      <c r="A1163" s="3">
        <v>42234.291898148149</v>
      </c>
      <c r="B1163">
        <v>2015</v>
      </c>
      <c r="C1163">
        <v>8</v>
      </c>
      <c r="D1163">
        <v>18</v>
      </c>
      <c r="E1163">
        <v>7</v>
      </c>
      <c r="F1163" s="4">
        <v>407657.69182526285</v>
      </c>
      <c r="G1163" s="4">
        <v>524087.45659077703</v>
      </c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Y1163" s="2"/>
      <c r="Z1163"/>
      <c r="AA1163"/>
      <c r="AB1163"/>
    </row>
    <row r="1164" spans="1:28" ht="14.45" x14ac:dyDescent="0.3">
      <c r="A1164" s="3">
        <v>42234.333564814813</v>
      </c>
      <c r="B1164">
        <v>2015</v>
      </c>
      <c r="C1164">
        <v>8</v>
      </c>
      <c r="D1164">
        <v>18</v>
      </c>
      <c r="E1164">
        <v>8</v>
      </c>
      <c r="F1164" s="4">
        <v>458897.65751978115</v>
      </c>
      <c r="G1164" s="4">
        <v>575275.3703701921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Y1164" s="2"/>
      <c r="Z1164"/>
      <c r="AA1164"/>
      <c r="AB1164"/>
    </row>
    <row r="1165" spans="1:28" ht="14.45" x14ac:dyDescent="0.3">
      <c r="A1165" s="3">
        <v>42234.375231481485</v>
      </c>
      <c r="B1165">
        <v>2015</v>
      </c>
      <c r="C1165">
        <v>8</v>
      </c>
      <c r="D1165">
        <v>18</v>
      </c>
      <c r="E1165">
        <v>9</v>
      </c>
      <c r="F1165" s="4">
        <v>547311.9228109268</v>
      </c>
      <c r="G1165" s="4">
        <v>617336.94859928545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Y1165" s="2"/>
      <c r="Z1165"/>
      <c r="AA1165"/>
      <c r="AB1165"/>
    </row>
    <row r="1166" spans="1:28" ht="14.45" x14ac:dyDescent="0.3">
      <c r="A1166" s="3">
        <v>42234.416898148149</v>
      </c>
      <c r="B1166">
        <v>2015</v>
      </c>
      <c r="C1166">
        <v>8</v>
      </c>
      <c r="D1166">
        <v>18</v>
      </c>
      <c r="E1166">
        <v>10</v>
      </c>
      <c r="F1166" s="4">
        <v>631610.10514996457</v>
      </c>
      <c r="G1166" s="4">
        <v>636827.38777000178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Y1166" s="2"/>
      <c r="Z1166"/>
      <c r="AA1166"/>
      <c r="AB1166"/>
    </row>
    <row r="1167" spans="1:28" ht="14.45" x14ac:dyDescent="0.3">
      <c r="A1167" s="3">
        <v>42234.458564814813</v>
      </c>
      <c r="B1167">
        <v>2015</v>
      </c>
      <c r="C1167">
        <v>8</v>
      </c>
      <c r="D1167">
        <v>18</v>
      </c>
      <c r="E1167">
        <v>11</v>
      </c>
      <c r="F1167" s="4">
        <v>735550.29071310989</v>
      </c>
      <c r="G1167" s="4">
        <v>719595.90182123671</v>
      </c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Y1167" s="2"/>
      <c r="Z1167"/>
      <c r="AA1167"/>
      <c r="AB1167"/>
    </row>
    <row r="1168" spans="1:28" ht="14.45" x14ac:dyDescent="0.3">
      <c r="A1168" s="3">
        <v>42234.500231481485</v>
      </c>
      <c r="B1168">
        <v>2015</v>
      </c>
      <c r="C1168">
        <v>8</v>
      </c>
      <c r="D1168">
        <v>18</v>
      </c>
      <c r="E1168">
        <v>12</v>
      </c>
      <c r="F1168" s="4">
        <v>813956.53789466911</v>
      </c>
      <c r="G1168" s="4">
        <v>755226.92375530675</v>
      </c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Y1168" s="2"/>
      <c r="Z1168"/>
      <c r="AA1168"/>
      <c r="AB1168"/>
    </row>
    <row r="1169" spans="1:28" ht="14.45" x14ac:dyDescent="0.3">
      <c r="A1169" s="3">
        <v>42234.541898148149</v>
      </c>
      <c r="B1169">
        <v>2015</v>
      </c>
      <c r="C1169">
        <v>8</v>
      </c>
      <c r="D1169">
        <v>18</v>
      </c>
      <c r="E1169">
        <v>13</v>
      </c>
      <c r="F1169" s="4">
        <v>882569.8113204072</v>
      </c>
      <c r="G1169" s="4">
        <v>862693.39368573565</v>
      </c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Y1169" s="2"/>
      <c r="Z1169"/>
      <c r="AA1169"/>
      <c r="AB1169"/>
    </row>
    <row r="1170" spans="1:28" ht="14.45" x14ac:dyDescent="0.3">
      <c r="A1170" s="3">
        <v>42234.583564814813</v>
      </c>
      <c r="B1170">
        <v>2015</v>
      </c>
      <c r="C1170">
        <v>8</v>
      </c>
      <c r="D1170">
        <v>18</v>
      </c>
      <c r="E1170">
        <v>14</v>
      </c>
      <c r="F1170" s="4">
        <v>971186.82575232687</v>
      </c>
      <c r="G1170" s="4">
        <v>932557.03237522184</v>
      </c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Y1170" s="2"/>
      <c r="Z1170"/>
      <c r="AA1170"/>
      <c r="AB1170"/>
    </row>
    <row r="1171" spans="1:28" ht="14.45" x14ac:dyDescent="0.3">
      <c r="A1171" s="3">
        <v>42234.625231481485</v>
      </c>
      <c r="B1171">
        <v>2015</v>
      </c>
      <c r="C1171">
        <v>8</v>
      </c>
      <c r="D1171">
        <v>18</v>
      </c>
      <c r="E1171">
        <v>15</v>
      </c>
      <c r="F1171" s="4">
        <v>1017863.2041950356</v>
      </c>
      <c r="G1171" s="4">
        <v>1002967.3235641357</v>
      </c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Y1171" s="2"/>
      <c r="Z1171"/>
      <c r="AA1171"/>
      <c r="AB1171"/>
    </row>
    <row r="1172" spans="1:28" ht="14.45" x14ac:dyDescent="0.3">
      <c r="A1172" s="3">
        <v>42234.666898148149</v>
      </c>
      <c r="B1172">
        <v>2015</v>
      </c>
      <c r="C1172">
        <v>8</v>
      </c>
      <c r="D1172">
        <v>18</v>
      </c>
      <c r="E1172">
        <v>16</v>
      </c>
      <c r="F1172" s="4">
        <v>1039844.2033552933</v>
      </c>
      <c r="G1172" s="4">
        <v>1040988.941761786</v>
      </c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Y1172" s="2"/>
      <c r="Z1172"/>
      <c r="AA1172"/>
      <c r="AB1172"/>
    </row>
    <row r="1173" spans="1:28" ht="14.45" x14ac:dyDescent="0.3">
      <c r="A1173" s="3">
        <v>42234.708564814813</v>
      </c>
      <c r="B1173">
        <v>2015</v>
      </c>
      <c r="C1173">
        <v>8</v>
      </c>
      <c r="D1173">
        <v>18</v>
      </c>
      <c r="E1173">
        <v>17</v>
      </c>
      <c r="F1173" s="4">
        <v>1044626.9292443205</v>
      </c>
      <c r="G1173" s="4">
        <v>1055082.8011056976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Y1173" s="2"/>
      <c r="Z1173"/>
      <c r="AA1173"/>
      <c r="AB1173"/>
    </row>
    <row r="1174" spans="1:28" ht="14.45" x14ac:dyDescent="0.3">
      <c r="A1174" s="3">
        <v>42234.750231481485</v>
      </c>
      <c r="B1174">
        <v>2015</v>
      </c>
      <c r="C1174">
        <v>8</v>
      </c>
      <c r="D1174">
        <v>18</v>
      </c>
      <c r="E1174">
        <v>18</v>
      </c>
      <c r="F1174" s="4">
        <v>1023561.3079717709</v>
      </c>
      <c r="G1174" s="4">
        <v>1031508.7104834311</v>
      </c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Y1174" s="2"/>
      <c r="Z1174"/>
      <c r="AA1174"/>
      <c r="AB1174"/>
    </row>
    <row r="1175" spans="1:28" ht="14.45" x14ac:dyDescent="0.3">
      <c r="A1175" s="3">
        <v>42234.791898148149</v>
      </c>
      <c r="B1175">
        <v>2015</v>
      </c>
      <c r="C1175">
        <v>8</v>
      </c>
      <c r="D1175">
        <v>18</v>
      </c>
      <c r="E1175">
        <v>19</v>
      </c>
      <c r="F1175" s="4">
        <v>985266.46314488852</v>
      </c>
      <c r="G1175" s="4">
        <v>1038499.534915037</v>
      </c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Y1175" s="2"/>
      <c r="Z1175"/>
      <c r="AA1175"/>
      <c r="AB1175"/>
    </row>
    <row r="1176" spans="1:28" ht="14.45" x14ac:dyDescent="0.3">
      <c r="A1176" s="3">
        <v>42234.833564814813</v>
      </c>
      <c r="B1176">
        <v>2015</v>
      </c>
      <c r="C1176">
        <v>8</v>
      </c>
      <c r="D1176">
        <v>18</v>
      </c>
      <c r="E1176">
        <v>20</v>
      </c>
      <c r="F1176" s="4">
        <v>904370.43311480863</v>
      </c>
      <c r="G1176" s="4">
        <v>973671.4796955717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Y1176" s="2"/>
      <c r="Z1176"/>
      <c r="AA1176"/>
      <c r="AB1176"/>
    </row>
    <row r="1177" spans="1:28" ht="14.45" x14ac:dyDescent="0.3">
      <c r="A1177" s="3">
        <v>42234.875231481485</v>
      </c>
      <c r="B1177">
        <v>2015</v>
      </c>
      <c r="C1177">
        <v>8</v>
      </c>
      <c r="D1177">
        <v>18</v>
      </c>
      <c r="E1177">
        <v>21</v>
      </c>
      <c r="F1177" s="4">
        <v>810481.12278729479</v>
      </c>
      <c r="G1177" s="4">
        <v>831747.5186657696</v>
      </c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Y1177" s="2"/>
      <c r="Z1177"/>
      <c r="AA1177"/>
      <c r="AB1177"/>
    </row>
    <row r="1178" spans="1:28" ht="14.45" x14ac:dyDescent="0.3">
      <c r="A1178" s="3">
        <v>42234.916898148149</v>
      </c>
      <c r="B1178">
        <v>2015</v>
      </c>
      <c r="C1178">
        <v>8</v>
      </c>
      <c r="D1178">
        <v>18</v>
      </c>
      <c r="E1178">
        <v>22</v>
      </c>
      <c r="F1178" s="4">
        <v>677125.26490368939</v>
      </c>
      <c r="G1178" s="4">
        <v>721173.15983889042</v>
      </c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Y1178" s="2"/>
      <c r="Z1178"/>
      <c r="AA1178"/>
      <c r="AB1178"/>
    </row>
    <row r="1179" spans="1:28" ht="14.45" x14ac:dyDescent="0.3">
      <c r="A1179" s="3">
        <v>42234.958564814813</v>
      </c>
      <c r="B1179">
        <v>2015</v>
      </c>
      <c r="C1179">
        <v>8</v>
      </c>
      <c r="D1179">
        <v>18</v>
      </c>
      <c r="E1179">
        <v>23</v>
      </c>
      <c r="F1179" s="4">
        <v>561381.03680448409</v>
      </c>
      <c r="G1179" s="4">
        <v>561067.12874184165</v>
      </c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Y1179" s="2"/>
      <c r="Z1179"/>
      <c r="AA1179"/>
      <c r="AB1179"/>
    </row>
    <row r="1180" spans="1:28" ht="14.45" x14ac:dyDescent="0.3">
      <c r="A1180" s="3">
        <v>42235.000231481485</v>
      </c>
      <c r="B1180">
        <v>2015</v>
      </c>
      <c r="C1180">
        <v>8</v>
      </c>
      <c r="D1180">
        <v>19</v>
      </c>
      <c r="E1180">
        <v>0</v>
      </c>
      <c r="F1180" s="4">
        <v>472221.60385932826</v>
      </c>
      <c r="G1180" s="4">
        <v>482518.82486918231</v>
      </c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Y1180" s="2"/>
      <c r="Z1180"/>
      <c r="AA1180"/>
      <c r="AB1180"/>
    </row>
    <row r="1181" spans="1:28" ht="14.45" x14ac:dyDescent="0.3">
      <c r="A1181" s="3">
        <v>42235.041898148149</v>
      </c>
      <c r="B1181">
        <v>2015</v>
      </c>
      <c r="C1181">
        <v>8</v>
      </c>
      <c r="D1181">
        <v>19</v>
      </c>
      <c r="E1181">
        <v>1</v>
      </c>
      <c r="F1181" s="4">
        <v>419659.59756886453</v>
      </c>
      <c r="G1181" s="4">
        <v>443361.88190211885</v>
      </c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Y1181" s="2"/>
      <c r="Z1181"/>
      <c r="AA1181"/>
      <c r="AB1181"/>
    </row>
    <row r="1182" spans="1:28" ht="14.45" x14ac:dyDescent="0.3">
      <c r="A1182" s="3">
        <v>42235.083564814813</v>
      </c>
      <c r="B1182">
        <v>2015</v>
      </c>
      <c r="C1182">
        <v>8</v>
      </c>
      <c r="D1182">
        <v>19</v>
      </c>
      <c r="E1182">
        <v>2</v>
      </c>
      <c r="F1182" s="4">
        <v>369982.34490946995</v>
      </c>
      <c r="G1182" s="4">
        <v>418382.02236636257</v>
      </c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Y1182" s="2"/>
      <c r="Z1182"/>
      <c r="AA1182"/>
      <c r="AB1182"/>
    </row>
    <row r="1183" spans="1:28" ht="14.45" x14ac:dyDescent="0.3">
      <c r="A1183" s="3">
        <v>42235.125231481485</v>
      </c>
      <c r="B1183">
        <v>2015</v>
      </c>
      <c r="C1183">
        <v>8</v>
      </c>
      <c r="D1183">
        <v>19</v>
      </c>
      <c r="E1183">
        <v>3</v>
      </c>
      <c r="F1183" s="4">
        <v>363364.88451036427</v>
      </c>
      <c r="G1183" s="4">
        <v>388662.99879824801</v>
      </c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Y1183" s="2"/>
      <c r="Z1183"/>
      <c r="AA1183"/>
      <c r="AB1183"/>
    </row>
    <row r="1184" spans="1:28" ht="14.45" x14ac:dyDescent="0.3">
      <c r="A1184" s="3">
        <v>42235.166898148149</v>
      </c>
      <c r="B1184">
        <v>2015</v>
      </c>
      <c r="C1184">
        <v>8</v>
      </c>
      <c r="D1184">
        <v>19</v>
      </c>
      <c r="E1184">
        <v>4</v>
      </c>
      <c r="F1184" s="4">
        <v>351613.32951646962</v>
      </c>
      <c r="G1184" s="4">
        <v>421102.5129982779</v>
      </c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Y1184" s="2"/>
      <c r="Z1184"/>
      <c r="AA1184"/>
      <c r="AB1184"/>
    </row>
    <row r="1185" spans="1:28" ht="14.45" x14ac:dyDescent="0.3">
      <c r="A1185" s="3">
        <v>42235.208564814813</v>
      </c>
      <c r="B1185">
        <v>2015</v>
      </c>
      <c r="C1185">
        <v>8</v>
      </c>
      <c r="D1185">
        <v>19</v>
      </c>
      <c r="E1185">
        <v>5</v>
      </c>
      <c r="F1185" s="4">
        <v>400038.79347998119</v>
      </c>
      <c r="G1185" s="4">
        <v>462020.71210473473</v>
      </c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Y1185" s="2"/>
      <c r="Z1185"/>
      <c r="AA1185"/>
      <c r="AB1185"/>
    </row>
    <row r="1186" spans="1:28" ht="14.45" x14ac:dyDescent="0.3">
      <c r="A1186" s="3">
        <v>42235.250231481485</v>
      </c>
      <c r="B1186">
        <v>2015</v>
      </c>
      <c r="C1186">
        <v>8</v>
      </c>
      <c r="D1186">
        <v>19</v>
      </c>
      <c r="E1186">
        <v>6</v>
      </c>
      <c r="F1186" s="4">
        <v>410487.42370432161</v>
      </c>
      <c r="G1186" s="4">
        <v>507846.65091487527</v>
      </c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Y1186" s="2"/>
      <c r="Z1186"/>
      <c r="AA1186"/>
      <c r="AB1186"/>
    </row>
    <row r="1187" spans="1:28" ht="14.45" x14ac:dyDescent="0.3">
      <c r="A1187" s="3">
        <v>42235.291898148149</v>
      </c>
      <c r="B1187">
        <v>2015</v>
      </c>
      <c r="C1187">
        <v>8</v>
      </c>
      <c r="D1187">
        <v>19</v>
      </c>
      <c r="E1187">
        <v>7</v>
      </c>
      <c r="F1187" s="4">
        <v>422004.16653638927</v>
      </c>
      <c r="G1187" s="4">
        <v>504809.43485536182</v>
      </c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Y1187" s="2"/>
      <c r="Z1187"/>
      <c r="AA1187"/>
      <c r="AB1187"/>
    </row>
    <row r="1188" spans="1:28" ht="14.45" x14ac:dyDescent="0.3">
      <c r="A1188" s="3">
        <v>42235.333564814813</v>
      </c>
      <c r="B1188">
        <v>2015</v>
      </c>
      <c r="C1188">
        <v>8</v>
      </c>
      <c r="D1188">
        <v>19</v>
      </c>
      <c r="E1188">
        <v>8</v>
      </c>
      <c r="F1188" s="4">
        <v>426817.18364085589</v>
      </c>
      <c r="G1188" s="4">
        <v>563077.19647028635</v>
      </c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Y1188" s="2"/>
      <c r="Z1188"/>
      <c r="AA1188"/>
      <c r="AB1188"/>
    </row>
    <row r="1189" spans="1:28" ht="14.45" x14ac:dyDescent="0.3">
      <c r="A1189" s="3">
        <v>42235.375231481485</v>
      </c>
      <c r="B1189">
        <v>2015</v>
      </c>
      <c r="C1189">
        <v>8</v>
      </c>
      <c r="D1189">
        <v>19</v>
      </c>
      <c r="E1189">
        <v>9</v>
      </c>
      <c r="F1189" s="4">
        <v>530235.2283800391</v>
      </c>
      <c r="G1189" s="4">
        <v>617281.43159459496</v>
      </c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Y1189" s="2"/>
      <c r="Z1189"/>
      <c r="AA1189"/>
      <c r="AB1189"/>
    </row>
    <row r="1190" spans="1:28" ht="14.45" x14ac:dyDescent="0.3">
      <c r="A1190" s="3">
        <v>42235.416898148149</v>
      </c>
      <c r="B1190">
        <v>2015</v>
      </c>
      <c r="C1190">
        <v>8</v>
      </c>
      <c r="D1190">
        <v>19</v>
      </c>
      <c r="E1190">
        <v>10</v>
      </c>
      <c r="F1190" s="4">
        <v>602403.84223676147</v>
      </c>
      <c r="G1190" s="4">
        <v>670583.6807127014</v>
      </c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Y1190" s="2"/>
      <c r="Z1190"/>
      <c r="AA1190"/>
      <c r="AB1190"/>
    </row>
    <row r="1191" spans="1:28" ht="14.45" x14ac:dyDescent="0.3">
      <c r="A1191" s="3">
        <v>42235.458564814813</v>
      </c>
      <c r="B1191">
        <v>2015</v>
      </c>
      <c r="C1191">
        <v>8</v>
      </c>
      <c r="D1191">
        <v>19</v>
      </c>
      <c r="E1191">
        <v>11</v>
      </c>
      <c r="F1191" s="4">
        <v>681785.76278680703</v>
      </c>
      <c r="G1191" s="4">
        <v>800830.30804551602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Y1191" s="2"/>
      <c r="Z1191"/>
      <c r="AA1191"/>
      <c r="AB1191"/>
    </row>
    <row r="1192" spans="1:28" ht="14.45" x14ac:dyDescent="0.3">
      <c r="A1192" s="3">
        <v>42235.500231481485</v>
      </c>
      <c r="B1192">
        <v>2015</v>
      </c>
      <c r="C1192">
        <v>8</v>
      </c>
      <c r="D1192">
        <v>19</v>
      </c>
      <c r="E1192">
        <v>12</v>
      </c>
      <c r="F1192" s="4">
        <v>756619.16291814169</v>
      </c>
      <c r="G1192" s="4">
        <v>864002.77785529895</v>
      </c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Y1192" s="2"/>
      <c r="Z1192"/>
      <c r="AA1192"/>
      <c r="AB1192"/>
    </row>
    <row r="1193" spans="1:28" ht="14.45" x14ac:dyDescent="0.3">
      <c r="A1193" s="3">
        <v>42235.541898148149</v>
      </c>
      <c r="B1193">
        <v>2015</v>
      </c>
      <c r="C1193">
        <v>8</v>
      </c>
      <c r="D1193">
        <v>19</v>
      </c>
      <c r="E1193">
        <v>13</v>
      </c>
      <c r="F1193" s="4">
        <v>806756.75932680268</v>
      </c>
      <c r="G1193" s="4">
        <v>942743.04917464033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Y1193" s="2"/>
      <c r="Z1193"/>
      <c r="AA1193"/>
      <c r="AB1193"/>
    </row>
    <row r="1194" spans="1:28" ht="14.45" x14ac:dyDescent="0.3">
      <c r="A1194" s="3">
        <v>42235.583564814813</v>
      </c>
      <c r="B1194">
        <v>2015</v>
      </c>
      <c r="C1194">
        <v>8</v>
      </c>
      <c r="D1194">
        <v>19</v>
      </c>
      <c r="E1194">
        <v>14</v>
      </c>
      <c r="F1194" s="4">
        <v>877486.63322600466</v>
      </c>
      <c r="G1194" s="4">
        <v>990030.04058928054</v>
      </c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Y1194" s="2"/>
      <c r="Z1194"/>
      <c r="AA1194"/>
      <c r="AB1194"/>
    </row>
    <row r="1195" spans="1:28" ht="14.45" x14ac:dyDescent="0.3">
      <c r="A1195" s="3">
        <v>42235.625231481485</v>
      </c>
      <c r="B1195">
        <v>2015</v>
      </c>
      <c r="C1195">
        <v>8</v>
      </c>
      <c r="D1195">
        <v>19</v>
      </c>
      <c r="E1195">
        <v>15</v>
      </c>
      <c r="F1195" s="4">
        <v>960183.55900853919</v>
      </c>
      <c r="G1195" s="4">
        <v>1037320.1841141226</v>
      </c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Y1195" s="2"/>
      <c r="Z1195"/>
      <c r="AA1195"/>
      <c r="AB1195"/>
    </row>
    <row r="1196" spans="1:28" ht="14.45" x14ac:dyDescent="0.3">
      <c r="A1196" s="3">
        <v>42235.666898148149</v>
      </c>
      <c r="B1196">
        <v>2015</v>
      </c>
      <c r="C1196">
        <v>8</v>
      </c>
      <c r="D1196">
        <v>19</v>
      </c>
      <c r="E1196">
        <v>16</v>
      </c>
      <c r="F1196" s="4">
        <v>1026147.476225312</v>
      </c>
      <c r="G1196" s="4">
        <v>1118762.1401342801</v>
      </c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Y1196" s="2"/>
      <c r="Z1196"/>
      <c r="AA1196"/>
      <c r="AB1196"/>
    </row>
    <row r="1197" spans="1:28" ht="14.45" x14ac:dyDescent="0.3">
      <c r="A1197" s="3">
        <v>42235.708564814813</v>
      </c>
      <c r="B1197">
        <v>2015</v>
      </c>
      <c r="C1197">
        <v>8</v>
      </c>
      <c r="D1197">
        <v>19</v>
      </c>
      <c r="E1197">
        <v>17</v>
      </c>
      <c r="F1197" s="4">
        <v>1051479.358270827</v>
      </c>
      <c r="G1197" s="4">
        <v>1117538.8109939473</v>
      </c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Y1197" s="2"/>
      <c r="Z1197"/>
      <c r="AA1197"/>
      <c r="AB1197"/>
    </row>
    <row r="1198" spans="1:28" ht="14.45" x14ac:dyDescent="0.3">
      <c r="A1198" s="3">
        <v>42235.750231481485</v>
      </c>
      <c r="B1198">
        <v>2015</v>
      </c>
      <c r="C1198">
        <v>8</v>
      </c>
      <c r="D1198">
        <v>19</v>
      </c>
      <c r="E1198">
        <v>18</v>
      </c>
      <c r="F1198" s="4">
        <v>1027749.9643112888</v>
      </c>
      <c r="G1198" s="4">
        <v>1089095.2861181204</v>
      </c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Y1198" s="2"/>
      <c r="Z1198"/>
      <c r="AA1198"/>
      <c r="AB1198"/>
    </row>
    <row r="1199" spans="1:28" ht="14.45" x14ac:dyDescent="0.3">
      <c r="A1199" s="3">
        <v>42235.791898148149</v>
      </c>
      <c r="B1199">
        <v>2015</v>
      </c>
      <c r="C1199">
        <v>8</v>
      </c>
      <c r="D1199">
        <v>19</v>
      </c>
      <c r="E1199">
        <v>19</v>
      </c>
      <c r="F1199" s="4">
        <v>1009353.0019996432</v>
      </c>
      <c r="G1199" s="4">
        <v>1057078.2626442425</v>
      </c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Y1199" s="2"/>
      <c r="Z1199"/>
      <c r="AA1199"/>
      <c r="AB1199"/>
    </row>
    <row r="1200" spans="1:28" ht="14.45" x14ac:dyDescent="0.3">
      <c r="A1200" s="3">
        <v>42235.833564814813</v>
      </c>
      <c r="B1200">
        <v>2015</v>
      </c>
      <c r="C1200">
        <v>8</v>
      </c>
      <c r="D1200">
        <v>19</v>
      </c>
      <c r="E1200">
        <v>20</v>
      </c>
      <c r="F1200" s="4">
        <v>950481.20966094569</v>
      </c>
      <c r="G1200" s="4">
        <v>1017266.7040402157</v>
      </c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Y1200" s="2"/>
      <c r="Z1200"/>
      <c r="AA1200"/>
      <c r="AB1200"/>
    </row>
    <row r="1201" spans="1:28" ht="14.45" x14ac:dyDescent="0.3">
      <c r="A1201" s="3">
        <v>42235.875231481485</v>
      </c>
      <c r="B1201">
        <v>2015</v>
      </c>
      <c r="C1201">
        <v>8</v>
      </c>
      <c r="D1201">
        <v>19</v>
      </c>
      <c r="E1201">
        <v>21</v>
      </c>
      <c r="F1201" s="4">
        <v>806223.89687081892</v>
      </c>
      <c r="G1201" s="4">
        <v>846623.30883358861</v>
      </c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Y1201" s="2"/>
      <c r="Z1201"/>
      <c r="AA1201"/>
      <c r="AB1201"/>
    </row>
    <row r="1202" spans="1:28" ht="14.45" x14ac:dyDescent="0.3">
      <c r="A1202" s="3">
        <v>42235.916898148149</v>
      </c>
      <c r="B1202">
        <v>2015</v>
      </c>
      <c r="C1202">
        <v>8</v>
      </c>
      <c r="D1202">
        <v>19</v>
      </c>
      <c r="E1202">
        <v>22</v>
      </c>
      <c r="F1202" s="4">
        <v>660001.16494130832</v>
      </c>
      <c r="G1202" s="4">
        <v>709427.46747000096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Y1202" s="2"/>
      <c r="Z1202"/>
      <c r="AA1202"/>
      <c r="AB1202"/>
    </row>
    <row r="1203" spans="1:28" ht="14.45" x14ac:dyDescent="0.3">
      <c r="A1203" s="3">
        <v>42235.958564814813</v>
      </c>
      <c r="B1203">
        <v>2015</v>
      </c>
      <c r="C1203">
        <v>8</v>
      </c>
      <c r="D1203">
        <v>19</v>
      </c>
      <c r="E1203">
        <v>23</v>
      </c>
      <c r="F1203" s="4">
        <v>555849.00611916988</v>
      </c>
      <c r="G1203" s="4">
        <v>571961.68592858862</v>
      </c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Y1203" s="2"/>
      <c r="Z1203"/>
      <c r="AA1203"/>
      <c r="AB1203"/>
    </row>
    <row r="1204" spans="1:28" ht="14.45" x14ac:dyDescent="0.3">
      <c r="A1204" s="3">
        <v>42236.000231481485</v>
      </c>
      <c r="B1204">
        <v>2015</v>
      </c>
      <c r="C1204">
        <v>8</v>
      </c>
      <c r="D1204">
        <v>20</v>
      </c>
      <c r="E1204">
        <v>0</v>
      </c>
      <c r="F1204" s="4">
        <v>458490.6321835054</v>
      </c>
      <c r="G1204" s="4">
        <v>491226.68293728115</v>
      </c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Y1204" s="2"/>
      <c r="Z1204"/>
      <c r="AA1204"/>
      <c r="AB1204"/>
    </row>
    <row r="1205" spans="1:28" ht="14.45" x14ac:dyDescent="0.3">
      <c r="A1205" s="3">
        <v>42236.041898148149</v>
      </c>
      <c r="B1205">
        <v>2015</v>
      </c>
      <c r="C1205">
        <v>8</v>
      </c>
      <c r="D1205">
        <v>20</v>
      </c>
      <c r="E1205">
        <v>1</v>
      </c>
      <c r="F1205" s="4">
        <v>401874.43116180092</v>
      </c>
      <c r="G1205" s="4">
        <v>423092.54376202013</v>
      </c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Y1205" s="2"/>
      <c r="Z1205"/>
      <c r="AA1205"/>
      <c r="AB1205"/>
    </row>
    <row r="1206" spans="1:28" ht="14.45" x14ac:dyDescent="0.3">
      <c r="A1206" s="3">
        <v>42236.083564814813</v>
      </c>
      <c r="B1206">
        <v>2015</v>
      </c>
      <c r="C1206">
        <v>8</v>
      </c>
      <c r="D1206">
        <v>20</v>
      </c>
      <c r="E1206">
        <v>2</v>
      </c>
      <c r="F1206" s="4">
        <v>392537.62188533554</v>
      </c>
      <c r="G1206" s="4">
        <v>412242.29011602578</v>
      </c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Y1206" s="2"/>
      <c r="Z1206"/>
      <c r="AA1206"/>
      <c r="AB1206"/>
    </row>
    <row r="1207" spans="1:28" ht="14.45" x14ac:dyDescent="0.3">
      <c r="A1207" s="3">
        <v>42236.125231481485</v>
      </c>
      <c r="B1207">
        <v>2015</v>
      </c>
      <c r="C1207">
        <v>8</v>
      </c>
      <c r="D1207">
        <v>20</v>
      </c>
      <c r="E1207">
        <v>3</v>
      </c>
      <c r="F1207" s="4">
        <v>344693.88908918999</v>
      </c>
      <c r="G1207" s="4">
        <v>390594.96908446465</v>
      </c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Y1207" s="2"/>
      <c r="Z1207"/>
      <c r="AA1207"/>
      <c r="AB1207"/>
    </row>
    <row r="1208" spans="1:28" ht="14.45" x14ac:dyDescent="0.3">
      <c r="A1208" s="3">
        <v>42236.166898148149</v>
      </c>
      <c r="B1208">
        <v>2015</v>
      </c>
      <c r="C1208">
        <v>8</v>
      </c>
      <c r="D1208">
        <v>20</v>
      </c>
      <c r="E1208">
        <v>4</v>
      </c>
      <c r="F1208" s="4">
        <v>351651.66611500533</v>
      </c>
      <c r="G1208" s="4">
        <v>407097.43808743206</v>
      </c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Y1208" s="2"/>
      <c r="Z1208"/>
      <c r="AA1208"/>
      <c r="AB1208"/>
    </row>
    <row r="1209" spans="1:28" ht="14.45" x14ac:dyDescent="0.3">
      <c r="A1209" s="3">
        <v>42236.208564814813</v>
      </c>
      <c r="B1209">
        <v>2015</v>
      </c>
      <c r="C1209">
        <v>8</v>
      </c>
      <c r="D1209">
        <v>20</v>
      </c>
      <c r="E1209">
        <v>5</v>
      </c>
      <c r="F1209" s="4">
        <v>421588.62486246839</v>
      </c>
      <c r="G1209" s="4">
        <v>468953.053078453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Y1209" s="2"/>
      <c r="Z1209"/>
      <c r="AA1209"/>
      <c r="AB1209"/>
    </row>
    <row r="1210" spans="1:28" ht="14.45" x14ac:dyDescent="0.3">
      <c r="A1210" s="3">
        <v>42236.250231481485</v>
      </c>
      <c r="B1210">
        <v>2015</v>
      </c>
      <c r="C1210">
        <v>8</v>
      </c>
      <c r="D1210">
        <v>20</v>
      </c>
      <c r="E1210">
        <v>6</v>
      </c>
      <c r="F1210" s="4">
        <v>417147.45716945262</v>
      </c>
      <c r="G1210" s="4">
        <v>512127.83851491043</v>
      </c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Y1210" s="2"/>
      <c r="Z1210"/>
      <c r="AA1210"/>
      <c r="AB1210"/>
    </row>
    <row r="1211" spans="1:28" ht="14.45" x14ac:dyDescent="0.3">
      <c r="A1211" s="3">
        <v>42236.291898148149</v>
      </c>
      <c r="B1211">
        <v>2015</v>
      </c>
      <c r="C1211">
        <v>8</v>
      </c>
      <c r="D1211">
        <v>20</v>
      </c>
      <c r="E1211">
        <v>7</v>
      </c>
      <c r="F1211" s="4">
        <v>427418.9419219027</v>
      </c>
      <c r="G1211" s="4">
        <v>499964.29759377241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Y1211" s="2"/>
      <c r="Z1211"/>
      <c r="AA1211"/>
      <c r="AB1211"/>
    </row>
    <row r="1212" spans="1:28" ht="14.45" x14ac:dyDescent="0.3">
      <c r="A1212" s="3">
        <v>42236.333564814813</v>
      </c>
      <c r="B1212">
        <v>2015</v>
      </c>
      <c r="C1212">
        <v>8</v>
      </c>
      <c r="D1212">
        <v>20</v>
      </c>
      <c r="E1212">
        <v>8</v>
      </c>
      <c r="F1212" s="4">
        <v>430768.63508500799</v>
      </c>
      <c r="G1212" s="4">
        <v>510091.75418265775</v>
      </c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Y1212" s="2"/>
      <c r="Z1212"/>
      <c r="AA1212"/>
      <c r="AB1212"/>
    </row>
    <row r="1213" spans="1:28" ht="14.45" x14ac:dyDescent="0.3">
      <c r="A1213" s="3">
        <v>42236.375231481485</v>
      </c>
      <c r="B1213">
        <v>2015</v>
      </c>
      <c r="C1213">
        <v>8</v>
      </c>
      <c r="D1213">
        <v>20</v>
      </c>
      <c r="E1213">
        <v>9</v>
      </c>
      <c r="F1213" s="4">
        <v>519061.45490423299</v>
      </c>
      <c r="G1213" s="4">
        <v>662010.6438397012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Y1213" s="2"/>
      <c r="Z1213"/>
      <c r="AA1213"/>
      <c r="AB1213"/>
    </row>
    <row r="1214" spans="1:28" ht="14.45" x14ac:dyDescent="0.3">
      <c r="A1214" s="3">
        <v>42236.416898148149</v>
      </c>
      <c r="B1214">
        <v>2015</v>
      </c>
      <c r="C1214">
        <v>8</v>
      </c>
      <c r="D1214">
        <v>20</v>
      </c>
      <c r="E1214">
        <v>10</v>
      </c>
      <c r="F1214" s="4">
        <v>603011.90182639332</v>
      </c>
      <c r="G1214" s="4">
        <v>809447.4951096233</v>
      </c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Y1214" s="2"/>
      <c r="Z1214"/>
      <c r="AA1214"/>
      <c r="AB1214"/>
    </row>
    <row r="1215" spans="1:28" ht="14.45" x14ac:dyDescent="0.3">
      <c r="A1215" s="3">
        <v>42236.458564814813</v>
      </c>
      <c r="B1215">
        <v>2015</v>
      </c>
      <c r="C1215">
        <v>8</v>
      </c>
      <c r="D1215">
        <v>20</v>
      </c>
      <c r="E1215">
        <v>11</v>
      </c>
      <c r="F1215" s="4">
        <v>720126.74775617931</v>
      </c>
      <c r="G1215" s="4">
        <v>906066.13197770203</v>
      </c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Y1215" s="2"/>
      <c r="Z1215"/>
      <c r="AA1215"/>
      <c r="AB1215"/>
    </row>
    <row r="1216" spans="1:28" ht="14.45" x14ac:dyDescent="0.3">
      <c r="A1216" s="3">
        <v>42236.500231481485</v>
      </c>
      <c r="B1216">
        <v>2015</v>
      </c>
      <c r="C1216">
        <v>8</v>
      </c>
      <c r="D1216">
        <v>20</v>
      </c>
      <c r="E1216">
        <v>12</v>
      </c>
      <c r="F1216" s="4">
        <v>783420.7808148996</v>
      </c>
      <c r="G1216" s="4">
        <v>984804.7274572521</v>
      </c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Y1216" s="2"/>
      <c r="Z1216"/>
      <c r="AA1216"/>
      <c r="AB1216"/>
    </row>
    <row r="1217" spans="1:28" ht="14.45" x14ac:dyDescent="0.3">
      <c r="A1217" s="3">
        <v>42236.541898148149</v>
      </c>
      <c r="B1217">
        <v>2015</v>
      </c>
      <c r="C1217">
        <v>8</v>
      </c>
      <c r="D1217">
        <v>20</v>
      </c>
      <c r="E1217">
        <v>13</v>
      </c>
      <c r="F1217" s="4">
        <v>872754.12429657485</v>
      </c>
      <c r="G1217" s="4">
        <v>1053040.4512043055</v>
      </c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Y1217" s="2"/>
      <c r="Z1217"/>
      <c r="AA1217"/>
      <c r="AB1217"/>
    </row>
    <row r="1218" spans="1:28" ht="14.45" x14ac:dyDescent="0.3">
      <c r="A1218" s="3">
        <v>42236.583564814813</v>
      </c>
      <c r="B1218">
        <v>2015</v>
      </c>
      <c r="C1218">
        <v>8</v>
      </c>
      <c r="D1218">
        <v>20</v>
      </c>
      <c r="E1218">
        <v>14</v>
      </c>
      <c r="F1218" s="4">
        <v>915406.48780128045</v>
      </c>
      <c r="G1218" s="4">
        <v>1128304.7970583935</v>
      </c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Y1218" s="2"/>
      <c r="Z1218"/>
      <c r="AA1218"/>
      <c r="AB1218"/>
    </row>
    <row r="1219" spans="1:28" ht="14.45" x14ac:dyDescent="0.3">
      <c r="A1219" s="3">
        <v>42236.625231481485</v>
      </c>
      <c r="B1219">
        <v>2015</v>
      </c>
      <c r="C1219">
        <v>8</v>
      </c>
      <c r="D1219">
        <v>20</v>
      </c>
      <c r="E1219">
        <v>15</v>
      </c>
      <c r="F1219" s="4">
        <v>937466.45832391328</v>
      </c>
      <c r="G1219" s="4">
        <v>1170953.1468437538</v>
      </c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Y1219" s="2"/>
      <c r="Z1219"/>
      <c r="AA1219"/>
      <c r="AB1219"/>
    </row>
    <row r="1220" spans="1:28" ht="14.45" x14ac:dyDescent="0.3">
      <c r="A1220" s="3">
        <v>42236.666898148149</v>
      </c>
      <c r="B1220">
        <v>2015</v>
      </c>
      <c r="C1220">
        <v>8</v>
      </c>
      <c r="D1220">
        <v>20</v>
      </c>
      <c r="E1220">
        <v>16</v>
      </c>
      <c r="F1220" s="4">
        <v>930299.02201201231</v>
      </c>
      <c r="G1220" s="4">
        <v>1228530.0915010097</v>
      </c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Y1220" s="2"/>
      <c r="Z1220"/>
      <c r="AA1220"/>
      <c r="AB1220"/>
    </row>
    <row r="1221" spans="1:28" ht="14.45" x14ac:dyDescent="0.3">
      <c r="A1221" s="3">
        <v>42236.708564814813</v>
      </c>
      <c r="B1221">
        <v>2015</v>
      </c>
      <c r="C1221">
        <v>8</v>
      </c>
      <c r="D1221">
        <v>20</v>
      </c>
      <c r="E1221">
        <v>17</v>
      </c>
      <c r="F1221" s="4">
        <v>945545.03254429321</v>
      </c>
      <c r="G1221" s="4">
        <v>1200696.0209007279</v>
      </c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Y1221" s="2"/>
      <c r="Z1221"/>
      <c r="AA1221"/>
      <c r="AB1221"/>
    </row>
    <row r="1222" spans="1:28" ht="14.45" x14ac:dyDescent="0.3">
      <c r="A1222" s="3">
        <v>42236.750231481485</v>
      </c>
      <c r="B1222">
        <v>2015</v>
      </c>
      <c r="C1222">
        <v>8</v>
      </c>
      <c r="D1222">
        <v>20</v>
      </c>
      <c r="E1222">
        <v>18</v>
      </c>
      <c r="F1222" s="4">
        <v>952525.00971992593</v>
      </c>
      <c r="G1222" s="4">
        <v>1127339.9757589956</v>
      </c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Y1222" s="2"/>
      <c r="Z1222"/>
      <c r="AA1222"/>
      <c r="AB1222"/>
    </row>
    <row r="1223" spans="1:28" ht="14.45" x14ac:dyDescent="0.3">
      <c r="A1223" s="3">
        <v>42236.791898148149</v>
      </c>
      <c r="B1223">
        <v>2015</v>
      </c>
      <c r="C1223">
        <v>8</v>
      </c>
      <c r="D1223">
        <v>20</v>
      </c>
      <c r="E1223">
        <v>19</v>
      </c>
      <c r="F1223" s="4">
        <v>915269.60952518519</v>
      </c>
      <c r="G1223" s="4">
        <v>1091339.8099035346</v>
      </c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Y1223" s="2"/>
      <c r="Z1223"/>
      <c r="AA1223"/>
      <c r="AB1223"/>
    </row>
    <row r="1224" spans="1:28" ht="14.45" x14ac:dyDescent="0.3">
      <c r="A1224" s="3">
        <v>42236.833564814813</v>
      </c>
      <c r="B1224">
        <v>2015</v>
      </c>
      <c r="C1224">
        <v>8</v>
      </c>
      <c r="D1224">
        <v>20</v>
      </c>
      <c r="E1224">
        <v>20</v>
      </c>
      <c r="F1224" s="4">
        <v>909194.66806537937</v>
      </c>
      <c r="G1224" s="4">
        <v>1022843.2243526123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Y1224" s="2"/>
      <c r="Z1224"/>
      <c r="AA1224"/>
      <c r="AB1224"/>
    </row>
    <row r="1225" spans="1:28" ht="14.45" x14ac:dyDescent="0.3">
      <c r="A1225" s="3">
        <v>42236.875231481485</v>
      </c>
      <c r="B1225">
        <v>2015</v>
      </c>
      <c r="C1225">
        <v>8</v>
      </c>
      <c r="D1225">
        <v>20</v>
      </c>
      <c r="E1225">
        <v>21</v>
      </c>
      <c r="F1225" s="4">
        <v>762958.05360806582</v>
      </c>
      <c r="G1225" s="4">
        <v>917398.93123194308</v>
      </c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Y1225" s="2"/>
      <c r="Z1225"/>
      <c r="AA1225"/>
      <c r="AB1225"/>
    </row>
    <row r="1226" spans="1:28" ht="14.45" x14ac:dyDescent="0.3">
      <c r="A1226" s="3">
        <v>42236.916898148149</v>
      </c>
      <c r="B1226">
        <v>2015</v>
      </c>
      <c r="C1226">
        <v>8</v>
      </c>
      <c r="D1226">
        <v>20</v>
      </c>
      <c r="E1226">
        <v>22</v>
      </c>
      <c r="F1226" s="4">
        <v>629453.65009608469</v>
      </c>
      <c r="G1226" s="4">
        <v>745649.89394194412</v>
      </c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Y1226" s="2"/>
      <c r="Z1226"/>
      <c r="AA1226"/>
      <c r="AB1226"/>
    </row>
    <row r="1227" spans="1:28" ht="14.45" x14ac:dyDescent="0.3">
      <c r="A1227" s="3">
        <v>42236.958564814813</v>
      </c>
      <c r="B1227">
        <v>2015</v>
      </c>
      <c r="C1227">
        <v>8</v>
      </c>
      <c r="D1227">
        <v>20</v>
      </c>
      <c r="E1227">
        <v>23</v>
      </c>
      <c r="F1227" s="4">
        <v>517683.77575552539</v>
      </c>
      <c r="G1227" s="4">
        <v>613018.67445412499</v>
      </c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Y1227" s="2"/>
      <c r="Z1227"/>
      <c r="AA1227"/>
      <c r="AB1227"/>
    </row>
    <row r="1228" spans="1:28" ht="14.45" x14ac:dyDescent="0.3">
      <c r="A1228" s="3">
        <v>42237.000231481485</v>
      </c>
      <c r="B1228">
        <v>2015</v>
      </c>
      <c r="C1228">
        <v>8</v>
      </c>
      <c r="D1228">
        <v>21</v>
      </c>
      <c r="E1228">
        <v>0</v>
      </c>
      <c r="F1228" s="4">
        <v>444573.72946611769</v>
      </c>
      <c r="G1228" s="4">
        <v>536927.92581341136</v>
      </c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Y1228" s="2"/>
      <c r="Z1228"/>
      <c r="AA1228"/>
      <c r="AB1228"/>
    </row>
    <row r="1229" spans="1:28" ht="14.45" x14ac:dyDescent="0.3">
      <c r="A1229" s="3">
        <v>42237.041898148149</v>
      </c>
      <c r="B1229">
        <v>2015</v>
      </c>
      <c r="C1229">
        <v>8</v>
      </c>
      <c r="D1229">
        <v>21</v>
      </c>
      <c r="E1229">
        <v>1</v>
      </c>
      <c r="F1229" s="4">
        <v>392800.73840059014</v>
      </c>
      <c r="G1229" s="4">
        <v>474921.90175235999</v>
      </c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Y1229" s="2"/>
      <c r="Z1229"/>
      <c r="AA1229"/>
      <c r="AB1229"/>
    </row>
    <row r="1230" spans="1:28" ht="14.45" x14ac:dyDescent="0.3">
      <c r="A1230" s="3">
        <v>42237.083564814813</v>
      </c>
      <c r="B1230">
        <v>2015</v>
      </c>
      <c r="C1230">
        <v>8</v>
      </c>
      <c r="D1230">
        <v>21</v>
      </c>
      <c r="E1230">
        <v>2</v>
      </c>
      <c r="F1230" s="4">
        <v>375552.45345434762</v>
      </c>
      <c r="G1230" s="4">
        <v>448310.69055960746</v>
      </c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Y1230" s="2"/>
      <c r="Z1230"/>
      <c r="AA1230"/>
      <c r="AB1230"/>
    </row>
    <row r="1231" spans="1:28" ht="14.45" x14ac:dyDescent="0.3">
      <c r="A1231" s="3">
        <v>42237.125231481485</v>
      </c>
      <c r="B1231">
        <v>2015</v>
      </c>
      <c r="C1231">
        <v>8</v>
      </c>
      <c r="D1231">
        <v>21</v>
      </c>
      <c r="E1231">
        <v>3</v>
      </c>
      <c r="F1231" s="4">
        <v>365069.61541441712</v>
      </c>
      <c r="G1231" s="4">
        <v>447182.3408246233</v>
      </c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Y1231" s="2"/>
      <c r="Z1231"/>
      <c r="AA1231"/>
      <c r="AB1231"/>
    </row>
    <row r="1232" spans="1:28" ht="14.45" x14ac:dyDescent="0.3">
      <c r="A1232" s="3">
        <v>42237.166898148149</v>
      </c>
      <c r="B1232">
        <v>2015</v>
      </c>
      <c r="C1232">
        <v>8</v>
      </c>
      <c r="D1232">
        <v>21</v>
      </c>
      <c r="E1232">
        <v>4</v>
      </c>
      <c r="F1232" s="4">
        <v>363778.36971017794</v>
      </c>
      <c r="G1232" s="4">
        <v>428332.79495686427</v>
      </c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Y1232" s="2"/>
      <c r="Z1232"/>
      <c r="AA1232"/>
      <c r="AB1232"/>
    </row>
    <row r="1233" spans="1:28" ht="14.45" x14ac:dyDescent="0.3">
      <c r="A1233" s="3">
        <v>42237.208564814813</v>
      </c>
      <c r="B1233">
        <v>2015</v>
      </c>
      <c r="C1233">
        <v>8</v>
      </c>
      <c r="D1233">
        <v>21</v>
      </c>
      <c r="E1233">
        <v>5</v>
      </c>
      <c r="F1233" s="4">
        <v>436372.00775434036</v>
      </c>
      <c r="G1233" s="4">
        <v>500653.76448626904</v>
      </c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Y1233" s="2"/>
      <c r="Z1233"/>
      <c r="AA1233"/>
      <c r="AB1233"/>
    </row>
    <row r="1234" spans="1:28" ht="14.45" x14ac:dyDescent="0.3">
      <c r="A1234" s="3">
        <v>42237.250231481485</v>
      </c>
      <c r="B1234">
        <v>2015</v>
      </c>
      <c r="C1234">
        <v>8</v>
      </c>
      <c r="D1234">
        <v>21</v>
      </c>
      <c r="E1234">
        <v>6</v>
      </c>
      <c r="F1234" s="4">
        <v>459990.0852445187</v>
      </c>
      <c r="G1234" s="4">
        <v>523254.51385010435</v>
      </c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Y1234" s="2"/>
      <c r="Z1234"/>
      <c r="AA1234"/>
      <c r="AB1234"/>
    </row>
    <row r="1235" spans="1:28" ht="14.45" x14ac:dyDescent="0.3">
      <c r="A1235" s="3">
        <v>42237.291898148149</v>
      </c>
      <c r="B1235">
        <v>2015</v>
      </c>
      <c r="C1235">
        <v>8</v>
      </c>
      <c r="D1235">
        <v>21</v>
      </c>
      <c r="E1235">
        <v>7</v>
      </c>
      <c r="F1235" s="4">
        <v>392154.23103564634</v>
      </c>
      <c r="G1235" s="4">
        <v>550557.67007347546</v>
      </c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Y1235" s="2"/>
      <c r="Z1235"/>
      <c r="AA1235"/>
      <c r="AB1235"/>
    </row>
    <row r="1236" spans="1:28" ht="14.45" x14ac:dyDescent="0.3">
      <c r="A1236" s="3">
        <v>42237.333564814813</v>
      </c>
      <c r="B1236">
        <v>2015</v>
      </c>
      <c r="C1236">
        <v>8</v>
      </c>
      <c r="D1236">
        <v>21</v>
      </c>
      <c r="E1236">
        <v>8</v>
      </c>
      <c r="F1236" s="4">
        <v>441240.41091203666</v>
      </c>
      <c r="G1236" s="4">
        <v>609853.8967150281</v>
      </c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Y1236" s="2"/>
      <c r="Z1236"/>
      <c r="AA1236"/>
      <c r="AB1236"/>
    </row>
    <row r="1237" spans="1:28" ht="14.45" x14ac:dyDescent="0.3">
      <c r="A1237" s="3">
        <v>42237.375231481485</v>
      </c>
      <c r="B1237">
        <v>2015</v>
      </c>
      <c r="C1237">
        <v>8</v>
      </c>
      <c r="D1237">
        <v>21</v>
      </c>
      <c r="E1237">
        <v>9</v>
      </c>
      <c r="F1237" s="4">
        <v>518714.49479581928</v>
      </c>
      <c r="G1237" s="4">
        <v>654957.47297921579</v>
      </c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Y1237" s="2"/>
      <c r="Z1237"/>
      <c r="AA1237"/>
      <c r="AB1237"/>
    </row>
    <row r="1238" spans="1:28" ht="14.45" x14ac:dyDescent="0.3">
      <c r="A1238" s="3">
        <v>42237.416898148149</v>
      </c>
      <c r="B1238">
        <v>2015</v>
      </c>
      <c r="C1238">
        <v>8</v>
      </c>
      <c r="D1238">
        <v>21</v>
      </c>
      <c r="E1238">
        <v>10</v>
      </c>
      <c r="F1238" s="4">
        <v>601052.89289976447</v>
      </c>
      <c r="G1238" s="4">
        <v>769343.12913971988</v>
      </c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Y1238" s="2"/>
      <c r="Z1238"/>
      <c r="AA1238"/>
      <c r="AB1238"/>
    </row>
    <row r="1239" spans="1:28" ht="14.45" x14ac:dyDescent="0.3">
      <c r="A1239" s="3">
        <v>42237.458564814813</v>
      </c>
      <c r="B1239">
        <v>2015</v>
      </c>
      <c r="C1239">
        <v>8</v>
      </c>
      <c r="D1239">
        <v>21</v>
      </c>
      <c r="E1239">
        <v>11</v>
      </c>
      <c r="F1239" s="4">
        <v>723658.8862438912</v>
      </c>
      <c r="G1239" s="4">
        <v>832091.3754036387</v>
      </c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Y1239" s="2"/>
      <c r="Z1239"/>
      <c r="AA1239"/>
      <c r="AB1239"/>
    </row>
    <row r="1240" spans="1:28" ht="14.45" x14ac:dyDescent="0.3">
      <c r="A1240" s="3">
        <v>42237.500231481485</v>
      </c>
      <c r="B1240">
        <v>2015</v>
      </c>
      <c r="C1240">
        <v>8</v>
      </c>
      <c r="D1240">
        <v>21</v>
      </c>
      <c r="E1240">
        <v>12</v>
      </c>
      <c r="F1240" s="4">
        <v>791822.12263875268</v>
      </c>
      <c r="G1240" s="4">
        <v>871329.43894222018</v>
      </c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Y1240" s="2"/>
      <c r="Z1240"/>
      <c r="AA1240"/>
      <c r="AB1240"/>
    </row>
    <row r="1241" spans="1:28" ht="14.45" x14ac:dyDescent="0.3">
      <c r="A1241" s="3">
        <v>42237.541898148149</v>
      </c>
      <c r="B1241">
        <v>2015</v>
      </c>
      <c r="C1241">
        <v>8</v>
      </c>
      <c r="D1241">
        <v>21</v>
      </c>
      <c r="E1241">
        <v>13</v>
      </c>
      <c r="F1241" s="4">
        <v>905721.45547450136</v>
      </c>
      <c r="G1241" s="4">
        <v>959793.15499495959</v>
      </c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Y1241" s="2"/>
      <c r="Z1241"/>
      <c r="AA1241"/>
      <c r="AB1241"/>
    </row>
    <row r="1242" spans="1:28" ht="14.45" x14ac:dyDescent="0.3">
      <c r="A1242" s="3">
        <v>42237.583564814813</v>
      </c>
      <c r="B1242">
        <v>2015</v>
      </c>
      <c r="C1242">
        <v>8</v>
      </c>
      <c r="D1242">
        <v>21</v>
      </c>
      <c r="E1242">
        <v>14</v>
      </c>
      <c r="F1242" s="4">
        <v>981484.88837770617</v>
      </c>
      <c r="G1242" s="4">
        <v>1052683.1713386239</v>
      </c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Y1242" s="2"/>
      <c r="Z1242"/>
      <c r="AA1242"/>
      <c r="AB1242"/>
    </row>
    <row r="1243" spans="1:28" ht="14.45" x14ac:dyDescent="0.3">
      <c r="A1243" s="3">
        <v>42237.625231481485</v>
      </c>
      <c r="B1243">
        <v>2015</v>
      </c>
      <c r="C1243">
        <v>8</v>
      </c>
      <c r="D1243">
        <v>21</v>
      </c>
      <c r="E1243">
        <v>15</v>
      </c>
      <c r="F1243" s="4">
        <v>1081762.7864383038</v>
      </c>
      <c r="G1243" s="4">
        <v>1091504.1581629917</v>
      </c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Y1243" s="2"/>
      <c r="Z1243"/>
      <c r="AA1243"/>
      <c r="AB1243"/>
    </row>
    <row r="1244" spans="1:28" ht="14.45" x14ac:dyDescent="0.3">
      <c r="A1244" s="3">
        <v>42237.666898148149</v>
      </c>
      <c r="B1244">
        <v>2015</v>
      </c>
      <c r="C1244">
        <v>8</v>
      </c>
      <c r="D1244">
        <v>21</v>
      </c>
      <c r="E1244">
        <v>16</v>
      </c>
      <c r="F1244" s="4">
        <v>1144015.9626438248</v>
      </c>
      <c r="G1244" s="4">
        <v>1154370.2554011962</v>
      </c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Y1244" s="2"/>
      <c r="Z1244"/>
      <c r="AA1244"/>
      <c r="AB1244"/>
    </row>
    <row r="1245" spans="1:28" ht="14.45" x14ac:dyDescent="0.3">
      <c r="A1245" s="3">
        <v>42237.708564814813</v>
      </c>
      <c r="B1245">
        <v>2015</v>
      </c>
      <c r="C1245">
        <v>8</v>
      </c>
      <c r="D1245">
        <v>21</v>
      </c>
      <c r="E1245">
        <v>17</v>
      </c>
      <c r="F1245" s="4">
        <v>1182582.8965803843</v>
      </c>
      <c r="G1245" s="4">
        <v>1107332.1704753602</v>
      </c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Y1245" s="2"/>
      <c r="Z1245"/>
      <c r="AA1245"/>
      <c r="AB1245"/>
    </row>
    <row r="1246" spans="1:28" ht="14.45" x14ac:dyDescent="0.3">
      <c r="A1246" s="3">
        <v>42237.750231481485</v>
      </c>
      <c r="B1246">
        <v>2015</v>
      </c>
      <c r="C1246">
        <v>8</v>
      </c>
      <c r="D1246">
        <v>21</v>
      </c>
      <c r="E1246">
        <v>18</v>
      </c>
      <c r="F1246" s="4">
        <v>1076868.2951281227</v>
      </c>
      <c r="G1246" s="4">
        <v>1086991.1916542684</v>
      </c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Y1246" s="2"/>
      <c r="Z1246"/>
      <c r="AA1246"/>
      <c r="AB1246"/>
    </row>
    <row r="1247" spans="1:28" ht="14.45" x14ac:dyDescent="0.3">
      <c r="A1247" s="3">
        <v>42237.791898148149</v>
      </c>
      <c r="B1247">
        <v>2015</v>
      </c>
      <c r="C1247">
        <v>8</v>
      </c>
      <c r="D1247">
        <v>21</v>
      </c>
      <c r="E1247">
        <v>19</v>
      </c>
      <c r="F1247" s="4">
        <v>1022980.1815824311</v>
      </c>
      <c r="G1247" s="4">
        <v>1021518.8164600898</v>
      </c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Y1247" s="2"/>
      <c r="Z1247"/>
      <c r="AA1247"/>
      <c r="AB1247"/>
    </row>
    <row r="1248" spans="1:28" ht="14.45" x14ac:dyDescent="0.3">
      <c r="A1248" s="3">
        <v>42237.833564814813</v>
      </c>
      <c r="B1248">
        <v>2015</v>
      </c>
      <c r="C1248">
        <v>8</v>
      </c>
      <c r="D1248">
        <v>21</v>
      </c>
      <c r="E1248">
        <v>20</v>
      </c>
      <c r="F1248" s="4">
        <v>999027.16191109223</v>
      </c>
      <c r="G1248" s="4">
        <v>1001932.2709789586</v>
      </c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Y1248" s="2"/>
      <c r="Z1248"/>
      <c r="AA1248"/>
      <c r="AB1248"/>
    </row>
    <row r="1249" spans="1:28" ht="14.45" x14ac:dyDescent="0.3">
      <c r="A1249" s="3">
        <v>42237.875231481485</v>
      </c>
      <c r="B1249">
        <v>2015</v>
      </c>
      <c r="C1249">
        <v>8</v>
      </c>
      <c r="D1249">
        <v>21</v>
      </c>
      <c r="E1249">
        <v>21</v>
      </c>
      <c r="F1249" s="4">
        <v>915271.29884937021</v>
      </c>
      <c r="G1249" s="4">
        <v>851995.32398622949</v>
      </c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Y1249" s="2"/>
      <c r="Z1249"/>
      <c r="AA1249"/>
      <c r="AB1249"/>
    </row>
    <row r="1250" spans="1:28" ht="14.45" x14ac:dyDescent="0.3">
      <c r="A1250" s="3">
        <v>42237.916898148149</v>
      </c>
      <c r="B1250">
        <v>2015</v>
      </c>
      <c r="C1250">
        <v>8</v>
      </c>
      <c r="D1250">
        <v>21</v>
      </c>
      <c r="E1250">
        <v>22</v>
      </c>
      <c r="F1250" s="4">
        <v>742242.33566589095</v>
      </c>
      <c r="G1250" s="4">
        <v>709040.68539667269</v>
      </c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Y1250" s="2"/>
      <c r="Z1250"/>
      <c r="AA1250"/>
      <c r="AB1250"/>
    </row>
    <row r="1251" spans="1:28" ht="14.45" x14ac:dyDescent="0.3">
      <c r="A1251" s="3">
        <v>42237.958564814813</v>
      </c>
      <c r="B1251">
        <v>2015</v>
      </c>
      <c r="C1251">
        <v>8</v>
      </c>
      <c r="D1251">
        <v>21</v>
      </c>
      <c r="E1251">
        <v>23</v>
      </c>
      <c r="F1251" s="4">
        <v>608049.37748589041</v>
      </c>
      <c r="G1251" s="4">
        <v>584248.92543353862</v>
      </c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Y1251" s="2"/>
      <c r="Z1251"/>
      <c r="AA1251"/>
      <c r="AB1251"/>
    </row>
    <row r="1252" spans="1:28" ht="14.45" x14ac:dyDescent="0.3">
      <c r="A1252" s="3">
        <v>42238.000231481485</v>
      </c>
      <c r="B1252">
        <v>2015</v>
      </c>
      <c r="C1252">
        <v>8</v>
      </c>
      <c r="D1252">
        <v>22</v>
      </c>
      <c r="E1252">
        <v>0</v>
      </c>
      <c r="F1252" s="4">
        <v>531656.03112972702</v>
      </c>
      <c r="G1252" s="4">
        <v>508310.87734911003</v>
      </c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Y1252" s="2"/>
      <c r="Z1252"/>
      <c r="AA1252"/>
      <c r="AB1252"/>
    </row>
    <row r="1253" spans="1:28" ht="14.45" x14ac:dyDescent="0.3">
      <c r="A1253" s="3">
        <v>42238.041898148149</v>
      </c>
      <c r="B1253">
        <v>2015</v>
      </c>
      <c r="C1253">
        <v>8</v>
      </c>
      <c r="D1253">
        <v>22</v>
      </c>
      <c r="E1253">
        <v>1</v>
      </c>
      <c r="F1253" s="4">
        <v>475433.19888542086</v>
      </c>
      <c r="G1253" s="4">
        <v>454434.92454237404</v>
      </c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Y1253" s="2"/>
      <c r="Z1253"/>
      <c r="AA1253"/>
      <c r="AB1253"/>
    </row>
    <row r="1254" spans="1:28" ht="14.45" x14ac:dyDescent="0.3">
      <c r="A1254" s="3">
        <v>42238.083564814813</v>
      </c>
      <c r="B1254">
        <v>2015</v>
      </c>
      <c r="C1254">
        <v>8</v>
      </c>
      <c r="D1254">
        <v>22</v>
      </c>
      <c r="E1254">
        <v>2</v>
      </c>
      <c r="F1254" s="4">
        <v>459052.23420376913</v>
      </c>
      <c r="G1254" s="4">
        <v>433879.48562604713</v>
      </c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Y1254" s="2"/>
      <c r="Z1254"/>
      <c r="AA1254"/>
      <c r="AB1254"/>
    </row>
    <row r="1255" spans="1:28" ht="14.45" x14ac:dyDescent="0.3">
      <c r="A1255" s="3">
        <v>42238.125231481485</v>
      </c>
      <c r="B1255">
        <v>2015</v>
      </c>
      <c r="C1255">
        <v>8</v>
      </c>
      <c r="D1255">
        <v>22</v>
      </c>
      <c r="E1255">
        <v>3</v>
      </c>
      <c r="F1255" s="4">
        <v>425725.50983728661</v>
      </c>
      <c r="G1255" s="4">
        <v>442711.59404248191</v>
      </c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Y1255" s="2"/>
      <c r="Z1255"/>
      <c r="AA1255"/>
      <c r="AB1255"/>
    </row>
    <row r="1256" spans="1:28" ht="14.45" x14ac:dyDescent="0.3">
      <c r="A1256" s="3">
        <v>42238.166898148149</v>
      </c>
      <c r="B1256">
        <v>2015</v>
      </c>
      <c r="C1256">
        <v>8</v>
      </c>
      <c r="D1256">
        <v>22</v>
      </c>
      <c r="E1256">
        <v>4</v>
      </c>
      <c r="F1256" s="4">
        <v>418298.8731454892</v>
      </c>
      <c r="G1256" s="4">
        <v>427378.59335234558</v>
      </c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Y1256" s="2"/>
      <c r="Z1256"/>
      <c r="AA1256"/>
      <c r="AB1256"/>
    </row>
    <row r="1257" spans="1:28" ht="14.45" x14ac:dyDescent="0.3">
      <c r="A1257" s="3">
        <v>42238.208564814813</v>
      </c>
      <c r="B1257">
        <v>2015</v>
      </c>
      <c r="C1257">
        <v>8</v>
      </c>
      <c r="D1257">
        <v>22</v>
      </c>
      <c r="E1257">
        <v>5</v>
      </c>
      <c r="F1257" s="4">
        <v>475808.83658363234</v>
      </c>
      <c r="G1257" s="4">
        <v>504624.0691872334</v>
      </c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Y1257" s="2"/>
      <c r="Z1257"/>
      <c r="AA1257"/>
      <c r="AB1257"/>
    </row>
    <row r="1258" spans="1:28" ht="14.45" x14ac:dyDescent="0.3">
      <c r="A1258" s="3">
        <v>42238.250231481485</v>
      </c>
      <c r="B1258">
        <v>2015</v>
      </c>
      <c r="C1258">
        <v>8</v>
      </c>
      <c r="D1258">
        <v>22</v>
      </c>
      <c r="E1258">
        <v>6</v>
      </c>
      <c r="F1258" s="4">
        <v>452485.59995658387</v>
      </c>
      <c r="G1258" s="4">
        <v>537583.19394792453</v>
      </c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Y1258" s="2"/>
      <c r="Z1258"/>
      <c r="AA1258"/>
      <c r="AB1258"/>
    </row>
    <row r="1259" spans="1:28" ht="14.45" x14ac:dyDescent="0.3">
      <c r="A1259" s="3">
        <v>42238.291898148149</v>
      </c>
      <c r="B1259">
        <v>2015</v>
      </c>
      <c r="C1259">
        <v>8</v>
      </c>
      <c r="D1259">
        <v>22</v>
      </c>
      <c r="E1259">
        <v>7</v>
      </c>
      <c r="F1259" s="4">
        <v>463951.17775588593</v>
      </c>
      <c r="G1259" s="4">
        <v>547718.4725617714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Y1259" s="2"/>
      <c r="Z1259"/>
      <c r="AA1259"/>
      <c r="AB1259"/>
    </row>
    <row r="1260" spans="1:28" ht="14.45" x14ac:dyDescent="0.3">
      <c r="A1260" s="3">
        <v>42238.333564814813</v>
      </c>
      <c r="B1260">
        <v>2015</v>
      </c>
      <c r="C1260">
        <v>8</v>
      </c>
      <c r="D1260">
        <v>22</v>
      </c>
      <c r="E1260">
        <v>8</v>
      </c>
      <c r="F1260" s="4">
        <v>495670.26789499319</v>
      </c>
      <c r="G1260" s="4">
        <v>587688.1605826309</v>
      </c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Y1260" s="2"/>
      <c r="Z1260"/>
      <c r="AA1260"/>
      <c r="AB1260"/>
    </row>
    <row r="1261" spans="1:28" ht="14.45" x14ac:dyDescent="0.3">
      <c r="A1261" s="3">
        <v>42238.375231481485</v>
      </c>
      <c r="B1261">
        <v>2015</v>
      </c>
      <c r="C1261">
        <v>8</v>
      </c>
      <c r="D1261">
        <v>22</v>
      </c>
      <c r="E1261">
        <v>9</v>
      </c>
      <c r="F1261" s="4">
        <v>583494.69949110574</v>
      </c>
      <c r="G1261" s="4">
        <v>663415.43551899889</v>
      </c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Y1261" s="2"/>
      <c r="Z1261"/>
      <c r="AA1261"/>
      <c r="AB1261"/>
    </row>
    <row r="1262" spans="1:28" ht="14.45" x14ac:dyDescent="0.3">
      <c r="A1262" s="3">
        <v>42238.416898148149</v>
      </c>
      <c r="B1262">
        <v>2015</v>
      </c>
      <c r="C1262">
        <v>8</v>
      </c>
      <c r="D1262">
        <v>22</v>
      </c>
      <c r="E1262">
        <v>10</v>
      </c>
      <c r="F1262" s="4">
        <v>682052.83465674962</v>
      </c>
      <c r="G1262" s="4">
        <v>773917.54325401387</v>
      </c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Y1262" s="2"/>
      <c r="Z1262"/>
      <c r="AA1262"/>
      <c r="AB1262"/>
    </row>
    <row r="1263" spans="1:28" ht="14.45" x14ac:dyDescent="0.3">
      <c r="A1263" s="3">
        <v>42238.458564814813</v>
      </c>
      <c r="B1263">
        <v>2015</v>
      </c>
      <c r="C1263">
        <v>8</v>
      </c>
      <c r="D1263">
        <v>22</v>
      </c>
      <c r="E1263">
        <v>11</v>
      </c>
      <c r="F1263" s="4">
        <v>744764.2686435224</v>
      </c>
      <c r="G1263" s="4">
        <v>919310.29029837204</v>
      </c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Y1263" s="2"/>
      <c r="Z1263"/>
      <c r="AA1263"/>
      <c r="AB1263"/>
    </row>
    <row r="1264" spans="1:28" ht="14.45" x14ac:dyDescent="0.3">
      <c r="A1264" s="3">
        <v>42238.500231481485</v>
      </c>
      <c r="B1264">
        <v>2015</v>
      </c>
      <c r="C1264">
        <v>8</v>
      </c>
      <c r="D1264">
        <v>22</v>
      </c>
      <c r="E1264">
        <v>12</v>
      </c>
      <c r="F1264" s="4">
        <v>818006.69212341297</v>
      </c>
      <c r="G1264" s="4">
        <v>1010132.5502994426</v>
      </c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Y1264" s="2"/>
      <c r="Z1264"/>
      <c r="AA1264"/>
      <c r="AB1264"/>
    </row>
    <row r="1265" spans="1:28" ht="14.45" x14ac:dyDescent="0.3">
      <c r="A1265" s="3">
        <v>42238.541898148149</v>
      </c>
      <c r="B1265">
        <v>2015</v>
      </c>
      <c r="C1265">
        <v>8</v>
      </c>
      <c r="D1265">
        <v>22</v>
      </c>
      <c r="E1265">
        <v>13</v>
      </c>
      <c r="F1265" s="4">
        <v>922226.49285314174</v>
      </c>
      <c r="G1265" s="4">
        <v>1056031.8082339815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Y1265" s="2"/>
      <c r="Z1265"/>
      <c r="AA1265"/>
      <c r="AB1265"/>
    </row>
    <row r="1266" spans="1:28" ht="14.45" x14ac:dyDescent="0.3">
      <c r="A1266" s="3">
        <v>42238.583564814813</v>
      </c>
      <c r="B1266">
        <v>2015</v>
      </c>
      <c r="C1266">
        <v>8</v>
      </c>
      <c r="D1266">
        <v>22</v>
      </c>
      <c r="E1266">
        <v>14</v>
      </c>
      <c r="F1266" s="4">
        <v>1029149.1225550829</v>
      </c>
      <c r="G1266" s="4">
        <v>1119420.2693997696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Y1266" s="2"/>
      <c r="Z1266"/>
      <c r="AA1266"/>
      <c r="AB1266"/>
    </row>
    <row r="1267" spans="1:28" ht="14.45" x14ac:dyDescent="0.3">
      <c r="A1267" s="3">
        <v>42238.625231481485</v>
      </c>
      <c r="B1267">
        <v>2015</v>
      </c>
      <c r="C1267">
        <v>8</v>
      </c>
      <c r="D1267">
        <v>22</v>
      </c>
      <c r="E1267">
        <v>15</v>
      </c>
      <c r="F1267" s="4">
        <v>1131308.8689663084</v>
      </c>
      <c r="G1267" s="4">
        <v>1254783.2194402358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Y1267" s="2"/>
      <c r="Z1267"/>
      <c r="AA1267"/>
      <c r="AB1267"/>
    </row>
    <row r="1268" spans="1:28" ht="14.45" x14ac:dyDescent="0.3">
      <c r="A1268" s="3">
        <v>42238.666898148149</v>
      </c>
      <c r="B1268">
        <v>2015</v>
      </c>
      <c r="C1268">
        <v>8</v>
      </c>
      <c r="D1268">
        <v>22</v>
      </c>
      <c r="E1268">
        <v>16</v>
      </c>
      <c r="F1268" s="4">
        <v>1188623.548277715</v>
      </c>
      <c r="G1268" s="4">
        <v>1320035.1805760954</v>
      </c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Y1268" s="2"/>
      <c r="Z1268"/>
      <c r="AA1268"/>
      <c r="AB1268"/>
    </row>
    <row r="1269" spans="1:28" ht="14.45" x14ac:dyDescent="0.3">
      <c r="A1269" s="3">
        <v>42238.708564814813</v>
      </c>
      <c r="B1269">
        <v>2015</v>
      </c>
      <c r="C1269">
        <v>8</v>
      </c>
      <c r="D1269">
        <v>22</v>
      </c>
      <c r="E1269">
        <v>17</v>
      </c>
      <c r="F1269" s="4">
        <v>1167166.9645519729</v>
      </c>
      <c r="G1269" s="4">
        <v>1256919.8998837238</v>
      </c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Y1269" s="2"/>
      <c r="Z1269"/>
      <c r="AA1269"/>
      <c r="AB1269"/>
    </row>
    <row r="1270" spans="1:28" ht="14.45" x14ac:dyDescent="0.3">
      <c r="A1270" s="3">
        <v>42238.750231481485</v>
      </c>
      <c r="B1270">
        <v>2015</v>
      </c>
      <c r="C1270">
        <v>8</v>
      </c>
      <c r="D1270">
        <v>22</v>
      </c>
      <c r="E1270">
        <v>18</v>
      </c>
      <c r="F1270" s="4">
        <v>1129467.6698399659</v>
      </c>
      <c r="G1270" s="4">
        <v>1202117.3819732096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Y1270" s="2"/>
      <c r="Z1270"/>
      <c r="AA1270"/>
      <c r="AB1270"/>
    </row>
    <row r="1271" spans="1:28" ht="14.45" x14ac:dyDescent="0.3">
      <c r="A1271" s="3">
        <v>42238.791898148149</v>
      </c>
      <c r="B1271">
        <v>2015</v>
      </c>
      <c r="C1271">
        <v>8</v>
      </c>
      <c r="D1271">
        <v>22</v>
      </c>
      <c r="E1271">
        <v>19</v>
      </c>
      <c r="F1271" s="4">
        <v>1082222.9726863976</v>
      </c>
      <c r="G1271" s="4">
        <v>1142375.3834569037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Y1271" s="2"/>
      <c r="Z1271"/>
      <c r="AA1271"/>
      <c r="AB1271"/>
    </row>
    <row r="1272" spans="1:28" ht="14.45" x14ac:dyDescent="0.3">
      <c r="A1272" s="3">
        <v>42238.833564814813</v>
      </c>
      <c r="B1272">
        <v>2015</v>
      </c>
      <c r="C1272">
        <v>8</v>
      </c>
      <c r="D1272">
        <v>22</v>
      </c>
      <c r="E1272">
        <v>20</v>
      </c>
      <c r="F1272" s="4">
        <v>1034602.9740482611</v>
      </c>
      <c r="G1272" s="4">
        <v>1085453.9877550469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Y1272" s="2"/>
      <c r="Z1272"/>
      <c r="AA1272"/>
      <c r="AB1272"/>
    </row>
    <row r="1273" spans="1:28" ht="14.45" x14ac:dyDescent="0.3">
      <c r="A1273" s="3">
        <v>42238.875231481485</v>
      </c>
      <c r="B1273">
        <v>2015</v>
      </c>
      <c r="C1273">
        <v>8</v>
      </c>
      <c r="D1273">
        <v>22</v>
      </c>
      <c r="E1273">
        <v>21</v>
      </c>
      <c r="F1273" s="4">
        <v>894364.40868863882</v>
      </c>
      <c r="G1273" s="4">
        <v>969884.45460329822</v>
      </c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Y1273" s="2"/>
      <c r="Z1273"/>
      <c r="AA1273"/>
      <c r="AB1273"/>
    </row>
    <row r="1274" spans="1:28" ht="14.45" x14ac:dyDescent="0.3">
      <c r="A1274" s="3">
        <v>42238.916898148149</v>
      </c>
      <c r="B1274">
        <v>2015</v>
      </c>
      <c r="C1274">
        <v>8</v>
      </c>
      <c r="D1274">
        <v>22</v>
      </c>
      <c r="E1274">
        <v>22</v>
      </c>
      <c r="F1274" s="4">
        <v>763389.28549960768</v>
      </c>
      <c r="G1274" s="4">
        <v>839901.95769386529</v>
      </c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Y1274" s="2"/>
      <c r="Z1274"/>
      <c r="AA1274"/>
      <c r="AB1274"/>
    </row>
    <row r="1275" spans="1:28" ht="14.45" x14ac:dyDescent="0.3">
      <c r="A1275" s="3">
        <v>42238.958564814813</v>
      </c>
      <c r="B1275">
        <v>2015</v>
      </c>
      <c r="C1275">
        <v>8</v>
      </c>
      <c r="D1275">
        <v>22</v>
      </c>
      <c r="E1275">
        <v>23</v>
      </c>
      <c r="F1275" s="4">
        <v>642036.59138411668</v>
      </c>
      <c r="G1275" s="4">
        <v>704495.36213380611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Y1275" s="2"/>
      <c r="Z1275"/>
      <c r="AA1275"/>
      <c r="AB1275"/>
    </row>
    <row r="1276" spans="1:28" ht="14.45" x14ac:dyDescent="0.3">
      <c r="A1276" s="3">
        <v>42239.000231481485</v>
      </c>
      <c r="B1276">
        <v>2015</v>
      </c>
      <c r="C1276">
        <v>8</v>
      </c>
      <c r="D1276">
        <v>23</v>
      </c>
      <c r="E1276">
        <v>0</v>
      </c>
      <c r="F1276" s="4">
        <v>537540.49498216133</v>
      </c>
      <c r="G1276" s="4">
        <v>597184.69464288116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Y1276" s="2"/>
      <c r="Z1276"/>
      <c r="AA1276"/>
      <c r="AB1276"/>
    </row>
    <row r="1277" spans="1:28" ht="14.45" x14ac:dyDescent="0.3">
      <c r="A1277" s="3">
        <v>42239.041898148149</v>
      </c>
      <c r="B1277">
        <v>2015</v>
      </c>
      <c r="C1277">
        <v>8</v>
      </c>
      <c r="D1277">
        <v>23</v>
      </c>
      <c r="E1277">
        <v>1</v>
      </c>
      <c r="F1277" s="4">
        <v>480379.50107467087</v>
      </c>
      <c r="G1277" s="4">
        <v>548302.99818200013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Y1277" s="2"/>
      <c r="Z1277"/>
      <c r="AA1277"/>
      <c r="AB1277"/>
    </row>
    <row r="1278" spans="1:28" ht="14.45" x14ac:dyDescent="0.3">
      <c r="A1278" s="3">
        <v>42239.08357638889</v>
      </c>
      <c r="B1278">
        <v>2015</v>
      </c>
      <c r="C1278">
        <v>8</v>
      </c>
      <c r="D1278">
        <v>23</v>
      </c>
      <c r="E1278">
        <v>2</v>
      </c>
      <c r="F1278" s="4">
        <v>462147.21602844389</v>
      </c>
      <c r="G1278" s="4">
        <v>509612.45340898231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Y1278" s="2"/>
      <c r="Z1278"/>
      <c r="AA1278"/>
      <c r="AB1278"/>
    </row>
    <row r="1279" spans="1:28" ht="14.45" x14ac:dyDescent="0.3">
      <c r="A1279" s="3">
        <v>42239.125243055554</v>
      </c>
      <c r="B1279">
        <v>2015</v>
      </c>
      <c r="C1279">
        <v>8</v>
      </c>
      <c r="D1279">
        <v>23</v>
      </c>
      <c r="E1279">
        <v>3</v>
      </c>
      <c r="F1279" s="4">
        <v>428128.94637094304</v>
      </c>
      <c r="G1279" s="4">
        <v>481001.20176593919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Y1279" s="2"/>
      <c r="Z1279"/>
      <c r="AA1279"/>
      <c r="AB1279"/>
    </row>
    <row r="1280" spans="1:28" ht="14.45" x14ac:dyDescent="0.3">
      <c r="A1280" s="3">
        <v>42239.166909722226</v>
      </c>
      <c r="B1280">
        <v>2015</v>
      </c>
      <c r="C1280">
        <v>8</v>
      </c>
      <c r="D1280">
        <v>23</v>
      </c>
      <c r="E1280">
        <v>4</v>
      </c>
      <c r="F1280" s="4">
        <v>423006.87713960174</v>
      </c>
      <c r="G1280" s="4">
        <v>488078.21289439604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Y1280" s="2"/>
      <c r="Z1280"/>
      <c r="AA1280"/>
      <c r="AB1280"/>
    </row>
    <row r="1281" spans="1:28" ht="14.45" x14ac:dyDescent="0.3">
      <c r="A1281" s="3">
        <v>42239.20857638889</v>
      </c>
      <c r="B1281">
        <v>2015</v>
      </c>
      <c r="C1281">
        <v>8</v>
      </c>
      <c r="D1281">
        <v>23</v>
      </c>
      <c r="E1281">
        <v>5</v>
      </c>
      <c r="F1281" s="4">
        <v>477000.28165145172</v>
      </c>
      <c r="G1281" s="4">
        <v>540801.62953292008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Y1281" s="2"/>
      <c r="Z1281"/>
      <c r="AA1281"/>
      <c r="AB1281"/>
    </row>
    <row r="1282" spans="1:28" ht="14.45" x14ac:dyDescent="0.3">
      <c r="A1282" s="3">
        <v>42239.250243055554</v>
      </c>
      <c r="B1282">
        <v>2015</v>
      </c>
      <c r="C1282">
        <v>8</v>
      </c>
      <c r="D1282">
        <v>23</v>
      </c>
      <c r="E1282">
        <v>6</v>
      </c>
      <c r="F1282" s="4">
        <v>506741.51057613839</v>
      </c>
      <c r="G1282" s="4">
        <v>595779.78498932091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Y1282" s="2"/>
      <c r="Z1282"/>
      <c r="AA1282"/>
      <c r="AB1282"/>
    </row>
    <row r="1283" spans="1:28" ht="14.45" x14ac:dyDescent="0.3">
      <c r="A1283" s="3">
        <v>42239.291909722226</v>
      </c>
      <c r="B1283">
        <v>2015</v>
      </c>
      <c r="C1283">
        <v>8</v>
      </c>
      <c r="D1283">
        <v>23</v>
      </c>
      <c r="E1283">
        <v>7</v>
      </c>
      <c r="F1283" s="4">
        <v>436953.87930964725</v>
      </c>
      <c r="G1283" s="4">
        <v>576008.75980087696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Y1283" s="2"/>
      <c r="Z1283"/>
      <c r="AA1283"/>
      <c r="AB1283"/>
    </row>
    <row r="1284" spans="1:28" ht="14.45" x14ac:dyDescent="0.3">
      <c r="A1284" s="3">
        <v>42239.33357638889</v>
      </c>
      <c r="B1284">
        <v>2015</v>
      </c>
      <c r="C1284">
        <v>8</v>
      </c>
      <c r="D1284">
        <v>23</v>
      </c>
      <c r="E1284">
        <v>8</v>
      </c>
      <c r="F1284" s="4">
        <v>453983.72679569345</v>
      </c>
      <c r="G1284" s="4">
        <v>563804.40303835308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Y1284" s="2"/>
      <c r="Z1284"/>
      <c r="AA1284"/>
      <c r="AB1284"/>
    </row>
    <row r="1285" spans="1:28" ht="14.45" x14ac:dyDescent="0.3">
      <c r="A1285" s="3">
        <v>42239.375243055554</v>
      </c>
      <c r="B1285">
        <v>2015</v>
      </c>
      <c r="C1285">
        <v>8</v>
      </c>
      <c r="D1285">
        <v>23</v>
      </c>
      <c r="E1285">
        <v>9</v>
      </c>
      <c r="F1285" s="4">
        <v>551775.26460944465</v>
      </c>
      <c r="G1285" s="4">
        <v>673227.63761690562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Y1285" s="2"/>
      <c r="Z1285"/>
      <c r="AA1285"/>
      <c r="AB1285"/>
    </row>
    <row r="1286" spans="1:28" ht="14.45" x14ac:dyDescent="0.3">
      <c r="A1286" s="3">
        <v>42239.416909722226</v>
      </c>
      <c r="B1286">
        <v>2015</v>
      </c>
      <c r="C1286">
        <v>8</v>
      </c>
      <c r="D1286">
        <v>23</v>
      </c>
      <c r="E1286">
        <v>10</v>
      </c>
      <c r="F1286" s="4">
        <v>642172.12510232988</v>
      </c>
      <c r="G1286" s="4">
        <v>759958.31256100128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Y1286" s="2"/>
      <c r="Z1286"/>
      <c r="AA1286"/>
      <c r="AB1286"/>
    </row>
    <row r="1287" spans="1:28" ht="14.45" x14ac:dyDescent="0.3">
      <c r="A1287" s="3">
        <v>42239.45857638889</v>
      </c>
      <c r="B1287">
        <v>2015</v>
      </c>
      <c r="C1287">
        <v>8</v>
      </c>
      <c r="D1287">
        <v>23</v>
      </c>
      <c r="E1287">
        <v>11</v>
      </c>
      <c r="F1287" s="4">
        <v>740827.00645744172</v>
      </c>
      <c r="G1287" s="4">
        <v>888850.88486375159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Y1287" s="2"/>
      <c r="Z1287"/>
      <c r="AA1287"/>
      <c r="AB1287"/>
    </row>
    <row r="1288" spans="1:28" ht="14.45" x14ac:dyDescent="0.3">
      <c r="A1288" s="3">
        <v>42239.500243055554</v>
      </c>
      <c r="B1288">
        <v>2015</v>
      </c>
      <c r="C1288">
        <v>8</v>
      </c>
      <c r="D1288">
        <v>23</v>
      </c>
      <c r="E1288">
        <v>12</v>
      </c>
      <c r="F1288" s="4">
        <v>861651.37511142169</v>
      </c>
      <c r="G1288" s="4">
        <v>986715.29789963644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Y1288" s="2"/>
      <c r="Z1288"/>
      <c r="AA1288"/>
      <c r="AB1288"/>
    </row>
    <row r="1289" spans="1:28" ht="14.45" x14ac:dyDescent="0.3">
      <c r="A1289" s="3">
        <v>42239.541909722226</v>
      </c>
      <c r="B1289">
        <v>2015</v>
      </c>
      <c r="C1289">
        <v>8</v>
      </c>
      <c r="D1289">
        <v>23</v>
      </c>
      <c r="E1289">
        <v>13</v>
      </c>
      <c r="F1289" s="4">
        <v>942532.57430418348</v>
      </c>
      <c r="G1289" s="4">
        <v>1090335.0691505233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Y1289" s="2"/>
      <c r="Z1289"/>
      <c r="AA1289"/>
      <c r="AB1289"/>
    </row>
    <row r="1290" spans="1:28" ht="14.45" x14ac:dyDescent="0.3">
      <c r="A1290" s="3">
        <v>42239.58357638889</v>
      </c>
      <c r="B1290">
        <v>2015</v>
      </c>
      <c r="C1290">
        <v>8</v>
      </c>
      <c r="D1290">
        <v>23</v>
      </c>
      <c r="E1290">
        <v>14</v>
      </c>
      <c r="F1290" s="4">
        <v>1024309.1694316963</v>
      </c>
      <c r="G1290" s="4">
        <v>1179792.5270016119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Y1290" s="2"/>
      <c r="Z1290"/>
      <c r="AA1290"/>
      <c r="AB1290"/>
    </row>
    <row r="1291" spans="1:28" ht="14.45" x14ac:dyDescent="0.3">
      <c r="A1291" s="3">
        <v>42239.625243055554</v>
      </c>
      <c r="B1291">
        <v>2015</v>
      </c>
      <c r="C1291">
        <v>8</v>
      </c>
      <c r="D1291">
        <v>23</v>
      </c>
      <c r="E1291">
        <v>15</v>
      </c>
      <c r="F1291" s="4">
        <v>1116271.0924180415</v>
      </c>
      <c r="G1291" s="4">
        <v>1230455.0791410536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Y1291" s="2"/>
      <c r="Z1291"/>
      <c r="AA1291"/>
      <c r="AB1291"/>
    </row>
    <row r="1292" spans="1:28" ht="14.45" x14ac:dyDescent="0.3">
      <c r="A1292" s="3">
        <v>42239.666909722226</v>
      </c>
      <c r="B1292">
        <v>2015</v>
      </c>
      <c r="C1292">
        <v>8</v>
      </c>
      <c r="D1292">
        <v>23</v>
      </c>
      <c r="E1292">
        <v>16</v>
      </c>
      <c r="F1292" s="4">
        <v>1170939.8876692979</v>
      </c>
      <c r="G1292" s="4">
        <v>1247614.6757487296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Y1292" s="2"/>
      <c r="Z1292"/>
      <c r="AA1292"/>
      <c r="AB1292"/>
    </row>
    <row r="1293" spans="1:28" ht="14.45" x14ac:dyDescent="0.3">
      <c r="A1293" s="3">
        <v>42239.70857638889</v>
      </c>
      <c r="B1293">
        <v>2015</v>
      </c>
      <c r="C1293">
        <v>8</v>
      </c>
      <c r="D1293">
        <v>23</v>
      </c>
      <c r="E1293">
        <v>17</v>
      </c>
      <c r="F1293" s="4">
        <v>1150271.5681990457</v>
      </c>
      <c r="G1293" s="4">
        <v>1280397.3661544218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Y1293" s="2"/>
      <c r="Z1293"/>
      <c r="AA1293"/>
      <c r="AB1293"/>
    </row>
    <row r="1294" spans="1:28" ht="14.45" x14ac:dyDescent="0.3">
      <c r="A1294" s="3">
        <v>42239.750243055554</v>
      </c>
      <c r="B1294">
        <v>2015</v>
      </c>
      <c r="C1294">
        <v>8</v>
      </c>
      <c r="D1294">
        <v>23</v>
      </c>
      <c r="E1294">
        <v>18</v>
      </c>
      <c r="F1294" s="4">
        <v>1080812.357734018</v>
      </c>
      <c r="G1294" s="4">
        <v>1190455.4403317466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Y1294" s="2"/>
      <c r="Z1294"/>
      <c r="AA1294"/>
      <c r="AB1294"/>
    </row>
    <row r="1295" spans="1:28" ht="14.45" x14ac:dyDescent="0.3">
      <c r="A1295" s="3">
        <v>42239.791909722226</v>
      </c>
      <c r="B1295">
        <v>2015</v>
      </c>
      <c r="C1295">
        <v>8</v>
      </c>
      <c r="D1295">
        <v>23</v>
      </c>
      <c r="E1295">
        <v>19</v>
      </c>
      <c r="F1295" s="4">
        <v>1009531.8651903709</v>
      </c>
      <c r="G1295" s="4">
        <v>1082282.0713537771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Y1295" s="2"/>
      <c r="Z1295"/>
      <c r="AA1295"/>
      <c r="AB1295"/>
    </row>
    <row r="1296" spans="1:28" ht="14.45" x14ac:dyDescent="0.3">
      <c r="A1296" s="3">
        <v>42239.83357638889</v>
      </c>
      <c r="B1296">
        <v>2015</v>
      </c>
      <c r="C1296">
        <v>8</v>
      </c>
      <c r="D1296">
        <v>23</v>
      </c>
      <c r="E1296">
        <v>20</v>
      </c>
      <c r="F1296" s="4">
        <v>936567.41716541094</v>
      </c>
      <c r="G1296" s="4">
        <v>1040884.0010126503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Y1296" s="2"/>
      <c r="Z1296"/>
      <c r="AA1296"/>
      <c r="AB1296"/>
    </row>
    <row r="1297" spans="1:28" ht="14.45" x14ac:dyDescent="0.3">
      <c r="A1297" s="3">
        <v>42239.875243055554</v>
      </c>
      <c r="B1297">
        <v>2015</v>
      </c>
      <c r="C1297">
        <v>8</v>
      </c>
      <c r="D1297">
        <v>23</v>
      </c>
      <c r="E1297">
        <v>21</v>
      </c>
      <c r="F1297" s="4">
        <v>850234.29515191307</v>
      </c>
      <c r="G1297" s="4">
        <v>933575.02026684489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Y1297" s="2"/>
      <c r="Z1297"/>
      <c r="AA1297"/>
      <c r="AB1297"/>
    </row>
    <row r="1298" spans="1:28" ht="14.45" x14ac:dyDescent="0.3">
      <c r="A1298" s="3">
        <v>42239.916909722226</v>
      </c>
      <c r="B1298">
        <v>2015</v>
      </c>
      <c r="C1298">
        <v>8</v>
      </c>
      <c r="D1298">
        <v>23</v>
      </c>
      <c r="E1298">
        <v>22</v>
      </c>
      <c r="F1298" s="4">
        <v>744246.16632066632</v>
      </c>
      <c r="G1298" s="4">
        <v>791006.28547304124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Y1298" s="2"/>
      <c r="Z1298"/>
      <c r="AA1298"/>
      <c r="AB1298"/>
    </row>
    <row r="1299" spans="1:28" ht="14.45" x14ac:dyDescent="0.3">
      <c r="A1299" s="3">
        <v>42239.95857638889</v>
      </c>
      <c r="B1299">
        <v>2015</v>
      </c>
      <c r="C1299">
        <v>8</v>
      </c>
      <c r="D1299">
        <v>23</v>
      </c>
      <c r="E1299">
        <v>23</v>
      </c>
      <c r="F1299" s="4">
        <v>617257.87312316895</v>
      </c>
      <c r="G1299" s="4">
        <v>645595.87212232186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Y1299" s="2"/>
      <c r="Z1299"/>
      <c r="AA1299"/>
      <c r="AB1299"/>
    </row>
    <row r="1300" spans="1:28" ht="14.45" x14ac:dyDescent="0.3">
      <c r="A1300" s="3">
        <v>42240.000243055554</v>
      </c>
      <c r="B1300">
        <v>2015</v>
      </c>
      <c r="C1300">
        <v>8</v>
      </c>
      <c r="D1300">
        <v>24</v>
      </c>
      <c r="E1300">
        <v>0</v>
      </c>
      <c r="F1300" s="4">
        <v>514142.67945960636</v>
      </c>
      <c r="G1300" s="4">
        <v>570231.40033218346</v>
      </c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Y1300" s="2"/>
      <c r="Z1300"/>
      <c r="AA1300"/>
      <c r="AB1300"/>
    </row>
    <row r="1301" spans="1:28" ht="14.45" x14ac:dyDescent="0.3">
      <c r="A1301" s="3">
        <v>42240.041909722226</v>
      </c>
      <c r="B1301">
        <v>2015</v>
      </c>
      <c r="C1301">
        <v>8</v>
      </c>
      <c r="D1301">
        <v>24</v>
      </c>
      <c r="E1301">
        <v>1</v>
      </c>
      <c r="F1301" s="4">
        <v>435944.6633960919</v>
      </c>
      <c r="G1301" s="4">
        <v>513455.94416738971</v>
      </c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Y1301" s="2"/>
      <c r="Z1301"/>
      <c r="AA1301"/>
      <c r="AB1301"/>
    </row>
    <row r="1302" spans="1:28" ht="14.45" x14ac:dyDescent="0.3">
      <c r="A1302" s="3">
        <v>42240.08357638889</v>
      </c>
      <c r="B1302">
        <v>2015</v>
      </c>
      <c r="C1302">
        <v>8</v>
      </c>
      <c r="D1302">
        <v>24</v>
      </c>
      <c r="E1302">
        <v>2</v>
      </c>
      <c r="F1302" s="4">
        <v>388673.03738772031</v>
      </c>
      <c r="G1302" s="4">
        <v>458083.22028183244</v>
      </c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Y1302" s="2"/>
      <c r="Z1302"/>
      <c r="AA1302"/>
      <c r="AB1302"/>
    </row>
    <row r="1303" spans="1:28" ht="14.45" x14ac:dyDescent="0.3">
      <c r="A1303" s="3">
        <v>42240.125243055554</v>
      </c>
      <c r="B1303">
        <v>2015</v>
      </c>
      <c r="C1303">
        <v>8</v>
      </c>
      <c r="D1303">
        <v>24</v>
      </c>
      <c r="E1303">
        <v>3</v>
      </c>
      <c r="F1303" s="4">
        <v>377293.88381993835</v>
      </c>
      <c r="G1303" s="4">
        <v>426658.53545316291</v>
      </c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Y1303" s="2"/>
      <c r="Z1303"/>
      <c r="AA1303"/>
      <c r="AB1303"/>
    </row>
    <row r="1304" spans="1:28" ht="14.45" x14ac:dyDescent="0.3">
      <c r="A1304" s="3">
        <v>42240.166909722226</v>
      </c>
      <c r="B1304">
        <v>2015</v>
      </c>
      <c r="C1304">
        <v>8</v>
      </c>
      <c r="D1304">
        <v>24</v>
      </c>
      <c r="E1304">
        <v>4</v>
      </c>
      <c r="F1304" s="4">
        <v>345488.6523905847</v>
      </c>
      <c r="G1304" s="4">
        <v>410689.38471603877</v>
      </c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Y1304" s="2"/>
      <c r="Z1304"/>
      <c r="AA1304"/>
      <c r="AB1304"/>
    </row>
    <row r="1305" spans="1:28" ht="14.45" x14ac:dyDescent="0.3">
      <c r="A1305" s="3">
        <v>42240.20857638889</v>
      </c>
      <c r="B1305">
        <v>2015</v>
      </c>
      <c r="C1305">
        <v>8</v>
      </c>
      <c r="D1305">
        <v>24</v>
      </c>
      <c r="E1305">
        <v>5</v>
      </c>
      <c r="F1305" s="4">
        <v>359278.741980689</v>
      </c>
      <c r="G1305" s="4">
        <v>405198.6304804004</v>
      </c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Y1305" s="2"/>
      <c r="Z1305"/>
      <c r="AA1305"/>
      <c r="AB1305"/>
    </row>
    <row r="1306" spans="1:28" ht="14.45" x14ac:dyDescent="0.3">
      <c r="A1306" s="3">
        <v>42240.250243055554</v>
      </c>
      <c r="B1306">
        <v>2015</v>
      </c>
      <c r="C1306">
        <v>8</v>
      </c>
      <c r="D1306">
        <v>24</v>
      </c>
      <c r="E1306">
        <v>6</v>
      </c>
      <c r="F1306" s="4">
        <v>408069.61577767984</v>
      </c>
      <c r="G1306" s="4">
        <v>453787.71101225854</v>
      </c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Y1306" s="2"/>
      <c r="Z1306"/>
      <c r="AA1306"/>
      <c r="AB1306"/>
    </row>
    <row r="1307" spans="1:28" ht="14.45" x14ac:dyDescent="0.3">
      <c r="A1307" s="3">
        <v>42240.291909722226</v>
      </c>
      <c r="B1307">
        <v>2015</v>
      </c>
      <c r="C1307">
        <v>8</v>
      </c>
      <c r="D1307">
        <v>24</v>
      </c>
      <c r="E1307">
        <v>7</v>
      </c>
      <c r="F1307" s="4">
        <v>468037.66543012456</v>
      </c>
      <c r="G1307" s="4">
        <v>556916.64964769513</v>
      </c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Y1307" s="2"/>
      <c r="Z1307"/>
      <c r="AA1307"/>
      <c r="AB1307"/>
    </row>
    <row r="1308" spans="1:28" ht="14.45" x14ac:dyDescent="0.3">
      <c r="A1308" s="3">
        <v>42240.33357638889</v>
      </c>
      <c r="B1308">
        <v>2015</v>
      </c>
      <c r="C1308">
        <v>8</v>
      </c>
      <c r="D1308">
        <v>24</v>
      </c>
      <c r="E1308">
        <v>8</v>
      </c>
      <c r="F1308" s="4">
        <v>550036.64663542749</v>
      </c>
      <c r="G1308" s="4">
        <v>635457.68016047997</v>
      </c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Y1308" s="2"/>
      <c r="Z1308"/>
      <c r="AA1308"/>
      <c r="AB1308"/>
    </row>
    <row r="1309" spans="1:28" ht="14.45" x14ac:dyDescent="0.3">
      <c r="A1309" s="3">
        <v>42240.375243055554</v>
      </c>
      <c r="B1309">
        <v>2015</v>
      </c>
      <c r="C1309">
        <v>8</v>
      </c>
      <c r="D1309">
        <v>24</v>
      </c>
      <c r="E1309">
        <v>9</v>
      </c>
      <c r="F1309" s="4">
        <v>640724.12851560337</v>
      </c>
      <c r="G1309" s="4">
        <v>791015.127859473</v>
      </c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Y1309" s="2"/>
      <c r="Z1309"/>
      <c r="AA1309"/>
      <c r="AB1309"/>
    </row>
    <row r="1310" spans="1:28" ht="14.45" x14ac:dyDescent="0.3">
      <c r="A1310" s="3">
        <v>42240.416909722226</v>
      </c>
      <c r="B1310">
        <v>2015</v>
      </c>
      <c r="C1310">
        <v>8</v>
      </c>
      <c r="D1310">
        <v>24</v>
      </c>
      <c r="E1310">
        <v>10</v>
      </c>
      <c r="F1310" s="4">
        <v>749469.14128110837</v>
      </c>
      <c r="G1310" s="4">
        <v>907167.84291761497</v>
      </c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Y1310" s="2"/>
      <c r="Z1310"/>
      <c r="AA1310"/>
      <c r="AB1310"/>
    </row>
    <row r="1311" spans="1:28" ht="14.45" x14ac:dyDescent="0.3">
      <c r="A1311" s="3">
        <v>42240.45857638889</v>
      </c>
      <c r="B1311">
        <v>2015</v>
      </c>
      <c r="C1311">
        <v>8</v>
      </c>
      <c r="D1311">
        <v>24</v>
      </c>
      <c r="E1311">
        <v>11</v>
      </c>
      <c r="F1311" s="4">
        <v>879483.19429753406</v>
      </c>
      <c r="G1311" s="4">
        <v>1010158.9991072394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Y1311" s="2"/>
      <c r="Z1311"/>
      <c r="AA1311"/>
      <c r="AB1311"/>
    </row>
    <row r="1312" spans="1:28" ht="14.45" x14ac:dyDescent="0.3">
      <c r="A1312" s="3">
        <v>42240.500243055554</v>
      </c>
      <c r="B1312">
        <v>2015</v>
      </c>
      <c r="C1312">
        <v>8</v>
      </c>
      <c r="D1312">
        <v>24</v>
      </c>
      <c r="E1312">
        <v>12</v>
      </c>
      <c r="F1312" s="4">
        <v>964764.445532821</v>
      </c>
      <c r="G1312" s="4">
        <v>1116891.9550826328</v>
      </c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Y1312" s="2"/>
      <c r="Z1312"/>
      <c r="AA1312"/>
      <c r="AB1312"/>
    </row>
    <row r="1313" spans="1:28" ht="14.45" x14ac:dyDescent="0.3">
      <c r="A1313" s="3">
        <v>42240.541909722226</v>
      </c>
      <c r="B1313">
        <v>2015</v>
      </c>
      <c r="C1313">
        <v>8</v>
      </c>
      <c r="D1313">
        <v>24</v>
      </c>
      <c r="E1313">
        <v>13</v>
      </c>
      <c r="F1313" s="4">
        <v>1041191.9903984695</v>
      </c>
      <c r="G1313" s="4">
        <v>1180625.6006260798</v>
      </c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Y1313" s="2"/>
      <c r="Z1313"/>
      <c r="AA1313"/>
      <c r="AB1313"/>
    </row>
    <row r="1314" spans="1:28" ht="14.45" x14ac:dyDescent="0.3">
      <c r="A1314" s="3">
        <v>42240.58357638889</v>
      </c>
      <c r="B1314">
        <v>2015</v>
      </c>
      <c r="C1314">
        <v>8</v>
      </c>
      <c r="D1314">
        <v>24</v>
      </c>
      <c r="E1314">
        <v>14</v>
      </c>
      <c r="F1314" s="4">
        <v>1117000.9772668292</v>
      </c>
      <c r="G1314" s="4">
        <v>1232475.8656010041</v>
      </c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Y1314" s="2"/>
      <c r="Z1314"/>
      <c r="AA1314"/>
      <c r="AB1314"/>
    </row>
    <row r="1315" spans="1:28" ht="14.45" x14ac:dyDescent="0.3">
      <c r="A1315" s="3">
        <v>42240.625243055554</v>
      </c>
      <c r="B1315">
        <v>2015</v>
      </c>
      <c r="C1315">
        <v>8</v>
      </c>
      <c r="D1315">
        <v>24</v>
      </c>
      <c r="E1315">
        <v>15</v>
      </c>
      <c r="F1315" s="4">
        <v>1189738.7003725776</v>
      </c>
      <c r="G1315" s="4">
        <v>1284504.2721517985</v>
      </c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Y1315" s="2"/>
      <c r="Z1315"/>
      <c r="AA1315"/>
      <c r="AB1315"/>
    </row>
    <row r="1316" spans="1:28" ht="14.45" x14ac:dyDescent="0.3">
      <c r="A1316" s="3">
        <v>42240.666909722226</v>
      </c>
      <c r="B1316">
        <v>2015</v>
      </c>
      <c r="C1316">
        <v>8</v>
      </c>
      <c r="D1316">
        <v>24</v>
      </c>
      <c r="E1316">
        <v>16</v>
      </c>
      <c r="F1316" s="4">
        <v>1199610.300923825</v>
      </c>
      <c r="G1316" s="4">
        <v>1317121.8248607912</v>
      </c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Y1316" s="2"/>
      <c r="Z1316"/>
      <c r="AA1316"/>
      <c r="AB1316"/>
    </row>
    <row r="1317" spans="1:28" ht="14.45" x14ac:dyDescent="0.3">
      <c r="A1317" s="3">
        <v>42240.70857638889</v>
      </c>
      <c r="B1317">
        <v>2015</v>
      </c>
      <c r="C1317">
        <v>8</v>
      </c>
      <c r="D1317">
        <v>24</v>
      </c>
      <c r="E1317">
        <v>17</v>
      </c>
      <c r="F1317" s="4">
        <v>1172829.1556001685</v>
      </c>
      <c r="G1317" s="4">
        <v>1320801.9362957613</v>
      </c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Y1317" s="2"/>
      <c r="Z1317"/>
      <c r="AA1317"/>
      <c r="AB1317"/>
    </row>
    <row r="1318" spans="1:28" ht="14.45" x14ac:dyDescent="0.3">
      <c r="A1318" s="3">
        <v>42240.750243055554</v>
      </c>
      <c r="B1318">
        <v>2015</v>
      </c>
      <c r="C1318">
        <v>8</v>
      </c>
      <c r="D1318">
        <v>24</v>
      </c>
      <c r="E1318">
        <v>18</v>
      </c>
      <c r="F1318" s="4">
        <v>1084768.9605081838</v>
      </c>
      <c r="G1318" s="4">
        <v>1224833.6689703942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Y1318" s="2"/>
      <c r="Z1318"/>
      <c r="AA1318"/>
      <c r="AB1318"/>
    </row>
    <row r="1319" spans="1:28" ht="14.45" x14ac:dyDescent="0.3">
      <c r="A1319" s="3">
        <v>42240.791909722226</v>
      </c>
      <c r="B1319">
        <v>2015</v>
      </c>
      <c r="C1319">
        <v>8</v>
      </c>
      <c r="D1319">
        <v>24</v>
      </c>
      <c r="E1319">
        <v>19</v>
      </c>
      <c r="F1319" s="4">
        <v>997586.92330746516</v>
      </c>
      <c r="G1319" s="4">
        <v>1089556.7793006154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Y1319" s="2"/>
      <c r="Z1319"/>
      <c r="AA1319"/>
      <c r="AB1319"/>
    </row>
    <row r="1320" spans="1:28" ht="14.45" x14ac:dyDescent="0.3">
      <c r="A1320" s="3">
        <v>42240.83357638889</v>
      </c>
      <c r="B1320">
        <v>2015</v>
      </c>
      <c r="C1320">
        <v>8</v>
      </c>
      <c r="D1320">
        <v>24</v>
      </c>
      <c r="E1320">
        <v>20</v>
      </c>
      <c r="F1320" s="4">
        <v>938633.35601378349</v>
      </c>
      <c r="G1320" s="4">
        <v>988569.17136068025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Y1320" s="2"/>
      <c r="Z1320"/>
      <c r="AA1320"/>
      <c r="AB1320"/>
    </row>
    <row r="1321" spans="1:28" ht="14.45" x14ac:dyDescent="0.3">
      <c r="A1321" s="3">
        <v>42240.875243055554</v>
      </c>
      <c r="B1321">
        <v>2015</v>
      </c>
      <c r="C1321">
        <v>8</v>
      </c>
      <c r="D1321">
        <v>24</v>
      </c>
      <c r="E1321">
        <v>21</v>
      </c>
      <c r="F1321" s="4">
        <v>837404.56242137775</v>
      </c>
      <c r="G1321" s="4">
        <v>874260.16736329196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Y1321" s="2"/>
      <c r="Z1321"/>
      <c r="AA1321"/>
      <c r="AB1321"/>
    </row>
    <row r="1322" spans="1:28" ht="14.45" x14ac:dyDescent="0.3">
      <c r="A1322" s="3">
        <v>42240.916909722226</v>
      </c>
      <c r="B1322">
        <v>2015</v>
      </c>
      <c r="C1322">
        <v>8</v>
      </c>
      <c r="D1322">
        <v>24</v>
      </c>
      <c r="E1322">
        <v>22</v>
      </c>
      <c r="F1322" s="4">
        <v>713876.59500589129</v>
      </c>
      <c r="G1322" s="4">
        <v>757415.29823956883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Y1322" s="2"/>
      <c r="Z1322"/>
      <c r="AA1322"/>
      <c r="AB1322"/>
    </row>
    <row r="1323" spans="1:28" ht="14.45" x14ac:dyDescent="0.3">
      <c r="A1323" s="3">
        <v>42240.95857638889</v>
      </c>
      <c r="B1323">
        <v>2015</v>
      </c>
      <c r="C1323">
        <v>8</v>
      </c>
      <c r="D1323">
        <v>24</v>
      </c>
      <c r="E1323">
        <v>23</v>
      </c>
      <c r="F1323" s="4">
        <v>600963.91168766411</v>
      </c>
      <c r="G1323" s="4">
        <v>636546.11030069576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Y1323" s="2"/>
      <c r="Z1323"/>
      <c r="AA1323"/>
      <c r="AB1323"/>
    </row>
    <row r="1324" spans="1:28" ht="14.45" x14ac:dyDescent="0.3">
      <c r="A1324" s="3">
        <v>42241.000243055554</v>
      </c>
      <c r="B1324">
        <v>2015</v>
      </c>
      <c r="C1324">
        <v>8</v>
      </c>
      <c r="D1324">
        <v>25</v>
      </c>
      <c r="E1324">
        <v>0</v>
      </c>
      <c r="F1324" s="4">
        <v>500414.66559310822</v>
      </c>
      <c r="G1324" s="4">
        <v>541398.94658736046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Y1324" s="2"/>
      <c r="Z1324"/>
      <c r="AA1324"/>
      <c r="AB1324"/>
    </row>
    <row r="1325" spans="1:28" ht="14.45" x14ac:dyDescent="0.3">
      <c r="A1325" s="3">
        <v>42241.041909722226</v>
      </c>
      <c r="B1325">
        <v>2015</v>
      </c>
      <c r="C1325">
        <v>8</v>
      </c>
      <c r="D1325">
        <v>25</v>
      </c>
      <c r="E1325">
        <v>1</v>
      </c>
      <c r="F1325" s="4">
        <v>420781.50854315364</v>
      </c>
      <c r="G1325" s="4">
        <v>471129.4204850978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Y1325" s="2"/>
      <c r="Z1325"/>
      <c r="AA1325"/>
      <c r="AB1325"/>
    </row>
    <row r="1326" spans="1:28" ht="14.45" x14ac:dyDescent="0.3">
      <c r="A1326" s="3">
        <v>42241.08357638889</v>
      </c>
      <c r="B1326">
        <v>2015</v>
      </c>
      <c r="C1326">
        <v>8</v>
      </c>
      <c r="D1326">
        <v>25</v>
      </c>
      <c r="E1326">
        <v>2</v>
      </c>
      <c r="F1326" s="4">
        <v>387572.39528010291</v>
      </c>
      <c r="G1326" s="4">
        <v>423616.91627710802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Y1326" s="2"/>
      <c r="Z1326"/>
      <c r="AA1326"/>
      <c r="AB1326"/>
    </row>
    <row r="1327" spans="1:28" ht="14.45" x14ac:dyDescent="0.3">
      <c r="A1327" s="3">
        <v>42241.125243055554</v>
      </c>
      <c r="B1327">
        <v>2015</v>
      </c>
      <c r="C1327">
        <v>8</v>
      </c>
      <c r="D1327">
        <v>25</v>
      </c>
      <c r="E1327">
        <v>3</v>
      </c>
      <c r="F1327" s="4">
        <v>356373.06888619042</v>
      </c>
      <c r="G1327" s="4">
        <v>389143.62504200585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Y1327" s="2"/>
      <c r="Z1327"/>
      <c r="AA1327"/>
      <c r="AB1327"/>
    </row>
    <row r="1328" spans="1:28" ht="14.45" x14ac:dyDescent="0.3">
      <c r="A1328" s="3">
        <v>42241.166909722226</v>
      </c>
      <c r="B1328">
        <v>2015</v>
      </c>
      <c r="C1328">
        <v>8</v>
      </c>
      <c r="D1328">
        <v>25</v>
      </c>
      <c r="E1328">
        <v>4</v>
      </c>
      <c r="F1328" s="4">
        <v>334331.48996481794</v>
      </c>
      <c r="G1328" s="4">
        <v>366759.84528360266</v>
      </c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Y1328" s="2"/>
      <c r="Z1328"/>
      <c r="AA1328"/>
      <c r="AB1328"/>
    </row>
    <row r="1329" spans="1:28" ht="14.45" x14ac:dyDescent="0.3">
      <c r="A1329" s="3">
        <v>42241.20857638889</v>
      </c>
      <c r="B1329">
        <v>2015</v>
      </c>
      <c r="C1329">
        <v>8</v>
      </c>
      <c r="D1329">
        <v>25</v>
      </c>
      <c r="E1329">
        <v>5</v>
      </c>
      <c r="F1329" s="4">
        <v>334583.42119768466</v>
      </c>
      <c r="G1329" s="4">
        <v>372220.25499776343</v>
      </c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Y1329" s="2"/>
      <c r="Z1329"/>
      <c r="AA1329"/>
      <c r="AB1329"/>
    </row>
    <row r="1330" spans="1:28" ht="14.45" x14ac:dyDescent="0.3">
      <c r="A1330" s="3">
        <v>42241.250243055554</v>
      </c>
      <c r="B1330">
        <v>2015</v>
      </c>
      <c r="C1330">
        <v>8</v>
      </c>
      <c r="D1330">
        <v>25</v>
      </c>
      <c r="E1330">
        <v>6</v>
      </c>
      <c r="F1330" s="4">
        <v>368917.36072214763</v>
      </c>
      <c r="G1330" s="4">
        <v>418166.98848758999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Y1330" s="2"/>
      <c r="Z1330"/>
      <c r="AA1330"/>
      <c r="AB1330"/>
    </row>
    <row r="1331" spans="1:28" ht="14.45" x14ac:dyDescent="0.3">
      <c r="A1331" s="3">
        <v>42241.291909722226</v>
      </c>
      <c r="B1331">
        <v>2015</v>
      </c>
      <c r="C1331">
        <v>8</v>
      </c>
      <c r="D1331">
        <v>25</v>
      </c>
      <c r="E1331">
        <v>7</v>
      </c>
      <c r="F1331" s="4">
        <v>427103.49444628443</v>
      </c>
      <c r="G1331" s="4">
        <v>507773.00464225607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Y1331" s="2"/>
      <c r="Z1331"/>
      <c r="AA1331"/>
      <c r="AB1331"/>
    </row>
    <row r="1332" spans="1:28" ht="14.45" x14ac:dyDescent="0.3">
      <c r="A1332" s="3">
        <v>42241.33357638889</v>
      </c>
      <c r="B1332">
        <v>2015</v>
      </c>
      <c r="C1332">
        <v>8</v>
      </c>
      <c r="D1332">
        <v>25</v>
      </c>
      <c r="E1332">
        <v>8</v>
      </c>
      <c r="F1332" s="4">
        <v>505382.70539623505</v>
      </c>
      <c r="G1332" s="4">
        <v>612720.08537394309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Y1332" s="2"/>
      <c r="Z1332"/>
      <c r="AA1332"/>
      <c r="AB1332"/>
    </row>
    <row r="1333" spans="1:28" ht="14.45" x14ac:dyDescent="0.3">
      <c r="A1333" s="3">
        <v>42241.375243055554</v>
      </c>
      <c r="B1333">
        <v>2015</v>
      </c>
      <c r="C1333">
        <v>8</v>
      </c>
      <c r="D1333">
        <v>25</v>
      </c>
      <c r="E1333">
        <v>9</v>
      </c>
      <c r="F1333" s="4">
        <v>596791.89651317522</v>
      </c>
      <c r="G1333" s="4">
        <v>736241.16371037869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Y1333" s="2"/>
      <c r="Z1333"/>
      <c r="AA1333"/>
      <c r="AB1333"/>
    </row>
    <row r="1334" spans="1:28" ht="14.45" x14ac:dyDescent="0.3">
      <c r="A1334" s="3">
        <v>42241.416909722226</v>
      </c>
      <c r="B1334">
        <v>2015</v>
      </c>
      <c r="C1334">
        <v>8</v>
      </c>
      <c r="D1334">
        <v>25</v>
      </c>
      <c r="E1334">
        <v>10</v>
      </c>
      <c r="F1334" s="4">
        <v>742635.25570354599</v>
      </c>
      <c r="G1334" s="4">
        <v>791367.12618095172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Y1334" s="2"/>
      <c r="Z1334"/>
      <c r="AA1334"/>
      <c r="AB1334"/>
    </row>
    <row r="1335" spans="1:28" ht="14.45" x14ac:dyDescent="0.3">
      <c r="A1335" s="3">
        <v>42241.45857638889</v>
      </c>
      <c r="B1335">
        <v>2015</v>
      </c>
      <c r="C1335">
        <v>8</v>
      </c>
      <c r="D1335">
        <v>25</v>
      </c>
      <c r="E1335">
        <v>11</v>
      </c>
      <c r="F1335" s="4">
        <v>865567.05720374349</v>
      </c>
      <c r="G1335" s="4">
        <v>924196.25436667283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Y1335" s="2"/>
      <c r="Z1335"/>
      <c r="AA1335"/>
      <c r="AB1335"/>
    </row>
    <row r="1336" spans="1:28" ht="14.45" x14ac:dyDescent="0.3">
      <c r="A1336" s="3">
        <v>42241.500243055554</v>
      </c>
      <c r="B1336">
        <v>2015</v>
      </c>
      <c r="C1336">
        <v>8</v>
      </c>
      <c r="D1336">
        <v>25</v>
      </c>
      <c r="E1336">
        <v>12</v>
      </c>
      <c r="F1336" s="4">
        <v>944110.28877923987</v>
      </c>
      <c r="G1336" s="4">
        <v>1069952.6974027087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Y1336" s="2"/>
      <c r="Z1336"/>
      <c r="AA1336"/>
      <c r="AB1336"/>
    </row>
    <row r="1337" spans="1:28" ht="14.45" x14ac:dyDescent="0.3">
      <c r="A1337" s="3">
        <v>42241.541909722226</v>
      </c>
      <c r="B1337">
        <v>2015</v>
      </c>
      <c r="C1337">
        <v>8</v>
      </c>
      <c r="D1337">
        <v>25</v>
      </c>
      <c r="E1337">
        <v>13</v>
      </c>
      <c r="F1337" s="4">
        <v>1031277.8244154553</v>
      </c>
      <c r="G1337" s="4">
        <v>1171610.4201787617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Y1337" s="2"/>
      <c r="Z1337"/>
      <c r="AA1337"/>
      <c r="AB1337"/>
    </row>
    <row r="1338" spans="1:28" ht="14.45" x14ac:dyDescent="0.3">
      <c r="A1338" s="3">
        <v>42241.58357638889</v>
      </c>
      <c r="B1338">
        <v>2015</v>
      </c>
      <c r="C1338">
        <v>8</v>
      </c>
      <c r="D1338">
        <v>25</v>
      </c>
      <c r="E1338">
        <v>14</v>
      </c>
      <c r="F1338" s="4">
        <v>1133313.5046232578</v>
      </c>
      <c r="G1338" s="4">
        <v>1251809.7539329447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Y1338" s="2"/>
      <c r="Z1338"/>
      <c r="AA1338"/>
      <c r="AB1338"/>
    </row>
    <row r="1339" spans="1:28" ht="14.45" x14ac:dyDescent="0.3">
      <c r="A1339" s="3">
        <v>42241.625243055554</v>
      </c>
      <c r="B1339">
        <v>2015</v>
      </c>
      <c r="C1339">
        <v>8</v>
      </c>
      <c r="D1339">
        <v>25</v>
      </c>
      <c r="E1339">
        <v>15</v>
      </c>
      <c r="F1339" s="4">
        <v>1225011.5501995054</v>
      </c>
      <c r="G1339" s="4">
        <v>1312973.5638687282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Y1339" s="2"/>
      <c r="Z1339"/>
      <c r="AA1339"/>
      <c r="AB1339"/>
    </row>
    <row r="1340" spans="1:28" ht="14.45" x14ac:dyDescent="0.3">
      <c r="A1340" s="3">
        <v>42241.666909722226</v>
      </c>
      <c r="B1340">
        <v>2015</v>
      </c>
      <c r="C1340">
        <v>8</v>
      </c>
      <c r="D1340">
        <v>25</v>
      </c>
      <c r="E1340">
        <v>16</v>
      </c>
      <c r="F1340" s="4">
        <v>1240890.9098463734</v>
      </c>
      <c r="G1340" s="4">
        <v>1339820.6816668881</v>
      </c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Y1340" s="2"/>
      <c r="Z1340"/>
      <c r="AA1340"/>
      <c r="AB1340"/>
    </row>
    <row r="1341" spans="1:28" ht="14.45" x14ac:dyDescent="0.3">
      <c r="A1341" s="3">
        <v>42241.70857638889</v>
      </c>
      <c r="B1341">
        <v>2015</v>
      </c>
      <c r="C1341">
        <v>8</v>
      </c>
      <c r="D1341">
        <v>25</v>
      </c>
      <c r="E1341">
        <v>17</v>
      </c>
      <c r="F1341" s="4">
        <v>1240018.0526752914</v>
      </c>
      <c r="G1341" s="4">
        <v>1348638.1032256994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Y1341" s="2"/>
      <c r="Z1341"/>
      <c r="AA1341"/>
      <c r="AB1341"/>
    </row>
    <row r="1342" spans="1:28" ht="14.45" x14ac:dyDescent="0.3">
      <c r="A1342" s="3">
        <v>42241.750243055554</v>
      </c>
      <c r="B1342">
        <v>2015</v>
      </c>
      <c r="C1342">
        <v>8</v>
      </c>
      <c r="D1342">
        <v>25</v>
      </c>
      <c r="E1342">
        <v>18</v>
      </c>
      <c r="F1342" s="4">
        <v>1224170.525433436</v>
      </c>
      <c r="G1342" s="4">
        <v>1285396.8522542554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Y1342" s="2"/>
      <c r="Z1342"/>
      <c r="AA1342"/>
      <c r="AB1342"/>
    </row>
    <row r="1343" spans="1:28" ht="14.45" x14ac:dyDescent="0.3">
      <c r="A1343" s="3">
        <v>42241.791909722226</v>
      </c>
      <c r="B1343">
        <v>2015</v>
      </c>
      <c r="C1343">
        <v>8</v>
      </c>
      <c r="D1343">
        <v>25</v>
      </c>
      <c r="E1343">
        <v>19</v>
      </c>
      <c r="F1343" s="4">
        <v>1155822.8542475298</v>
      </c>
      <c r="G1343" s="4">
        <v>1183476.8219395382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Y1343" s="2"/>
      <c r="Z1343"/>
      <c r="AA1343"/>
      <c r="AB1343"/>
    </row>
    <row r="1344" spans="1:28" ht="14.45" x14ac:dyDescent="0.3">
      <c r="A1344" s="3">
        <v>42241.83357638889</v>
      </c>
      <c r="B1344">
        <v>2015</v>
      </c>
      <c r="C1344">
        <v>8</v>
      </c>
      <c r="D1344">
        <v>25</v>
      </c>
      <c r="E1344">
        <v>20</v>
      </c>
      <c r="F1344" s="4">
        <v>1055856.5690621475</v>
      </c>
      <c r="G1344" s="4">
        <v>1125564.387730987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Y1344" s="2"/>
      <c r="Z1344"/>
      <c r="AA1344"/>
      <c r="AB1344"/>
    </row>
    <row r="1345" spans="1:28" ht="14.45" x14ac:dyDescent="0.3">
      <c r="A1345" s="3">
        <v>42241.875243055554</v>
      </c>
      <c r="B1345">
        <v>2015</v>
      </c>
      <c r="C1345">
        <v>8</v>
      </c>
      <c r="D1345">
        <v>25</v>
      </c>
      <c r="E1345">
        <v>21</v>
      </c>
      <c r="F1345" s="4">
        <v>922671.26994674106</v>
      </c>
      <c r="G1345" s="4">
        <v>967603.20537791098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Y1345" s="2"/>
      <c r="Z1345"/>
      <c r="AA1345"/>
      <c r="AB1345"/>
    </row>
    <row r="1346" spans="1:28" ht="14.45" x14ac:dyDescent="0.3">
      <c r="A1346" s="3">
        <v>42241.916909722226</v>
      </c>
      <c r="B1346">
        <v>2015</v>
      </c>
      <c r="C1346">
        <v>8</v>
      </c>
      <c r="D1346">
        <v>25</v>
      </c>
      <c r="E1346">
        <v>22</v>
      </c>
      <c r="F1346" s="4">
        <v>771290.58546679688</v>
      </c>
      <c r="G1346" s="4">
        <v>799612.29232637177</v>
      </c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Y1346" s="2"/>
      <c r="Z1346"/>
      <c r="AA1346"/>
      <c r="AB1346"/>
    </row>
    <row r="1347" spans="1:28" ht="14.45" x14ac:dyDescent="0.3">
      <c r="A1347" s="3">
        <v>42241.95857638889</v>
      </c>
      <c r="B1347">
        <v>2015</v>
      </c>
      <c r="C1347">
        <v>8</v>
      </c>
      <c r="D1347">
        <v>25</v>
      </c>
      <c r="E1347">
        <v>23</v>
      </c>
      <c r="F1347" s="4">
        <v>629701.76895214361</v>
      </c>
      <c r="G1347" s="4">
        <v>649163.8420026981</v>
      </c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Y1347" s="2"/>
      <c r="Z1347"/>
      <c r="AA1347"/>
      <c r="AB1347"/>
    </row>
    <row r="1348" spans="1:28" ht="14.45" x14ac:dyDescent="0.3">
      <c r="A1348" s="3">
        <v>42242.000243055554</v>
      </c>
      <c r="B1348">
        <v>2015</v>
      </c>
      <c r="C1348">
        <v>8</v>
      </c>
      <c r="D1348">
        <v>26</v>
      </c>
      <c r="E1348">
        <v>0</v>
      </c>
      <c r="F1348" s="4">
        <v>534302.49786448083</v>
      </c>
      <c r="G1348" s="4">
        <v>558719.33342235605</v>
      </c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Y1348" s="2"/>
      <c r="Z1348"/>
      <c r="AA1348"/>
      <c r="AB1348"/>
    </row>
    <row r="1349" spans="1:28" ht="14.45" x14ac:dyDescent="0.3">
      <c r="A1349" s="3">
        <v>42242.041909722226</v>
      </c>
      <c r="B1349">
        <v>2015</v>
      </c>
      <c r="C1349">
        <v>8</v>
      </c>
      <c r="D1349">
        <v>26</v>
      </c>
      <c r="E1349">
        <v>1</v>
      </c>
      <c r="F1349" s="4">
        <v>480364.39274925849</v>
      </c>
      <c r="G1349" s="4">
        <v>477946.55225597112</v>
      </c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Y1349" s="2"/>
      <c r="Z1349"/>
      <c r="AA1349"/>
      <c r="AB1349"/>
    </row>
    <row r="1350" spans="1:28" ht="14.45" x14ac:dyDescent="0.3">
      <c r="A1350" s="3">
        <v>42242.08357638889</v>
      </c>
      <c r="B1350">
        <v>2015</v>
      </c>
      <c r="C1350">
        <v>8</v>
      </c>
      <c r="D1350">
        <v>26</v>
      </c>
      <c r="E1350">
        <v>2</v>
      </c>
      <c r="F1350" s="4">
        <v>429042.8784255067</v>
      </c>
      <c r="G1350" s="4">
        <v>456543.835449657</v>
      </c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Y1350" s="2"/>
      <c r="Z1350"/>
      <c r="AA1350"/>
      <c r="AB1350"/>
    </row>
    <row r="1351" spans="1:28" ht="14.45" x14ac:dyDescent="0.3">
      <c r="A1351" s="3">
        <v>42242.125243055554</v>
      </c>
      <c r="B1351">
        <v>2015</v>
      </c>
      <c r="C1351">
        <v>8</v>
      </c>
      <c r="D1351">
        <v>26</v>
      </c>
      <c r="E1351">
        <v>3</v>
      </c>
      <c r="F1351" s="4">
        <v>386922.79207427625</v>
      </c>
      <c r="G1351" s="4">
        <v>450481.21011252014</v>
      </c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Y1351" s="2"/>
      <c r="Z1351"/>
      <c r="AA1351"/>
      <c r="AB1351"/>
    </row>
    <row r="1352" spans="1:28" ht="14.45" x14ac:dyDescent="0.3">
      <c r="A1352" s="3">
        <v>42242.166909722226</v>
      </c>
      <c r="B1352">
        <v>2015</v>
      </c>
      <c r="C1352">
        <v>8</v>
      </c>
      <c r="D1352">
        <v>26</v>
      </c>
      <c r="E1352">
        <v>4</v>
      </c>
      <c r="F1352" s="4">
        <v>425673.9254507295</v>
      </c>
      <c r="G1352" s="4">
        <v>452586.58520779927</v>
      </c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Y1352" s="2"/>
      <c r="Z1352"/>
      <c r="AA1352"/>
      <c r="AB1352"/>
    </row>
    <row r="1353" spans="1:28" ht="14.45" x14ac:dyDescent="0.3">
      <c r="A1353" s="3">
        <v>42242.20857638889</v>
      </c>
      <c r="B1353">
        <v>2015</v>
      </c>
      <c r="C1353">
        <v>8</v>
      </c>
      <c r="D1353">
        <v>26</v>
      </c>
      <c r="E1353">
        <v>5</v>
      </c>
      <c r="F1353" s="4">
        <v>454176.56380770338</v>
      </c>
      <c r="G1353" s="4">
        <v>489568.66426900396</v>
      </c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Y1353" s="2"/>
      <c r="Z1353"/>
      <c r="AA1353"/>
      <c r="AB1353"/>
    </row>
    <row r="1354" spans="1:28" ht="14.45" x14ac:dyDescent="0.3">
      <c r="A1354" s="3">
        <v>42242.250243055554</v>
      </c>
      <c r="B1354">
        <v>2015</v>
      </c>
      <c r="C1354">
        <v>8</v>
      </c>
      <c r="D1354">
        <v>26</v>
      </c>
      <c r="E1354">
        <v>6</v>
      </c>
      <c r="F1354" s="4">
        <v>474758.79941342172</v>
      </c>
      <c r="G1354" s="4">
        <v>512254.02682725835</v>
      </c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Y1354" s="2"/>
      <c r="Z1354"/>
      <c r="AA1354"/>
      <c r="AB1354"/>
    </row>
    <row r="1355" spans="1:28" ht="14.45" x14ac:dyDescent="0.3">
      <c r="A1355" s="3">
        <v>42242.291909722226</v>
      </c>
      <c r="B1355">
        <v>2015</v>
      </c>
      <c r="C1355">
        <v>8</v>
      </c>
      <c r="D1355">
        <v>26</v>
      </c>
      <c r="E1355">
        <v>7</v>
      </c>
      <c r="F1355" s="4">
        <v>431884.80742926872</v>
      </c>
      <c r="G1355" s="4">
        <v>507086.11405618594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Y1355" s="2"/>
      <c r="Z1355"/>
      <c r="AA1355"/>
      <c r="AB1355"/>
    </row>
    <row r="1356" spans="1:28" ht="14.45" x14ac:dyDescent="0.3">
      <c r="A1356" s="3">
        <v>42242.33357638889</v>
      </c>
      <c r="B1356">
        <v>2015</v>
      </c>
      <c r="C1356">
        <v>8</v>
      </c>
      <c r="D1356">
        <v>26</v>
      </c>
      <c r="E1356">
        <v>8</v>
      </c>
      <c r="F1356" s="4">
        <v>445000.56545013952</v>
      </c>
      <c r="G1356" s="4">
        <v>548931.20067770535</v>
      </c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Y1356" s="2"/>
      <c r="Z1356"/>
      <c r="AA1356"/>
      <c r="AB1356"/>
    </row>
    <row r="1357" spans="1:28" ht="14.45" x14ac:dyDescent="0.3">
      <c r="A1357" s="3">
        <v>42242.375243055554</v>
      </c>
      <c r="B1357">
        <v>2015</v>
      </c>
      <c r="C1357">
        <v>8</v>
      </c>
      <c r="D1357">
        <v>26</v>
      </c>
      <c r="E1357">
        <v>9</v>
      </c>
      <c r="F1357" s="4">
        <v>544702.97284801828</v>
      </c>
      <c r="G1357" s="4">
        <v>632350.32118762762</v>
      </c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Y1357" s="2"/>
      <c r="Z1357"/>
      <c r="AA1357"/>
      <c r="AB1357"/>
    </row>
    <row r="1358" spans="1:28" ht="14.45" x14ac:dyDescent="0.3">
      <c r="A1358" s="3">
        <v>42242.416909722226</v>
      </c>
      <c r="B1358">
        <v>2015</v>
      </c>
      <c r="C1358">
        <v>8</v>
      </c>
      <c r="D1358">
        <v>26</v>
      </c>
      <c r="E1358">
        <v>10</v>
      </c>
      <c r="F1358" s="4">
        <v>692389.58876561781</v>
      </c>
      <c r="G1358" s="4">
        <v>745321.35307153699</v>
      </c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Y1358" s="2"/>
      <c r="Z1358"/>
      <c r="AA1358"/>
      <c r="AB1358"/>
    </row>
    <row r="1359" spans="1:28" ht="14.45" x14ac:dyDescent="0.3">
      <c r="A1359" s="3">
        <v>42242.45857638889</v>
      </c>
      <c r="B1359">
        <v>2015</v>
      </c>
      <c r="C1359">
        <v>8</v>
      </c>
      <c r="D1359">
        <v>26</v>
      </c>
      <c r="E1359">
        <v>11</v>
      </c>
      <c r="F1359" s="4">
        <v>797361.48564606358</v>
      </c>
      <c r="G1359" s="4">
        <v>884559.17150262487</v>
      </c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Y1359" s="2"/>
      <c r="Z1359"/>
      <c r="AA1359"/>
      <c r="AB1359"/>
    </row>
    <row r="1360" spans="1:28" ht="14.45" x14ac:dyDescent="0.3">
      <c r="A1360" s="3">
        <v>42242.500243055554</v>
      </c>
      <c r="B1360">
        <v>2015</v>
      </c>
      <c r="C1360">
        <v>8</v>
      </c>
      <c r="D1360">
        <v>26</v>
      </c>
      <c r="E1360">
        <v>12</v>
      </c>
      <c r="F1360" s="4">
        <v>876672.97695937171</v>
      </c>
      <c r="G1360" s="4">
        <v>958477.06263133499</v>
      </c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Y1360" s="2"/>
      <c r="Z1360"/>
      <c r="AA1360"/>
      <c r="AB1360"/>
    </row>
    <row r="1361" spans="1:28" ht="14.45" x14ac:dyDescent="0.3">
      <c r="A1361" s="3">
        <v>42242.541909722226</v>
      </c>
      <c r="B1361">
        <v>2015</v>
      </c>
      <c r="C1361">
        <v>8</v>
      </c>
      <c r="D1361">
        <v>26</v>
      </c>
      <c r="E1361">
        <v>13</v>
      </c>
      <c r="F1361" s="4">
        <v>947258.38427751197</v>
      </c>
      <c r="G1361" s="4">
        <v>1044476.8055364679</v>
      </c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Y1361" s="2"/>
      <c r="Z1361"/>
      <c r="AA1361"/>
      <c r="AB1361"/>
    </row>
    <row r="1362" spans="1:28" ht="14.45" x14ac:dyDescent="0.3">
      <c r="A1362" s="3">
        <v>42242.58357638889</v>
      </c>
      <c r="B1362">
        <v>2015</v>
      </c>
      <c r="C1362">
        <v>8</v>
      </c>
      <c r="D1362">
        <v>26</v>
      </c>
      <c r="E1362">
        <v>14</v>
      </c>
      <c r="F1362" s="4">
        <v>1052427.376535851</v>
      </c>
      <c r="G1362" s="4">
        <v>1148402.7263687367</v>
      </c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Y1362" s="2"/>
      <c r="Z1362"/>
      <c r="AA1362"/>
      <c r="AB1362"/>
    </row>
    <row r="1363" spans="1:28" ht="14.45" x14ac:dyDescent="0.3">
      <c r="A1363" s="3">
        <v>42242.625243055554</v>
      </c>
      <c r="B1363">
        <v>2015</v>
      </c>
      <c r="C1363">
        <v>8</v>
      </c>
      <c r="D1363">
        <v>26</v>
      </c>
      <c r="E1363">
        <v>15</v>
      </c>
      <c r="F1363" s="4">
        <v>1120245.860054564</v>
      </c>
      <c r="G1363" s="4">
        <v>1229853.1944573119</v>
      </c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Y1363" s="2"/>
      <c r="Z1363"/>
      <c r="AA1363"/>
      <c r="AB1363"/>
    </row>
    <row r="1364" spans="1:28" ht="14.45" x14ac:dyDescent="0.3">
      <c r="A1364" s="3">
        <v>42242.666909722226</v>
      </c>
      <c r="B1364">
        <v>2015</v>
      </c>
      <c r="C1364">
        <v>8</v>
      </c>
      <c r="D1364">
        <v>26</v>
      </c>
      <c r="E1364">
        <v>16</v>
      </c>
      <c r="F1364" s="4">
        <v>1200379.6841614561</v>
      </c>
      <c r="G1364" s="4">
        <v>1305872.3795741764</v>
      </c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Y1364" s="2"/>
      <c r="Z1364"/>
      <c r="AA1364"/>
      <c r="AB1364"/>
    </row>
    <row r="1365" spans="1:28" ht="14.45" x14ac:dyDescent="0.3">
      <c r="A1365" s="3">
        <v>42242.70857638889</v>
      </c>
      <c r="B1365">
        <v>2015</v>
      </c>
      <c r="C1365">
        <v>8</v>
      </c>
      <c r="D1365">
        <v>26</v>
      </c>
      <c r="E1365">
        <v>17</v>
      </c>
      <c r="F1365" s="4">
        <v>1215987.6718960379</v>
      </c>
      <c r="G1365" s="4">
        <v>1320502.4095721585</v>
      </c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Y1365" s="2"/>
      <c r="Z1365"/>
      <c r="AA1365"/>
      <c r="AB1365"/>
    </row>
    <row r="1366" spans="1:28" ht="14.45" x14ac:dyDescent="0.3">
      <c r="A1366" s="3">
        <v>42242.750243055554</v>
      </c>
      <c r="B1366">
        <v>2015</v>
      </c>
      <c r="C1366">
        <v>8</v>
      </c>
      <c r="D1366">
        <v>26</v>
      </c>
      <c r="E1366">
        <v>18</v>
      </c>
      <c r="F1366" s="4">
        <v>1195950.3425024629</v>
      </c>
      <c r="G1366" s="4">
        <v>1258393.1075388724</v>
      </c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Y1366" s="2"/>
      <c r="Z1366"/>
      <c r="AA1366"/>
      <c r="AB1366"/>
    </row>
    <row r="1367" spans="1:28" ht="14.45" x14ac:dyDescent="0.3">
      <c r="A1367" s="3">
        <v>42242.791909722226</v>
      </c>
      <c r="B1367">
        <v>2015</v>
      </c>
      <c r="C1367">
        <v>8</v>
      </c>
      <c r="D1367">
        <v>26</v>
      </c>
      <c r="E1367">
        <v>19</v>
      </c>
      <c r="F1367" s="4">
        <v>1131417.5335203158</v>
      </c>
      <c r="G1367" s="4">
        <v>1177935.929160605</v>
      </c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Y1367" s="2"/>
      <c r="Z1367"/>
      <c r="AA1367"/>
      <c r="AB1367"/>
    </row>
    <row r="1368" spans="1:28" ht="14.45" x14ac:dyDescent="0.3">
      <c r="A1368" s="3">
        <v>42242.83357638889</v>
      </c>
      <c r="B1368">
        <v>2015</v>
      </c>
      <c r="C1368">
        <v>8</v>
      </c>
      <c r="D1368">
        <v>26</v>
      </c>
      <c r="E1368">
        <v>20</v>
      </c>
      <c r="F1368" s="4">
        <v>1063014.8116068102</v>
      </c>
      <c r="G1368" s="4">
        <v>1113796.7458162617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Y1368" s="2"/>
      <c r="Z1368"/>
      <c r="AA1368"/>
      <c r="AB1368"/>
    </row>
    <row r="1369" spans="1:28" ht="14.45" x14ac:dyDescent="0.3">
      <c r="A1369" s="3">
        <v>42242.875243055554</v>
      </c>
      <c r="B1369">
        <v>2015</v>
      </c>
      <c r="C1369">
        <v>8</v>
      </c>
      <c r="D1369">
        <v>26</v>
      </c>
      <c r="E1369">
        <v>21</v>
      </c>
      <c r="F1369" s="4">
        <v>912305.12081007671</v>
      </c>
      <c r="G1369" s="4">
        <v>972590.14564096334</v>
      </c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Y1369" s="2"/>
      <c r="Z1369"/>
      <c r="AA1369"/>
      <c r="AB1369"/>
    </row>
    <row r="1370" spans="1:28" ht="14.45" x14ac:dyDescent="0.3">
      <c r="A1370" s="3">
        <v>42242.916909722226</v>
      </c>
      <c r="B1370">
        <v>2015</v>
      </c>
      <c r="C1370">
        <v>8</v>
      </c>
      <c r="D1370">
        <v>26</v>
      </c>
      <c r="E1370">
        <v>22</v>
      </c>
      <c r="F1370" s="4">
        <v>778183.84025256289</v>
      </c>
      <c r="G1370" s="4">
        <v>802712.64192330302</v>
      </c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Y1370" s="2"/>
      <c r="Z1370"/>
      <c r="AA1370"/>
      <c r="AB1370"/>
    </row>
    <row r="1371" spans="1:28" ht="14.45" x14ac:dyDescent="0.3">
      <c r="A1371" s="3">
        <v>42242.95857638889</v>
      </c>
      <c r="B1371">
        <v>2015</v>
      </c>
      <c r="C1371">
        <v>8</v>
      </c>
      <c r="D1371">
        <v>26</v>
      </c>
      <c r="E1371">
        <v>23</v>
      </c>
      <c r="F1371" s="4">
        <v>693611.53272709867</v>
      </c>
      <c r="G1371" s="4">
        <v>675041.33868638112</v>
      </c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Y1371" s="2"/>
      <c r="Z1371"/>
      <c r="AA1371"/>
      <c r="AB1371"/>
    </row>
    <row r="1372" spans="1:28" ht="14.45" x14ac:dyDescent="0.3">
      <c r="A1372" s="3">
        <v>42243.000243055554</v>
      </c>
      <c r="B1372">
        <v>2015</v>
      </c>
      <c r="C1372">
        <v>8</v>
      </c>
      <c r="D1372">
        <v>27</v>
      </c>
      <c r="E1372">
        <v>0</v>
      </c>
      <c r="F1372" s="4">
        <v>585375.85598481866</v>
      </c>
      <c r="G1372" s="4">
        <v>579268.72475294489</v>
      </c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Y1372" s="2"/>
      <c r="Z1372"/>
      <c r="AA1372"/>
      <c r="AB1372"/>
    </row>
    <row r="1373" spans="1:28" ht="14.45" x14ac:dyDescent="0.3">
      <c r="A1373" s="3">
        <v>42243.041909722226</v>
      </c>
      <c r="B1373">
        <v>2015</v>
      </c>
      <c r="C1373">
        <v>8</v>
      </c>
      <c r="D1373">
        <v>27</v>
      </c>
      <c r="E1373">
        <v>1</v>
      </c>
      <c r="F1373" s="4">
        <v>538959.42433663399</v>
      </c>
      <c r="G1373" s="4">
        <v>522613.83339924214</v>
      </c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Y1373" s="2"/>
      <c r="Z1373"/>
      <c r="AA1373"/>
      <c r="AB1373"/>
    </row>
    <row r="1374" spans="1:28" ht="14.45" x14ac:dyDescent="0.3">
      <c r="A1374" s="3">
        <v>42243.08357638889</v>
      </c>
      <c r="B1374">
        <v>2015</v>
      </c>
      <c r="C1374">
        <v>8</v>
      </c>
      <c r="D1374">
        <v>27</v>
      </c>
      <c r="E1374">
        <v>2</v>
      </c>
      <c r="F1374" s="4">
        <v>512839.48793592741</v>
      </c>
      <c r="G1374" s="4">
        <v>502266.27537689003</v>
      </c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Y1374" s="2"/>
      <c r="Z1374"/>
      <c r="AA1374"/>
      <c r="AB1374"/>
    </row>
    <row r="1375" spans="1:28" ht="14.45" x14ac:dyDescent="0.3">
      <c r="A1375" s="3">
        <v>42243.125243055554</v>
      </c>
      <c r="B1375">
        <v>2015</v>
      </c>
      <c r="C1375">
        <v>8</v>
      </c>
      <c r="D1375">
        <v>27</v>
      </c>
      <c r="E1375">
        <v>3</v>
      </c>
      <c r="F1375" s="4">
        <v>483311.35922188172</v>
      </c>
      <c r="G1375" s="4">
        <v>483924.48743610998</v>
      </c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Y1375" s="2"/>
      <c r="Z1375"/>
      <c r="AA1375"/>
      <c r="AB1375"/>
    </row>
    <row r="1376" spans="1:28" ht="14.45" x14ac:dyDescent="0.3">
      <c r="A1376" s="3">
        <v>42243.166909722226</v>
      </c>
      <c r="B1376">
        <v>2015</v>
      </c>
      <c r="C1376">
        <v>8</v>
      </c>
      <c r="D1376">
        <v>27</v>
      </c>
      <c r="E1376">
        <v>4</v>
      </c>
      <c r="F1376" s="4">
        <v>479745.02302416298</v>
      </c>
      <c r="G1376" s="4">
        <v>496487.67892042646</v>
      </c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Y1376" s="2"/>
      <c r="Z1376"/>
      <c r="AA1376"/>
      <c r="AB1376"/>
    </row>
    <row r="1377" spans="1:28" ht="14.45" x14ac:dyDescent="0.3">
      <c r="A1377" s="3">
        <v>42243.20857638889</v>
      </c>
      <c r="B1377">
        <v>2015</v>
      </c>
      <c r="C1377">
        <v>8</v>
      </c>
      <c r="D1377">
        <v>27</v>
      </c>
      <c r="E1377">
        <v>5</v>
      </c>
      <c r="F1377" s="4">
        <v>507016.05336147081</v>
      </c>
      <c r="G1377" s="4">
        <v>566451.19593998673</v>
      </c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Y1377" s="2"/>
      <c r="Z1377"/>
      <c r="AA1377"/>
      <c r="AB1377"/>
    </row>
    <row r="1378" spans="1:28" ht="14.45" x14ac:dyDescent="0.3">
      <c r="A1378" s="3">
        <v>42243.250243055554</v>
      </c>
      <c r="B1378">
        <v>2015</v>
      </c>
      <c r="C1378">
        <v>8</v>
      </c>
      <c r="D1378">
        <v>27</v>
      </c>
      <c r="E1378">
        <v>6</v>
      </c>
      <c r="F1378" s="4">
        <v>529055.62723387848</v>
      </c>
      <c r="G1378" s="4">
        <v>598184.30954756076</v>
      </c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Y1378" s="2"/>
      <c r="Z1378"/>
      <c r="AA1378"/>
      <c r="AB1378"/>
    </row>
    <row r="1379" spans="1:28" ht="14.45" x14ac:dyDescent="0.3">
      <c r="A1379" s="3">
        <v>42243.291909722226</v>
      </c>
      <c r="B1379">
        <v>2015</v>
      </c>
      <c r="C1379">
        <v>8</v>
      </c>
      <c r="D1379">
        <v>27</v>
      </c>
      <c r="E1379">
        <v>7</v>
      </c>
      <c r="F1379" s="4">
        <v>528679.05601828545</v>
      </c>
      <c r="G1379" s="4">
        <v>553861.85011743614</v>
      </c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Y1379" s="2"/>
      <c r="Z1379"/>
      <c r="AA1379"/>
      <c r="AB1379"/>
    </row>
    <row r="1380" spans="1:28" ht="14.45" x14ac:dyDescent="0.3">
      <c r="A1380" s="3">
        <v>42243.33357638889</v>
      </c>
      <c r="B1380">
        <v>2015</v>
      </c>
      <c r="C1380">
        <v>8</v>
      </c>
      <c r="D1380">
        <v>27</v>
      </c>
      <c r="E1380">
        <v>8</v>
      </c>
      <c r="F1380" s="4">
        <v>526094.81860750495</v>
      </c>
      <c r="G1380" s="4">
        <v>599643.87163522525</v>
      </c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Y1380" s="2"/>
      <c r="Z1380"/>
      <c r="AA1380"/>
      <c r="AB1380"/>
    </row>
    <row r="1381" spans="1:28" ht="14.45" x14ac:dyDescent="0.3">
      <c r="A1381" s="3">
        <v>42243.375243055554</v>
      </c>
      <c r="B1381">
        <v>2015</v>
      </c>
      <c r="C1381">
        <v>8</v>
      </c>
      <c r="D1381">
        <v>27</v>
      </c>
      <c r="E1381">
        <v>9</v>
      </c>
      <c r="F1381" s="4">
        <v>623586.53889672738</v>
      </c>
      <c r="G1381" s="4">
        <v>703141.97334762348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Y1381" s="2"/>
      <c r="Z1381"/>
      <c r="AA1381"/>
      <c r="AB1381"/>
    </row>
    <row r="1382" spans="1:28" ht="14.45" x14ac:dyDescent="0.3">
      <c r="A1382" s="3">
        <v>42243.416909722226</v>
      </c>
      <c r="B1382">
        <v>2015</v>
      </c>
      <c r="C1382">
        <v>8</v>
      </c>
      <c r="D1382">
        <v>27</v>
      </c>
      <c r="E1382">
        <v>10</v>
      </c>
      <c r="F1382" s="4">
        <v>705140.66299744183</v>
      </c>
      <c r="G1382" s="4">
        <v>806233.42592342326</v>
      </c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Y1382" s="2"/>
      <c r="Z1382"/>
      <c r="AA1382"/>
      <c r="AB1382"/>
    </row>
    <row r="1383" spans="1:28" ht="14.45" x14ac:dyDescent="0.3">
      <c r="A1383" s="3">
        <v>42243.45857638889</v>
      </c>
      <c r="B1383">
        <v>2015</v>
      </c>
      <c r="C1383">
        <v>8</v>
      </c>
      <c r="D1383">
        <v>27</v>
      </c>
      <c r="E1383">
        <v>11</v>
      </c>
      <c r="F1383" s="4">
        <v>801958.74705789238</v>
      </c>
      <c r="G1383" s="4">
        <v>935483.19516347523</v>
      </c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Y1383" s="2"/>
      <c r="Z1383"/>
      <c r="AA1383"/>
      <c r="AB1383"/>
    </row>
    <row r="1384" spans="1:28" ht="14.45" x14ac:dyDescent="0.3">
      <c r="A1384" s="3">
        <v>42243.500243055554</v>
      </c>
      <c r="B1384">
        <v>2015</v>
      </c>
      <c r="C1384">
        <v>8</v>
      </c>
      <c r="D1384">
        <v>27</v>
      </c>
      <c r="E1384">
        <v>12</v>
      </c>
      <c r="F1384" s="4">
        <v>902713.32094189606</v>
      </c>
      <c r="G1384" s="4">
        <v>1019326.770776966</v>
      </c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Y1384" s="2"/>
      <c r="Z1384"/>
      <c r="AA1384"/>
      <c r="AB1384"/>
    </row>
    <row r="1385" spans="1:28" ht="14.45" x14ac:dyDescent="0.3">
      <c r="A1385" s="3">
        <v>42243.541909722226</v>
      </c>
      <c r="B1385">
        <v>2015</v>
      </c>
      <c r="C1385">
        <v>8</v>
      </c>
      <c r="D1385">
        <v>27</v>
      </c>
      <c r="E1385">
        <v>13</v>
      </c>
      <c r="F1385" s="4">
        <v>977943.01270479907</v>
      </c>
      <c r="G1385" s="4">
        <v>1096119.8429042972</v>
      </c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Y1385" s="2"/>
      <c r="Z1385"/>
      <c r="AA1385"/>
      <c r="AB1385"/>
    </row>
    <row r="1386" spans="1:28" ht="14.45" x14ac:dyDescent="0.3">
      <c r="A1386" s="3">
        <v>42243.58357638889</v>
      </c>
      <c r="B1386">
        <v>2015</v>
      </c>
      <c r="C1386">
        <v>8</v>
      </c>
      <c r="D1386">
        <v>27</v>
      </c>
      <c r="E1386">
        <v>14</v>
      </c>
      <c r="F1386" s="4">
        <v>1056465.0033894675</v>
      </c>
      <c r="G1386" s="4">
        <v>1224788.4387226736</v>
      </c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Y1386" s="2"/>
      <c r="Z1386"/>
      <c r="AA1386"/>
      <c r="AB1386"/>
    </row>
    <row r="1387" spans="1:28" ht="14.45" x14ac:dyDescent="0.3">
      <c r="A1387" s="3">
        <v>42243.625243055554</v>
      </c>
      <c r="B1387">
        <v>2015</v>
      </c>
      <c r="C1387">
        <v>8</v>
      </c>
      <c r="D1387">
        <v>27</v>
      </c>
      <c r="E1387">
        <v>15</v>
      </c>
      <c r="F1387" s="4">
        <v>1174901.3987469838</v>
      </c>
      <c r="G1387" s="4">
        <v>1288049.535905069</v>
      </c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Y1387" s="2"/>
      <c r="Z1387"/>
      <c r="AA1387"/>
      <c r="AB1387"/>
    </row>
    <row r="1388" spans="1:28" ht="14.45" x14ac:dyDescent="0.3">
      <c r="A1388" s="3">
        <v>42243.666909722226</v>
      </c>
      <c r="B1388">
        <v>2015</v>
      </c>
      <c r="C1388">
        <v>8</v>
      </c>
      <c r="D1388">
        <v>27</v>
      </c>
      <c r="E1388">
        <v>16</v>
      </c>
      <c r="F1388" s="4">
        <v>1224122.7709185919</v>
      </c>
      <c r="G1388" s="4">
        <v>1319265.1253943888</v>
      </c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Y1388" s="2"/>
      <c r="Z1388"/>
      <c r="AA1388"/>
      <c r="AB1388"/>
    </row>
    <row r="1389" spans="1:28" ht="14.45" x14ac:dyDescent="0.3">
      <c r="A1389" s="3">
        <v>42243.70857638889</v>
      </c>
      <c r="B1389">
        <v>2015</v>
      </c>
      <c r="C1389">
        <v>8</v>
      </c>
      <c r="D1389">
        <v>27</v>
      </c>
      <c r="E1389">
        <v>17</v>
      </c>
      <c r="F1389" s="4">
        <v>1246402.4745334387</v>
      </c>
      <c r="G1389" s="4">
        <v>1314933.1459622739</v>
      </c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Y1389" s="2"/>
      <c r="Z1389"/>
      <c r="AA1389"/>
      <c r="AB1389"/>
    </row>
    <row r="1390" spans="1:28" ht="14.45" x14ac:dyDescent="0.3">
      <c r="A1390" s="3">
        <v>42243.750243055554</v>
      </c>
      <c r="B1390">
        <v>2015</v>
      </c>
      <c r="C1390">
        <v>8</v>
      </c>
      <c r="D1390">
        <v>27</v>
      </c>
      <c r="E1390">
        <v>18</v>
      </c>
      <c r="F1390" s="4">
        <v>1205623.3078725322</v>
      </c>
      <c r="G1390" s="4">
        <v>1292647.629580219</v>
      </c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Y1390" s="2"/>
      <c r="Z1390"/>
      <c r="AA1390"/>
      <c r="AB1390"/>
    </row>
    <row r="1391" spans="1:28" ht="14.45" x14ac:dyDescent="0.3">
      <c r="A1391" s="3">
        <v>42243.791909722226</v>
      </c>
      <c r="B1391">
        <v>2015</v>
      </c>
      <c r="C1391">
        <v>8</v>
      </c>
      <c r="D1391">
        <v>27</v>
      </c>
      <c r="E1391">
        <v>19</v>
      </c>
      <c r="F1391" s="4">
        <v>1180782.8712799256</v>
      </c>
      <c r="G1391" s="4">
        <v>1253757.0772132815</v>
      </c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Y1391" s="2"/>
      <c r="Z1391"/>
      <c r="AA1391"/>
      <c r="AB1391"/>
    </row>
    <row r="1392" spans="1:28" ht="14.45" x14ac:dyDescent="0.3">
      <c r="A1392" s="3">
        <v>42243.83357638889</v>
      </c>
      <c r="B1392">
        <v>2015</v>
      </c>
      <c r="C1392">
        <v>8</v>
      </c>
      <c r="D1392">
        <v>27</v>
      </c>
      <c r="E1392">
        <v>20</v>
      </c>
      <c r="F1392" s="4">
        <v>1116888.271976881</v>
      </c>
      <c r="G1392" s="4">
        <v>1184683.7149005793</v>
      </c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Y1392" s="2"/>
      <c r="Z1392"/>
      <c r="AA1392"/>
      <c r="AB1392"/>
    </row>
    <row r="1393" spans="1:28" ht="14.45" x14ac:dyDescent="0.3">
      <c r="A1393" s="3">
        <v>42243.875243055554</v>
      </c>
      <c r="B1393">
        <v>2015</v>
      </c>
      <c r="C1393">
        <v>8</v>
      </c>
      <c r="D1393">
        <v>27</v>
      </c>
      <c r="E1393">
        <v>21</v>
      </c>
      <c r="F1393" s="4">
        <v>990330.55149671691</v>
      </c>
      <c r="G1393" s="4">
        <v>1055050.7125748233</v>
      </c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Y1393" s="2"/>
      <c r="Z1393"/>
      <c r="AA1393"/>
      <c r="AB1393"/>
    </row>
    <row r="1394" spans="1:28" ht="14.45" x14ac:dyDescent="0.3">
      <c r="A1394" s="3">
        <v>42243.916909722226</v>
      </c>
      <c r="B1394">
        <v>2015</v>
      </c>
      <c r="C1394">
        <v>8</v>
      </c>
      <c r="D1394">
        <v>27</v>
      </c>
      <c r="E1394">
        <v>22</v>
      </c>
      <c r="F1394" s="4">
        <v>850344.87676170317</v>
      </c>
      <c r="G1394" s="4">
        <v>891764.62722228467</v>
      </c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Y1394" s="2"/>
      <c r="Z1394"/>
      <c r="AA1394"/>
      <c r="AB1394"/>
    </row>
    <row r="1395" spans="1:28" ht="14.45" x14ac:dyDescent="0.3">
      <c r="A1395" s="3">
        <v>42243.95857638889</v>
      </c>
      <c r="B1395">
        <v>2015</v>
      </c>
      <c r="C1395">
        <v>8</v>
      </c>
      <c r="D1395">
        <v>27</v>
      </c>
      <c r="E1395">
        <v>23</v>
      </c>
      <c r="F1395" s="4">
        <v>754780.43767904444</v>
      </c>
      <c r="G1395" s="4">
        <v>759513.68173718441</v>
      </c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Y1395" s="2"/>
      <c r="Z1395"/>
      <c r="AA1395"/>
      <c r="AB1395"/>
    </row>
    <row r="1396" spans="1:28" ht="14.45" x14ac:dyDescent="0.3">
      <c r="A1396" s="3">
        <v>42244.000243055554</v>
      </c>
      <c r="B1396">
        <v>2015</v>
      </c>
      <c r="C1396">
        <v>8</v>
      </c>
      <c r="D1396">
        <v>28</v>
      </c>
      <c r="E1396">
        <v>0</v>
      </c>
      <c r="F1396" s="4">
        <v>640283.11384557118</v>
      </c>
      <c r="G1396" s="4">
        <v>672319.02050144318</v>
      </c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Y1396" s="2"/>
      <c r="Z1396"/>
      <c r="AA1396"/>
      <c r="AB1396"/>
    </row>
    <row r="1397" spans="1:28" ht="14.45" x14ac:dyDescent="0.3">
      <c r="A1397" s="3">
        <v>42244.041909722226</v>
      </c>
      <c r="B1397">
        <v>2015</v>
      </c>
      <c r="C1397">
        <v>8</v>
      </c>
      <c r="D1397">
        <v>28</v>
      </c>
      <c r="E1397">
        <v>1</v>
      </c>
      <c r="F1397" s="4">
        <v>592946.03344391356</v>
      </c>
      <c r="G1397" s="4">
        <v>596910.3294479358</v>
      </c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Y1397" s="2"/>
      <c r="Z1397"/>
      <c r="AA1397"/>
      <c r="AB1397"/>
    </row>
    <row r="1398" spans="1:28" ht="14.45" x14ac:dyDescent="0.3">
      <c r="A1398" s="3">
        <v>42244.08357638889</v>
      </c>
      <c r="B1398">
        <v>2015</v>
      </c>
      <c r="C1398">
        <v>8</v>
      </c>
      <c r="D1398">
        <v>28</v>
      </c>
      <c r="E1398">
        <v>2</v>
      </c>
      <c r="F1398" s="4">
        <v>549706.42257005617</v>
      </c>
      <c r="G1398" s="4">
        <v>556671.53914870741</v>
      </c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Y1398" s="2"/>
      <c r="Z1398"/>
      <c r="AA1398"/>
      <c r="AB1398"/>
    </row>
    <row r="1399" spans="1:28" ht="14.45" x14ac:dyDescent="0.3">
      <c r="A1399" s="3">
        <v>42244.125243055554</v>
      </c>
      <c r="B1399">
        <v>2015</v>
      </c>
      <c r="C1399">
        <v>8</v>
      </c>
      <c r="D1399">
        <v>28</v>
      </c>
      <c r="E1399">
        <v>3</v>
      </c>
      <c r="F1399" s="4">
        <v>501788.12907732901</v>
      </c>
      <c r="G1399" s="4">
        <v>532163.10970745748</v>
      </c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Y1399" s="2"/>
      <c r="Z1399"/>
      <c r="AA1399"/>
      <c r="AB1399"/>
    </row>
    <row r="1400" spans="1:28" ht="14.45" x14ac:dyDescent="0.3">
      <c r="A1400" s="3">
        <v>42244.166909722226</v>
      </c>
      <c r="B1400">
        <v>2015</v>
      </c>
      <c r="C1400">
        <v>8</v>
      </c>
      <c r="D1400">
        <v>28</v>
      </c>
      <c r="E1400">
        <v>4</v>
      </c>
      <c r="F1400" s="4">
        <v>503451.68379676272</v>
      </c>
      <c r="G1400" s="4">
        <v>527997.56098138937</v>
      </c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Y1400" s="2"/>
      <c r="Z1400"/>
      <c r="AA1400"/>
      <c r="AB1400"/>
    </row>
    <row r="1401" spans="1:28" ht="14.45" x14ac:dyDescent="0.3">
      <c r="A1401" s="3">
        <v>42244.20857638889</v>
      </c>
      <c r="B1401">
        <v>2015</v>
      </c>
      <c r="C1401">
        <v>8</v>
      </c>
      <c r="D1401">
        <v>28</v>
      </c>
      <c r="E1401">
        <v>5</v>
      </c>
      <c r="F1401" s="4">
        <v>576317.29034862563</v>
      </c>
      <c r="G1401" s="4">
        <v>604280.20325249096</v>
      </c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Y1401" s="2"/>
      <c r="Z1401"/>
      <c r="AA1401"/>
      <c r="AB1401"/>
    </row>
    <row r="1402" spans="1:28" ht="14.45" x14ac:dyDescent="0.3">
      <c r="A1402" s="3">
        <v>42244.250243055554</v>
      </c>
      <c r="B1402">
        <v>2015</v>
      </c>
      <c r="C1402">
        <v>8</v>
      </c>
      <c r="D1402">
        <v>28</v>
      </c>
      <c r="E1402">
        <v>6</v>
      </c>
      <c r="F1402" s="4">
        <v>573500.06899391254</v>
      </c>
      <c r="G1402" s="4">
        <v>625927.9675075534</v>
      </c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Y1402" s="2"/>
      <c r="Z1402"/>
      <c r="AA1402"/>
      <c r="AB1402"/>
    </row>
    <row r="1403" spans="1:28" ht="14.45" x14ac:dyDescent="0.3">
      <c r="A1403" s="3">
        <v>42244.291909722226</v>
      </c>
      <c r="B1403">
        <v>2015</v>
      </c>
      <c r="C1403">
        <v>8</v>
      </c>
      <c r="D1403">
        <v>28</v>
      </c>
      <c r="E1403">
        <v>7</v>
      </c>
      <c r="F1403" s="4">
        <v>544839.12680225086</v>
      </c>
      <c r="G1403" s="4">
        <v>603371.06883206894</v>
      </c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Y1403" s="2"/>
      <c r="Z1403"/>
      <c r="AA1403"/>
      <c r="AB1403"/>
    </row>
    <row r="1404" spans="1:28" ht="14.45" x14ac:dyDescent="0.3">
      <c r="A1404" s="3">
        <v>42244.33357638889</v>
      </c>
      <c r="B1404">
        <v>2015</v>
      </c>
      <c r="C1404">
        <v>8</v>
      </c>
      <c r="D1404">
        <v>28</v>
      </c>
      <c r="E1404">
        <v>8</v>
      </c>
      <c r="F1404" s="4">
        <v>543918.50703845511</v>
      </c>
      <c r="G1404" s="4">
        <v>643691.06534793519</v>
      </c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Y1404" s="2"/>
      <c r="Z1404"/>
      <c r="AA1404"/>
      <c r="AB1404"/>
    </row>
    <row r="1405" spans="1:28" ht="14.45" x14ac:dyDescent="0.3">
      <c r="A1405" s="3">
        <v>42244.375243055554</v>
      </c>
      <c r="B1405">
        <v>2015</v>
      </c>
      <c r="C1405">
        <v>8</v>
      </c>
      <c r="D1405">
        <v>28</v>
      </c>
      <c r="E1405">
        <v>9</v>
      </c>
      <c r="F1405" s="4">
        <v>646183.54487771785</v>
      </c>
      <c r="G1405" s="4">
        <v>742480.42026024801</v>
      </c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Y1405" s="2"/>
      <c r="Z1405"/>
      <c r="AA1405"/>
      <c r="AB1405"/>
    </row>
    <row r="1406" spans="1:28" ht="14.45" x14ac:dyDescent="0.3">
      <c r="A1406" s="3">
        <v>42244.416909722226</v>
      </c>
      <c r="B1406">
        <v>2015</v>
      </c>
      <c r="C1406">
        <v>8</v>
      </c>
      <c r="D1406">
        <v>28</v>
      </c>
      <c r="E1406">
        <v>10</v>
      </c>
      <c r="F1406" s="4">
        <v>767384.33799835225</v>
      </c>
      <c r="G1406" s="4">
        <v>863370.525462177</v>
      </c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Y1406" s="2"/>
      <c r="Z1406"/>
      <c r="AA1406"/>
      <c r="AB1406"/>
    </row>
    <row r="1407" spans="1:28" ht="14.45" x14ac:dyDescent="0.3">
      <c r="A1407" s="3">
        <v>42244.45857638889</v>
      </c>
      <c r="B1407">
        <v>2015</v>
      </c>
      <c r="C1407">
        <v>8</v>
      </c>
      <c r="D1407">
        <v>28</v>
      </c>
      <c r="E1407">
        <v>11</v>
      </c>
      <c r="F1407" s="4">
        <v>882158.27583689836</v>
      </c>
      <c r="G1407" s="4">
        <v>1017320.5650269728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Y1407" s="2"/>
      <c r="Z1407"/>
      <c r="AA1407"/>
      <c r="AB1407"/>
    </row>
    <row r="1408" spans="1:28" ht="14.45" x14ac:dyDescent="0.3">
      <c r="A1408" s="3">
        <v>42244.500243055554</v>
      </c>
      <c r="B1408">
        <v>2015</v>
      </c>
      <c r="C1408">
        <v>8</v>
      </c>
      <c r="D1408">
        <v>28</v>
      </c>
      <c r="E1408">
        <v>12</v>
      </c>
      <c r="F1408" s="4">
        <v>991890.20524077467</v>
      </c>
      <c r="G1408" s="4">
        <v>1072142.9496758794</v>
      </c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Y1408" s="2"/>
      <c r="Z1408"/>
      <c r="AA1408"/>
      <c r="AB1408"/>
    </row>
    <row r="1409" spans="1:28" ht="14.45" x14ac:dyDescent="0.3">
      <c r="A1409" s="3">
        <v>42244.541909722226</v>
      </c>
      <c r="B1409">
        <v>2015</v>
      </c>
      <c r="C1409">
        <v>8</v>
      </c>
      <c r="D1409">
        <v>28</v>
      </c>
      <c r="E1409">
        <v>13</v>
      </c>
      <c r="F1409" s="4">
        <v>1051025.2471360089</v>
      </c>
      <c r="G1409" s="4">
        <v>1160694.0630416442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Y1409" s="2"/>
      <c r="Z1409"/>
      <c r="AA1409"/>
      <c r="AB1409"/>
    </row>
    <row r="1410" spans="1:28" ht="14.45" x14ac:dyDescent="0.3">
      <c r="A1410" s="3">
        <v>42244.58357638889</v>
      </c>
      <c r="B1410">
        <v>2015</v>
      </c>
      <c r="C1410">
        <v>8</v>
      </c>
      <c r="D1410">
        <v>28</v>
      </c>
      <c r="E1410">
        <v>14</v>
      </c>
      <c r="F1410" s="4">
        <v>1172757.9616188579</v>
      </c>
      <c r="G1410" s="4">
        <v>1282840.4096182301</v>
      </c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Y1410" s="2"/>
      <c r="Z1410"/>
      <c r="AA1410"/>
      <c r="AB1410"/>
    </row>
    <row r="1411" spans="1:28" ht="14.45" x14ac:dyDescent="0.3">
      <c r="A1411" s="3">
        <v>42244.625243055554</v>
      </c>
      <c r="B1411">
        <v>2015</v>
      </c>
      <c r="C1411">
        <v>8</v>
      </c>
      <c r="D1411">
        <v>28</v>
      </c>
      <c r="E1411">
        <v>15</v>
      </c>
      <c r="F1411" s="4">
        <v>1235804.9069552484</v>
      </c>
      <c r="G1411" s="4">
        <v>1317957.2331532175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Y1411" s="2"/>
      <c r="Z1411"/>
      <c r="AA1411"/>
      <c r="AB1411"/>
    </row>
    <row r="1412" spans="1:28" ht="14.45" x14ac:dyDescent="0.3">
      <c r="A1412" s="3">
        <v>42244.666909722226</v>
      </c>
      <c r="B1412">
        <v>2015</v>
      </c>
      <c r="C1412">
        <v>8</v>
      </c>
      <c r="D1412">
        <v>28</v>
      </c>
      <c r="E1412">
        <v>16</v>
      </c>
      <c r="F1412" s="4">
        <v>1332614.537901182</v>
      </c>
      <c r="G1412" s="4">
        <v>1430638.0057059813</v>
      </c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Y1412" s="2"/>
      <c r="Z1412"/>
      <c r="AA1412"/>
      <c r="AB1412"/>
    </row>
    <row r="1413" spans="1:28" ht="14.45" x14ac:dyDescent="0.3">
      <c r="A1413" s="3">
        <v>42244.70857638889</v>
      </c>
      <c r="B1413">
        <v>2015</v>
      </c>
      <c r="C1413">
        <v>8</v>
      </c>
      <c r="D1413">
        <v>28</v>
      </c>
      <c r="E1413">
        <v>17</v>
      </c>
      <c r="F1413" s="4">
        <v>1334744.219037516</v>
      </c>
      <c r="G1413" s="4">
        <v>1423599.9747808448</v>
      </c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Y1413" s="2"/>
      <c r="Z1413"/>
      <c r="AA1413"/>
      <c r="AB1413"/>
    </row>
    <row r="1414" spans="1:28" ht="14.45" x14ac:dyDescent="0.3">
      <c r="A1414" s="3">
        <v>42244.750243055554</v>
      </c>
      <c r="B1414">
        <v>2015</v>
      </c>
      <c r="C1414">
        <v>8</v>
      </c>
      <c r="D1414">
        <v>28</v>
      </c>
      <c r="E1414">
        <v>18</v>
      </c>
      <c r="F1414" s="4">
        <v>1291137.7335002108</v>
      </c>
      <c r="G1414" s="4">
        <v>1336211.532898651</v>
      </c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Y1414" s="2"/>
      <c r="Z1414"/>
      <c r="AA1414"/>
      <c r="AB1414"/>
    </row>
    <row r="1415" spans="1:28" ht="14.45" x14ac:dyDescent="0.3">
      <c r="A1415" s="3">
        <v>42244.791909722226</v>
      </c>
      <c r="B1415">
        <v>2015</v>
      </c>
      <c r="C1415">
        <v>8</v>
      </c>
      <c r="D1415">
        <v>28</v>
      </c>
      <c r="E1415">
        <v>19</v>
      </c>
      <c r="F1415" s="4">
        <v>1266993.3974047999</v>
      </c>
      <c r="G1415" s="4">
        <v>1268964.4691854035</v>
      </c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Y1415" s="2"/>
      <c r="Z1415"/>
      <c r="AA1415"/>
      <c r="AB1415"/>
    </row>
    <row r="1416" spans="1:28" ht="14.45" x14ac:dyDescent="0.3">
      <c r="A1416" s="3">
        <v>42244.83357638889</v>
      </c>
      <c r="B1416">
        <v>2015</v>
      </c>
      <c r="C1416">
        <v>8</v>
      </c>
      <c r="D1416">
        <v>28</v>
      </c>
      <c r="E1416">
        <v>20</v>
      </c>
      <c r="F1416" s="4">
        <v>1212095.3127142503</v>
      </c>
      <c r="G1416" s="4">
        <v>1232335.257812219</v>
      </c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Y1416" s="2"/>
      <c r="Z1416"/>
      <c r="AA1416"/>
      <c r="AB1416"/>
    </row>
    <row r="1417" spans="1:28" ht="14.45" x14ac:dyDescent="0.3">
      <c r="A1417" s="3">
        <v>42244.875243055554</v>
      </c>
      <c r="B1417">
        <v>2015</v>
      </c>
      <c r="C1417">
        <v>8</v>
      </c>
      <c r="D1417">
        <v>28</v>
      </c>
      <c r="E1417">
        <v>21</v>
      </c>
      <c r="F1417" s="4">
        <v>1105659.4632831004</v>
      </c>
      <c r="G1417" s="4">
        <v>1098193.2978579025</v>
      </c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Y1417" s="2"/>
      <c r="Z1417"/>
      <c r="AA1417"/>
      <c r="AB1417"/>
    </row>
    <row r="1418" spans="1:28" ht="14.45" x14ac:dyDescent="0.3">
      <c r="A1418" s="3">
        <v>42244.916909722226</v>
      </c>
      <c r="B1418">
        <v>2015</v>
      </c>
      <c r="C1418">
        <v>8</v>
      </c>
      <c r="D1418">
        <v>28</v>
      </c>
      <c r="E1418">
        <v>22</v>
      </c>
      <c r="F1418" s="4">
        <v>977600.04494296329</v>
      </c>
      <c r="G1418" s="4">
        <v>924404.99138262577</v>
      </c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Y1418" s="2"/>
      <c r="Z1418"/>
      <c r="AA1418"/>
      <c r="AB1418"/>
    </row>
    <row r="1419" spans="1:28" ht="14.45" x14ac:dyDescent="0.3">
      <c r="A1419" s="3">
        <v>42244.95857638889</v>
      </c>
      <c r="B1419">
        <v>2015</v>
      </c>
      <c r="C1419">
        <v>8</v>
      </c>
      <c r="D1419">
        <v>28</v>
      </c>
      <c r="E1419">
        <v>23</v>
      </c>
      <c r="F1419" s="4">
        <v>850787.51091278775</v>
      </c>
      <c r="G1419" s="4">
        <v>759466.55963926972</v>
      </c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Y1419" s="2"/>
      <c r="Z1419"/>
      <c r="AA1419"/>
      <c r="AB1419"/>
    </row>
    <row r="1420" spans="1:28" ht="14.45" x14ac:dyDescent="0.3">
      <c r="A1420" s="3">
        <v>42245.000243055554</v>
      </c>
      <c r="B1420">
        <v>2015</v>
      </c>
      <c r="C1420">
        <v>8</v>
      </c>
      <c r="D1420">
        <v>29</v>
      </c>
      <c r="E1420">
        <v>0</v>
      </c>
      <c r="F1420" s="4">
        <v>753455.46590473654</v>
      </c>
      <c r="G1420" s="4">
        <v>694526.54979151418</v>
      </c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Y1420" s="2"/>
      <c r="Z1420"/>
      <c r="AA1420"/>
      <c r="AB1420"/>
    </row>
    <row r="1421" spans="1:28" ht="14.45" x14ac:dyDescent="0.3">
      <c r="A1421" s="3">
        <v>42245.041909722226</v>
      </c>
      <c r="B1421">
        <v>2015</v>
      </c>
      <c r="C1421">
        <v>8</v>
      </c>
      <c r="D1421">
        <v>29</v>
      </c>
      <c r="E1421">
        <v>1</v>
      </c>
      <c r="F1421" s="4">
        <v>678109.92586423317</v>
      </c>
      <c r="G1421" s="4">
        <v>627662.82209441974</v>
      </c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Y1421" s="2"/>
      <c r="Z1421"/>
      <c r="AA1421"/>
      <c r="AB1421"/>
    </row>
    <row r="1422" spans="1:28" ht="14.45" x14ac:dyDescent="0.3">
      <c r="A1422" s="3">
        <v>42245.08357638889</v>
      </c>
      <c r="B1422">
        <v>2015</v>
      </c>
      <c r="C1422">
        <v>8</v>
      </c>
      <c r="D1422">
        <v>29</v>
      </c>
      <c r="E1422">
        <v>2</v>
      </c>
      <c r="F1422" s="4">
        <v>622385.64641754888</v>
      </c>
      <c r="G1422" s="4">
        <v>571988.95650906395</v>
      </c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Y1422" s="2"/>
      <c r="Z1422"/>
      <c r="AA1422"/>
      <c r="AB1422"/>
    </row>
    <row r="1423" spans="1:28" ht="14.45" x14ac:dyDescent="0.3">
      <c r="A1423" s="3">
        <v>42245.125243055554</v>
      </c>
      <c r="B1423">
        <v>2015</v>
      </c>
      <c r="C1423">
        <v>8</v>
      </c>
      <c r="D1423">
        <v>29</v>
      </c>
      <c r="E1423">
        <v>3</v>
      </c>
      <c r="F1423" s="4">
        <v>579145.50141179562</v>
      </c>
      <c r="G1423" s="4">
        <v>546226.81373241486</v>
      </c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Y1423" s="2"/>
      <c r="Z1423"/>
      <c r="AA1423"/>
      <c r="AB1423"/>
    </row>
    <row r="1424" spans="1:28" ht="14.45" x14ac:dyDescent="0.3">
      <c r="A1424" s="3">
        <v>42245.166909722226</v>
      </c>
      <c r="B1424">
        <v>2015</v>
      </c>
      <c r="C1424">
        <v>8</v>
      </c>
      <c r="D1424">
        <v>29</v>
      </c>
      <c r="E1424">
        <v>4</v>
      </c>
      <c r="F1424" s="4">
        <v>553214.64206072094</v>
      </c>
      <c r="G1424" s="4">
        <v>550381.82180338074</v>
      </c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Y1424" s="2"/>
      <c r="Z1424"/>
      <c r="AA1424"/>
      <c r="AB1424"/>
    </row>
    <row r="1425" spans="1:28" ht="14.45" x14ac:dyDescent="0.3">
      <c r="A1425" s="3">
        <v>42245.20857638889</v>
      </c>
      <c r="B1425">
        <v>2015</v>
      </c>
      <c r="C1425">
        <v>8</v>
      </c>
      <c r="D1425">
        <v>29</v>
      </c>
      <c r="E1425">
        <v>5</v>
      </c>
      <c r="F1425" s="4">
        <v>591724.06729277328</v>
      </c>
      <c r="G1425" s="4">
        <v>605877.59619285096</v>
      </c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Y1425" s="2"/>
      <c r="Z1425"/>
      <c r="AA1425"/>
      <c r="AB1425"/>
    </row>
    <row r="1426" spans="1:28" ht="14.45" x14ac:dyDescent="0.3">
      <c r="A1426" s="3">
        <v>42245.250243055554</v>
      </c>
      <c r="B1426">
        <v>2015</v>
      </c>
      <c r="C1426">
        <v>8</v>
      </c>
      <c r="D1426">
        <v>29</v>
      </c>
      <c r="E1426">
        <v>6</v>
      </c>
      <c r="F1426" s="4">
        <v>584163.86116713169</v>
      </c>
      <c r="G1426" s="4">
        <v>629713.86832042807</v>
      </c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Y1426" s="2"/>
      <c r="Z1426"/>
      <c r="AA1426"/>
      <c r="AB1426"/>
    </row>
    <row r="1427" spans="1:28" ht="14.45" x14ac:dyDescent="0.3">
      <c r="A1427" s="3">
        <v>42245.291909722226</v>
      </c>
      <c r="B1427">
        <v>2015</v>
      </c>
      <c r="C1427">
        <v>8</v>
      </c>
      <c r="D1427">
        <v>29</v>
      </c>
      <c r="E1427">
        <v>7</v>
      </c>
      <c r="F1427" s="4">
        <v>576201.60264603572</v>
      </c>
      <c r="G1427" s="4">
        <v>643246.77690657426</v>
      </c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Y1427" s="2"/>
      <c r="Z1427"/>
      <c r="AA1427"/>
      <c r="AB1427"/>
    </row>
    <row r="1428" spans="1:28" ht="14.45" x14ac:dyDescent="0.3">
      <c r="A1428" s="3">
        <v>42245.33357638889</v>
      </c>
      <c r="B1428">
        <v>2015</v>
      </c>
      <c r="C1428">
        <v>8</v>
      </c>
      <c r="D1428">
        <v>29</v>
      </c>
      <c r="E1428">
        <v>8</v>
      </c>
      <c r="F1428" s="4">
        <v>595454.21240537323</v>
      </c>
      <c r="G1428" s="4">
        <v>667438.71046855871</v>
      </c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Y1428" s="2"/>
      <c r="Z1428"/>
      <c r="AA1428"/>
      <c r="AB1428"/>
    </row>
    <row r="1429" spans="1:28" ht="14.45" x14ac:dyDescent="0.3">
      <c r="A1429" s="3">
        <v>42245.375243055554</v>
      </c>
      <c r="B1429">
        <v>2015</v>
      </c>
      <c r="C1429">
        <v>8</v>
      </c>
      <c r="D1429">
        <v>29</v>
      </c>
      <c r="E1429">
        <v>9</v>
      </c>
      <c r="F1429" s="4">
        <v>654473.63258204481</v>
      </c>
      <c r="G1429" s="4">
        <v>746451.49493944168</v>
      </c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Y1429" s="2"/>
      <c r="Z1429"/>
      <c r="AA1429"/>
      <c r="AB1429"/>
    </row>
    <row r="1430" spans="1:28" ht="14.45" x14ac:dyDescent="0.3">
      <c r="A1430" s="3">
        <v>42245.416909722226</v>
      </c>
      <c r="B1430">
        <v>2015</v>
      </c>
      <c r="C1430">
        <v>8</v>
      </c>
      <c r="D1430">
        <v>29</v>
      </c>
      <c r="E1430">
        <v>10</v>
      </c>
      <c r="F1430" s="4">
        <v>760787.8714764039</v>
      </c>
      <c r="G1430" s="4">
        <v>855794.77063875855</v>
      </c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Y1430" s="2"/>
      <c r="Z1430"/>
      <c r="AA1430"/>
      <c r="AB1430"/>
    </row>
    <row r="1431" spans="1:28" ht="14.45" x14ac:dyDescent="0.3">
      <c r="A1431" s="3">
        <v>42245.45857638889</v>
      </c>
      <c r="B1431">
        <v>2015</v>
      </c>
      <c r="C1431">
        <v>8</v>
      </c>
      <c r="D1431">
        <v>29</v>
      </c>
      <c r="E1431">
        <v>11</v>
      </c>
      <c r="F1431" s="4">
        <v>870007.84920564049</v>
      </c>
      <c r="G1431" s="4">
        <v>954993.63826726109</v>
      </c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Y1431" s="2"/>
      <c r="Z1431"/>
      <c r="AA1431"/>
      <c r="AB1431"/>
    </row>
    <row r="1432" spans="1:28" ht="14.45" x14ac:dyDescent="0.3">
      <c r="A1432" s="3">
        <v>42245.500243055554</v>
      </c>
      <c r="B1432">
        <v>2015</v>
      </c>
      <c r="C1432">
        <v>8</v>
      </c>
      <c r="D1432">
        <v>29</v>
      </c>
      <c r="E1432">
        <v>12</v>
      </c>
      <c r="F1432" s="4">
        <v>968347.55206785002</v>
      </c>
      <c r="G1432" s="4">
        <v>1066868.364663546</v>
      </c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Y1432" s="2"/>
      <c r="Z1432"/>
      <c r="AA1432"/>
      <c r="AB1432"/>
    </row>
    <row r="1433" spans="1:28" ht="14.45" x14ac:dyDescent="0.3">
      <c r="A1433" s="3">
        <v>42245.541909722226</v>
      </c>
      <c r="B1433">
        <v>2015</v>
      </c>
      <c r="C1433">
        <v>8</v>
      </c>
      <c r="D1433">
        <v>29</v>
      </c>
      <c r="E1433">
        <v>13</v>
      </c>
      <c r="F1433" s="4">
        <v>1080653.6531534509</v>
      </c>
      <c r="G1433" s="4">
        <v>1173985.2507783577</v>
      </c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Y1433" s="2"/>
      <c r="Z1433"/>
      <c r="AA1433"/>
      <c r="AB1433"/>
    </row>
    <row r="1434" spans="1:28" ht="14.45" x14ac:dyDescent="0.3">
      <c r="A1434" s="3">
        <v>42245.58357638889</v>
      </c>
      <c r="B1434">
        <v>2015</v>
      </c>
      <c r="C1434">
        <v>8</v>
      </c>
      <c r="D1434">
        <v>29</v>
      </c>
      <c r="E1434">
        <v>14</v>
      </c>
      <c r="F1434" s="4">
        <v>1164310.5782425841</v>
      </c>
      <c r="G1434" s="4">
        <v>1255071.2815696422</v>
      </c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Y1434" s="2"/>
      <c r="Z1434"/>
      <c r="AA1434"/>
      <c r="AB1434"/>
    </row>
    <row r="1435" spans="1:28" ht="14.45" x14ac:dyDescent="0.3">
      <c r="A1435" s="3">
        <v>42245.625243055554</v>
      </c>
      <c r="B1435">
        <v>2015</v>
      </c>
      <c r="C1435">
        <v>8</v>
      </c>
      <c r="D1435">
        <v>29</v>
      </c>
      <c r="E1435">
        <v>15</v>
      </c>
      <c r="F1435" s="4">
        <v>1252371.6094196474</v>
      </c>
      <c r="G1435" s="4">
        <v>1294388.4825832241</v>
      </c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Y1435" s="2"/>
      <c r="Z1435"/>
      <c r="AA1435"/>
      <c r="AB1435"/>
    </row>
    <row r="1436" spans="1:28" ht="14.45" x14ac:dyDescent="0.3">
      <c r="A1436" s="3">
        <v>42245.666909722226</v>
      </c>
      <c r="B1436">
        <v>2015</v>
      </c>
      <c r="C1436">
        <v>8</v>
      </c>
      <c r="D1436">
        <v>29</v>
      </c>
      <c r="E1436">
        <v>16</v>
      </c>
      <c r="F1436" s="4">
        <v>1300750.9052908104</v>
      </c>
      <c r="G1436" s="4">
        <v>1360035.3361477181</v>
      </c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Y1436" s="2"/>
      <c r="Z1436"/>
      <c r="AA1436"/>
      <c r="AB1436"/>
    </row>
    <row r="1437" spans="1:28" ht="14.45" x14ac:dyDescent="0.3">
      <c r="A1437" s="3">
        <v>42245.70857638889</v>
      </c>
      <c r="B1437">
        <v>2015</v>
      </c>
      <c r="C1437">
        <v>8</v>
      </c>
      <c r="D1437">
        <v>29</v>
      </c>
      <c r="E1437">
        <v>17</v>
      </c>
      <c r="F1437" s="4">
        <v>1299065.1078613386</v>
      </c>
      <c r="G1437" s="4">
        <v>1356800.7599482352</v>
      </c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Y1437" s="2"/>
      <c r="Z1437"/>
      <c r="AA1437"/>
      <c r="AB1437"/>
    </row>
    <row r="1438" spans="1:28" ht="14.45" x14ac:dyDescent="0.3">
      <c r="A1438" s="3">
        <v>42245.750243055554</v>
      </c>
      <c r="B1438">
        <v>2015</v>
      </c>
      <c r="C1438">
        <v>8</v>
      </c>
      <c r="D1438">
        <v>29</v>
      </c>
      <c r="E1438">
        <v>18</v>
      </c>
      <c r="F1438" s="4">
        <v>1264347.7003616653</v>
      </c>
      <c r="G1438" s="4">
        <v>1332529.1899185951</v>
      </c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Y1438" s="2"/>
      <c r="Z1438"/>
      <c r="AA1438"/>
      <c r="AB1438"/>
    </row>
    <row r="1439" spans="1:28" ht="14.45" x14ac:dyDescent="0.3">
      <c r="A1439" s="3">
        <v>42245.791909722226</v>
      </c>
      <c r="B1439">
        <v>2015</v>
      </c>
      <c r="C1439">
        <v>8</v>
      </c>
      <c r="D1439">
        <v>29</v>
      </c>
      <c r="E1439">
        <v>19</v>
      </c>
      <c r="F1439" s="4">
        <v>1246570.2638732765</v>
      </c>
      <c r="G1439" s="4">
        <v>1285182.0645091473</v>
      </c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Y1439" s="2"/>
      <c r="Z1439"/>
      <c r="AA1439"/>
      <c r="AB1439"/>
    </row>
    <row r="1440" spans="1:28" ht="14.45" x14ac:dyDescent="0.3">
      <c r="A1440" s="3">
        <v>42245.83357638889</v>
      </c>
      <c r="B1440">
        <v>2015</v>
      </c>
      <c r="C1440">
        <v>8</v>
      </c>
      <c r="D1440">
        <v>29</v>
      </c>
      <c r="E1440">
        <v>20</v>
      </c>
      <c r="F1440" s="4">
        <v>1178514.985717406</v>
      </c>
      <c r="G1440" s="4">
        <v>1184481.8212483246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Y1440" s="2"/>
      <c r="Z1440"/>
      <c r="AA1440"/>
      <c r="AB1440"/>
    </row>
    <row r="1441" spans="1:28" ht="14.45" x14ac:dyDescent="0.3">
      <c r="A1441" s="3">
        <v>42245.875243055554</v>
      </c>
      <c r="B1441">
        <v>2015</v>
      </c>
      <c r="C1441">
        <v>8</v>
      </c>
      <c r="D1441">
        <v>29</v>
      </c>
      <c r="E1441">
        <v>21</v>
      </c>
      <c r="F1441" s="4">
        <v>1058392.7765695401</v>
      </c>
      <c r="G1441" s="4">
        <v>1082619.1296349599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Y1441" s="2"/>
      <c r="Z1441"/>
      <c r="AA1441"/>
      <c r="AB1441"/>
    </row>
    <row r="1442" spans="1:28" ht="14.45" x14ac:dyDescent="0.3">
      <c r="A1442" s="3">
        <v>42245.916909722226</v>
      </c>
      <c r="B1442">
        <v>2015</v>
      </c>
      <c r="C1442">
        <v>8</v>
      </c>
      <c r="D1442">
        <v>29</v>
      </c>
      <c r="E1442">
        <v>22</v>
      </c>
      <c r="F1442" s="4">
        <v>894983.92584486026</v>
      </c>
      <c r="G1442" s="4">
        <v>860748.87728328677</v>
      </c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Y1442" s="2"/>
      <c r="Z1442"/>
      <c r="AA1442"/>
      <c r="AB1442"/>
    </row>
    <row r="1443" spans="1:28" ht="14.45" x14ac:dyDescent="0.3">
      <c r="A1443" s="3">
        <v>42245.95857638889</v>
      </c>
      <c r="B1443">
        <v>2015</v>
      </c>
      <c r="C1443">
        <v>8</v>
      </c>
      <c r="D1443">
        <v>29</v>
      </c>
      <c r="E1443">
        <v>23</v>
      </c>
      <c r="F1443" s="4">
        <v>761521.17352101917</v>
      </c>
      <c r="G1443" s="4">
        <v>741147.0452507193</v>
      </c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Y1443" s="2"/>
      <c r="Z1443"/>
      <c r="AA1443"/>
      <c r="AB1443"/>
    </row>
    <row r="1444" spans="1:28" ht="14.45" x14ac:dyDescent="0.3">
      <c r="A1444" s="3">
        <v>42246.000243055554</v>
      </c>
      <c r="B1444">
        <v>2015</v>
      </c>
      <c r="C1444">
        <v>8</v>
      </c>
      <c r="D1444">
        <v>30</v>
      </c>
      <c r="E1444">
        <v>0</v>
      </c>
      <c r="F1444" s="4">
        <v>655535.94490301108</v>
      </c>
      <c r="G1444" s="4">
        <v>630401.74272901157</v>
      </c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Y1444" s="2"/>
      <c r="Z1444"/>
      <c r="AA1444"/>
      <c r="AB1444"/>
    </row>
    <row r="1445" spans="1:28" ht="14.45" x14ac:dyDescent="0.3">
      <c r="A1445" s="3">
        <v>42246.041909722226</v>
      </c>
      <c r="B1445">
        <v>2015</v>
      </c>
      <c r="C1445">
        <v>8</v>
      </c>
      <c r="D1445">
        <v>30</v>
      </c>
      <c r="E1445">
        <v>1</v>
      </c>
      <c r="F1445" s="4">
        <v>571967.04219783458</v>
      </c>
      <c r="G1445" s="4">
        <v>536534.29594123946</v>
      </c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Y1445" s="2"/>
      <c r="Z1445"/>
      <c r="AA1445"/>
      <c r="AB1445"/>
    </row>
    <row r="1446" spans="1:28" ht="14.45" x14ac:dyDescent="0.3">
      <c r="A1446" s="3">
        <v>42246.08357638889</v>
      </c>
      <c r="B1446">
        <v>2015</v>
      </c>
      <c r="C1446">
        <v>8</v>
      </c>
      <c r="D1446">
        <v>30</v>
      </c>
      <c r="E1446">
        <v>2</v>
      </c>
      <c r="F1446" s="4">
        <v>514100.44126180833</v>
      </c>
      <c r="G1446" s="4">
        <v>502221.46144714375</v>
      </c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Y1446" s="2"/>
      <c r="Z1446"/>
      <c r="AA1446"/>
      <c r="AB1446"/>
    </row>
    <row r="1447" spans="1:28" ht="14.45" x14ac:dyDescent="0.3">
      <c r="A1447" s="3">
        <v>42246.125243055554</v>
      </c>
      <c r="B1447">
        <v>2015</v>
      </c>
      <c r="C1447">
        <v>8</v>
      </c>
      <c r="D1447">
        <v>30</v>
      </c>
      <c r="E1447">
        <v>3</v>
      </c>
      <c r="F1447" s="4">
        <v>470183.1114933939</v>
      </c>
      <c r="G1447" s="4">
        <v>478977.28237833147</v>
      </c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Y1447" s="2"/>
      <c r="Z1447"/>
      <c r="AA1447"/>
      <c r="AB1447"/>
    </row>
    <row r="1448" spans="1:28" ht="14.45" x14ac:dyDescent="0.3">
      <c r="A1448" s="3">
        <v>42246.166909722226</v>
      </c>
      <c r="B1448">
        <v>2015</v>
      </c>
      <c r="C1448">
        <v>8</v>
      </c>
      <c r="D1448">
        <v>30</v>
      </c>
      <c r="E1448">
        <v>4</v>
      </c>
      <c r="F1448" s="4">
        <v>455769.6147170997</v>
      </c>
      <c r="G1448" s="4">
        <v>489467.0489288955</v>
      </c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Y1448" s="2"/>
      <c r="Z1448"/>
      <c r="AA1448"/>
      <c r="AB1448"/>
    </row>
    <row r="1449" spans="1:28" ht="14.45" x14ac:dyDescent="0.3">
      <c r="A1449" s="3">
        <v>42246.20857638889</v>
      </c>
      <c r="B1449">
        <v>2015</v>
      </c>
      <c r="C1449">
        <v>8</v>
      </c>
      <c r="D1449">
        <v>30</v>
      </c>
      <c r="E1449">
        <v>5</v>
      </c>
      <c r="F1449" s="4">
        <v>531260.41445385956</v>
      </c>
      <c r="G1449" s="4">
        <v>538388.61017903755</v>
      </c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Y1449" s="2"/>
      <c r="Z1449"/>
      <c r="AA1449"/>
      <c r="AB1449"/>
    </row>
    <row r="1450" spans="1:28" ht="14.45" x14ac:dyDescent="0.3">
      <c r="A1450" s="3">
        <v>42246.250243055554</v>
      </c>
      <c r="B1450">
        <v>2015</v>
      </c>
      <c r="C1450">
        <v>8</v>
      </c>
      <c r="D1450">
        <v>30</v>
      </c>
      <c r="E1450">
        <v>6</v>
      </c>
      <c r="F1450" s="4">
        <v>539723.62910722499</v>
      </c>
      <c r="G1450" s="4">
        <v>573148.41489331028</v>
      </c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Y1450" s="2"/>
      <c r="Z1450"/>
      <c r="AA1450"/>
      <c r="AB1450"/>
    </row>
    <row r="1451" spans="1:28" ht="14.45" x14ac:dyDescent="0.3">
      <c r="A1451" s="3">
        <v>42246.291909722226</v>
      </c>
      <c r="B1451">
        <v>2015</v>
      </c>
      <c r="C1451">
        <v>8</v>
      </c>
      <c r="D1451">
        <v>30</v>
      </c>
      <c r="E1451">
        <v>7</v>
      </c>
      <c r="F1451" s="4">
        <v>502101.19240689615</v>
      </c>
      <c r="G1451" s="4">
        <v>554863.06734825089</v>
      </c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Y1451" s="2"/>
      <c r="Z1451"/>
      <c r="AA1451"/>
      <c r="AB1451"/>
    </row>
    <row r="1452" spans="1:28" ht="14.45" x14ac:dyDescent="0.3">
      <c r="A1452" s="3">
        <v>42246.33357638889</v>
      </c>
      <c r="B1452">
        <v>2015</v>
      </c>
      <c r="C1452">
        <v>8</v>
      </c>
      <c r="D1452">
        <v>30</v>
      </c>
      <c r="E1452">
        <v>8</v>
      </c>
      <c r="F1452" s="4">
        <v>545086.40214935062</v>
      </c>
      <c r="G1452" s="4">
        <v>620939.97820927144</v>
      </c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Y1452" s="2"/>
      <c r="Z1452"/>
      <c r="AA1452"/>
      <c r="AB1452"/>
    </row>
    <row r="1453" spans="1:28" ht="14.45" x14ac:dyDescent="0.3">
      <c r="A1453" s="3">
        <v>42246.375243055554</v>
      </c>
      <c r="B1453">
        <v>2015</v>
      </c>
      <c r="C1453">
        <v>8</v>
      </c>
      <c r="D1453">
        <v>30</v>
      </c>
      <c r="E1453">
        <v>9</v>
      </c>
      <c r="F1453" s="4">
        <v>677009.44948283711</v>
      </c>
      <c r="G1453" s="4">
        <v>745205.418062274</v>
      </c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Y1453" s="2"/>
      <c r="Z1453"/>
      <c r="AA1453"/>
      <c r="AB1453"/>
    </row>
    <row r="1454" spans="1:28" ht="14.45" x14ac:dyDescent="0.3">
      <c r="A1454" s="3">
        <v>42246.416909722226</v>
      </c>
      <c r="B1454">
        <v>2015</v>
      </c>
      <c r="C1454">
        <v>8</v>
      </c>
      <c r="D1454">
        <v>30</v>
      </c>
      <c r="E1454">
        <v>10</v>
      </c>
      <c r="F1454" s="4">
        <v>778710.87993480661</v>
      </c>
      <c r="G1454" s="4">
        <v>886008.50283871777</v>
      </c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Y1454" s="2"/>
      <c r="Z1454"/>
      <c r="AA1454"/>
      <c r="AB1454"/>
    </row>
    <row r="1455" spans="1:28" ht="14.45" x14ac:dyDescent="0.3">
      <c r="A1455" s="3">
        <v>42246.45857638889</v>
      </c>
      <c r="B1455">
        <v>2015</v>
      </c>
      <c r="C1455">
        <v>8</v>
      </c>
      <c r="D1455">
        <v>30</v>
      </c>
      <c r="E1455">
        <v>11</v>
      </c>
      <c r="F1455" s="4">
        <v>905464.73249690386</v>
      </c>
      <c r="G1455" s="4">
        <v>1028970.7632091988</v>
      </c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Y1455" s="2"/>
      <c r="Z1455"/>
      <c r="AA1455"/>
      <c r="AB1455"/>
    </row>
    <row r="1456" spans="1:28" ht="14.45" x14ac:dyDescent="0.3">
      <c r="A1456" s="3">
        <v>42246.500243055554</v>
      </c>
      <c r="B1456">
        <v>2015</v>
      </c>
      <c r="C1456">
        <v>8</v>
      </c>
      <c r="D1456">
        <v>30</v>
      </c>
      <c r="E1456">
        <v>12</v>
      </c>
      <c r="F1456" s="4">
        <v>1023467.1000022846</v>
      </c>
      <c r="G1456" s="4">
        <v>1163890.7714989374</v>
      </c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Y1456" s="2"/>
      <c r="Z1456"/>
      <c r="AA1456"/>
      <c r="AB1456"/>
    </row>
    <row r="1457" spans="1:28" ht="14.45" x14ac:dyDescent="0.3">
      <c r="A1457" s="3">
        <v>42246.541909722226</v>
      </c>
      <c r="B1457">
        <v>2015</v>
      </c>
      <c r="C1457">
        <v>8</v>
      </c>
      <c r="D1457">
        <v>30</v>
      </c>
      <c r="E1457">
        <v>13</v>
      </c>
      <c r="F1457" s="4">
        <v>1124637.9879088025</v>
      </c>
      <c r="G1457" s="4">
        <v>1227121.4580002199</v>
      </c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Y1457" s="2"/>
      <c r="Z1457"/>
      <c r="AA1457"/>
      <c r="AB1457"/>
    </row>
    <row r="1458" spans="1:28" ht="14.45" x14ac:dyDescent="0.3">
      <c r="A1458" s="3">
        <v>42246.58357638889</v>
      </c>
      <c r="B1458">
        <v>2015</v>
      </c>
      <c r="C1458">
        <v>8</v>
      </c>
      <c r="D1458">
        <v>30</v>
      </c>
      <c r="E1458">
        <v>14</v>
      </c>
      <c r="F1458" s="4">
        <v>1207716.0287804822</v>
      </c>
      <c r="G1458" s="4">
        <v>1323969.3782786573</v>
      </c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Y1458" s="2"/>
      <c r="Z1458"/>
      <c r="AA1458"/>
      <c r="AB1458"/>
    </row>
    <row r="1459" spans="1:28" ht="14.45" x14ac:dyDescent="0.3">
      <c r="A1459" s="3">
        <v>42246.625243055554</v>
      </c>
      <c r="B1459">
        <v>2015</v>
      </c>
      <c r="C1459">
        <v>8</v>
      </c>
      <c r="D1459">
        <v>30</v>
      </c>
      <c r="E1459">
        <v>15</v>
      </c>
      <c r="F1459" s="4">
        <v>1265797.5985422747</v>
      </c>
      <c r="G1459" s="4">
        <v>1390097.0075933465</v>
      </c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Y1459" s="2"/>
      <c r="Z1459"/>
      <c r="AA1459"/>
      <c r="AB1459"/>
    </row>
    <row r="1460" spans="1:28" ht="14.45" x14ac:dyDescent="0.3">
      <c r="A1460" s="3">
        <v>42246.666909722226</v>
      </c>
      <c r="B1460">
        <v>2015</v>
      </c>
      <c r="C1460">
        <v>8</v>
      </c>
      <c r="D1460">
        <v>30</v>
      </c>
      <c r="E1460">
        <v>16</v>
      </c>
      <c r="F1460" s="4">
        <v>1316867.2372371187</v>
      </c>
      <c r="G1460" s="4">
        <v>1425041.0922949179</v>
      </c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Y1460" s="2"/>
      <c r="Z1460"/>
      <c r="AA1460"/>
      <c r="AB1460"/>
    </row>
    <row r="1461" spans="1:28" ht="14.45" x14ac:dyDescent="0.3">
      <c r="A1461" s="3">
        <v>42246.70857638889</v>
      </c>
      <c r="B1461">
        <v>2015</v>
      </c>
      <c r="C1461">
        <v>8</v>
      </c>
      <c r="D1461">
        <v>30</v>
      </c>
      <c r="E1461">
        <v>17</v>
      </c>
      <c r="F1461" s="4">
        <v>1299056.0732021926</v>
      </c>
      <c r="G1461" s="4">
        <v>1410966.6894515904</v>
      </c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Y1461" s="2"/>
      <c r="Z1461"/>
      <c r="AA1461"/>
      <c r="AB1461"/>
    </row>
    <row r="1462" spans="1:28" ht="14.45" x14ac:dyDescent="0.3">
      <c r="A1462" s="3">
        <v>42246.750243055554</v>
      </c>
      <c r="B1462">
        <v>2015</v>
      </c>
      <c r="C1462">
        <v>8</v>
      </c>
      <c r="D1462">
        <v>30</v>
      </c>
      <c r="E1462">
        <v>18</v>
      </c>
      <c r="F1462" s="4">
        <v>1258252.3482706961</v>
      </c>
      <c r="G1462" s="4">
        <v>1308335.7700431184</v>
      </c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Y1462" s="2"/>
      <c r="Z1462"/>
      <c r="AA1462"/>
      <c r="AB1462"/>
    </row>
    <row r="1463" spans="1:28" ht="14.45" x14ac:dyDescent="0.3">
      <c r="A1463" s="3">
        <v>42246.791909722226</v>
      </c>
      <c r="B1463">
        <v>2015</v>
      </c>
      <c r="C1463">
        <v>8</v>
      </c>
      <c r="D1463">
        <v>30</v>
      </c>
      <c r="E1463">
        <v>19</v>
      </c>
      <c r="F1463" s="4">
        <v>1207640.4248974686</v>
      </c>
      <c r="G1463" s="4">
        <v>1214489.5523414083</v>
      </c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Y1463" s="2"/>
      <c r="Z1463"/>
      <c r="AA1463"/>
      <c r="AB1463"/>
    </row>
    <row r="1464" spans="1:28" ht="14.45" x14ac:dyDescent="0.3">
      <c r="A1464" s="3">
        <v>42246.83357638889</v>
      </c>
      <c r="B1464">
        <v>2015</v>
      </c>
      <c r="C1464">
        <v>8</v>
      </c>
      <c r="D1464">
        <v>30</v>
      </c>
      <c r="E1464">
        <v>20</v>
      </c>
      <c r="F1464" s="4">
        <v>1126240.1704445267</v>
      </c>
      <c r="G1464" s="4">
        <v>1168488.600223413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Y1464" s="2"/>
      <c r="Z1464"/>
      <c r="AA1464"/>
      <c r="AB1464"/>
    </row>
    <row r="1465" spans="1:28" ht="14.45" x14ac:dyDescent="0.3">
      <c r="A1465" s="3">
        <v>42246.875243055554</v>
      </c>
      <c r="B1465">
        <v>2015</v>
      </c>
      <c r="C1465">
        <v>8</v>
      </c>
      <c r="D1465">
        <v>30</v>
      </c>
      <c r="E1465">
        <v>21</v>
      </c>
      <c r="F1465" s="4">
        <v>1037780.0917532613</v>
      </c>
      <c r="G1465" s="4">
        <v>1058310.3763977515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Y1465" s="2"/>
      <c r="Z1465"/>
      <c r="AA1465"/>
      <c r="AB1465"/>
    </row>
    <row r="1466" spans="1:28" ht="14.45" x14ac:dyDescent="0.3">
      <c r="A1466" s="3">
        <v>42246.916909722226</v>
      </c>
      <c r="B1466">
        <v>2015</v>
      </c>
      <c r="C1466">
        <v>8</v>
      </c>
      <c r="D1466">
        <v>30</v>
      </c>
      <c r="E1466">
        <v>22</v>
      </c>
      <c r="F1466" s="4">
        <v>933080.31685918348</v>
      </c>
      <c r="G1466" s="4">
        <v>964412.03188476246</v>
      </c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Y1466" s="2"/>
      <c r="Z1466"/>
      <c r="AA1466"/>
      <c r="AB1466"/>
    </row>
    <row r="1467" spans="1:28" ht="14.45" x14ac:dyDescent="0.3">
      <c r="A1467" s="3">
        <v>42246.95857638889</v>
      </c>
      <c r="B1467">
        <v>2015</v>
      </c>
      <c r="C1467">
        <v>8</v>
      </c>
      <c r="D1467">
        <v>30</v>
      </c>
      <c r="E1467">
        <v>23</v>
      </c>
      <c r="F1467" s="4">
        <v>810409.25993021985</v>
      </c>
      <c r="G1467" s="4">
        <v>831110.02093395044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Y1467" s="2"/>
      <c r="Z1467"/>
      <c r="AA1467"/>
      <c r="AB1467"/>
    </row>
    <row r="1468" spans="1:28" ht="14.45" x14ac:dyDescent="0.3">
      <c r="A1468" s="3">
        <v>42247.000243055554</v>
      </c>
      <c r="B1468">
        <v>2015</v>
      </c>
      <c r="C1468">
        <v>8</v>
      </c>
      <c r="D1468">
        <v>31</v>
      </c>
      <c r="E1468">
        <v>0</v>
      </c>
      <c r="F1468" s="4">
        <v>717984.10558375041</v>
      </c>
      <c r="G1468" s="4">
        <v>747678.11917839106</v>
      </c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Y1468" s="2"/>
      <c r="Z1468"/>
      <c r="AA1468"/>
      <c r="AB1468"/>
    </row>
    <row r="1469" spans="1:28" ht="14.45" x14ac:dyDescent="0.3">
      <c r="A1469" s="3">
        <v>42247.041909722226</v>
      </c>
      <c r="B1469">
        <v>2015</v>
      </c>
      <c r="C1469">
        <v>8</v>
      </c>
      <c r="D1469">
        <v>31</v>
      </c>
      <c r="E1469">
        <v>1</v>
      </c>
      <c r="F1469" s="4">
        <v>670300.82845119352</v>
      </c>
      <c r="G1469" s="4">
        <v>650988.18678580015</v>
      </c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Y1469" s="2"/>
      <c r="Z1469"/>
      <c r="AA1469"/>
      <c r="AB1469"/>
    </row>
    <row r="1470" spans="1:28" ht="14.45" x14ac:dyDescent="0.3">
      <c r="A1470" s="3">
        <v>42247.08357638889</v>
      </c>
      <c r="B1470">
        <v>2015</v>
      </c>
      <c r="C1470">
        <v>8</v>
      </c>
      <c r="D1470">
        <v>31</v>
      </c>
      <c r="E1470">
        <v>2</v>
      </c>
      <c r="F1470" s="4">
        <v>620983.54564595665</v>
      </c>
      <c r="G1470" s="4">
        <v>608591.78124632011</v>
      </c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Y1470" s="2"/>
      <c r="Z1470"/>
      <c r="AA1470"/>
      <c r="AB1470"/>
    </row>
    <row r="1471" spans="1:28" ht="14.45" x14ac:dyDescent="0.3">
      <c r="A1471" s="3">
        <v>42247.125243055554</v>
      </c>
      <c r="B1471">
        <v>2015</v>
      </c>
      <c r="C1471">
        <v>8</v>
      </c>
      <c r="D1471">
        <v>31</v>
      </c>
      <c r="E1471">
        <v>3</v>
      </c>
      <c r="F1471" s="4">
        <v>604968.97557966283</v>
      </c>
      <c r="G1471" s="4">
        <v>565868.86818143097</v>
      </c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Y1471" s="2"/>
      <c r="Z1471"/>
      <c r="AA1471"/>
      <c r="AB1471"/>
    </row>
    <row r="1472" spans="1:28" ht="14.45" x14ac:dyDescent="0.3">
      <c r="A1472" s="3">
        <v>42247.166909722226</v>
      </c>
      <c r="B1472">
        <v>2015</v>
      </c>
      <c r="C1472">
        <v>8</v>
      </c>
      <c r="D1472">
        <v>31</v>
      </c>
      <c r="E1472">
        <v>4</v>
      </c>
      <c r="F1472" s="4">
        <v>552846.12727714237</v>
      </c>
      <c r="G1472" s="4">
        <v>540793.41910373047</v>
      </c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Y1472" s="2"/>
      <c r="Z1472"/>
      <c r="AA1472"/>
      <c r="AB1472"/>
    </row>
    <row r="1473" spans="1:28" ht="14.45" x14ac:dyDescent="0.3">
      <c r="A1473" s="3">
        <v>42247.20857638889</v>
      </c>
      <c r="B1473">
        <v>2015</v>
      </c>
      <c r="C1473">
        <v>8</v>
      </c>
      <c r="D1473">
        <v>31</v>
      </c>
      <c r="E1473">
        <v>5</v>
      </c>
      <c r="F1473" s="4">
        <v>535531.65010300709</v>
      </c>
      <c r="G1473" s="4">
        <v>548276.66983462556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Y1473" s="2"/>
      <c r="Z1473"/>
      <c r="AA1473"/>
      <c r="AB1473"/>
    </row>
    <row r="1474" spans="1:28" ht="14.45" x14ac:dyDescent="0.3">
      <c r="A1474" s="3">
        <v>42247.250243055554</v>
      </c>
      <c r="B1474">
        <v>2015</v>
      </c>
      <c r="C1474">
        <v>8</v>
      </c>
      <c r="D1474">
        <v>31</v>
      </c>
      <c r="E1474">
        <v>6</v>
      </c>
      <c r="F1474" s="4">
        <v>544553.97906980559</v>
      </c>
      <c r="G1474" s="4">
        <v>624718.23663401778</v>
      </c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Y1474" s="2"/>
      <c r="Z1474"/>
      <c r="AA1474"/>
      <c r="AB1474"/>
    </row>
    <row r="1475" spans="1:28" ht="14.45" x14ac:dyDescent="0.3">
      <c r="A1475" s="3">
        <v>42247.291909722226</v>
      </c>
      <c r="B1475">
        <v>2015</v>
      </c>
      <c r="C1475">
        <v>8</v>
      </c>
      <c r="D1475">
        <v>31</v>
      </c>
      <c r="E1475">
        <v>7</v>
      </c>
      <c r="F1475" s="4">
        <v>605057.16532899765</v>
      </c>
      <c r="G1475" s="4">
        <v>690849.59795537859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Y1475" s="2"/>
      <c r="Z1475"/>
      <c r="AA1475"/>
      <c r="AB1475"/>
    </row>
    <row r="1476" spans="1:28" ht="14.45" x14ac:dyDescent="0.3">
      <c r="A1476" s="3">
        <v>42247.33357638889</v>
      </c>
      <c r="B1476">
        <v>2015</v>
      </c>
      <c r="C1476">
        <v>8</v>
      </c>
      <c r="D1476">
        <v>31</v>
      </c>
      <c r="E1476">
        <v>8</v>
      </c>
      <c r="F1476" s="4">
        <v>720054.63254017034</v>
      </c>
      <c r="G1476" s="4">
        <v>783859.86168621259</v>
      </c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Y1476" s="2"/>
      <c r="Z1476"/>
      <c r="AA1476"/>
      <c r="AB1476"/>
    </row>
    <row r="1477" spans="1:28" ht="14.45" x14ac:dyDescent="0.3">
      <c r="A1477" s="3">
        <v>42247.375254629631</v>
      </c>
      <c r="B1477">
        <v>2015</v>
      </c>
      <c r="C1477">
        <v>8</v>
      </c>
      <c r="D1477">
        <v>31</v>
      </c>
      <c r="E1477">
        <v>9</v>
      </c>
      <c r="F1477" s="4">
        <v>856093.84615872975</v>
      </c>
      <c r="G1477" s="4">
        <v>864259.58617676469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Y1477" s="2"/>
      <c r="Z1477"/>
      <c r="AA1477"/>
      <c r="AB1477"/>
    </row>
    <row r="1478" spans="1:28" ht="14.45" x14ac:dyDescent="0.3">
      <c r="A1478" s="3">
        <v>42247.416921296295</v>
      </c>
      <c r="B1478">
        <v>2015</v>
      </c>
      <c r="C1478">
        <v>8</v>
      </c>
      <c r="D1478">
        <v>31</v>
      </c>
      <c r="E1478">
        <v>10</v>
      </c>
      <c r="F1478" s="4">
        <v>977974.58335908444</v>
      </c>
      <c r="G1478" s="4">
        <v>962264.3235882665</v>
      </c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Y1478" s="2"/>
      <c r="Z1478"/>
      <c r="AA1478"/>
      <c r="AB1478"/>
    </row>
    <row r="1479" spans="1:28" ht="14.45" x14ac:dyDescent="0.3">
      <c r="A1479" s="3">
        <v>42247.458587962959</v>
      </c>
      <c r="B1479">
        <v>2015</v>
      </c>
      <c r="C1479">
        <v>8</v>
      </c>
      <c r="D1479">
        <v>31</v>
      </c>
      <c r="E1479">
        <v>11</v>
      </c>
      <c r="F1479" s="4">
        <v>1119780.8758266645</v>
      </c>
      <c r="G1479" s="4">
        <v>1068469.9860803874</v>
      </c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Y1479" s="2"/>
      <c r="Z1479"/>
      <c r="AA1479"/>
      <c r="AB1479"/>
    </row>
    <row r="1480" spans="1:28" ht="14.45" x14ac:dyDescent="0.3">
      <c r="A1480" s="3">
        <v>42247.500254629631</v>
      </c>
      <c r="B1480">
        <v>2015</v>
      </c>
      <c r="C1480">
        <v>8</v>
      </c>
      <c r="D1480">
        <v>31</v>
      </c>
      <c r="E1480">
        <v>12</v>
      </c>
      <c r="F1480" s="4">
        <v>1229799.0990553757</v>
      </c>
      <c r="G1480" s="4">
        <v>1212055.0379547263</v>
      </c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Y1480" s="2"/>
      <c r="Z1480"/>
      <c r="AA1480"/>
      <c r="AB1480"/>
    </row>
    <row r="1481" spans="1:28" ht="14.45" x14ac:dyDescent="0.3">
      <c r="A1481" s="3">
        <v>42247.541921296295</v>
      </c>
      <c r="B1481">
        <v>2015</v>
      </c>
      <c r="C1481">
        <v>8</v>
      </c>
      <c r="D1481">
        <v>31</v>
      </c>
      <c r="E1481">
        <v>13</v>
      </c>
      <c r="F1481" s="4">
        <v>1280048.1058923169</v>
      </c>
      <c r="G1481" s="4">
        <v>1327416.7938451178</v>
      </c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Y1481" s="2"/>
      <c r="Z1481"/>
      <c r="AA1481"/>
      <c r="AB1481"/>
    </row>
    <row r="1482" spans="1:28" ht="14.45" x14ac:dyDescent="0.3">
      <c r="A1482" s="3">
        <v>42247.583587962959</v>
      </c>
      <c r="B1482">
        <v>2015</v>
      </c>
      <c r="C1482">
        <v>8</v>
      </c>
      <c r="D1482">
        <v>31</v>
      </c>
      <c r="E1482">
        <v>14</v>
      </c>
      <c r="F1482" s="4">
        <v>1165117.6411044153</v>
      </c>
      <c r="G1482" s="4">
        <v>1394437.5947851939</v>
      </c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Y1482" s="2"/>
      <c r="Z1482"/>
      <c r="AA1482"/>
      <c r="AB1482"/>
    </row>
    <row r="1483" spans="1:28" ht="14.45" x14ac:dyDescent="0.3">
      <c r="A1483" s="3">
        <v>42247.625254629631</v>
      </c>
      <c r="B1483">
        <v>2015</v>
      </c>
      <c r="C1483">
        <v>8</v>
      </c>
      <c r="D1483">
        <v>31</v>
      </c>
      <c r="E1483">
        <v>15</v>
      </c>
      <c r="F1483" s="4">
        <v>1188234.7437826928</v>
      </c>
      <c r="G1483" s="4">
        <v>1411428.0404042338</v>
      </c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Y1483" s="2"/>
      <c r="Z1483"/>
      <c r="AA1483"/>
      <c r="AB1483"/>
    </row>
    <row r="1484" spans="1:28" ht="14.45" x14ac:dyDescent="0.3">
      <c r="A1484" s="3">
        <v>42247.666921296295</v>
      </c>
      <c r="B1484">
        <v>2015</v>
      </c>
      <c r="C1484">
        <v>8</v>
      </c>
      <c r="D1484">
        <v>31</v>
      </c>
      <c r="E1484">
        <v>16</v>
      </c>
      <c r="F1484" s="4">
        <v>1206290.8929294746</v>
      </c>
      <c r="G1484" s="4">
        <v>1288117.8849737761</v>
      </c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Y1484" s="2"/>
      <c r="Z1484"/>
      <c r="AA1484"/>
      <c r="AB1484"/>
    </row>
    <row r="1485" spans="1:28" ht="14.45" x14ac:dyDescent="0.3">
      <c r="A1485" s="3">
        <v>42247.708587962959</v>
      </c>
      <c r="B1485">
        <v>2015</v>
      </c>
      <c r="C1485">
        <v>8</v>
      </c>
      <c r="D1485">
        <v>31</v>
      </c>
      <c r="E1485">
        <v>17</v>
      </c>
      <c r="F1485" s="4">
        <v>1197755.3750254954</v>
      </c>
      <c r="G1485" s="4">
        <v>1241798.0867655727</v>
      </c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Y1485" s="2"/>
      <c r="Z1485"/>
      <c r="AA1485"/>
      <c r="AB1485"/>
    </row>
    <row r="1486" spans="1:28" ht="14.45" x14ac:dyDescent="0.3">
      <c r="A1486" s="3">
        <v>42247.750254629631</v>
      </c>
      <c r="B1486">
        <v>2015</v>
      </c>
      <c r="C1486">
        <v>8</v>
      </c>
      <c r="D1486">
        <v>31</v>
      </c>
      <c r="E1486">
        <v>18</v>
      </c>
      <c r="F1486" s="4">
        <v>1150187.5388060578</v>
      </c>
      <c r="G1486" s="4">
        <v>1156878.3651381605</v>
      </c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Y1486" s="2"/>
      <c r="Z1486"/>
      <c r="AA1486"/>
      <c r="AB1486"/>
    </row>
    <row r="1487" spans="1:28" ht="14.45" x14ac:dyDescent="0.3">
      <c r="A1487" s="3">
        <v>42247.791921296295</v>
      </c>
      <c r="B1487">
        <v>2015</v>
      </c>
      <c r="C1487">
        <v>8</v>
      </c>
      <c r="D1487">
        <v>31</v>
      </c>
      <c r="E1487">
        <v>19</v>
      </c>
      <c r="F1487" s="4">
        <v>1018011.9215317374</v>
      </c>
      <c r="G1487" s="4">
        <v>1076930.7920743176</v>
      </c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Y1487" s="2"/>
      <c r="Z1487"/>
      <c r="AA1487"/>
      <c r="AB1487"/>
    </row>
    <row r="1488" spans="1:28" ht="14.45" x14ac:dyDescent="0.3">
      <c r="A1488" s="3">
        <v>42247.833587962959</v>
      </c>
      <c r="B1488">
        <v>2015</v>
      </c>
      <c r="C1488">
        <v>8</v>
      </c>
      <c r="D1488">
        <v>31</v>
      </c>
      <c r="E1488">
        <v>20</v>
      </c>
      <c r="F1488" s="4">
        <v>925268.86948649853</v>
      </c>
      <c r="G1488" s="4">
        <v>1038412.2983521126</v>
      </c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Y1488" s="2"/>
      <c r="Z1488"/>
      <c r="AA1488"/>
      <c r="AB1488"/>
    </row>
    <row r="1489" spans="1:28" ht="14.45" x14ac:dyDescent="0.3">
      <c r="A1489" s="3">
        <v>42247.875254629631</v>
      </c>
      <c r="B1489">
        <v>2015</v>
      </c>
      <c r="C1489">
        <v>8</v>
      </c>
      <c r="D1489">
        <v>31</v>
      </c>
      <c r="E1489">
        <v>21</v>
      </c>
      <c r="F1489" s="4">
        <v>822597.1529633163</v>
      </c>
      <c r="G1489" s="4">
        <v>923825.4271686849</v>
      </c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Y1489" s="2"/>
      <c r="Z1489"/>
      <c r="AA1489"/>
      <c r="AB1489"/>
    </row>
    <row r="1490" spans="1:28" ht="14.45" x14ac:dyDescent="0.3">
      <c r="A1490" s="3">
        <v>42247.916921296295</v>
      </c>
      <c r="B1490">
        <v>2015</v>
      </c>
      <c r="C1490">
        <v>8</v>
      </c>
      <c r="D1490">
        <v>31</v>
      </c>
      <c r="E1490">
        <v>22</v>
      </c>
      <c r="F1490" s="4">
        <v>715653.8622284584</v>
      </c>
      <c r="G1490" s="4">
        <v>793417.63455885032</v>
      </c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Y1490" s="2"/>
      <c r="Z1490"/>
      <c r="AA1490"/>
      <c r="AB1490"/>
    </row>
    <row r="1491" spans="1:28" ht="14.45" x14ac:dyDescent="0.3">
      <c r="A1491" s="3">
        <v>42247.958587962959</v>
      </c>
      <c r="B1491">
        <v>2015</v>
      </c>
      <c r="C1491">
        <v>8</v>
      </c>
      <c r="D1491">
        <v>31</v>
      </c>
      <c r="E1491">
        <v>23</v>
      </c>
      <c r="F1491" s="4">
        <v>631423.73209995008</v>
      </c>
      <c r="G1491" s="4">
        <v>700524.17355664447</v>
      </c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Y1491" s="2"/>
      <c r="Z1491"/>
      <c r="AA1491"/>
      <c r="AB1491"/>
    </row>
    <row r="1492" spans="1:28" ht="14.45" x14ac:dyDescent="0.3">
      <c r="A1492" s="3">
        <v>42248.000254629631</v>
      </c>
      <c r="B1492">
        <v>2015</v>
      </c>
      <c r="C1492">
        <v>9</v>
      </c>
      <c r="D1492">
        <v>1</v>
      </c>
      <c r="E1492">
        <v>0</v>
      </c>
      <c r="F1492" s="4">
        <v>553088.15406224434</v>
      </c>
      <c r="G1492" s="4">
        <v>620815.24506466056</v>
      </c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Y1492" s="2"/>
      <c r="Z1492"/>
      <c r="AA1492"/>
      <c r="AB1492"/>
    </row>
    <row r="1493" spans="1:28" ht="14.45" x14ac:dyDescent="0.3">
      <c r="A1493" s="3">
        <v>42248.041921296295</v>
      </c>
      <c r="B1493">
        <v>2015</v>
      </c>
      <c r="C1493">
        <v>9</v>
      </c>
      <c r="D1493">
        <v>1</v>
      </c>
      <c r="E1493">
        <v>1</v>
      </c>
      <c r="F1493" s="4">
        <v>474712.55808574759</v>
      </c>
      <c r="G1493" s="4">
        <v>558610.96542497573</v>
      </c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Y1493" s="2"/>
      <c r="Z1493"/>
      <c r="AA1493"/>
      <c r="AB1493"/>
    </row>
    <row r="1494" spans="1:28" ht="14.45" x14ac:dyDescent="0.3">
      <c r="A1494" s="3">
        <v>42248.083587962959</v>
      </c>
      <c r="B1494">
        <v>2015</v>
      </c>
      <c r="C1494">
        <v>9</v>
      </c>
      <c r="D1494">
        <v>1</v>
      </c>
      <c r="E1494">
        <v>2</v>
      </c>
      <c r="F1494" s="4">
        <v>419325.27081646683</v>
      </c>
      <c r="G1494" s="4">
        <v>508909.43827210297</v>
      </c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Y1494" s="2"/>
      <c r="Z1494"/>
      <c r="AA1494"/>
      <c r="AB1494"/>
    </row>
    <row r="1495" spans="1:28" ht="14.45" x14ac:dyDescent="0.3">
      <c r="A1495" s="3">
        <v>42248.125254629631</v>
      </c>
      <c r="B1495">
        <v>2015</v>
      </c>
      <c r="C1495">
        <v>9</v>
      </c>
      <c r="D1495">
        <v>1</v>
      </c>
      <c r="E1495">
        <v>3</v>
      </c>
      <c r="F1495" s="4">
        <v>402458.09190440073</v>
      </c>
      <c r="G1495" s="4">
        <v>468830.45381477487</v>
      </c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Y1495" s="2"/>
      <c r="Z1495"/>
      <c r="AA1495"/>
      <c r="AB1495"/>
    </row>
    <row r="1496" spans="1:28" ht="14.45" x14ac:dyDescent="0.3">
      <c r="A1496" s="3">
        <v>42248.166921296295</v>
      </c>
      <c r="B1496">
        <v>2015</v>
      </c>
      <c r="C1496">
        <v>9</v>
      </c>
      <c r="D1496">
        <v>1</v>
      </c>
      <c r="E1496">
        <v>4</v>
      </c>
      <c r="F1496" s="4">
        <v>387277.38903581421</v>
      </c>
      <c r="G1496" s="4">
        <v>447755.97995135532</v>
      </c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Y1496" s="2"/>
      <c r="Z1496"/>
      <c r="AA1496"/>
      <c r="AB1496"/>
    </row>
    <row r="1497" spans="1:28" ht="14.45" x14ac:dyDescent="0.3">
      <c r="A1497" s="3">
        <v>42248.208587962959</v>
      </c>
      <c r="B1497">
        <v>2015</v>
      </c>
      <c r="C1497">
        <v>9</v>
      </c>
      <c r="D1497">
        <v>1</v>
      </c>
      <c r="E1497">
        <v>5</v>
      </c>
      <c r="F1497" s="4">
        <v>386418.51499744889</v>
      </c>
      <c r="G1497" s="4">
        <v>442302.34783398599</v>
      </c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Y1497" s="2"/>
      <c r="Z1497"/>
      <c r="AA1497"/>
      <c r="AB1497"/>
    </row>
    <row r="1498" spans="1:28" ht="14.45" x14ac:dyDescent="0.3">
      <c r="A1498" s="3">
        <v>42248.250254629631</v>
      </c>
      <c r="B1498">
        <v>2015</v>
      </c>
      <c r="C1498">
        <v>9</v>
      </c>
      <c r="D1498">
        <v>1</v>
      </c>
      <c r="E1498">
        <v>6</v>
      </c>
      <c r="F1498" s="4">
        <v>428741.66817501211</v>
      </c>
      <c r="G1498" s="4">
        <v>509478.70305983647</v>
      </c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Y1498" s="2"/>
      <c r="Z1498"/>
      <c r="AA1498"/>
      <c r="AB1498"/>
    </row>
    <row r="1499" spans="1:28" ht="14.45" x14ac:dyDescent="0.3">
      <c r="A1499" s="3">
        <v>42248.291921296295</v>
      </c>
      <c r="B1499">
        <v>2015</v>
      </c>
      <c r="C1499">
        <v>9</v>
      </c>
      <c r="D1499">
        <v>1</v>
      </c>
      <c r="E1499">
        <v>7</v>
      </c>
      <c r="F1499" s="4">
        <v>480356.01258109102</v>
      </c>
      <c r="G1499" s="4">
        <v>586234.12884853256</v>
      </c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Y1499" s="2"/>
      <c r="Z1499"/>
      <c r="AA1499"/>
      <c r="AB1499"/>
    </row>
    <row r="1500" spans="1:28" ht="14.45" x14ac:dyDescent="0.3">
      <c r="A1500" s="3">
        <v>42248.333587962959</v>
      </c>
      <c r="B1500">
        <v>2015</v>
      </c>
      <c r="C1500">
        <v>9</v>
      </c>
      <c r="D1500">
        <v>1</v>
      </c>
      <c r="E1500">
        <v>8</v>
      </c>
      <c r="F1500" s="4">
        <v>513515.6281139988</v>
      </c>
      <c r="G1500" s="4">
        <v>650857.67762601294</v>
      </c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Y1500" s="2"/>
      <c r="Z1500"/>
      <c r="AA1500"/>
      <c r="AB1500"/>
    </row>
    <row r="1501" spans="1:28" ht="14.45" x14ac:dyDescent="0.3">
      <c r="A1501" s="3">
        <v>42248.375254629631</v>
      </c>
      <c r="B1501">
        <v>2015</v>
      </c>
      <c r="C1501">
        <v>9</v>
      </c>
      <c r="D1501">
        <v>1</v>
      </c>
      <c r="E1501">
        <v>9</v>
      </c>
      <c r="F1501" s="4">
        <v>606347.22849834745</v>
      </c>
      <c r="G1501" s="4">
        <v>740154.88095219992</v>
      </c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Y1501" s="2"/>
      <c r="Z1501"/>
      <c r="AA1501"/>
      <c r="AB1501"/>
    </row>
    <row r="1502" spans="1:28" ht="14.45" x14ac:dyDescent="0.3">
      <c r="A1502" s="3">
        <v>42248.416921296295</v>
      </c>
      <c r="B1502">
        <v>2015</v>
      </c>
      <c r="C1502">
        <v>9</v>
      </c>
      <c r="D1502">
        <v>1</v>
      </c>
      <c r="E1502">
        <v>10</v>
      </c>
      <c r="F1502" s="4">
        <v>701546.41392426949</v>
      </c>
      <c r="G1502" s="4">
        <v>814292.71831440344</v>
      </c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Y1502" s="2"/>
      <c r="Z1502"/>
      <c r="AA1502"/>
      <c r="AB1502"/>
    </row>
    <row r="1503" spans="1:28" ht="14.45" x14ac:dyDescent="0.3">
      <c r="A1503" s="3">
        <v>42248.458587962959</v>
      </c>
      <c r="B1503">
        <v>2015</v>
      </c>
      <c r="C1503">
        <v>9</v>
      </c>
      <c r="D1503">
        <v>1</v>
      </c>
      <c r="E1503">
        <v>11</v>
      </c>
      <c r="F1503" s="4">
        <v>790259.5122222401</v>
      </c>
      <c r="G1503" s="4">
        <v>951953.94183126034</v>
      </c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Y1503" s="2"/>
      <c r="Z1503"/>
      <c r="AA1503"/>
      <c r="AB1503"/>
    </row>
    <row r="1504" spans="1:28" ht="14.45" x14ac:dyDescent="0.3">
      <c r="A1504" s="3">
        <v>42248.500254629631</v>
      </c>
      <c r="B1504">
        <v>2015</v>
      </c>
      <c r="C1504">
        <v>9</v>
      </c>
      <c r="D1504">
        <v>1</v>
      </c>
      <c r="E1504">
        <v>12</v>
      </c>
      <c r="F1504" s="4">
        <v>882885.11074420018</v>
      </c>
      <c r="G1504" s="4">
        <v>1067279.8232712171</v>
      </c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Y1504" s="2"/>
      <c r="Z1504"/>
      <c r="AA1504"/>
      <c r="AB1504"/>
    </row>
    <row r="1505" spans="1:28" ht="14.45" x14ac:dyDescent="0.3">
      <c r="A1505" s="3">
        <v>42248.541921296295</v>
      </c>
      <c r="B1505">
        <v>2015</v>
      </c>
      <c r="C1505">
        <v>9</v>
      </c>
      <c r="D1505">
        <v>1</v>
      </c>
      <c r="E1505">
        <v>13</v>
      </c>
      <c r="F1505" s="4">
        <v>992949.3124351576</v>
      </c>
      <c r="G1505" s="4">
        <v>1132838.3649952451</v>
      </c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Y1505" s="2"/>
      <c r="Z1505"/>
      <c r="AA1505"/>
      <c r="AB1505"/>
    </row>
    <row r="1506" spans="1:28" ht="14.45" x14ac:dyDescent="0.3">
      <c r="A1506" s="3">
        <v>42248.583587962959</v>
      </c>
      <c r="B1506">
        <v>2015</v>
      </c>
      <c r="C1506">
        <v>9</v>
      </c>
      <c r="D1506">
        <v>1</v>
      </c>
      <c r="E1506">
        <v>14</v>
      </c>
      <c r="F1506" s="4">
        <v>1054864.3805579876</v>
      </c>
      <c r="G1506" s="4">
        <v>1193744.7721489358</v>
      </c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Y1506" s="2"/>
      <c r="Z1506"/>
      <c r="AA1506"/>
      <c r="AB1506"/>
    </row>
    <row r="1507" spans="1:28" ht="14.45" x14ac:dyDescent="0.3">
      <c r="A1507" s="3">
        <v>42248.625254629631</v>
      </c>
      <c r="B1507">
        <v>2015</v>
      </c>
      <c r="C1507">
        <v>9</v>
      </c>
      <c r="D1507">
        <v>1</v>
      </c>
      <c r="E1507">
        <v>15</v>
      </c>
      <c r="F1507" s="4">
        <v>1102454.5731845547</v>
      </c>
      <c r="G1507" s="4">
        <v>1232393.9888078342</v>
      </c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Y1507" s="2"/>
      <c r="Z1507"/>
      <c r="AA1507"/>
      <c r="AB1507"/>
    </row>
    <row r="1508" spans="1:28" ht="14.45" x14ac:dyDescent="0.3">
      <c r="A1508" s="3">
        <v>42248.666921296295</v>
      </c>
      <c r="B1508">
        <v>2015</v>
      </c>
      <c r="C1508">
        <v>9</v>
      </c>
      <c r="D1508">
        <v>1</v>
      </c>
      <c r="E1508">
        <v>16</v>
      </c>
      <c r="F1508" s="4">
        <v>1098145.2649894059</v>
      </c>
      <c r="G1508" s="4">
        <v>1233444.3687487084</v>
      </c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Y1508" s="2"/>
      <c r="Z1508"/>
      <c r="AA1508"/>
      <c r="AB1508"/>
    </row>
    <row r="1509" spans="1:28" ht="14.45" x14ac:dyDescent="0.3">
      <c r="A1509" s="3">
        <v>42248.708587962959</v>
      </c>
      <c r="B1509">
        <v>2015</v>
      </c>
      <c r="C1509">
        <v>9</v>
      </c>
      <c r="D1509">
        <v>1</v>
      </c>
      <c r="E1509">
        <v>17</v>
      </c>
      <c r="F1509" s="4">
        <v>1097479.3069188127</v>
      </c>
      <c r="G1509" s="4">
        <v>1230878.7998760876</v>
      </c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Y1509" s="2"/>
      <c r="Z1509"/>
      <c r="AA1509"/>
      <c r="AB1509"/>
    </row>
    <row r="1510" spans="1:28" ht="14.45" x14ac:dyDescent="0.3">
      <c r="A1510" s="3">
        <v>42248.750254629631</v>
      </c>
      <c r="B1510">
        <v>2015</v>
      </c>
      <c r="C1510">
        <v>9</v>
      </c>
      <c r="D1510">
        <v>1</v>
      </c>
      <c r="E1510">
        <v>18</v>
      </c>
      <c r="F1510" s="4">
        <v>1046744.4229489545</v>
      </c>
      <c r="G1510" s="4">
        <v>1160544.2566182325</v>
      </c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Y1510" s="2"/>
      <c r="Z1510"/>
      <c r="AA1510"/>
      <c r="AB1510"/>
    </row>
    <row r="1511" spans="1:28" ht="14.45" x14ac:dyDescent="0.3">
      <c r="A1511" s="3">
        <v>42248.791921296295</v>
      </c>
      <c r="B1511">
        <v>2015</v>
      </c>
      <c r="C1511">
        <v>9</v>
      </c>
      <c r="D1511">
        <v>1</v>
      </c>
      <c r="E1511">
        <v>19</v>
      </c>
      <c r="F1511" s="4">
        <v>1018171.8682106667</v>
      </c>
      <c r="G1511" s="4">
        <v>1115168.3519553868</v>
      </c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Y1511" s="2"/>
      <c r="Z1511"/>
      <c r="AA1511"/>
      <c r="AB1511"/>
    </row>
    <row r="1512" spans="1:28" ht="14.45" x14ac:dyDescent="0.3">
      <c r="A1512" s="3">
        <v>42248.833587962959</v>
      </c>
      <c r="B1512">
        <v>2015</v>
      </c>
      <c r="C1512">
        <v>9</v>
      </c>
      <c r="D1512">
        <v>1</v>
      </c>
      <c r="E1512">
        <v>20</v>
      </c>
      <c r="F1512" s="4">
        <v>978150.95701123367</v>
      </c>
      <c r="G1512" s="4">
        <v>1058139.9830810986</v>
      </c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Y1512" s="2"/>
      <c r="Z1512"/>
      <c r="AA1512"/>
      <c r="AB1512"/>
    </row>
    <row r="1513" spans="1:28" ht="14.45" x14ac:dyDescent="0.3">
      <c r="A1513" s="3">
        <v>42248.875254629631</v>
      </c>
      <c r="B1513">
        <v>2015</v>
      </c>
      <c r="C1513">
        <v>9</v>
      </c>
      <c r="D1513">
        <v>1</v>
      </c>
      <c r="E1513">
        <v>21</v>
      </c>
      <c r="F1513" s="4">
        <v>897401.1088997121</v>
      </c>
      <c r="G1513" s="4">
        <v>970728.08334186825</v>
      </c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Y1513" s="2"/>
      <c r="Z1513"/>
      <c r="AA1513"/>
      <c r="AB1513"/>
    </row>
    <row r="1514" spans="1:28" ht="14.45" x14ac:dyDescent="0.3">
      <c r="A1514" s="3">
        <v>42248.916921296295</v>
      </c>
      <c r="B1514">
        <v>2015</v>
      </c>
      <c r="C1514">
        <v>9</v>
      </c>
      <c r="D1514">
        <v>1</v>
      </c>
      <c r="E1514">
        <v>22</v>
      </c>
      <c r="F1514" s="4">
        <v>810823.28779696976</v>
      </c>
      <c r="G1514" s="4">
        <v>821268.58105369529</v>
      </c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Y1514" s="2"/>
      <c r="Z1514"/>
      <c r="AA1514"/>
      <c r="AB1514"/>
    </row>
    <row r="1515" spans="1:28" ht="14.45" x14ac:dyDescent="0.3">
      <c r="A1515" s="3">
        <v>42248.958587962959</v>
      </c>
      <c r="B1515">
        <v>2015</v>
      </c>
      <c r="C1515">
        <v>9</v>
      </c>
      <c r="D1515">
        <v>1</v>
      </c>
      <c r="E1515">
        <v>23</v>
      </c>
      <c r="F1515" s="4">
        <v>717232.80852120346</v>
      </c>
      <c r="G1515" s="4">
        <v>709889.83506263979</v>
      </c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Y1515" s="2"/>
      <c r="Z1515"/>
      <c r="AA1515"/>
      <c r="AB1515"/>
    </row>
    <row r="1516" spans="1:28" ht="14.45" x14ac:dyDescent="0.3">
      <c r="A1516" s="3">
        <v>42249.000254629631</v>
      </c>
      <c r="B1516">
        <v>2015</v>
      </c>
      <c r="C1516">
        <v>9</v>
      </c>
      <c r="D1516">
        <v>2</v>
      </c>
      <c r="E1516">
        <v>0</v>
      </c>
      <c r="F1516" s="4">
        <v>615839.43140045647</v>
      </c>
      <c r="G1516" s="4">
        <v>634442.31039712369</v>
      </c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Y1516" s="2"/>
      <c r="Z1516"/>
      <c r="AA1516"/>
      <c r="AB1516"/>
    </row>
    <row r="1517" spans="1:28" ht="14.45" x14ac:dyDescent="0.3">
      <c r="A1517" s="3">
        <v>42249.041921296295</v>
      </c>
      <c r="B1517">
        <v>2015</v>
      </c>
      <c r="C1517">
        <v>9</v>
      </c>
      <c r="D1517">
        <v>2</v>
      </c>
      <c r="E1517">
        <v>1</v>
      </c>
      <c r="F1517" s="4">
        <v>547030.86471399001</v>
      </c>
      <c r="G1517" s="4">
        <v>585888.51402987528</v>
      </c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Y1517" s="2"/>
      <c r="Z1517"/>
      <c r="AA1517"/>
      <c r="AB1517"/>
    </row>
    <row r="1518" spans="1:28" ht="14.45" x14ac:dyDescent="0.3">
      <c r="A1518" s="3">
        <v>42249.083587962959</v>
      </c>
      <c r="B1518">
        <v>2015</v>
      </c>
      <c r="C1518">
        <v>9</v>
      </c>
      <c r="D1518">
        <v>2</v>
      </c>
      <c r="E1518">
        <v>2</v>
      </c>
      <c r="F1518" s="4">
        <v>505974.48481807107</v>
      </c>
      <c r="G1518" s="4">
        <v>541937.34020545718</v>
      </c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Y1518" s="2"/>
      <c r="Z1518"/>
      <c r="AA1518"/>
      <c r="AB1518"/>
    </row>
    <row r="1519" spans="1:28" ht="14.45" x14ac:dyDescent="0.3">
      <c r="A1519" s="3">
        <v>42249.125254629631</v>
      </c>
      <c r="B1519">
        <v>2015</v>
      </c>
      <c r="C1519">
        <v>9</v>
      </c>
      <c r="D1519">
        <v>2</v>
      </c>
      <c r="E1519">
        <v>3</v>
      </c>
      <c r="F1519" s="4">
        <v>462451.54574084666</v>
      </c>
      <c r="G1519" s="4">
        <v>506734.06580256182</v>
      </c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Y1519" s="2"/>
      <c r="Z1519"/>
      <c r="AA1519"/>
      <c r="AB1519"/>
    </row>
    <row r="1520" spans="1:28" ht="14.45" x14ac:dyDescent="0.3">
      <c r="A1520" s="3">
        <v>42249.166921296295</v>
      </c>
      <c r="B1520">
        <v>2015</v>
      </c>
      <c r="C1520">
        <v>9</v>
      </c>
      <c r="D1520">
        <v>2</v>
      </c>
      <c r="E1520">
        <v>4</v>
      </c>
      <c r="F1520" s="4">
        <v>420650.4887781319</v>
      </c>
      <c r="G1520" s="4">
        <v>501933.42308075505</v>
      </c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Y1520" s="2"/>
      <c r="Z1520"/>
      <c r="AA1520"/>
      <c r="AB1520"/>
    </row>
    <row r="1521" spans="1:28" ht="14.45" x14ac:dyDescent="0.3">
      <c r="A1521" s="3">
        <v>42249.208587962959</v>
      </c>
      <c r="B1521">
        <v>2015</v>
      </c>
      <c r="C1521">
        <v>9</v>
      </c>
      <c r="D1521">
        <v>2</v>
      </c>
      <c r="E1521">
        <v>5</v>
      </c>
      <c r="F1521" s="4">
        <v>394607.16619030555</v>
      </c>
      <c r="G1521" s="4">
        <v>498619.18673758541</v>
      </c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Y1521" s="2"/>
      <c r="Z1521"/>
      <c r="AA1521"/>
      <c r="AB1521"/>
    </row>
    <row r="1522" spans="1:28" ht="14.45" x14ac:dyDescent="0.3">
      <c r="A1522" s="3">
        <v>42249.250254629631</v>
      </c>
      <c r="B1522">
        <v>2015</v>
      </c>
      <c r="C1522">
        <v>9</v>
      </c>
      <c r="D1522">
        <v>2</v>
      </c>
      <c r="E1522">
        <v>6</v>
      </c>
      <c r="F1522" s="4">
        <v>409407.32516862242</v>
      </c>
      <c r="G1522" s="4">
        <v>525604.42693208298</v>
      </c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Y1522" s="2"/>
      <c r="Z1522"/>
      <c r="AA1522"/>
      <c r="AB1522"/>
    </row>
    <row r="1523" spans="1:28" ht="14.45" x14ac:dyDescent="0.3">
      <c r="A1523" s="3">
        <v>42249.291921296295</v>
      </c>
      <c r="B1523">
        <v>2015</v>
      </c>
      <c r="C1523">
        <v>9</v>
      </c>
      <c r="D1523">
        <v>2</v>
      </c>
      <c r="E1523">
        <v>7</v>
      </c>
      <c r="F1523" s="4">
        <v>468657.21470847097</v>
      </c>
      <c r="G1523" s="4">
        <v>585572.91655335971</v>
      </c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Y1523" s="2"/>
      <c r="Z1523"/>
      <c r="AA1523"/>
      <c r="AB1523"/>
    </row>
    <row r="1524" spans="1:28" ht="14.45" x14ac:dyDescent="0.3">
      <c r="A1524" s="3">
        <v>42249.333587962959</v>
      </c>
      <c r="B1524">
        <v>2015</v>
      </c>
      <c r="C1524">
        <v>9</v>
      </c>
      <c r="D1524">
        <v>2</v>
      </c>
      <c r="E1524">
        <v>8</v>
      </c>
      <c r="F1524" s="4">
        <v>549341.16804176546</v>
      </c>
      <c r="G1524" s="4">
        <v>701357.57871662802</v>
      </c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Y1524" s="2"/>
      <c r="Z1524"/>
      <c r="AA1524"/>
      <c r="AB1524"/>
    </row>
    <row r="1525" spans="1:28" ht="14.45" x14ac:dyDescent="0.3">
      <c r="A1525" s="3">
        <v>42249.375254629631</v>
      </c>
      <c r="B1525">
        <v>2015</v>
      </c>
      <c r="C1525">
        <v>9</v>
      </c>
      <c r="D1525">
        <v>2</v>
      </c>
      <c r="E1525">
        <v>9</v>
      </c>
      <c r="F1525" s="4">
        <v>667138.78546930954</v>
      </c>
      <c r="G1525" s="4">
        <v>848708.68871148035</v>
      </c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Y1525" s="2"/>
      <c r="Z1525"/>
      <c r="AA1525"/>
      <c r="AB1525"/>
    </row>
    <row r="1526" spans="1:28" ht="14.45" x14ac:dyDescent="0.3">
      <c r="A1526" s="3">
        <v>42249.416921296295</v>
      </c>
      <c r="B1526">
        <v>2015</v>
      </c>
      <c r="C1526">
        <v>9</v>
      </c>
      <c r="D1526">
        <v>2</v>
      </c>
      <c r="E1526">
        <v>10</v>
      </c>
      <c r="F1526" s="4">
        <v>797635.51675821119</v>
      </c>
      <c r="G1526" s="4">
        <v>976640.43566828815</v>
      </c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Y1526" s="2"/>
      <c r="Z1526"/>
      <c r="AA1526"/>
      <c r="AB1526"/>
    </row>
    <row r="1527" spans="1:28" ht="14.45" x14ac:dyDescent="0.3">
      <c r="A1527" s="3">
        <v>42249.458587962959</v>
      </c>
      <c r="B1527">
        <v>2015</v>
      </c>
      <c r="C1527">
        <v>9</v>
      </c>
      <c r="D1527">
        <v>2</v>
      </c>
      <c r="E1527">
        <v>11</v>
      </c>
      <c r="F1527" s="4">
        <v>933478.2027845704</v>
      </c>
      <c r="G1527" s="4">
        <v>1071380.8347611958</v>
      </c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Y1527" s="2"/>
      <c r="Z1527"/>
      <c r="AA1527"/>
      <c r="AB1527"/>
    </row>
    <row r="1528" spans="1:28" ht="14.45" x14ac:dyDescent="0.3">
      <c r="A1528" s="3">
        <v>42249.500254629631</v>
      </c>
      <c r="B1528">
        <v>2015</v>
      </c>
      <c r="C1528">
        <v>9</v>
      </c>
      <c r="D1528">
        <v>2</v>
      </c>
      <c r="E1528">
        <v>12</v>
      </c>
      <c r="F1528" s="4">
        <v>1039446.5039872403</v>
      </c>
      <c r="G1528" s="4">
        <v>1155726.3955998197</v>
      </c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Y1528" s="2"/>
      <c r="Z1528"/>
      <c r="AA1528"/>
      <c r="AB1528"/>
    </row>
    <row r="1529" spans="1:28" ht="14.45" x14ac:dyDescent="0.3">
      <c r="A1529" s="3">
        <v>42249.541921296295</v>
      </c>
      <c r="B1529">
        <v>2015</v>
      </c>
      <c r="C1529">
        <v>9</v>
      </c>
      <c r="D1529">
        <v>2</v>
      </c>
      <c r="E1529">
        <v>13</v>
      </c>
      <c r="F1529" s="4">
        <v>1051311.9740404177</v>
      </c>
      <c r="G1529" s="4">
        <v>1262225.7182784874</v>
      </c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Y1529" s="2"/>
      <c r="Z1529"/>
      <c r="AA1529"/>
      <c r="AB1529"/>
    </row>
    <row r="1530" spans="1:28" ht="14.45" x14ac:dyDescent="0.3">
      <c r="A1530" s="3">
        <v>42249.583587962959</v>
      </c>
      <c r="B1530">
        <v>2015</v>
      </c>
      <c r="C1530">
        <v>9</v>
      </c>
      <c r="D1530">
        <v>2</v>
      </c>
      <c r="E1530">
        <v>14</v>
      </c>
      <c r="F1530" s="4">
        <v>964764.61993101356</v>
      </c>
      <c r="G1530" s="4">
        <v>1355613.3604650823</v>
      </c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Y1530" s="2"/>
      <c r="Z1530"/>
      <c r="AA1530"/>
      <c r="AB1530"/>
    </row>
    <row r="1531" spans="1:28" ht="14.45" x14ac:dyDescent="0.3">
      <c r="A1531" s="3">
        <v>42249.625254629631</v>
      </c>
      <c r="B1531">
        <v>2015</v>
      </c>
      <c r="C1531">
        <v>9</v>
      </c>
      <c r="D1531">
        <v>2</v>
      </c>
      <c r="E1531">
        <v>15</v>
      </c>
      <c r="F1531" s="4">
        <v>922648.78185009514</v>
      </c>
      <c r="G1531" s="4">
        <v>1360172.605122667</v>
      </c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Y1531" s="2"/>
      <c r="Z1531"/>
      <c r="AA1531"/>
      <c r="AB1531"/>
    </row>
    <row r="1532" spans="1:28" ht="14.45" x14ac:dyDescent="0.3">
      <c r="A1532" s="3">
        <v>42249.666921296295</v>
      </c>
      <c r="B1532">
        <v>2015</v>
      </c>
      <c r="C1532">
        <v>9</v>
      </c>
      <c r="D1532">
        <v>2</v>
      </c>
      <c r="E1532">
        <v>16</v>
      </c>
      <c r="F1532" s="4">
        <v>1009866.3533895637</v>
      </c>
      <c r="G1532" s="4">
        <v>1309876.7775554406</v>
      </c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Y1532" s="2"/>
      <c r="Z1532"/>
      <c r="AA1532"/>
      <c r="AB1532"/>
    </row>
    <row r="1533" spans="1:28" ht="14.45" x14ac:dyDescent="0.3">
      <c r="A1533" s="3">
        <v>42249.708587962959</v>
      </c>
      <c r="B1533">
        <v>2015</v>
      </c>
      <c r="C1533">
        <v>9</v>
      </c>
      <c r="D1533">
        <v>2</v>
      </c>
      <c r="E1533">
        <v>17</v>
      </c>
      <c r="F1533" s="4">
        <v>1037242.3873061701</v>
      </c>
      <c r="G1533" s="4">
        <v>1266486.6395209625</v>
      </c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Y1533" s="2"/>
      <c r="Z1533"/>
      <c r="AA1533"/>
      <c r="AB1533"/>
    </row>
    <row r="1534" spans="1:28" ht="14.45" x14ac:dyDescent="0.3">
      <c r="A1534" s="3">
        <v>42249.750254629631</v>
      </c>
      <c r="B1534">
        <v>2015</v>
      </c>
      <c r="C1534">
        <v>9</v>
      </c>
      <c r="D1534">
        <v>2</v>
      </c>
      <c r="E1534">
        <v>18</v>
      </c>
      <c r="F1534" s="4">
        <v>1031667.8165505696</v>
      </c>
      <c r="G1534" s="4">
        <v>1214087.2380679159</v>
      </c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Y1534" s="2"/>
      <c r="Z1534"/>
      <c r="AA1534"/>
      <c r="AB1534"/>
    </row>
    <row r="1535" spans="1:28" ht="14.45" x14ac:dyDescent="0.3">
      <c r="A1535" s="3">
        <v>42249.791921296295</v>
      </c>
      <c r="B1535">
        <v>2015</v>
      </c>
      <c r="C1535">
        <v>9</v>
      </c>
      <c r="D1535">
        <v>2</v>
      </c>
      <c r="E1535">
        <v>19</v>
      </c>
      <c r="F1535" s="4">
        <v>1005518.7756527422</v>
      </c>
      <c r="G1535" s="4">
        <v>1170285.048562486</v>
      </c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Y1535" s="2"/>
      <c r="Z1535"/>
      <c r="AA1535"/>
      <c r="AB1535"/>
    </row>
    <row r="1536" spans="1:28" ht="14.45" x14ac:dyDescent="0.3">
      <c r="A1536" s="3">
        <v>42249.833587962959</v>
      </c>
      <c r="B1536">
        <v>2015</v>
      </c>
      <c r="C1536">
        <v>9</v>
      </c>
      <c r="D1536">
        <v>2</v>
      </c>
      <c r="E1536">
        <v>20</v>
      </c>
      <c r="F1536" s="4">
        <v>939562.09306188941</v>
      </c>
      <c r="G1536" s="4">
        <v>1082131.2311476935</v>
      </c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Y1536" s="2"/>
      <c r="Z1536"/>
      <c r="AA1536"/>
      <c r="AB1536"/>
    </row>
    <row r="1537" spans="1:28" ht="14.45" x14ac:dyDescent="0.3">
      <c r="A1537" s="3">
        <v>42249.875254629631</v>
      </c>
      <c r="B1537">
        <v>2015</v>
      </c>
      <c r="C1537">
        <v>9</v>
      </c>
      <c r="D1537">
        <v>2</v>
      </c>
      <c r="E1537">
        <v>21</v>
      </c>
      <c r="F1537" s="4">
        <v>793123.75403278356</v>
      </c>
      <c r="G1537" s="4">
        <v>930404.93460464617</v>
      </c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Y1537" s="2"/>
      <c r="Z1537"/>
      <c r="AA1537"/>
      <c r="AB1537"/>
    </row>
    <row r="1538" spans="1:28" ht="14.45" x14ac:dyDescent="0.3">
      <c r="A1538" s="3">
        <v>42249.916921296295</v>
      </c>
      <c r="B1538">
        <v>2015</v>
      </c>
      <c r="C1538">
        <v>9</v>
      </c>
      <c r="D1538">
        <v>2</v>
      </c>
      <c r="E1538">
        <v>22</v>
      </c>
      <c r="F1538" s="4">
        <v>674757.99499454314</v>
      </c>
      <c r="G1538" s="4">
        <v>770807.58469055989</v>
      </c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Y1538" s="2"/>
      <c r="Z1538"/>
      <c r="AA1538"/>
      <c r="AB1538"/>
    </row>
    <row r="1539" spans="1:28" ht="14.45" x14ac:dyDescent="0.3">
      <c r="A1539" s="3">
        <v>42249.958587962959</v>
      </c>
      <c r="B1539">
        <v>2015</v>
      </c>
      <c r="C1539">
        <v>9</v>
      </c>
      <c r="D1539">
        <v>2</v>
      </c>
      <c r="E1539">
        <v>23</v>
      </c>
      <c r="F1539" s="4">
        <v>556955.41745634621</v>
      </c>
      <c r="G1539" s="4">
        <v>637669.74262344162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Y1539" s="2"/>
      <c r="Z1539"/>
      <c r="AA1539"/>
      <c r="AB1539"/>
    </row>
    <row r="1540" spans="1:28" ht="14.45" x14ac:dyDescent="0.3">
      <c r="A1540" s="3">
        <v>42250.000254629631</v>
      </c>
      <c r="B1540">
        <v>2015</v>
      </c>
      <c r="C1540">
        <v>9</v>
      </c>
      <c r="D1540">
        <v>3</v>
      </c>
      <c r="E1540">
        <v>0</v>
      </c>
      <c r="F1540" s="4">
        <v>444583.08045087871</v>
      </c>
      <c r="G1540" s="4">
        <v>553010.41204442852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Y1540" s="2"/>
      <c r="Z1540"/>
      <c r="AA1540"/>
      <c r="AB1540"/>
    </row>
    <row r="1541" spans="1:28" ht="14.45" x14ac:dyDescent="0.3">
      <c r="A1541" s="3">
        <v>42250.041921296295</v>
      </c>
      <c r="B1541">
        <v>2015</v>
      </c>
      <c r="C1541">
        <v>9</v>
      </c>
      <c r="D1541">
        <v>3</v>
      </c>
      <c r="E1541">
        <v>1</v>
      </c>
      <c r="F1541" s="4">
        <v>389445.08200479136</v>
      </c>
      <c r="G1541" s="4">
        <v>487747.73377527506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Y1541" s="2"/>
      <c r="Z1541"/>
      <c r="AA1541"/>
      <c r="AB1541"/>
    </row>
    <row r="1542" spans="1:28" ht="14.45" x14ac:dyDescent="0.3">
      <c r="A1542" s="3">
        <v>42250.083587962959</v>
      </c>
      <c r="B1542">
        <v>2015</v>
      </c>
      <c r="C1542">
        <v>9</v>
      </c>
      <c r="D1542">
        <v>3</v>
      </c>
      <c r="E1542">
        <v>2</v>
      </c>
      <c r="F1542" s="4">
        <v>367759.56512081763</v>
      </c>
      <c r="G1542" s="4">
        <v>455008.57337012497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Y1542" s="2"/>
      <c r="Z1542"/>
      <c r="AA1542"/>
      <c r="AB1542"/>
    </row>
    <row r="1543" spans="1:28" ht="14.45" x14ac:dyDescent="0.3">
      <c r="A1543" s="3">
        <v>42250.125254629631</v>
      </c>
      <c r="B1543">
        <v>2015</v>
      </c>
      <c r="C1543">
        <v>9</v>
      </c>
      <c r="D1543">
        <v>3</v>
      </c>
      <c r="E1543">
        <v>3</v>
      </c>
      <c r="F1543" s="4">
        <v>342798.38503883407</v>
      </c>
      <c r="G1543" s="4">
        <v>442289.09462710674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Y1543" s="2"/>
      <c r="Z1543"/>
      <c r="AA1543"/>
      <c r="AB1543"/>
    </row>
    <row r="1544" spans="1:28" ht="14.45" x14ac:dyDescent="0.3">
      <c r="A1544" s="3">
        <v>42250.166921296295</v>
      </c>
      <c r="B1544">
        <v>2015</v>
      </c>
      <c r="C1544">
        <v>9</v>
      </c>
      <c r="D1544">
        <v>3</v>
      </c>
      <c r="E1544">
        <v>4</v>
      </c>
      <c r="F1544" s="4">
        <v>346600.11576065677</v>
      </c>
      <c r="G1544" s="4">
        <v>439325.0661224139</v>
      </c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Y1544" s="2"/>
      <c r="Z1544"/>
      <c r="AA1544"/>
      <c r="AB1544"/>
    </row>
    <row r="1545" spans="1:28" ht="14.45" x14ac:dyDescent="0.3">
      <c r="A1545" s="3">
        <v>42250.208587962959</v>
      </c>
      <c r="B1545">
        <v>2015</v>
      </c>
      <c r="C1545">
        <v>9</v>
      </c>
      <c r="D1545">
        <v>3</v>
      </c>
      <c r="E1545">
        <v>5</v>
      </c>
      <c r="F1545" s="4">
        <v>422042.5736272033</v>
      </c>
      <c r="G1545" s="4">
        <v>495866.3313996169</v>
      </c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Y1545" s="2"/>
      <c r="Z1545"/>
      <c r="AA1545"/>
      <c r="AB1545"/>
    </row>
    <row r="1546" spans="1:28" ht="14.45" x14ac:dyDescent="0.3">
      <c r="A1546" s="3">
        <v>42250.250254629631</v>
      </c>
      <c r="B1546">
        <v>2015</v>
      </c>
      <c r="C1546">
        <v>9</v>
      </c>
      <c r="D1546">
        <v>3</v>
      </c>
      <c r="E1546">
        <v>6</v>
      </c>
      <c r="F1546" s="4">
        <v>408074.57494930772</v>
      </c>
      <c r="G1546" s="4">
        <v>539658.96958976123</v>
      </c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Y1546" s="2"/>
      <c r="Z1546"/>
      <c r="AA1546"/>
      <c r="AB1546"/>
    </row>
    <row r="1547" spans="1:28" ht="14.45" x14ac:dyDescent="0.3">
      <c r="A1547" s="3">
        <v>42250.291921296295</v>
      </c>
      <c r="B1547">
        <v>2015</v>
      </c>
      <c r="C1547">
        <v>9</v>
      </c>
      <c r="D1547">
        <v>3</v>
      </c>
      <c r="E1547">
        <v>7</v>
      </c>
      <c r="F1547" s="4">
        <v>408570.86498974462</v>
      </c>
      <c r="G1547" s="4">
        <v>493475.78860340232</v>
      </c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Y1547" s="2"/>
      <c r="Z1547"/>
      <c r="AA1547"/>
      <c r="AB1547"/>
    </row>
    <row r="1548" spans="1:28" ht="14.45" x14ac:dyDescent="0.3">
      <c r="A1548" s="3">
        <v>42250.333587962959</v>
      </c>
      <c r="B1548">
        <v>2015</v>
      </c>
      <c r="C1548">
        <v>9</v>
      </c>
      <c r="D1548">
        <v>3</v>
      </c>
      <c r="E1548">
        <v>8</v>
      </c>
      <c r="F1548" s="4">
        <v>403680.22638024122</v>
      </c>
      <c r="G1548" s="4">
        <v>521007.83602710569</v>
      </c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Y1548" s="2"/>
      <c r="Z1548"/>
      <c r="AA1548"/>
      <c r="AB1548"/>
    </row>
    <row r="1549" spans="1:28" ht="14.45" x14ac:dyDescent="0.3">
      <c r="A1549" s="3">
        <v>42250.375254629631</v>
      </c>
      <c r="B1549">
        <v>2015</v>
      </c>
      <c r="C1549">
        <v>9</v>
      </c>
      <c r="D1549">
        <v>3</v>
      </c>
      <c r="E1549">
        <v>9</v>
      </c>
      <c r="F1549" s="4">
        <v>430897.21956731024</v>
      </c>
      <c r="G1549" s="4">
        <v>574322.70529951167</v>
      </c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Y1549" s="2"/>
      <c r="Z1549"/>
      <c r="AA1549"/>
      <c r="AB1549"/>
    </row>
    <row r="1550" spans="1:28" ht="14.45" x14ac:dyDescent="0.3">
      <c r="A1550" s="3">
        <v>42250.416921296295</v>
      </c>
      <c r="B1550">
        <v>2015</v>
      </c>
      <c r="C1550">
        <v>9</v>
      </c>
      <c r="D1550">
        <v>3</v>
      </c>
      <c r="E1550">
        <v>10</v>
      </c>
      <c r="F1550" s="4">
        <v>478465.35723049386</v>
      </c>
      <c r="G1550" s="4">
        <v>635498.98004608264</v>
      </c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Y1550" s="2"/>
      <c r="Z1550"/>
      <c r="AA1550"/>
      <c r="AB1550"/>
    </row>
    <row r="1551" spans="1:28" ht="14.45" x14ac:dyDescent="0.3">
      <c r="A1551" s="3">
        <v>42250.458587962959</v>
      </c>
      <c r="B1551">
        <v>2015</v>
      </c>
      <c r="C1551">
        <v>9</v>
      </c>
      <c r="D1551">
        <v>3</v>
      </c>
      <c r="E1551">
        <v>11</v>
      </c>
      <c r="F1551" s="4">
        <v>556059.3461320966</v>
      </c>
      <c r="G1551" s="4">
        <v>754102.16127168841</v>
      </c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Y1551" s="2"/>
      <c r="Z1551"/>
      <c r="AA1551"/>
      <c r="AB1551"/>
    </row>
    <row r="1552" spans="1:28" ht="14.45" x14ac:dyDescent="0.3">
      <c r="A1552" s="3">
        <v>42250.500254629631</v>
      </c>
      <c r="B1552">
        <v>2015</v>
      </c>
      <c r="C1552">
        <v>9</v>
      </c>
      <c r="D1552">
        <v>3</v>
      </c>
      <c r="E1552">
        <v>12</v>
      </c>
      <c r="F1552" s="4">
        <v>634336.69630614074</v>
      </c>
      <c r="G1552" s="4">
        <v>778808.94283271069</v>
      </c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Y1552" s="2"/>
      <c r="Z1552"/>
      <c r="AA1552"/>
      <c r="AB1552"/>
    </row>
    <row r="1553" spans="1:28" ht="14.45" x14ac:dyDescent="0.3">
      <c r="A1553" s="3">
        <v>42250.541921296295</v>
      </c>
      <c r="B1553">
        <v>2015</v>
      </c>
      <c r="C1553">
        <v>9</v>
      </c>
      <c r="D1553">
        <v>3</v>
      </c>
      <c r="E1553">
        <v>13</v>
      </c>
      <c r="F1553" s="4">
        <v>683496.27542020509</v>
      </c>
      <c r="G1553" s="4">
        <v>824840.15034724737</v>
      </c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Y1553" s="2"/>
      <c r="Z1553"/>
      <c r="AA1553"/>
      <c r="AB1553"/>
    </row>
    <row r="1554" spans="1:28" ht="14.45" x14ac:dyDescent="0.3">
      <c r="A1554" s="3">
        <v>42250.583587962959</v>
      </c>
      <c r="B1554">
        <v>2015</v>
      </c>
      <c r="C1554">
        <v>9</v>
      </c>
      <c r="D1554">
        <v>3</v>
      </c>
      <c r="E1554">
        <v>14</v>
      </c>
      <c r="F1554" s="4">
        <v>778401.83800309629</v>
      </c>
      <c r="G1554" s="4">
        <v>892078.31102677004</v>
      </c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Y1554" s="2"/>
      <c r="Z1554"/>
      <c r="AA1554"/>
      <c r="AB1554"/>
    </row>
    <row r="1555" spans="1:28" ht="14.45" x14ac:dyDescent="0.3">
      <c r="A1555" s="3">
        <v>42250.625254629631</v>
      </c>
      <c r="B1555">
        <v>2015</v>
      </c>
      <c r="C1555">
        <v>9</v>
      </c>
      <c r="D1555">
        <v>3</v>
      </c>
      <c r="E1555">
        <v>15</v>
      </c>
      <c r="F1555" s="4">
        <v>831562.29520423687</v>
      </c>
      <c r="G1555" s="4">
        <v>962757.92682725249</v>
      </c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Y1555" s="2"/>
      <c r="Z1555"/>
      <c r="AA1555"/>
      <c r="AB1555"/>
    </row>
    <row r="1556" spans="1:28" ht="14.45" x14ac:dyDescent="0.3">
      <c r="A1556" s="3">
        <v>42250.666921296295</v>
      </c>
      <c r="B1556">
        <v>2015</v>
      </c>
      <c r="C1556">
        <v>9</v>
      </c>
      <c r="D1556">
        <v>3</v>
      </c>
      <c r="E1556">
        <v>16</v>
      </c>
      <c r="F1556" s="4">
        <v>894286.01608576474</v>
      </c>
      <c r="G1556" s="4">
        <v>1024457.5906379439</v>
      </c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Y1556" s="2"/>
      <c r="Z1556"/>
      <c r="AA1556"/>
      <c r="AB1556"/>
    </row>
    <row r="1557" spans="1:28" ht="14.45" x14ac:dyDescent="0.3">
      <c r="A1557" s="3">
        <v>42250.708587962959</v>
      </c>
      <c r="B1557">
        <v>2015</v>
      </c>
      <c r="C1557">
        <v>9</v>
      </c>
      <c r="D1557">
        <v>3</v>
      </c>
      <c r="E1557">
        <v>17</v>
      </c>
      <c r="F1557" s="4">
        <v>925798.41559745593</v>
      </c>
      <c r="G1557" s="4">
        <v>1030402.8364304963</v>
      </c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Y1557" s="2"/>
      <c r="Z1557"/>
      <c r="AA1557"/>
      <c r="AB1557"/>
    </row>
    <row r="1558" spans="1:28" ht="14.45" x14ac:dyDescent="0.3">
      <c r="A1558" s="3">
        <v>42250.750254629631</v>
      </c>
      <c r="B1558">
        <v>2015</v>
      </c>
      <c r="C1558">
        <v>9</v>
      </c>
      <c r="D1558">
        <v>3</v>
      </c>
      <c r="E1558">
        <v>18</v>
      </c>
      <c r="F1558" s="4">
        <v>873232.26422326488</v>
      </c>
      <c r="G1558" s="4">
        <v>947600.62083805015</v>
      </c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Y1558" s="2"/>
      <c r="Z1558"/>
      <c r="AA1558"/>
      <c r="AB1558"/>
    </row>
    <row r="1559" spans="1:28" ht="14.45" x14ac:dyDescent="0.3">
      <c r="A1559" s="3">
        <v>42250.791921296295</v>
      </c>
      <c r="B1559">
        <v>2015</v>
      </c>
      <c r="C1559">
        <v>9</v>
      </c>
      <c r="D1559">
        <v>3</v>
      </c>
      <c r="E1559">
        <v>19</v>
      </c>
      <c r="F1559" s="4">
        <v>798221.22667896468</v>
      </c>
      <c r="G1559" s="4">
        <v>923544.65019069659</v>
      </c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Y1559" s="2"/>
      <c r="Z1559"/>
      <c r="AA1559"/>
      <c r="AB1559"/>
    </row>
    <row r="1560" spans="1:28" ht="14.45" x14ac:dyDescent="0.3">
      <c r="A1560" s="3">
        <v>42250.833587962959</v>
      </c>
      <c r="B1560">
        <v>2015</v>
      </c>
      <c r="C1560">
        <v>9</v>
      </c>
      <c r="D1560">
        <v>3</v>
      </c>
      <c r="E1560">
        <v>20</v>
      </c>
      <c r="F1560" s="4">
        <v>735838.54802616569</v>
      </c>
      <c r="G1560" s="4">
        <v>835820.40494730789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Y1560" s="2"/>
      <c r="Z1560"/>
      <c r="AA1560"/>
      <c r="AB1560"/>
    </row>
    <row r="1561" spans="1:28" ht="14.45" x14ac:dyDescent="0.3">
      <c r="A1561" s="3">
        <v>42250.875254629631</v>
      </c>
      <c r="B1561">
        <v>2015</v>
      </c>
      <c r="C1561">
        <v>9</v>
      </c>
      <c r="D1561">
        <v>3</v>
      </c>
      <c r="E1561">
        <v>21</v>
      </c>
      <c r="F1561" s="4">
        <v>625039.06822326267</v>
      </c>
      <c r="G1561" s="4">
        <v>739809.64441840805</v>
      </c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Y1561" s="2"/>
      <c r="Z1561"/>
      <c r="AA1561"/>
      <c r="AB1561"/>
    </row>
    <row r="1562" spans="1:28" ht="14.45" x14ac:dyDescent="0.3">
      <c r="A1562" s="3">
        <v>42250.916921296295</v>
      </c>
      <c r="B1562">
        <v>2015</v>
      </c>
      <c r="C1562">
        <v>9</v>
      </c>
      <c r="D1562">
        <v>3</v>
      </c>
      <c r="E1562">
        <v>22</v>
      </c>
      <c r="F1562" s="4">
        <v>487126.55049976375</v>
      </c>
      <c r="G1562" s="4">
        <v>592395.92516436114</v>
      </c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Y1562" s="2"/>
      <c r="Z1562"/>
      <c r="AA1562"/>
      <c r="AB1562"/>
    </row>
    <row r="1563" spans="1:28" ht="14.45" x14ac:dyDescent="0.3">
      <c r="A1563" s="3">
        <v>42250.958587962959</v>
      </c>
      <c r="B1563">
        <v>2015</v>
      </c>
      <c r="C1563">
        <v>9</v>
      </c>
      <c r="D1563">
        <v>3</v>
      </c>
      <c r="E1563">
        <v>23</v>
      </c>
      <c r="F1563" s="4">
        <v>377235.70237173123</v>
      </c>
      <c r="G1563" s="4">
        <v>457321.13973211887</v>
      </c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Y1563" s="2"/>
      <c r="Z1563"/>
      <c r="AA1563"/>
      <c r="AB1563"/>
    </row>
    <row r="1564" spans="1:28" ht="14.45" x14ac:dyDescent="0.3">
      <c r="A1564" s="3">
        <v>42251.000254629631</v>
      </c>
      <c r="B1564">
        <v>2015</v>
      </c>
      <c r="C1564">
        <v>9</v>
      </c>
      <c r="D1564">
        <v>4</v>
      </c>
      <c r="E1564">
        <v>0</v>
      </c>
      <c r="F1564" s="4">
        <v>342957.35361545562</v>
      </c>
      <c r="G1564" s="4">
        <v>391385.87439122715</v>
      </c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Y1564" s="2"/>
      <c r="Z1564"/>
      <c r="AA1564"/>
      <c r="AB1564"/>
    </row>
    <row r="1565" spans="1:28" ht="14.45" x14ac:dyDescent="0.3">
      <c r="A1565" s="3">
        <v>42251.041921296295</v>
      </c>
      <c r="B1565">
        <v>2015</v>
      </c>
      <c r="C1565">
        <v>9</v>
      </c>
      <c r="D1565">
        <v>4</v>
      </c>
      <c r="E1565">
        <v>1</v>
      </c>
      <c r="F1565" s="4">
        <v>316753.39661751315</v>
      </c>
      <c r="G1565" s="4">
        <v>356751.76140789309</v>
      </c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Y1565" s="2"/>
      <c r="Z1565"/>
      <c r="AA1565"/>
      <c r="AB1565"/>
    </row>
    <row r="1566" spans="1:28" ht="14.45" x14ac:dyDescent="0.3">
      <c r="A1566" s="3">
        <v>42251.083587962959</v>
      </c>
      <c r="B1566">
        <v>2015</v>
      </c>
      <c r="C1566">
        <v>9</v>
      </c>
      <c r="D1566">
        <v>4</v>
      </c>
      <c r="E1566">
        <v>2</v>
      </c>
      <c r="F1566" s="4">
        <v>295743.78956594481</v>
      </c>
      <c r="G1566" s="4">
        <v>325756.96936132223</v>
      </c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Y1566" s="2"/>
      <c r="Z1566"/>
      <c r="AA1566"/>
      <c r="AB1566"/>
    </row>
    <row r="1567" spans="1:28" ht="14.45" x14ac:dyDescent="0.3">
      <c r="A1567" s="3">
        <v>42251.125254629631</v>
      </c>
      <c r="B1567">
        <v>2015</v>
      </c>
      <c r="C1567">
        <v>9</v>
      </c>
      <c r="D1567">
        <v>4</v>
      </c>
      <c r="E1567">
        <v>3</v>
      </c>
      <c r="F1567" s="4">
        <v>280117.57939112658</v>
      </c>
      <c r="G1567" s="4">
        <v>340992.71867782902</v>
      </c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Y1567" s="2"/>
      <c r="Z1567"/>
      <c r="AA1567"/>
      <c r="AB1567"/>
    </row>
    <row r="1568" spans="1:28" ht="14.45" x14ac:dyDescent="0.3">
      <c r="A1568" s="3">
        <v>42251.166921296295</v>
      </c>
      <c r="B1568">
        <v>2015</v>
      </c>
      <c r="C1568">
        <v>9</v>
      </c>
      <c r="D1568">
        <v>4</v>
      </c>
      <c r="E1568">
        <v>4</v>
      </c>
      <c r="F1568" s="4">
        <v>293805.01680051209</v>
      </c>
      <c r="G1568" s="4">
        <v>343550.42416489788</v>
      </c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Y1568" s="2"/>
      <c r="Z1568"/>
      <c r="AA1568"/>
      <c r="AB1568"/>
    </row>
    <row r="1569" spans="1:28" ht="14.45" x14ac:dyDescent="0.3">
      <c r="A1569" s="3">
        <v>42251.208587962959</v>
      </c>
      <c r="B1569">
        <v>2015</v>
      </c>
      <c r="C1569">
        <v>9</v>
      </c>
      <c r="D1569">
        <v>4</v>
      </c>
      <c r="E1569">
        <v>5</v>
      </c>
      <c r="F1569" s="4">
        <v>341437.23486459209</v>
      </c>
      <c r="G1569" s="4">
        <v>402113.47460641427</v>
      </c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Y1569" s="2"/>
      <c r="Z1569"/>
      <c r="AA1569"/>
      <c r="AB1569"/>
    </row>
    <row r="1570" spans="1:28" ht="14.45" x14ac:dyDescent="0.3">
      <c r="A1570" s="3">
        <v>42251.250254629631</v>
      </c>
      <c r="B1570">
        <v>2015</v>
      </c>
      <c r="C1570">
        <v>9</v>
      </c>
      <c r="D1570">
        <v>4</v>
      </c>
      <c r="E1570">
        <v>6</v>
      </c>
      <c r="F1570" s="4">
        <v>358510.3673049683</v>
      </c>
      <c r="G1570" s="4">
        <v>434884.97326965444</v>
      </c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Y1570" s="2"/>
      <c r="Z1570"/>
      <c r="AA1570"/>
      <c r="AB1570"/>
    </row>
    <row r="1571" spans="1:28" ht="14.45" x14ac:dyDescent="0.3">
      <c r="A1571" s="3">
        <v>42251.291921296295</v>
      </c>
      <c r="B1571">
        <v>2015</v>
      </c>
      <c r="C1571">
        <v>9</v>
      </c>
      <c r="D1571">
        <v>4</v>
      </c>
      <c r="E1571">
        <v>7</v>
      </c>
      <c r="F1571" s="4">
        <v>306841.92260170967</v>
      </c>
      <c r="G1571" s="4">
        <v>415648.32350592426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Y1571" s="2"/>
      <c r="Z1571"/>
      <c r="AA1571"/>
      <c r="AB1571"/>
    </row>
    <row r="1572" spans="1:28" ht="14.45" x14ac:dyDescent="0.3">
      <c r="A1572" s="3">
        <v>42251.333587962959</v>
      </c>
      <c r="B1572">
        <v>2015</v>
      </c>
      <c r="C1572">
        <v>9</v>
      </c>
      <c r="D1572">
        <v>4</v>
      </c>
      <c r="E1572">
        <v>8</v>
      </c>
      <c r="F1572" s="4">
        <v>291787.15082326421</v>
      </c>
      <c r="G1572" s="4">
        <v>432887.90227687958</v>
      </c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Y1572" s="2"/>
      <c r="Z1572"/>
      <c r="AA1572"/>
      <c r="AB1572"/>
    </row>
    <row r="1573" spans="1:28" ht="14.45" x14ac:dyDescent="0.3">
      <c r="A1573" s="3">
        <v>42251.375254629631</v>
      </c>
      <c r="B1573">
        <v>2015</v>
      </c>
      <c r="C1573">
        <v>9</v>
      </c>
      <c r="D1573">
        <v>4</v>
      </c>
      <c r="E1573">
        <v>9</v>
      </c>
      <c r="F1573" s="4">
        <v>316730.35384755069</v>
      </c>
      <c r="G1573" s="4">
        <v>505087.97963631561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Y1573" s="2"/>
      <c r="Z1573"/>
      <c r="AA1573"/>
      <c r="AB1573"/>
    </row>
    <row r="1574" spans="1:28" ht="14.45" x14ac:dyDescent="0.3">
      <c r="A1574" s="3">
        <v>42251.416921296295</v>
      </c>
      <c r="B1574">
        <v>2015</v>
      </c>
      <c r="C1574">
        <v>9</v>
      </c>
      <c r="D1574">
        <v>4</v>
      </c>
      <c r="E1574">
        <v>10</v>
      </c>
      <c r="F1574" s="4">
        <v>363603.85821486142</v>
      </c>
      <c r="G1574" s="4">
        <v>511480.40332867106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Y1574" s="2"/>
      <c r="Z1574"/>
      <c r="AA1574"/>
      <c r="AB1574"/>
    </row>
    <row r="1575" spans="1:28" ht="14.45" x14ac:dyDescent="0.3">
      <c r="A1575" s="3">
        <v>42251.458587962959</v>
      </c>
      <c r="B1575">
        <v>2015</v>
      </c>
      <c r="C1575">
        <v>9</v>
      </c>
      <c r="D1575">
        <v>4</v>
      </c>
      <c r="E1575">
        <v>11</v>
      </c>
      <c r="F1575" s="4">
        <v>415964.75010472169</v>
      </c>
      <c r="G1575" s="4">
        <v>560102.78436996043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Y1575" s="2"/>
      <c r="Z1575"/>
      <c r="AA1575"/>
      <c r="AB1575"/>
    </row>
    <row r="1576" spans="1:28" ht="14.45" x14ac:dyDescent="0.3">
      <c r="A1576" s="3">
        <v>42251.500254629631</v>
      </c>
      <c r="B1576">
        <v>2015</v>
      </c>
      <c r="C1576">
        <v>9</v>
      </c>
      <c r="D1576">
        <v>4</v>
      </c>
      <c r="E1576">
        <v>12</v>
      </c>
      <c r="F1576" s="4">
        <v>472401.38283906272</v>
      </c>
      <c r="G1576" s="4">
        <v>655125.08666852023</v>
      </c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Y1576" s="2"/>
      <c r="Z1576"/>
      <c r="AA1576"/>
      <c r="AB1576"/>
    </row>
    <row r="1577" spans="1:28" ht="14.45" x14ac:dyDescent="0.3">
      <c r="A1577" s="3">
        <v>42251.541921296295</v>
      </c>
      <c r="B1577">
        <v>2015</v>
      </c>
      <c r="C1577">
        <v>9</v>
      </c>
      <c r="D1577">
        <v>4</v>
      </c>
      <c r="E1577">
        <v>13</v>
      </c>
      <c r="F1577" s="4">
        <v>569760.81954135629</v>
      </c>
      <c r="G1577" s="4">
        <v>759661.28255662287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Y1577" s="2"/>
      <c r="Z1577"/>
      <c r="AA1577"/>
      <c r="AB1577"/>
    </row>
    <row r="1578" spans="1:28" ht="14.45" x14ac:dyDescent="0.3">
      <c r="A1578" s="3">
        <v>42251.583587962959</v>
      </c>
      <c r="B1578">
        <v>2015</v>
      </c>
      <c r="C1578">
        <v>9</v>
      </c>
      <c r="D1578">
        <v>4</v>
      </c>
      <c r="E1578">
        <v>14</v>
      </c>
      <c r="F1578" s="4">
        <v>677208.87495635194</v>
      </c>
      <c r="G1578" s="4">
        <v>800984.04330277757</v>
      </c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Y1578" s="2"/>
      <c r="Z1578"/>
      <c r="AA1578"/>
      <c r="AB1578"/>
    </row>
    <row r="1579" spans="1:28" ht="14.45" x14ac:dyDescent="0.3">
      <c r="A1579" s="3">
        <v>42251.625254629631</v>
      </c>
      <c r="B1579">
        <v>2015</v>
      </c>
      <c r="C1579">
        <v>9</v>
      </c>
      <c r="D1579">
        <v>4</v>
      </c>
      <c r="E1579">
        <v>15</v>
      </c>
      <c r="F1579" s="4">
        <v>817523.53616981022</v>
      </c>
      <c r="G1579" s="4">
        <v>905510.84178104857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Y1579" s="2"/>
      <c r="Z1579"/>
      <c r="AA1579"/>
      <c r="AB1579"/>
    </row>
    <row r="1580" spans="1:28" ht="14.45" x14ac:dyDescent="0.3">
      <c r="A1580" s="3">
        <v>42251.666921296295</v>
      </c>
      <c r="B1580">
        <v>2015</v>
      </c>
      <c r="C1580">
        <v>9</v>
      </c>
      <c r="D1580">
        <v>4</v>
      </c>
      <c r="E1580">
        <v>16</v>
      </c>
      <c r="F1580" s="4">
        <v>926239.26989099931</v>
      </c>
      <c r="G1580" s="4">
        <v>1028920.3324388802</v>
      </c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Y1580" s="2"/>
      <c r="Z1580"/>
      <c r="AA1580"/>
      <c r="AB1580"/>
    </row>
    <row r="1581" spans="1:28" ht="14.45" x14ac:dyDescent="0.3">
      <c r="A1581" s="3">
        <v>42251.708587962959</v>
      </c>
      <c r="B1581">
        <v>2015</v>
      </c>
      <c r="C1581">
        <v>9</v>
      </c>
      <c r="D1581">
        <v>4</v>
      </c>
      <c r="E1581">
        <v>17</v>
      </c>
      <c r="F1581" s="4">
        <v>973214.76738095214</v>
      </c>
      <c r="G1581" s="4">
        <v>1024541.6451666617</v>
      </c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Y1581" s="2"/>
      <c r="Z1581"/>
      <c r="AA1581"/>
      <c r="AB1581"/>
    </row>
    <row r="1582" spans="1:28" ht="14.45" x14ac:dyDescent="0.3">
      <c r="A1582" s="3">
        <v>42251.750254629631</v>
      </c>
      <c r="B1582">
        <v>2015</v>
      </c>
      <c r="C1582">
        <v>9</v>
      </c>
      <c r="D1582">
        <v>4</v>
      </c>
      <c r="E1582">
        <v>18</v>
      </c>
      <c r="F1582" s="4">
        <v>930283.77750426135</v>
      </c>
      <c r="G1582" s="4">
        <v>979642.87827962718</v>
      </c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Y1582" s="2"/>
      <c r="Z1582"/>
      <c r="AA1582"/>
      <c r="AB1582"/>
    </row>
    <row r="1583" spans="1:28" ht="14.45" x14ac:dyDescent="0.3">
      <c r="A1583" s="3">
        <v>42251.791921296295</v>
      </c>
      <c r="B1583">
        <v>2015</v>
      </c>
      <c r="C1583">
        <v>9</v>
      </c>
      <c r="D1583">
        <v>4</v>
      </c>
      <c r="E1583">
        <v>19</v>
      </c>
      <c r="F1583" s="4">
        <v>880454.36447467923</v>
      </c>
      <c r="G1583" s="4">
        <v>943341.94642980839</v>
      </c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Y1583" s="2"/>
      <c r="Z1583"/>
      <c r="AA1583"/>
      <c r="AB1583"/>
    </row>
    <row r="1584" spans="1:28" ht="14.45" x14ac:dyDescent="0.3">
      <c r="A1584" s="3">
        <v>42251.833587962959</v>
      </c>
      <c r="B1584">
        <v>2015</v>
      </c>
      <c r="C1584">
        <v>9</v>
      </c>
      <c r="D1584">
        <v>4</v>
      </c>
      <c r="E1584">
        <v>20</v>
      </c>
      <c r="F1584" s="4">
        <v>797854.98708390014</v>
      </c>
      <c r="G1584" s="4">
        <v>909819.52193640138</v>
      </c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Y1584" s="2"/>
      <c r="Z1584"/>
      <c r="AA1584"/>
      <c r="AB1584"/>
    </row>
    <row r="1585" spans="1:28" ht="14.45" x14ac:dyDescent="0.3">
      <c r="A1585" s="3">
        <v>42251.875254629631</v>
      </c>
      <c r="B1585">
        <v>2015</v>
      </c>
      <c r="C1585">
        <v>9</v>
      </c>
      <c r="D1585">
        <v>4</v>
      </c>
      <c r="E1585">
        <v>21</v>
      </c>
      <c r="F1585" s="4">
        <v>667785.0828444697</v>
      </c>
      <c r="G1585" s="4">
        <v>740431.0705416064</v>
      </c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Y1585" s="2"/>
      <c r="Z1585"/>
      <c r="AA1585"/>
      <c r="AB1585"/>
    </row>
    <row r="1586" spans="1:28" ht="14.45" x14ac:dyDescent="0.3">
      <c r="A1586" s="3">
        <v>42251.916921296295</v>
      </c>
      <c r="B1586">
        <v>2015</v>
      </c>
      <c r="C1586">
        <v>9</v>
      </c>
      <c r="D1586">
        <v>4</v>
      </c>
      <c r="E1586">
        <v>22</v>
      </c>
      <c r="F1586" s="4">
        <v>555638.12949393271</v>
      </c>
      <c r="G1586" s="4">
        <v>593782.77041456325</v>
      </c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Y1586" s="2"/>
      <c r="Z1586"/>
      <c r="AA1586"/>
      <c r="AB1586"/>
    </row>
    <row r="1587" spans="1:28" ht="14.45" x14ac:dyDescent="0.3">
      <c r="A1587" s="3">
        <v>42251.958587962959</v>
      </c>
      <c r="B1587">
        <v>2015</v>
      </c>
      <c r="C1587">
        <v>9</v>
      </c>
      <c r="D1587">
        <v>4</v>
      </c>
      <c r="E1587">
        <v>23</v>
      </c>
      <c r="F1587" s="4">
        <v>433696.11353059608</v>
      </c>
      <c r="G1587" s="4">
        <v>478369.98752943694</v>
      </c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Y1587" s="2"/>
      <c r="Z1587"/>
      <c r="AA1587"/>
      <c r="AB1587"/>
    </row>
    <row r="1588" spans="1:28" ht="14.45" x14ac:dyDescent="0.3">
      <c r="A1588" s="3">
        <v>42252.000254629631</v>
      </c>
      <c r="B1588">
        <v>2015</v>
      </c>
      <c r="C1588">
        <v>9</v>
      </c>
      <c r="D1588">
        <v>5</v>
      </c>
      <c r="E1588">
        <v>0</v>
      </c>
      <c r="F1588" s="4">
        <v>388243.73360689089</v>
      </c>
      <c r="G1588" s="4">
        <v>399764.42404229759</v>
      </c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Y1588" s="2"/>
      <c r="Z1588"/>
      <c r="AA1588"/>
      <c r="AB1588"/>
    </row>
    <row r="1589" spans="1:28" ht="14.45" x14ac:dyDescent="0.3">
      <c r="A1589" s="3">
        <v>42252.041921296295</v>
      </c>
      <c r="B1589">
        <v>2015</v>
      </c>
      <c r="C1589">
        <v>9</v>
      </c>
      <c r="D1589">
        <v>5</v>
      </c>
      <c r="E1589">
        <v>1</v>
      </c>
      <c r="F1589" s="4">
        <v>330460.22840010637</v>
      </c>
      <c r="G1589" s="4">
        <v>362553.05834307254</v>
      </c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Y1589" s="2"/>
      <c r="Z1589"/>
      <c r="AA1589"/>
      <c r="AB1589"/>
    </row>
    <row r="1590" spans="1:28" ht="14.45" x14ac:dyDescent="0.3">
      <c r="A1590" s="3">
        <v>42252.083587962959</v>
      </c>
      <c r="B1590">
        <v>2015</v>
      </c>
      <c r="C1590">
        <v>9</v>
      </c>
      <c r="D1590">
        <v>5</v>
      </c>
      <c r="E1590">
        <v>2</v>
      </c>
      <c r="F1590" s="4">
        <v>316807.81849087239</v>
      </c>
      <c r="G1590" s="4">
        <v>353335.46725051681</v>
      </c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Y1590" s="2"/>
      <c r="Z1590"/>
      <c r="AA1590"/>
      <c r="AB1590"/>
    </row>
    <row r="1591" spans="1:28" ht="14.45" x14ac:dyDescent="0.3">
      <c r="A1591" s="3">
        <v>42252.125254629631</v>
      </c>
      <c r="B1591">
        <v>2015</v>
      </c>
      <c r="C1591">
        <v>9</v>
      </c>
      <c r="D1591">
        <v>5</v>
      </c>
      <c r="E1591">
        <v>3</v>
      </c>
      <c r="F1591" s="4">
        <v>304669.66987781564</v>
      </c>
      <c r="G1591" s="4">
        <v>344358.91307134379</v>
      </c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Y1591" s="2"/>
      <c r="Z1591"/>
      <c r="AA1591"/>
      <c r="AB1591"/>
    </row>
    <row r="1592" spans="1:28" ht="14.45" x14ac:dyDescent="0.3">
      <c r="A1592" s="3">
        <v>42252.166921296295</v>
      </c>
      <c r="B1592">
        <v>2015</v>
      </c>
      <c r="C1592">
        <v>9</v>
      </c>
      <c r="D1592">
        <v>5</v>
      </c>
      <c r="E1592">
        <v>4</v>
      </c>
      <c r="F1592" s="4">
        <v>306667.1624376392</v>
      </c>
      <c r="G1592" s="4">
        <v>374490.29764622869</v>
      </c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Y1592" s="2"/>
      <c r="Z1592"/>
      <c r="AA1592"/>
      <c r="AB1592"/>
    </row>
    <row r="1593" spans="1:28" ht="14.45" x14ac:dyDescent="0.3">
      <c r="A1593" s="3">
        <v>42252.208587962959</v>
      </c>
      <c r="B1593">
        <v>2015</v>
      </c>
      <c r="C1593">
        <v>9</v>
      </c>
      <c r="D1593">
        <v>5</v>
      </c>
      <c r="E1593">
        <v>5</v>
      </c>
      <c r="F1593" s="4">
        <v>352970.20614551118</v>
      </c>
      <c r="G1593" s="4">
        <v>435522.14025277889</v>
      </c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Y1593" s="2"/>
      <c r="Z1593"/>
      <c r="AA1593"/>
      <c r="AB1593"/>
    </row>
    <row r="1594" spans="1:28" ht="14.45" x14ac:dyDescent="0.3">
      <c r="A1594" s="3">
        <v>42252.250254629631</v>
      </c>
      <c r="B1594">
        <v>2015</v>
      </c>
      <c r="C1594">
        <v>9</v>
      </c>
      <c r="D1594">
        <v>5</v>
      </c>
      <c r="E1594">
        <v>6</v>
      </c>
      <c r="F1594" s="4">
        <v>354281.7546211938</v>
      </c>
      <c r="G1594" s="4">
        <v>452040.86534891935</v>
      </c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Y1594" s="2"/>
      <c r="Z1594"/>
      <c r="AA1594"/>
      <c r="AB1594"/>
    </row>
    <row r="1595" spans="1:28" ht="14.45" x14ac:dyDescent="0.3">
      <c r="A1595" s="3">
        <v>42252.291921296295</v>
      </c>
      <c r="B1595">
        <v>2015</v>
      </c>
      <c r="C1595">
        <v>9</v>
      </c>
      <c r="D1595">
        <v>5</v>
      </c>
      <c r="E1595">
        <v>7</v>
      </c>
      <c r="F1595" s="4">
        <v>354401.93078742991</v>
      </c>
      <c r="G1595" s="4">
        <v>428343.08626038017</v>
      </c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Y1595" s="2"/>
      <c r="Z1595"/>
      <c r="AA1595"/>
      <c r="AB1595"/>
    </row>
    <row r="1596" spans="1:28" ht="14.45" x14ac:dyDescent="0.3">
      <c r="A1596" s="3">
        <v>42252.333587962959</v>
      </c>
      <c r="B1596">
        <v>2015</v>
      </c>
      <c r="C1596">
        <v>9</v>
      </c>
      <c r="D1596">
        <v>5</v>
      </c>
      <c r="E1596">
        <v>8</v>
      </c>
      <c r="F1596" s="4">
        <v>356218.87938308797</v>
      </c>
      <c r="G1596" s="4">
        <v>421635.48253192805</v>
      </c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Y1596" s="2"/>
      <c r="Z1596"/>
      <c r="AA1596"/>
      <c r="AB1596"/>
    </row>
    <row r="1597" spans="1:28" ht="14.45" x14ac:dyDescent="0.3">
      <c r="A1597" s="3">
        <v>42252.375254629631</v>
      </c>
      <c r="B1597">
        <v>2015</v>
      </c>
      <c r="C1597">
        <v>9</v>
      </c>
      <c r="D1597">
        <v>5</v>
      </c>
      <c r="E1597">
        <v>9</v>
      </c>
      <c r="F1597" s="4">
        <v>368123.94250185299</v>
      </c>
      <c r="G1597" s="4">
        <v>437744.1866208993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Y1597" s="2"/>
      <c r="Z1597"/>
      <c r="AA1597"/>
      <c r="AB1597"/>
    </row>
    <row r="1598" spans="1:28" ht="14.45" x14ac:dyDescent="0.3">
      <c r="A1598" s="3">
        <v>42252.416921296295</v>
      </c>
      <c r="B1598">
        <v>2015</v>
      </c>
      <c r="C1598">
        <v>9</v>
      </c>
      <c r="D1598">
        <v>5</v>
      </c>
      <c r="E1598">
        <v>10</v>
      </c>
      <c r="F1598" s="4">
        <v>415362.89227477822</v>
      </c>
      <c r="G1598" s="4">
        <v>506750.81083765143</v>
      </c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Y1598" s="2"/>
      <c r="Z1598"/>
      <c r="AA1598"/>
      <c r="AB1598"/>
    </row>
    <row r="1599" spans="1:28" ht="14.45" x14ac:dyDescent="0.3">
      <c r="A1599" s="3">
        <v>42252.458587962959</v>
      </c>
      <c r="B1599">
        <v>2015</v>
      </c>
      <c r="C1599">
        <v>9</v>
      </c>
      <c r="D1599">
        <v>5</v>
      </c>
      <c r="E1599">
        <v>11</v>
      </c>
      <c r="F1599" s="4">
        <v>514208.87882198452</v>
      </c>
      <c r="G1599" s="4">
        <v>621465.60728080175</v>
      </c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Y1599" s="2"/>
      <c r="Z1599"/>
      <c r="AA1599"/>
      <c r="AB1599"/>
    </row>
    <row r="1600" spans="1:28" ht="14.45" x14ac:dyDescent="0.3">
      <c r="A1600" s="3">
        <v>42252.500254629631</v>
      </c>
      <c r="B1600">
        <v>2015</v>
      </c>
      <c r="C1600">
        <v>9</v>
      </c>
      <c r="D1600">
        <v>5</v>
      </c>
      <c r="E1600">
        <v>12</v>
      </c>
      <c r="F1600" s="4">
        <v>611803.04811394983</v>
      </c>
      <c r="G1600" s="4">
        <v>678153.28404191358</v>
      </c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Y1600" s="2"/>
      <c r="Z1600"/>
      <c r="AA1600"/>
      <c r="AB1600"/>
    </row>
    <row r="1601" spans="1:28" ht="14.45" x14ac:dyDescent="0.3">
      <c r="A1601" s="3">
        <v>42252.541921296295</v>
      </c>
      <c r="B1601">
        <v>2015</v>
      </c>
      <c r="C1601">
        <v>9</v>
      </c>
      <c r="D1601">
        <v>5</v>
      </c>
      <c r="E1601">
        <v>13</v>
      </c>
      <c r="F1601" s="4">
        <v>721950.58752898918</v>
      </c>
      <c r="G1601" s="4">
        <v>766045.70065874734</v>
      </c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Y1601" s="2"/>
      <c r="Z1601"/>
      <c r="AA1601"/>
      <c r="AB1601"/>
    </row>
    <row r="1602" spans="1:28" ht="14.45" x14ac:dyDescent="0.3">
      <c r="A1602" s="3">
        <v>42252.583587962959</v>
      </c>
      <c r="B1602">
        <v>2015</v>
      </c>
      <c r="C1602">
        <v>9</v>
      </c>
      <c r="D1602">
        <v>5</v>
      </c>
      <c r="E1602">
        <v>14</v>
      </c>
      <c r="F1602" s="4">
        <v>819661.94376064127</v>
      </c>
      <c r="G1602" s="4">
        <v>877048.12773718615</v>
      </c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Y1602" s="2"/>
      <c r="Z1602"/>
      <c r="AA1602"/>
      <c r="AB1602"/>
    </row>
    <row r="1603" spans="1:28" ht="14.45" x14ac:dyDescent="0.3">
      <c r="A1603" s="3">
        <v>42252.625254629631</v>
      </c>
      <c r="B1603">
        <v>2015</v>
      </c>
      <c r="C1603">
        <v>9</v>
      </c>
      <c r="D1603">
        <v>5</v>
      </c>
      <c r="E1603">
        <v>15</v>
      </c>
      <c r="F1603" s="4">
        <v>942877.9894394814</v>
      </c>
      <c r="G1603" s="4">
        <v>995063.76376703184</v>
      </c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Y1603" s="2"/>
      <c r="Z1603"/>
      <c r="AA1603"/>
      <c r="AB1603"/>
    </row>
    <row r="1604" spans="1:28" ht="14.45" x14ac:dyDescent="0.3">
      <c r="A1604" s="3">
        <v>42252.666921296295</v>
      </c>
      <c r="B1604">
        <v>2015</v>
      </c>
      <c r="C1604">
        <v>9</v>
      </c>
      <c r="D1604">
        <v>5</v>
      </c>
      <c r="E1604">
        <v>16</v>
      </c>
      <c r="F1604" s="4">
        <v>1019613.9745508076</v>
      </c>
      <c r="G1604" s="4">
        <v>1050263.1469418388</v>
      </c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Y1604" s="2"/>
      <c r="Z1604"/>
      <c r="AA1604"/>
      <c r="AB1604"/>
    </row>
    <row r="1605" spans="1:28" ht="14.45" x14ac:dyDescent="0.3">
      <c r="A1605" s="3">
        <v>42252.708587962959</v>
      </c>
      <c r="B1605">
        <v>2015</v>
      </c>
      <c r="C1605">
        <v>9</v>
      </c>
      <c r="D1605">
        <v>5</v>
      </c>
      <c r="E1605">
        <v>17</v>
      </c>
      <c r="F1605" s="4">
        <v>1033464.2832020601</v>
      </c>
      <c r="G1605" s="4">
        <v>1031680.1579980443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Y1605" s="2"/>
      <c r="Z1605"/>
      <c r="AA1605"/>
      <c r="AB1605"/>
    </row>
    <row r="1606" spans="1:28" ht="14.45" x14ac:dyDescent="0.3">
      <c r="A1606" s="3">
        <v>42252.750254629631</v>
      </c>
      <c r="B1606">
        <v>2015</v>
      </c>
      <c r="C1606">
        <v>9</v>
      </c>
      <c r="D1606">
        <v>5</v>
      </c>
      <c r="E1606">
        <v>18</v>
      </c>
      <c r="F1606" s="4">
        <v>995064.65934319561</v>
      </c>
      <c r="G1606" s="4">
        <v>968959.52040517586</v>
      </c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Y1606" s="2"/>
      <c r="Z1606"/>
      <c r="AA1606"/>
      <c r="AB1606"/>
    </row>
    <row r="1607" spans="1:28" ht="14.45" x14ac:dyDescent="0.3">
      <c r="A1607" s="3">
        <v>42252.791921296295</v>
      </c>
      <c r="B1607">
        <v>2015</v>
      </c>
      <c r="C1607">
        <v>9</v>
      </c>
      <c r="D1607">
        <v>5</v>
      </c>
      <c r="E1607">
        <v>19</v>
      </c>
      <c r="F1607" s="4">
        <v>953035.37174092373</v>
      </c>
      <c r="G1607" s="4">
        <v>932300.27592078294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Y1607" s="2"/>
      <c r="Z1607"/>
      <c r="AA1607"/>
      <c r="AB1607"/>
    </row>
    <row r="1608" spans="1:28" ht="14.45" x14ac:dyDescent="0.3">
      <c r="A1608" s="3">
        <v>42252.833587962959</v>
      </c>
      <c r="B1608">
        <v>2015</v>
      </c>
      <c r="C1608">
        <v>9</v>
      </c>
      <c r="D1608">
        <v>5</v>
      </c>
      <c r="E1608">
        <v>20</v>
      </c>
      <c r="F1608" s="4">
        <v>881203.65307647176</v>
      </c>
      <c r="G1608" s="4">
        <v>904190.28124040132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Y1608" s="2"/>
      <c r="Z1608"/>
      <c r="AA1608"/>
      <c r="AB1608"/>
    </row>
    <row r="1609" spans="1:28" ht="14.45" x14ac:dyDescent="0.3">
      <c r="A1609" s="3">
        <v>42252.875254629631</v>
      </c>
      <c r="B1609">
        <v>2015</v>
      </c>
      <c r="C1609">
        <v>9</v>
      </c>
      <c r="D1609">
        <v>5</v>
      </c>
      <c r="E1609">
        <v>21</v>
      </c>
      <c r="F1609" s="4">
        <v>779527.57583180256</v>
      </c>
      <c r="G1609" s="4">
        <v>784591.1098749683</v>
      </c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Y1609" s="2"/>
      <c r="Z1609"/>
      <c r="AA1609"/>
      <c r="AB1609"/>
    </row>
    <row r="1610" spans="1:28" ht="14.45" x14ac:dyDescent="0.3">
      <c r="A1610" s="3">
        <v>42252.916921296295</v>
      </c>
      <c r="B1610">
        <v>2015</v>
      </c>
      <c r="C1610">
        <v>9</v>
      </c>
      <c r="D1610">
        <v>5</v>
      </c>
      <c r="E1610">
        <v>22</v>
      </c>
      <c r="F1610" s="4">
        <v>629659.62893368211</v>
      </c>
      <c r="G1610" s="4">
        <v>652976.18560371536</v>
      </c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Y1610" s="2"/>
      <c r="Z1610"/>
      <c r="AA1610"/>
      <c r="AB1610"/>
    </row>
    <row r="1611" spans="1:28" ht="14.45" x14ac:dyDescent="0.3">
      <c r="A1611" s="3">
        <v>42252.958587962959</v>
      </c>
      <c r="B1611">
        <v>2015</v>
      </c>
      <c r="C1611">
        <v>9</v>
      </c>
      <c r="D1611">
        <v>5</v>
      </c>
      <c r="E1611">
        <v>23</v>
      </c>
      <c r="F1611" s="4">
        <v>498425.0906485843</v>
      </c>
      <c r="G1611" s="4">
        <v>518914.55833302042</v>
      </c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Y1611" s="2"/>
      <c r="Z1611"/>
      <c r="AA1611"/>
      <c r="AB1611"/>
    </row>
    <row r="1612" spans="1:28" ht="14.45" x14ac:dyDescent="0.3">
      <c r="A1612" s="3">
        <v>42253.000254629631</v>
      </c>
      <c r="B1612">
        <v>2015</v>
      </c>
      <c r="C1612">
        <v>9</v>
      </c>
      <c r="D1612">
        <v>6</v>
      </c>
      <c r="E1612">
        <v>0</v>
      </c>
      <c r="F1612" s="4">
        <v>433295.79015683179</v>
      </c>
      <c r="G1612" s="4">
        <v>457117.54757192603</v>
      </c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Y1612" s="2"/>
      <c r="Z1612"/>
      <c r="AA1612"/>
      <c r="AB1612"/>
    </row>
    <row r="1613" spans="1:28" ht="14.45" x14ac:dyDescent="0.3">
      <c r="A1613" s="3">
        <v>42253.041921296295</v>
      </c>
      <c r="B1613">
        <v>2015</v>
      </c>
      <c r="C1613">
        <v>9</v>
      </c>
      <c r="D1613">
        <v>6</v>
      </c>
      <c r="E1613">
        <v>1</v>
      </c>
      <c r="F1613" s="4">
        <v>379842.11598635599</v>
      </c>
      <c r="G1613" s="4">
        <v>404405.3080320055</v>
      </c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Y1613" s="2"/>
      <c r="Z1613"/>
      <c r="AA1613"/>
      <c r="AB1613"/>
    </row>
    <row r="1614" spans="1:28" ht="14.45" x14ac:dyDescent="0.3">
      <c r="A1614" s="3">
        <v>42253.083587962959</v>
      </c>
      <c r="B1614">
        <v>2015</v>
      </c>
      <c r="C1614">
        <v>9</v>
      </c>
      <c r="D1614">
        <v>6</v>
      </c>
      <c r="E1614">
        <v>2</v>
      </c>
      <c r="F1614" s="4">
        <v>352761.47592910274</v>
      </c>
      <c r="G1614" s="4">
        <v>375407.7231570314</v>
      </c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Y1614" s="2"/>
      <c r="Z1614"/>
      <c r="AA1614"/>
      <c r="AB1614"/>
    </row>
    <row r="1615" spans="1:28" ht="14.45" x14ac:dyDescent="0.3">
      <c r="A1615" s="3">
        <v>42253.125254629631</v>
      </c>
      <c r="B1615">
        <v>2015</v>
      </c>
      <c r="C1615">
        <v>9</v>
      </c>
      <c r="D1615">
        <v>6</v>
      </c>
      <c r="E1615">
        <v>3</v>
      </c>
      <c r="F1615" s="4">
        <v>338466.9962883307</v>
      </c>
      <c r="G1615" s="4">
        <v>363972.79773981171</v>
      </c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Y1615" s="2"/>
      <c r="Z1615"/>
      <c r="AA1615"/>
      <c r="AB1615"/>
    </row>
    <row r="1616" spans="1:28" ht="14.45" x14ac:dyDescent="0.3">
      <c r="A1616" s="3">
        <v>42253.166921296295</v>
      </c>
      <c r="B1616">
        <v>2015</v>
      </c>
      <c r="C1616">
        <v>9</v>
      </c>
      <c r="D1616">
        <v>6</v>
      </c>
      <c r="E1616">
        <v>4</v>
      </c>
      <c r="F1616" s="4">
        <v>350795.4061005371</v>
      </c>
      <c r="G1616" s="4">
        <v>384346.97191112238</v>
      </c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Y1616" s="2"/>
      <c r="Z1616"/>
      <c r="AA1616"/>
      <c r="AB1616"/>
    </row>
    <row r="1617" spans="1:28" ht="14.45" x14ac:dyDescent="0.3">
      <c r="A1617" s="3">
        <v>42253.208587962959</v>
      </c>
      <c r="B1617">
        <v>2015</v>
      </c>
      <c r="C1617">
        <v>9</v>
      </c>
      <c r="D1617">
        <v>6</v>
      </c>
      <c r="E1617">
        <v>5</v>
      </c>
      <c r="F1617" s="4">
        <v>403769.58071138314</v>
      </c>
      <c r="G1617" s="4">
        <v>431314.82249214849</v>
      </c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Y1617" s="2"/>
      <c r="Z1617"/>
      <c r="AA1617"/>
      <c r="AB1617"/>
    </row>
    <row r="1618" spans="1:28" ht="14.45" x14ac:dyDescent="0.3">
      <c r="A1618" s="3">
        <v>42253.250254629631</v>
      </c>
      <c r="B1618">
        <v>2015</v>
      </c>
      <c r="C1618">
        <v>9</v>
      </c>
      <c r="D1618">
        <v>6</v>
      </c>
      <c r="E1618">
        <v>6</v>
      </c>
      <c r="F1618" s="4">
        <v>398536.46646719554</v>
      </c>
      <c r="G1618" s="4">
        <v>461301.85762224335</v>
      </c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Y1618" s="2"/>
      <c r="Z1618"/>
      <c r="AA1618"/>
      <c r="AB1618"/>
    </row>
    <row r="1619" spans="1:28" ht="14.45" x14ac:dyDescent="0.3">
      <c r="A1619" s="3">
        <v>42253.291921296295</v>
      </c>
      <c r="B1619">
        <v>2015</v>
      </c>
      <c r="C1619">
        <v>9</v>
      </c>
      <c r="D1619">
        <v>6</v>
      </c>
      <c r="E1619">
        <v>7</v>
      </c>
      <c r="F1619" s="4">
        <v>377675.32054102462</v>
      </c>
      <c r="G1619" s="4">
        <v>442788.38812114531</v>
      </c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Y1619" s="2"/>
      <c r="Z1619"/>
      <c r="AA1619"/>
      <c r="AB1619"/>
    </row>
    <row r="1620" spans="1:28" ht="14.45" x14ac:dyDescent="0.3">
      <c r="A1620" s="3">
        <v>42253.333587962959</v>
      </c>
      <c r="B1620">
        <v>2015</v>
      </c>
      <c r="C1620">
        <v>9</v>
      </c>
      <c r="D1620">
        <v>6</v>
      </c>
      <c r="E1620">
        <v>8</v>
      </c>
      <c r="F1620" s="4">
        <v>358867.68316090561</v>
      </c>
      <c r="G1620" s="4">
        <v>490224.31241149182</v>
      </c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Y1620" s="2"/>
      <c r="Z1620"/>
      <c r="AA1620"/>
      <c r="AB1620"/>
    </row>
    <row r="1621" spans="1:28" ht="14.45" x14ac:dyDescent="0.3">
      <c r="A1621" s="3">
        <v>42253.375254629631</v>
      </c>
      <c r="B1621">
        <v>2015</v>
      </c>
      <c r="C1621">
        <v>9</v>
      </c>
      <c r="D1621">
        <v>6</v>
      </c>
      <c r="E1621">
        <v>9</v>
      </c>
      <c r="F1621" s="4">
        <v>387447.21669924719</v>
      </c>
      <c r="G1621" s="4">
        <v>581729.27940831392</v>
      </c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Y1621" s="2"/>
      <c r="Z1621"/>
      <c r="AA1621"/>
      <c r="AB1621"/>
    </row>
    <row r="1622" spans="1:28" ht="14.45" x14ac:dyDescent="0.3">
      <c r="A1622" s="3">
        <v>42253.416921296295</v>
      </c>
      <c r="B1622">
        <v>2015</v>
      </c>
      <c r="C1622">
        <v>9</v>
      </c>
      <c r="D1622">
        <v>6</v>
      </c>
      <c r="E1622">
        <v>10</v>
      </c>
      <c r="F1622" s="4">
        <v>463389.00155482558</v>
      </c>
      <c r="G1622" s="4">
        <v>630216.47721122659</v>
      </c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Y1622" s="2"/>
      <c r="Z1622"/>
      <c r="AA1622"/>
      <c r="AB1622"/>
    </row>
    <row r="1623" spans="1:28" ht="14.45" x14ac:dyDescent="0.3">
      <c r="A1623" s="3">
        <v>42253.458587962959</v>
      </c>
      <c r="B1623">
        <v>2015</v>
      </c>
      <c r="C1623">
        <v>9</v>
      </c>
      <c r="D1623">
        <v>6</v>
      </c>
      <c r="E1623">
        <v>11</v>
      </c>
      <c r="F1623" s="4">
        <v>544688.46533008292</v>
      </c>
      <c r="G1623" s="4">
        <v>731401.56929908053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Y1623" s="2"/>
      <c r="Z1623"/>
      <c r="AA1623"/>
      <c r="AB1623"/>
    </row>
    <row r="1624" spans="1:28" ht="14.45" x14ac:dyDescent="0.3">
      <c r="A1624" s="3">
        <v>42253.500254629631</v>
      </c>
      <c r="B1624">
        <v>2015</v>
      </c>
      <c r="C1624">
        <v>9</v>
      </c>
      <c r="D1624">
        <v>6</v>
      </c>
      <c r="E1624">
        <v>12</v>
      </c>
      <c r="F1624" s="4">
        <v>649806.9049857948</v>
      </c>
      <c r="G1624" s="4">
        <v>829748.11748940451</v>
      </c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Y1624" s="2"/>
      <c r="Z1624"/>
      <c r="AA1624"/>
      <c r="AB1624"/>
    </row>
    <row r="1625" spans="1:28" ht="14.45" x14ac:dyDescent="0.3">
      <c r="A1625" s="3">
        <v>42253.541921296295</v>
      </c>
      <c r="B1625">
        <v>2015</v>
      </c>
      <c r="C1625">
        <v>9</v>
      </c>
      <c r="D1625">
        <v>6</v>
      </c>
      <c r="E1625">
        <v>13</v>
      </c>
      <c r="F1625" s="4">
        <v>734487.46597059933</v>
      </c>
      <c r="G1625" s="4">
        <v>940689.81623676617</v>
      </c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Y1625" s="2"/>
      <c r="Z1625"/>
      <c r="AA1625"/>
      <c r="AB1625"/>
    </row>
    <row r="1626" spans="1:28" ht="14.45" x14ac:dyDescent="0.3">
      <c r="A1626" s="3">
        <v>42253.583587962959</v>
      </c>
      <c r="B1626">
        <v>2015</v>
      </c>
      <c r="C1626">
        <v>9</v>
      </c>
      <c r="D1626">
        <v>6</v>
      </c>
      <c r="E1626">
        <v>14</v>
      </c>
      <c r="F1626" s="4">
        <v>870822.66409461468</v>
      </c>
      <c r="G1626" s="4">
        <v>1000948.839514201</v>
      </c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Y1626" s="2"/>
      <c r="Z1626"/>
      <c r="AA1626"/>
      <c r="AB1626"/>
    </row>
    <row r="1627" spans="1:28" ht="14.45" x14ac:dyDescent="0.3">
      <c r="A1627" s="3">
        <v>42253.625254629631</v>
      </c>
      <c r="B1627">
        <v>2015</v>
      </c>
      <c r="C1627">
        <v>9</v>
      </c>
      <c r="D1627">
        <v>6</v>
      </c>
      <c r="E1627">
        <v>15</v>
      </c>
      <c r="F1627" s="4">
        <v>989472.42528467381</v>
      </c>
      <c r="G1627" s="4">
        <v>1083703.479775368</v>
      </c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Y1627" s="2"/>
      <c r="Z1627"/>
      <c r="AA1627"/>
      <c r="AB1627"/>
    </row>
    <row r="1628" spans="1:28" ht="14.45" x14ac:dyDescent="0.3">
      <c r="A1628" s="3">
        <v>42253.666921296295</v>
      </c>
      <c r="B1628">
        <v>2015</v>
      </c>
      <c r="C1628">
        <v>9</v>
      </c>
      <c r="D1628">
        <v>6</v>
      </c>
      <c r="E1628">
        <v>16</v>
      </c>
      <c r="F1628" s="4">
        <v>1039930.177602682</v>
      </c>
      <c r="G1628" s="4">
        <v>1129408.1566471513</v>
      </c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Y1628" s="2"/>
      <c r="Z1628"/>
      <c r="AA1628"/>
      <c r="AB1628"/>
    </row>
    <row r="1629" spans="1:28" ht="14.45" x14ac:dyDescent="0.3">
      <c r="A1629" s="3">
        <v>42253.708587962959</v>
      </c>
      <c r="B1629">
        <v>2015</v>
      </c>
      <c r="C1629">
        <v>9</v>
      </c>
      <c r="D1629">
        <v>6</v>
      </c>
      <c r="E1629">
        <v>17</v>
      </c>
      <c r="F1629" s="4">
        <v>1032525.6370920667</v>
      </c>
      <c r="G1629" s="4">
        <v>1093426.2538558398</v>
      </c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Y1629" s="2"/>
      <c r="Z1629"/>
      <c r="AA1629"/>
      <c r="AB1629"/>
    </row>
    <row r="1630" spans="1:28" ht="14.45" x14ac:dyDescent="0.3">
      <c r="A1630" s="3">
        <v>42253.750254629631</v>
      </c>
      <c r="B1630">
        <v>2015</v>
      </c>
      <c r="C1630">
        <v>9</v>
      </c>
      <c r="D1630">
        <v>6</v>
      </c>
      <c r="E1630">
        <v>18</v>
      </c>
      <c r="F1630" s="4">
        <v>963608.50034178176</v>
      </c>
      <c r="G1630" s="4">
        <v>1025797.7303034766</v>
      </c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Y1630" s="2"/>
      <c r="Z1630"/>
      <c r="AA1630"/>
      <c r="AB1630"/>
    </row>
    <row r="1631" spans="1:28" ht="14.45" x14ac:dyDescent="0.3">
      <c r="A1631" s="3">
        <v>42253.791921296295</v>
      </c>
      <c r="B1631">
        <v>2015</v>
      </c>
      <c r="C1631">
        <v>9</v>
      </c>
      <c r="D1631">
        <v>6</v>
      </c>
      <c r="E1631">
        <v>19</v>
      </c>
      <c r="F1631" s="4">
        <v>935893.33451292885</v>
      </c>
      <c r="G1631" s="4">
        <v>926845.76995392051</v>
      </c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Y1631" s="2"/>
      <c r="Z1631"/>
      <c r="AA1631"/>
      <c r="AB1631"/>
    </row>
    <row r="1632" spans="1:28" ht="14.45" x14ac:dyDescent="0.3">
      <c r="A1632" s="3">
        <v>42253.833587962959</v>
      </c>
      <c r="B1632">
        <v>2015</v>
      </c>
      <c r="C1632">
        <v>9</v>
      </c>
      <c r="D1632">
        <v>6</v>
      </c>
      <c r="E1632">
        <v>20</v>
      </c>
      <c r="F1632" s="4">
        <v>857429.94626778667</v>
      </c>
      <c r="G1632" s="4">
        <v>849077.95324781467</v>
      </c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Y1632" s="2"/>
      <c r="Z1632"/>
      <c r="AA1632"/>
      <c r="AB1632"/>
    </row>
    <row r="1633" spans="1:28" ht="14.45" x14ac:dyDescent="0.3">
      <c r="A1633" s="3">
        <v>42253.875254629631</v>
      </c>
      <c r="B1633">
        <v>2015</v>
      </c>
      <c r="C1633">
        <v>9</v>
      </c>
      <c r="D1633">
        <v>6</v>
      </c>
      <c r="E1633">
        <v>21</v>
      </c>
      <c r="F1633" s="4">
        <v>775468.058977501</v>
      </c>
      <c r="G1633" s="4">
        <v>769934.13344768481</v>
      </c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Y1633" s="2"/>
      <c r="Z1633"/>
      <c r="AA1633"/>
      <c r="AB1633"/>
    </row>
    <row r="1634" spans="1:28" ht="14.45" x14ac:dyDescent="0.3">
      <c r="A1634" s="3">
        <v>42253.916921296295</v>
      </c>
      <c r="B1634">
        <v>2015</v>
      </c>
      <c r="C1634">
        <v>9</v>
      </c>
      <c r="D1634">
        <v>6</v>
      </c>
      <c r="E1634">
        <v>22</v>
      </c>
      <c r="F1634" s="4">
        <v>684822.48210788681</v>
      </c>
      <c r="G1634" s="4">
        <v>680498.51468629995</v>
      </c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Y1634" s="2"/>
      <c r="Z1634"/>
      <c r="AA1634"/>
      <c r="AB1634"/>
    </row>
    <row r="1635" spans="1:28" ht="14.45" x14ac:dyDescent="0.3">
      <c r="A1635" s="3">
        <v>42253.958587962959</v>
      </c>
      <c r="B1635">
        <v>2015</v>
      </c>
      <c r="C1635">
        <v>9</v>
      </c>
      <c r="D1635">
        <v>6</v>
      </c>
      <c r="E1635">
        <v>23</v>
      </c>
      <c r="F1635" s="4">
        <v>549542.56194877042</v>
      </c>
      <c r="G1635" s="4">
        <v>543027.94744459644</v>
      </c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Y1635" s="2"/>
      <c r="Z1635"/>
      <c r="AA1635"/>
      <c r="AB1635"/>
    </row>
    <row r="1636" spans="1:28" ht="14.45" x14ac:dyDescent="0.3">
      <c r="A1636" s="3">
        <v>42254.000254629631</v>
      </c>
      <c r="B1636">
        <v>2015</v>
      </c>
      <c r="C1636">
        <v>9</v>
      </c>
      <c r="D1636">
        <v>7</v>
      </c>
      <c r="E1636">
        <v>0</v>
      </c>
      <c r="F1636" s="4">
        <v>454592.89540537819</v>
      </c>
      <c r="G1636" s="4">
        <v>465029.04476912646</v>
      </c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Y1636" s="2"/>
      <c r="Z1636"/>
      <c r="AA1636"/>
      <c r="AB1636"/>
    </row>
    <row r="1637" spans="1:28" ht="14.45" x14ac:dyDescent="0.3">
      <c r="A1637" s="3">
        <v>42254.041921296295</v>
      </c>
      <c r="B1637">
        <v>2015</v>
      </c>
      <c r="C1637">
        <v>9</v>
      </c>
      <c r="D1637">
        <v>7</v>
      </c>
      <c r="E1637">
        <v>1</v>
      </c>
      <c r="F1637" s="4">
        <v>416799.6136441445</v>
      </c>
      <c r="G1637" s="4">
        <v>416160.44980831875</v>
      </c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Y1637" s="2"/>
      <c r="Z1637"/>
      <c r="AA1637"/>
      <c r="AB1637"/>
    </row>
    <row r="1638" spans="1:28" ht="14.45" x14ac:dyDescent="0.3">
      <c r="A1638" s="3">
        <v>42254.083587962959</v>
      </c>
      <c r="B1638">
        <v>2015</v>
      </c>
      <c r="C1638">
        <v>9</v>
      </c>
      <c r="D1638">
        <v>7</v>
      </c>
      <c r="E1638">
        <v>2</v>
      </c>
      <c r="F1638" s="4">
        <v>375922.00181424158</v>
      </c>
      <c r="G1638" s="4">
        <v>379173.65059554751</v>
      </c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Y1638" s="2"/>
      <c r="Z1638"/>
      <c r="AA1638"/>
      <c r="AB1638"/>
    </row>
    <row r="1639" spans="1:28" ht="14.45" x14ac:dyDescent="0.3">
      <c r="A1639" s="3">
        <v>42254.125254629631</v>
      </c>
      <c r="B1639">
        <v>2015</v>
      </c>
      <c r="C1639">
        <v>9</v>
      </c>
      <c r="D1639">
        <v>7</v>
      </c>
      <c r="E1639">
        <v>3</v>
      </c>
      <c r="F1639" s="4">
        <v>352803.44581411273</v>
      </c>
      <c r="G1639" s="4">
        <v>350266.04128082941</v>
      </c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Y1639" s="2"/>
      <c r="Z1639"/>
      <c r="AA1639"/>
      <c r="AB1639"/>
    </row>
    <row r="1640" spans="1:28" ht="14.45" x14ac:dyDescent="0.3">
      <c r="A1640" s="3">
        <v>42254.166921296295</v>
      </c>
      <c r="B1640">
        <v>2015</v>
      </c>
      <c r="C1640">
        <v>9</v>
      </c>
      <c r="D1640">
        <v>7</v>
      </c>
      <c r="E1640">
        <v>4</v>
      </c>
      <c r="F1640" s="4">
        <v>335160.52828997583</v>
      </c>
      <c r="G1640" s="4">
        <v>338037.16013103607</v>
      </c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Y1640" s="2"/>
      <c r="Z1640"/>
      <c r="AA1640"/>
      <c r="AB1640"/>
    </row>
    <row r="1641" spans="1:28" ht="14.45" x14ac:dyDescent="0.3">
      <c r="A1641" s="3">
        <v>42254.208587962959</v>
      </c>
      <c r="B1641">
        <v>2015</v>
      </c>
      <c r="C1641">
        <v>9</v>
      </c>
      <c r="D1641">
        <v>7</v>
      </c>
      <c r="E1641">
        <v>5</v>
      </c>
      <c r="F1641" s="4">
        <v>319172.56028230244</v>
      </c>
      <c r="G1641" s="4">
        <v>365128.47387629462</v>
      </c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Y1641" s="2"/>
      <c r="Z1641"/>
      <c r="AA1641"/>
      <c r="AB1641"/>
    </row>
    <row r="1642" spans="1:28" ht="14.45" x14ac:dyDescent="0.3">
      <c r="A1642" s="3">
        <v>42254.250254629631</v>
      </c>
      <c r="B1642">
        <v>2015</v>
      </c>
      <c r="C1642">
        <v>9</v>
      </c>
      <c r="D1642">
        <v>7</v>
      </c>
      <c r="E1642">
        <v>6</v>
      </c>
      <c r="F1642" s="4">
        <v>355341.82460956514</v>
      </c>
      <c r="G1642" s="4">
        <v>411485.46640651638</v>
      </c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Y1642" s="2"/>
      <c r="Z1642"/>
      <c r="AA1642"/>
      <c r="AB1642"/>
    </row>
    <row r="1643" spans="1:28" ht="14.45" x14ac:dyDescent="0.3">
      <c r="A1643" s="3">
        <v>42254.291921296295</v>
      </c>
      <c r="B1643">
        <v>2015</v>
      </c>
      <c r="C1643">
        <v>9</v>
      </c>
      <c r="D1643">
        <v>7</v>
      </c>
      <c r="E1643">
        <v>7</v>
      </c>
      <c r="F1643" s="4">
        <v>411405.5267884697</v>
      </c>
      <c r="G1643" s="4">
        <v>475319.57136407506</v>
      </c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Y1643" s="2"/>
      <c r="Z1643"/>
      <c r="AA1643"/>
      <c r="AB1643"/>
    </row>
    <row r="1644" spans="1:28" ht="14.45" x14ac:dyDescent="0.3">
      <c r="A1644" s="3">
        <v>42254.333587962959</v>
      </c>
      <c r="B1644">
        <v>2015</v>
      </c>
      <c r="C1644">
        <v>9</v>
      </c>
      <c r="D1644">
        <v>7</v>
      </c>
      <c r="E1644">
        <v>8</v>
      </c>
      <c r="F1644" s="4">
        <v>444796.68648656487</v>
      </c>
      <c r="G1644" s="4">
        <v>559624.21605155221</v>
      </c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Y1644" s="2"/>
      <c r="Z1644"/>
      <c r="AA1644"/>
      <c r="AB1644"/>
    </row>
    <row r="1645" spans="1:28" ht="14.45" x14ac:dyDescent="0.3">
      <c r="A1645" s="3">
        <v>42254.375254629631</v>
      </c>
      <c r="B1645">
        <v>2015</v>
      </c>
      <c r="C1645">
        <v>9</v>
      </c>
      <c r="D1645">
        <v>7</v>
      </c>
      <c r="E1645">
        <v>9</v>
      </c>
      <c r="F1645" s="4">
        <v>519334.98433415481</v>
      </c>
      <c r="G1645" s="4">
        <v>648276.02274351509</v>
      </c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Y1645" s="2"/>
      <c r="Z1645"/>
      <c r="AA1645"/>
      <c r="AB1645"/>
    </row>
    <row r="1646" spans="1:28" ht="14.45" x14ac:dyDescent="0.3">
      <c r="A1646" s="3">
        <v>42254.416921296295</v>
      </c>
      <c r="B1646">
        <v>2015</v>
      </c>
      <c r="C1646">
        <v>9</v>
      </c>
      <c r="D1646">
        <v>7</v>
      </c>
      <c r="E1646">
        <v>10</v>
      </c>
      <c r="F1646" s="4">
        <v>615567.21883135953</v>
      </c>
      <c r="G1646" s="4">
        <v>770130.23130258883</v>
      </c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Y1646" s="2"/>
      <c r="Z1646"/>
      <c r="AA1646"/>
      <c r="AB1646"/>
    </row>
    <row r="1647" spans="1:28" ht="14.45" x14ac:dyDescent="0.3">
      <c r="A1647" s="3">
        <v>42254.458587962959</v>
      </c>
      <c r="B1647">
        <v>2015</v>
      </c>
      <c r="C1647">
        <v>9</v>
      </c>
      <c r="D1647">
        <v>7</v>
      </c>
      <c r="E1647">
        <v>11</v>
      </c>
      <c r="F1647" s="4">
        <v>740689.75736494653</v>
      </c>
      <c r="G1647" s="4">
        <v>879379.83900706423</v>
      </c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Y1647" s="2"/>
      <c r="Z1647"/>
      <c r="AA1647"/>
      <c r="AB1647"/>
    </row>
    <row r="1648" spans="1:28" ht="14.45" x14ac:dyDescent="0.3">
      <c r="A1648" s="3">
        <v>42254.500254629631</v>
      </c>
      <c r="B1648">
        <v>2015</v>
      </c>
      <c r="C1648">
        <v>9</v>
      </c>
      <c r="D1648">
        <v>7</v>
      </c>
      <c r="E1648">
        <v>12</v>
      </c>
      <c r="F1648" s="4">
        <v>857931.56360312889</v>
      </c>
      <c r="G1648" s="4">
        <v>987044.25817814213</v>
      </c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Y1648" s="2"/>
      <c r="Z1648"/>
      <c r="AA1648"/>
      <c r="AB1648"/>
    </row>
    <row r="1649" spans="1:28" ht="14.45" x14ac:dyDescent="0.3">
      <c r="A1649" s="3">
        <v>42254.541921296295</v>
      </c>
      <c r="B1649">
        <v>2015</v>
      </c>
      <c r="C1649">
        <v>9</v>
      </c>
      <c r="D1649">
        <v>7</v>
      </c>
      <c r="E1649">
        <v>13</v>
      </c>
      <c r="F1649" s="4">
        <v>961905.38355069188</v>
      </c>
      <c r="G1649" s="4">
        <v>1097934.3967296628</v>
      </c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Y1649" s="2"/>
      <c r="Z1649"/>
      <c r="AA1649"/>
      <c r="AB1649"/>
    </row>
    <row r="1650" spans="1:28" ht="14.45" x14ac:dyDescent="0.3">
      <c r="A1650" s="3">
        <v>42254.583587962959</v>
      </c>
      <c r="B1650">
        <v>2015</v>
      </c>
      <c r="C1650">
        <v>9</v>
      </c>
      <c r="D1650">
        <v>7</v>
      </c>
      <c r="E1650">
        <v>14</v>
      </c>
      <c r="F1650" s="4">
        <v>1053653.1570380582</v>
      </c>
      <c r="G1650" s="4">
        <v>1156914.217563991</v>
      </c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Y1650" s="2"/>
      <c r="Z1650"/>
      <c r="AA1650"/>
      <c r="AB1650"/>
    </row>
    <row r="1651" spans="1:28" ht="14.45" x14ac:dyDescent="0.3">
      <c r="A1651" s="3">
        <v>42254.625254629631</v>
      </c>
      <c r="B1651">
        <v>2015</v>
      </c>
      <c r="C1651">
        <v>9</v>
      </c>
      <c r="D1651">
        <v>7</v>
      </c>
      <c r="E1651">
        <v>15</v>
      </c>
      <c r="F1651" s="4">
        <v>1110077.1021553171</v>
      </c>
      <c r="G1651" s="4">
        <v>1197034.2882901737</v>
      </c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Y1651" s="2"/>
      <c r="Z1651"/>
      <c r="AA1651"/>
      <c r="AB1651"/>
    </row>
    <row r="1652" spans="1:28" ht="14.45" x14ac:dyDescent="0.3">
      <c r="A1652" s="3">
        <v>42254.666921296295</v>
      </c>
      <c r="B1652">
        <v>2015</v>
      </c>
      <c r="C1652">
        <v>9</v>
      </c>
      <c r="D1652">
        <v>7</v>
      </c>
      <c r="E1652">
        <v>16</v>
      </c>
      <c r="F1652" s="4">
        <v>1133144.4284693103</v>
      </c>
      <c r="G1652" s="4">
        <v>1218347.6074612571</v>
      </c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Y1652" s="2"/>
      <c r="Z1652"/>
      <c r="AA1652"/>
      <c r="AB1652"/>
    </row>
    <row r="1653" spans="1:28" ht="14.45" x14ac:dyDescent="0.3">
      <c r="A1653" s="3">
        <v>42254.708587962959</v>
      </c>
      <c r="B1653">
        <v>2015</v>
      </c>
      <c r="C1653">
        <v>9</v>
      </c>
      <c r="D1653">
        <v>7</v>
      </c>
      <c r="E1653">
        <v>17</v>
      </c>
      <c r="F1653" s="4">
        <v>1110302.9841699228</v>
      </c>
      <c r="G1653" s="4">
        <v>1214702.0495357306</v>
      </c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Y1653" s="2"/>
      <c r="Z1653"/>
      <c r="AA1653"/>
      <c r="AB1653"/>
    </row>
    <row r="1654" spans="1:28" ht="14.45" x14ac:dyDescent="0.3">
      <c r="A1654" s="3">
        <v>42254.750254629631</v>
      </c>
      <c r="B1654">
        <v>2015</v>
      </c>
      <c r="C1654">
        <v>9</v>
      </c>
      <c r="D1654">
        <v>7</v>
      </c>
      <c r="E1654">
        <v>18</v>
      </c>
      <c r="F1654" s="4">
        <v>1040055.4177370147</v>
      </c>
      <c r="G1654" s="4">
        <v>1134050.7885229026</v>
      </c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Y1654" s="2"/>
      <c r="Z1654"/>
      <c r="AA1654"/>
      <c r="AB1654"/>
    </row>
    <row r="1655" spans="1:28" ht="14.45" x14ac:dyDescent="0.3">
      <c r="A1655" s="3">
        <v>42254.791921296295</v>
      </c>
      <c r="B1655">
        <v>2015</v>
      </c>
      <c r="C1655">
        <v>9</v>
      </c>
      <c r="D1655">
        <v>7</v>
      </c>
      <c r="E1655">
        <v>19</v>
      </c>
      <c r="F1655" s="4">
        <v>969723.38929001475</v>
      </c>
      <c r="G1655" s="4">
        <v>1095980.2296176327</v>
      </c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Y1655" s="2"/>
      <c r="Z1655"/>
      <c r="AA1655"/>
      <c r="AB1655"/>
    </row>
    <row r="1656" spans="1:28" ht="14.45" x14ac:dyDescent="0.3">
      <c r="A1656" s="3">
        <v>42254.833587962959</v>
      </c>
      <c r="B1656">
        <v>2015</v>
      </c>
      <c r="C1656">
        <v>9</v>
      </c>
      <c r="D1656">
        <v>7</v>
      </c>
      <c r="E1656">
        <v>20</v>
      </c>
      <c r="F1656" s="4">
        <v>886895.34061414457</v>
      </c>
      <c r="G1656" s="4">
        <v>1000428.0811837332</v>
      </c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Y1656" s="2"/>
      <c r="Z1656"/>
      <c r="AA1656"/>
      <c r="AB1656"/>
    </row>
    <row r="1657" spans="1:28" ht="14.45" x14ac:dyDescent="0.3">
      <c r="A1657" s="3">
        <v>42254.875254629631</v>
      </c>
      <c r="B1657">
        <v>2015</v>
      </c>
      <c r="C1657">
        <v>9</v>
      </c>
      <c r="D1657">
        <v>7</v>
      </c>
      <c r="E1657">
        <v>21</v>
      </c>
      <c r="F1657" s="4">
        <v>817119.8591391833</v>
      </c>
      <c r="G1657" s="4">
        <v>902103.39086183219</v>
      </c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Y1657" s="2"/>
      <c r="Z1657"/>
      <c r="AA1657"/>
      <c r="AB1657"/>
    </row>
    <row r="1658" spans="1:28" ht="14.45" x14ac:dyDescent="0.3">
      <c r="A1658" s="3">
        <v>42254.916921296295</v>
      </c>
      <c r="B1658">
        <v>2015</v>
      </c>
      <c r="C1658">
        <v>9</v>
      </c>
      <c r="D1658">
        <v>7</v>
      </c>
      <c r="E1658">
        <v>22</v>
      </c>
      <c r="F1658" s="4">
        <v>708845.62164040399</v>
      </c>
      <c r="G1658" s="4">
        <v>770183.59562156419</v>
      </c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Y1658" s="2"/>
      <c r="Z1658"/>
      <c r="AA1658"/>
      <c r="AB1658"/>
    </row>
    <row r="1659" spans="1:28" ht="14.45" x14ac:dyDescent="0.3">
      <c r="A1659" s="3">
        <v>42254.958587962959</v>
      </c>
      <c r="B1659">
        <v>2015</v>
      </c>
      <c r="C1659">
        <v>9</v>
      </c>
      <c r="D1659">
        <v>7</v>
      </c>
      <c r="E1659">
        <v>23</v>
      </c>
      <c r="F1659" s="4">
        <v>604262.39938436169</v>
      </c>
      <c r="G1659" s="4">
        <v>640755.89030519524</v>
      </c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Y1659" s="2"/>
      <c r="Z1659"/>
      <c r="AA1659"/>
      <c r="AB1659"/>
    </row>
    <row r="1660" spans="1:28" ht="14.45" x14ac:dyDescent="0.3">
      <c r="A1660" s="3">
        <v>42255.000254629631</v>
      </c>
      <c r="B1660">
        <v>2015</v>
      </c>
      <c r="C1660">
        <v>9</v>
      </c>
      <c r="D1660">
        <v>8</v>
      </c>
      <c r="E1660">
        <v>0</v>
      </c>
      <c r="F1660" s="4">
        <v>504848.31920663884</v>
      </c>
      <c r="G1660" s="4">
        <v>556414.00498812017</v>
      </c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Y1660" s="2"/>
      <c r="Z1660"/>
      <c r="AA1660"/>
      <c r="AB1660"/>
    </row>
    <row r="1661" spans="1:28" ht="14.45" x14ac:dyDescent="0.3">
      <c r="A1661" s="3">
        <v>42255.041921296295</v>
      </c>
      <c r="B1661">
        <v>2015</v>
      </c>
      <c r="C1661">
        <v>9</v>
      </c>
      <c r="D1661">
        <v>8</v>
      </c>
      <c r="E1661">
        <v>1</v>
      </c>
      <c r="F1661" s="4">
        <v>453714.02992675675</v>
      </c>
      <c r="G1661" s="4">
        <v>501536.03022195748</v>
      </c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Y1661" s="2"/>
      <c r="Z1661"/>
      <c r="AA1661"/>
      <c r="AB1661"/>
    </row>
    <row r="1662" spans="1:28" ht="14.45" x14ac:dyDescent="0.3">
      <c r="A1662" s="3">
        <v>42255.083587962959</v>
      </c>
      <c r="B1662">
        <v>2015</v>
      </c>
      <c r="C1662">
        <v>9</v>
      </c>
      <c r="D1662">
        <v>8</v>
      </c>
      <c r="E1662">
        <v>2</v>
      </c>
      <c r="F1662" s="4">
        <v>426412.49856650742</v>
      </c>
      <c r="G1662" s="4">
        <v>456198.77755746269</v>
      </c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Y1662" s="2"/>
      <c r="Z1662"/>
      <c r="AA1662"/>
      <c r="AB1662"/>
    </row>
    <row r="1663" spans="1:28" ht="14.45" x14ac:dyDescent="0.3">
      <c r="A1663" s="3">
        <v>42255.125254629631</v>
      </c>
      <c r="B1663">
        <v>2015</v>
      </c>
      <c r="C1663">
        <v>9</v>
      </c>
      <c r="D1663">
        <v>8</v>
      </c>
      <c r="E1663">
        <v>3</v>
      </c>
      <c r="F1663" s="4">
        <v>415369.73853284586</v>
      </c>
      <c r="G1663" s="4">
        <v>431800.70623762067</v>
      </c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Y1663" s="2"/>
      <c r="Z1663"/>
      <c r="AA1663"/>
      <c r="AB1663"/>
    </row>
    <row r="1664" spans="1:28" ht="14.45" x14ac:dyDescent="0.3">
      <c r="A1664" s="3">
        <v>42255.166921296295</v>
      </c>
      <c r="B1664">
        <v>2015</v>
      </c>
      <c r="C1664">
        <v>9</v>
      </c>
      <c r="D1664">
        <v>8</v>
      </c>
      <c r="E1664">
        <v>4</v>
      </c>
      <c r="F1664" s="4">
        <v>387165.37188193353</v>
      </c>
      <c r="G1664" s="4">
        <v>422124.99757828232</v>
      </c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Y1664" s="2"/>
      <c r="Z1664"/>
      <c r="AA1664"/>
      <c r="AB1664"/>
    </row>
    <row r="1665" spans="1:28" ht="14.45" x14ac:dyDescent="0.3">
      <c r="A1665" s="3">
        <v>42255.208587962959</v>
      </c>
      <c r="B1665">
        <v>2015</v>
      </c>
      <c r="C1665">
        <v>9</v>
      </c>
      <c r="D1665">
        <v>8</v>
      </c>
      <c r="E1665">
        <v>5</v>
      </c>
      <c r="F1665" s="4">
        <v>401222.09830473753</v>
      </c>
      <c r="G1665" s="4">
        <v>449462.83007331414</v>
      </c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Y1665" s="2"/>
      <c r="Z1665"/>
      <c r="AA1665"/>
      <c r="AB1665"/>
    </row>
    <row r="1666" spans="1:28" ht="14.45" x14ac:dyDescent="0.3">
      <c r="A1666" s="3">
        <v>42255.250254629631</v>
      </c>
      <c r="B1666">
        <v>2015</v>
      </c>
      <c r="C1666">
        <v>9</v>
      </c>
      <c r="D1666">
        <v>8</v>
      </c>
      <c r="E1666">
        <v>6</v>
      </c>
      <c r="F1666" s="4">
        <v>454520.16942451074</v>
      </c>
      <c r="G1666" s="4">
        <v>497050.13975640689</v>
      </c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Y1666" s="2"/>
      <c r="Z1666"/>
      <c r="AA1666"/>
      <c r="AB1666"/>
    </row>
    <row r="1667" spans="1:28" ht="14.45" x14ac:dyDescent="0.3">
      <c r="A1667" s="3">
        <v>42255.291921296295</v>
      </c>
      <c r="B1667">
        <v>2015</v>
      </c>
      <c r="C1667">
        <v>9</v>
      </c>
      <c r="D1667">
        <v>8</v>
      </c>
      <c r="E1667">
        <v>7</v>
      </c>
      <c r="F1667" s="4">
        <v>494602.79913217173</v>
      </c>
      <c r="G1667" s="4">
        <v>575470.11486113421</v>
      </c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Y1667" s="2"/>
      <c r="Z1667"/>
      <c r="AA1667"/>
      <c r="AB1667"/>
    </row>
    <row r="1668" spans="1:28" ht="14.45" x14ac:dyDescent="0.3">
      <c r="A1668" s="3">
        <v>42255.333587962959</v>
      </c>
      <c r="B1668">
        <v>2015</v>
      </c>
      <c r="C1668">
        <v>9</v>
      </c>
      <c r="D1668">
        <v>8</v>
      </c>
      <c r="E1668">
        <v>8</v>
      </c>
      <c r="F1668" s="4">
        <v>608685.44901886687</v>
      </c>
      <c r="G1668" s="4">
        <v>699857.5223971433</v>
      </c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Y1668" s="2"/>
      <c r="Z1668"/>
      <c r="AA1668"/>
      <c r="AB1668"/>
    </row>
    <row r="1669" spans="1:28" ht="14.45" x14ac:dyDescent="0.3">
      <c r="A1669" s="3">
        <v>42255.375254629631</v>
      </c>
      <c r="B1669">
        <v>2015</v>
      </c>
      <c r="C1669">
        <v>9</v>
      </c>
      <c r="D1669">
        <v>8</v>
      </c>
      <c r="E1669">
        <v>9</v>
      </c>
      <c r="F1669" s="4">
        <v>741278.88662670914</v>
      </c>
      <c r="G1669" s="4">
        <v>800665.8816872905</v>
      </c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Y1669" s="2"/>
      <c r="Z1669"/>
      <c r="AA1669"/>
      <c r="AB1669"/>
    </row>
    <row r="1670" spans="1:28" ht="14.45" x14ac:dyDescent="0.3">
      <c r="A1670" s="3">
        <v>42255.416921296295</v>
      </c>
      <c r="B1670">
        <v>2015</v>
      </c>
      <c r="C1670">
        <v>9</v>
      </c>
      <c r="D1670">
        <v>8</v>
      </c>
      <c r="E1670">
        <v>10</v>
      </c>
      <c r="F1670" s="4">
        <v>883144.24688516569</v>
      </c>
      <c r="G1670" s="4">
        <v>916280.35254779796</v>
      </c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Y1670" s="2"/>
      <c r="Z1670"/>
      <c r="AA1670"/>
      <c r="AB1670"/>
    </row>
    <row r="1671" spans="1:28" ht="14.45" x14ac:dyDescent="0.3">
      <c r="A1671" s="3">
        <v>42255.458587962959</v>
      </c>
      <c r="B1671">
        <v>2015</v>
      </c>
      <c r="C1671">
        <v>9</v>
      </c>
      <c r="D1671">
        <v>8</v>
      </c>
      <c r="E1671">
        <v>11</v>
      </c>
      <c r="F1671" s="4">
        <v>987425.97249043244</v>
      </c>
      <c r="G1671" s="4">
        <v>1035286.9149462203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Y1671" s="2"/>
      <c r="Z1671"/>
      <c r="AA1671"/>
      <c r="AB1671"/>
    </row>
    <row r="1672" spans="1:28" ht="14.45" x14ac:dyDescent="0.3">
      <c r="A1672" s="3">
        <v>42255.500254629631</v>
      </c>
      <c r="B1672">
        <v>2015</v>
      </c>
      <c r="C1672">
        <v>9</v>
      </c>
      <c r="D1672">
        <v>8</v>
      </c>
      <c r="E1672">
        <v>12</v>
      </c>
      <c r="F1672" s="4">
        <v>1068589.9312954231</v>
      </c>
      <c r="G1672" s="4">
        <v>1105573.7655291653</v>
      </c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Y1672" s="2"/>
      <c r="Z1672"/>
      <c r="AA1672"/>
      <c r="AB1672"/>
    </row>
    <row r="1673" spans="1:28" ht="14.45" x14ac:dyDescent="0.3">
      <c r="A1673" s="3">
        <v>42255.541921296295</v>
      </c>
      <c r="B1673">
        <v>2015</v>
      </c>
      <c r="C1673">
        <v>9</v>
      </c>
      <c r="D1673">
        <v>8</v>
      </c>
      <c r="E1673">
        <v>13</v>
      </c>
      <c r="F1673" s="4">
        <v>1140755.5049937824</v>
      </c>
      <c r="G1673" s="4">
        <v>1249159.5925160726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Y1673" s="2"/>
      <c r="Z1673"/>
      <c r="AA1673"/>
      <c r="AB1673"/>
    </row>
    <row r="1674" spans="1:28" ht="14.45" x14ac:dyDescent="0.3">
      <c r="A1674" s="3">
        <v>42255.583587962959</v>
      </c>
      <c r="B1674">
        <v>2015</v>
      </c>
      <c r="C1674">
        <v>9</v>
      </c>
      <c r="D1674">
        <v>8</v>
      </c>
      <c r="E1674">
        <v>14</v>
      </c>
      <c r="F1674" s="4">
        <v>1186990.424574839</v>
      </c>
      <c r="G1674" s="4">
        <v>1288115.60825789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Y1674" s="2"/>
      <c r="Z1674"/>
      <c r="AA1674"/>
      <c r="AB1674"/>
    </row>
    <row r="1675" spans="1:28" ht="14.45" x14ac:dyDescent="0.3">
      <c r="A1675" s="3">
        <v>42255.625254629631</v>
      </c>
      <c r="B1675">
        <v>2015</v>
      </c>
      <c r="C1675">
        <v>9</v>
      </c>
      <c r="D1675">
        <v>8</v>
      </c>
      <c r="E1675">
        <v>15</v>
      </c>
      <c r="F1675" s="4">
        <v>1223460.9415857003</v>
      </c>
      <c r="G1675" s="4">
        <v>1348190.2509992591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Y1675" s="2"/>
      <c r="Z1675"/>
      <c r="AA1675"/>
      <c r="AB1675"/>
    </row>
    <row r="1676" spans="1:28" ht="14.45" x14ac:dyDescent="0.3">
      <c r="A1676" s="3">
        <v>42255.666921296295</v>
      </c>
      <c r="B1676">
        <v>2015</v>
      </c>
      <c r="C1676">
        <v>9</v>
      </c>
      <c r="D1676">
        <v>8</v>
      </c>
      <c r="E1676">
        <v>16</v>
      </c>
      <c r="F1676" s="4">
        <v>1211352.8419561924</v>
      </c>
      <c r="G1676" s="4">
        <v>1346015.0013446982</v>
      </c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Y1676" s="2"/>
      <c r="Z1676"/>
      <c r="AA1676"/>
      <c r="AB1676"/>
    </row>
    <row r="1677" spans="1:28" ht="14.45" x14ac:dyDescent="0.3">
      <c r="A1677" s="3">
        <v>42255.708599537036</v>
      </c>
      <c r="B1677">
        <v>2015</v>
      </c>
      <c r="C1677">
        <v>9</v>
      </c>
      <c r="D1677">
        <v>8</v>
      </c>
      <c r="E1677">
        <v>17</v>
      </c>
      <c r="F1677" s="4">
        <v>1120065.2680309778</v>
      </c>
      <c r="G1677" s="4">
        <v>1334428.463811453</v>
      </c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Y1677" s="2"/>
      <c r="Z1677"/>
      <c r="AA1677"/>
      <c r="AB1677"/>
    </row>
    <row r="1678" spans="1:28" ht="14.45" x14ac:dyDescent="0.3">
      <c r="A1678" s="3">
        <v>42255.7502662037</v>
      </c>
      <c r="B1678">
        <v>2015</v>
      </c>
      <c r="C1678">
        <v>9</v>
      </c>
      <c r="D1678">
        <v>8</v>
      </c>
      <c r="E1678">
        <v>18</v>
      </c>
      <c r="F1678" s="4">
        <v>1074476.5296584275</v>
      </c>
      <c r="G1678" s="4">
        <v>1256125.6259082905</v>
      </c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Y1678" s="2"/>
      <c r="Z1678"/>
      <c r="AA1678"/>
      <c r="AB1678"/>
    </row>
    <row r="1679" spans="1:28" ht="14.45" x14ac:dyDescent="0.3">
      <c r="A1679" s="3">
        <v>42255.791932870372</v>
      </c>
      <c r="B1679">
        <v>2015</v>
      </c>
      <c r="C1679">
        <v>9</v>
      </c>
      <c r="D1679">
        <v>8</v>
      </c>
      <c r="E1679">
        <v>19</v>
      </c>
      <c r="F1679" s="4">
        <v>1049001.7079839867</v>
      </c>
      <c r="G1679" s="4">
        <v>1208375.0163133352</v>
      </c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Y1679" s="2"/>
      <c r="Z1679"/>
      <c r="AA1679"/>
      <c r="AB1679"/>
    </row>
    <row r="1680" spans="1:28" ht="14.45" x14ac:dyDescent="0.3">
      <c r="A1680" s="3">
        <v>42255.833599537036</v>
      </c>
      <c r="B1680">
        <v>2015</v>
      </c>
      <c r="C1680">
        <v>9</v>
      </c>
      <c r="D1680">
        <v>8</v>
      </c>
      <c r="E1680">
        <v>20</v>
      </c>
      <c r="F1680" s="4">
        <v>987804.58369291318</v>
      </c>
      <c r="G1680" s="4">
        <v>1116148.6343540561</v>
      </c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Y1680" s="2"/>
      <c r="Z1680"/>
      <c r="AA1680"/>
      <c r="AB1680"/>
    </row>
    <row r="1681" spans="1:28" ht="14.45" x14ac:dyDescent="0.3">
      <c r="A1681" s="3">
        <v>42255.8752662037</v>
      </c>
      <c r="B1681">
        <v>2015</v>
      </c>
      <c r="C1681">
        <v>9</v>
      </c>
      <c r="D1681">
        <v>8</v>
      </c>
      <c r="E1681">
        <v>21</v>
      </c>
      <c r="F1681" s="4">
        <v>880060.69263441791</v>
      </c>
      <c r="G1681" s="4">
        <v>962004.3211288912</v>
      </c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Y1681" s="2"/>
      <c r="Z1681"/>
      <c r="AA1681"/>
      <c r="AB1681"/>
    </row>
    <row r="1682" spans="1:28" ht="14.45" x14ac:dyDescent="0.3">
      <c r="A1682" s="3">
        <v>42255.916932870372</v>
      </c>
      <c r="B1682">
        <v>2015</v>
      </c>
      <c r="C1682">
        <v>9</v>
      </c>
      <c r="D1682">
        <v>8</v>
      </c>
      <c r="E1682">
        <v>22</v>
      </c>
      <c r="F1682" s="4">
        <v>714266.04213575821</v>
      </c>
      <c r="G1682" s="4">
        <v>821489.64854892786</v>
      </c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Y1682" s="2"/>
      <c r="Z1682"/>
      <c r="AA1682"/>
      <c r="AB1682"/>
    </row>
    <row r="1683" spans="1:28" ht="14.45" x14ac:dyDescent="0.3">
      <c r="A1683" s="3">
        <v>42255.958599537036</v>
      </c>
      <c r="B1683">
        <v>2015</v>
      </c>
      <c r="C1683">
        <v>9</v>
      </c>
      <c r="D1683">
        <v>8</v>
      </c>
      <c r="E1683">
        <v>23</v>
      </c>
      <c r="F1683" s="4">
        <v>601721.89495636849</v>
      </c>
      <c r="G1683" s="4">
        <v>692630.53665296931</v>
      </c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Y1683" s="2"/>
      <c r="Z1683"/>
      <c r="AA1683"/>
      <c r="AB1683"/>
    </row>
    <row r="1684" spans="1:28" ht="14.45" x14ac:dyDescent="0.3">
      <c r="A1684" s="3">
        <v>42256.0002662037</v>
      </c>
      <c r="B1684">
        <v>2015</v>
      </c>
      <c r="C1684">
        <v>9</v>
      </c>
      <c r="D1684">
        <v>9</v>
      </c>
      <c r="E1684">
        <v>0</v>
      </c>
      <c r="F1684" s="4">
        <v>507340.4388622673</v>
      </c>
      <c r="G1684" s="4">
        <v>585783.6873721166</v>
      </c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Y1684" s="2"/>
      <c r="Z1684"/>
      <c r="AA1684"/>
      <c r="AB1684"/>
    </row>
    <row r="1685" spans="1:28" ht="14.45" x14ac:dyDescent="0.3">
      <c r="A1685" s="3">
        <v>42256.041932870372</v>
      </c>
      <c r="B1685">
        <v>2015</v>
      </c>
      <c r="C1685">
        <v>9</v>
      </c>
      <c r="D1685">
        <v>9</v>
      </c>
      <c r="E1685">
        <v>1</v>
      </c>
      <c r="F1685" s="4">
        <v>471886.11105777387</v>
      </c>
      <c r="G1685" s="4">
        <v>502506.18435527669</v>
      </c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Y1685" s="2"/>
      <c r="Z1685"/>
      <c r="AA1685"/>
      <c r="AB1685"/>
    </row>
    <row r="1686" spans="1:28" ht="14.45" x14ac:dyDescent="0.3">
      <c r="A1686" s="3">
        <v>42256.083599537036</v>
      </c>
      <c r="B1686">
        <v>2015</v>
      </c>
      <c r="C1686">
        <v>9</v>
      </c>
      <c r="D1686">
        <v>9</v>
      </c>
      <c r="E1686">
        <v>2</v>
      </c>
      <c r="F1686" s="4">
        <v>433562.52877374913</v>
      </c>
      <c r="G1686" s="4">
        <v>482809.41682113404</v>
      </c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Y1686" s="2"/>
      <c r="Z1686"/>
      <c r="AA1686"/>
      <c r="AB1686"/>
    </row>
    <row r="1687" spans="1:28" ht="14.45" x14ac:dyDescent="0.3">
      <c r="A1687" s="3">
        <v>42256.1252662037</v>
      </c>
      <c r="B1687">
        <v>2015</v>
      </c>
      <c r="C1687">
        <v>9</v>
      </c>
      <c r="D1687">
        <v>9</v>
      </c>
      <c r="E1687">
        <v>3</v>
      </c>
      <c r="F1687" s="4">
        <v>399019.44256550306</v>
      </c>
      <c r="G1687" s="4">
        <v>470635.0109633776</v>
      </c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Y1687" s="2"/>
      <c r="Z1687"/>
      <c r="AA1687"/>
      <c r="AB1687"/>
    </row>
    <row r="1688" spans="1:28" ht="14.45" x14ac:dyDescent="0.3">
      <c r="A1688" s="3">
        <v>42256.166932870372</v>
      </c>
      <c r="B1688">
        <v>2015</v>
      </c>
      <c r="C1688">
        <v>9</v>
      </c>
      <c r="D1688">
        <v>9</v>
      </c>
      <c r="E1688">
        <v>4</v>
      </c>
      <c r="F1688" s="4">
        <v>399932.39033693785</v>
      </c>
      <c r="G1688" s="4">
        <v>488908.96841641387</v>
      </c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Y1688" s="2"/>
      <c r="Z1688"/>
      <c r="AA1688"/>
      <c r="AB1688"/>
    </row>
    <row r="1689" spans="1:28" ht="14.45" x14ac:dyDescent="0.3">
      <c r="A1689" s="3">
        <v>42256.208599537036</v>
      </c>
      <c r="B1689">
        <v>2015</v>
      </c>
      <c r="C1689">
        <v>9</v>
      </c>
      <c r="D1689">
        <v>9</v>
      </c>
      <c r="E1689">
        <v>5</v>
      </c>
      <c r="F1689" s="4">
        <v>449514.85013136303</v>
      </c>
      <c r="G1689" s="4">
        <v>511142.86155502498</v>
      </c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Y1689" s="2"/>
      <c r="Z1689"/>
      <c r="AA1689"/>
      <c r="AB1689"/>
    </row>
    <row r="1690" spans="1:28" ht="14.45" x14ac:dyDescent="0.3">
      <c r="A1690" s="3">
        <v>42256.2502662037</v>
      </c>
      <c r="B1690">
        <v>2015</v>
      </c>
      <c r="C1690">
        <v>9</v>
      </c>
      <c r="D1690">
        <v>9</v>
      </c>
      <c r="E1690">
        <v>6</v>
      </c>
      <c r="F1690" s="4">
        <v>453094.94243272289</v>
      </c>
      <c r="G1690" s="4">
        <v>571466.85790464818</v>
      </c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Y1690" s="2"/>
      <c r="Z1690"/>
      <c r="AA1690"/>
      <c r="AB1690"/>
    </row>
    <row r="1691" spans="1:28" ht="14.45" x14ac:dyDescent="0.3">
      <c r="A1691" s="3">
        <v>42256.291932870372</v>
      </c>
      <c r="B1691">
        <v>2015</v>
      </c>
      <c r="C1691">
        <v>9</v>
      </c>
      <c r="D1691">
        <v>9</v>
      </c>
      <c r="E1691">
        <v>7</v>
      </c>
      <c r="F1691" s="4">
        <v>439631.46460195858</v>
      </c>
      <c r="G1691" s="4">
        <v>599404.996467527</v>
      </c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Y1691" s="2"/>
      <c r="Z1691"/>
      <c r="AA1691"/>
      <c r="AB1691"/>
    </row>
    <row r="1692" spans="1:28" ht="14.45" x14ac:dyDescent="0.3">
      <c r="A1692" s="3">
        <v>42256.333599537036</v>
      </c>
      <c r="B1692">
        <v>2015</v>
      </c>
      <c r="C1692">
        <v>9</v>
      </c>
      <c r="D1692">
        <v>9</v>
      </c>
      <c r="E1692">
        <v>8</v>
      </c>
      <c r="F1692" s="4">
        <v>466187.81480223971</v>
      </c>
      <c r="G1692" s="4">
        <v>614614.49331378657</v>
      </c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Y1692" s="2"/>
      <c r="Z1692"/>
      <c r="AA1692"/>
      <c r="AB1692"/>
    </row>
    <row r="1693" spans="1:28" ht="14.45" x14ac:dyDescent="0.3">
      <c r="A1693" s="3">
        <v>42256.3752662037</v>
      </c>
      <c r="B1693">
        <v>2015</v>
      </c>
      <c r="C1693">
        <v>9</v>
      </c>
      <c r="D1693">
        <v>9</v>
      </c>
      <c r="E1693">
        <v>9</v>
      </c>
      <c r="F1693" s="4">
        <v>564272.55563548405</v>
      </c>
      <c r="G1693" s="4">
        <v>708515.49124360387</v>
      </c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Y1693" s="2"/>
      <c r="Z1693"/>
      <c r="AA1693"/>
      <c r="AB1693"/>
    </row>
    <row r="1694" spans="1:28" ht="14.45" x14ac:dyDescent="0.3">
      <c r="A1694" s="3">
        <v>42256.416932870372</v>
      </c>
      <c r="B1694">
        <v>2015</v>
      </c>
      <c r="C1694">
        <v>9</v>
      </c>
      <c r="D1694">
        <v>9</v>
      </c>
      <c r="E1694">
        <v>10</v>
      </c>
      <c r="F1694" s="4">
        <v>642987.24032155727</v>
      </c>
      <c r="G1694" s="4">
        <v>853201.94040376542</v>
      </c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Y1694" s="2"/>
      <c r="Z1694"/>
      <c r="AA1694"/>
      <c r="AB1694"/>
    </row>
    <row r="1695" spans="1:28" ht="14.45" x14ac:dyDescent="0.3">
      <c r="A1695" s="3">
        <v>42256.458599537036</v>
      </c>
      <c r="B1695">
        <v>2015</v>
      </c>
      <c r="C1695">
        <v>9</v>
      </c>
      <c r="D1695">
        <v>9</v>
      </c>
      <c r="E1695">
        <v>11</v>
      </c>
      <c r="F1695" s="4">
        <v>782218.78589464643</v>
      </c>
      <c r="G1695" s="4">
        <v>986901.55703490926</v>
      </c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Y1695" s="2"/>
      <c r="Z1695"/>
      <c r="AA1695"/>
      <c r="AB1695"/>
    </row>
    <row r="1696" spans="1:28" ht="14.45" x14ac:dyDescent="0.3">
      <c r="A1696" s="3">
        <v>42256.5002662037</v>
      </c>
      <c r="B1696">
        <v>2015</v>
      </c>
      <c r="C1696">
        <v>9</v>
      </c>
      <c r="D1696">
        <v>9</v>
      </c>
      <c r="E1696">
        <v>12</v>
      </c>
      <c r="F1696" s="4">
        <v>916985.1659522478</v>
      </c>
      <c r="G1696" s="4">
        <v>1100360.3563209211</v>
      </c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Y1696" s="2"/>
      <c r="Z1696"/>
      <c r="AA1696"/>
      <c r="AB1696"/>
    </row>
    <row r="1697" spans="1:28" ht="14.45" x14ac:dyDescent="0.3">
      <c r="A1697" s="3">
        <v>42256.541932870372</v>
      </c>
      <c r="B1697">
        <v>2015</v>
      </c>
      <c r="C1697">
        <v>9</v>
      </c>
      <c r="D1697">
        <v>9</v>
      </c>
      <c r="E1697">
        <v>13</v>
      </c>
      <c r="F1697" s="4">
        <v>1033067.5466703724</v>
      </c>
      <c r="G1697" s="4">
        <v>1186248.7260622657</v>
      </c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Y1697" s="2"/>
      <c r="Z1697"/>
      <c r="AA1697"/>
      <c r="AB1697"/>
    </row>
    <row r="1698" spans="1:28" ht="14.45" x14ac:dyDescent="0.3">
      <c r="A1698" s="3">
        <v>42256.583599537036</v>
      </c>
      <c r="B1698">
        <v>2015</v>
      </c>
      <c r="C1698">
        <v>9</v>
      </c>
      <c r="D1698">
        <v>9</v>
      </c>
      <c r="E1698">
        <v>14</v>
      </c>
      <c r="F1698" s="4">
        <v>1105781.9407210816</v>
      </c>
      <c r="G1698" s="4">
        <v>1257128.9175475568</v>
      </c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Y1698" s="2"/>
      <c r="Z1698"/>
      <c r="AA1698"/>
      <c r="AB1698"/>
    </row>
    <row r="1699" spans="1:28" ht="14.45" x14ac:dyDescent="0.3">
      <c r="A1699" s="3">
        <v>42256.6252662037</v>
      </c>
      <c r="B1699">
        <v>2015</v>
      </c>
      <c r="C1699">
        <v>9</v>
      </c>
      <c r="D1699">
        <v>9</v>
      </c>
      <c r="E1699">
        <v>15</v>
      </c>
      <c r="F1699" s="4">
        <v>1222949.1123762371</v>
      </c>
      <c r="G1699" s="4">
        <v>1355526.7585656818</v>
      </c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Y1699" s="2"/>
      <c r="Z1699"/>
      <c r="AA1699"/>
      <c r="AB1699"/>
    </row>
    <row r="1700" spans="1:28" ht="14.45" x14ac:dyDescent="0.3">
      <c r="A1700" s="3">
        <v>42256.666932870372</v>
      </c>
      <c r="B1700">
        <v>2015</v>
      </c>
      <c r="C1700">
        <v>9</v>
      </c>
      <c r="D1700">
        <v>9</v>
      </c>
      <c r="E1700">
        <v>16</v>
      </c>
      <c r="F1700" s="4">
        <v>1269663.0429653984</v>
      </c>
      <c r="G1700" s="4">
        <v>1410459.0798315527</v>
      </c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Y1700" s="2"/>
      <c r="Z1700"/>
      <c r="AA1700"/>
      <c r="AB1700"/>
    </row>
    <row r="1701" spans="1:28" ht="14.45" x14ac:dyDescent="0.3">
      <c r="A1701" s="3">
        <v>42256.708599537036</v>
      </c>
      <c r="B1701">
        <v>2015</v>
      </c>
      <c r="C1701">
        <v>9</v>
      </c>
      <c r="D1701">
        <v>9</v>
      </c>
      <c r="E1701">
        <v>17</v>
      </c>
      <c r="F1701" s="4">
        <v>1276410.109982467</v>
      </c>
      <c r="G1701" s="4">
        <v>1380784.9948406827</v>
      </c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Y1701" s="2"/>
      <c r="Z1701"/>
      <c r="AA1701"/>
      <c r="AB1701"/>
    </row>
    <row r="1702" spans="1:28" ht="14.45" x14ac:dyDescent="0.3">
      <c r="A1702" s="3">
        <v>42256.7502662037</v>
      </c>
      <c r="B1702">
        <v>2015</v>
      </c>
      <c r="C1702">
        <v>9</v>
      </c>
      <c r="D1702">
        <v>9</v>
      </c>
      <c r="E1702">
        <v>18</v>
      </c>
      <c r="F1702" s="4">
        <v>1215735.6238777349</v>
      </c>
      <c r="G1702" s="4">
        <v>1339520.8085325588</v>
      </c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Y1702" s="2"/>
      <c r="Z1702"/>
      <c r="AA1702"/>
      <c r="AB1702"/>
    </row>
    <row r="1703" spans="1:28" ht="14.45" x14ac:dyDescent="0.3">
      <c r="A1703" s="3">
        <v>42256.791932870372</v>
      </c>
      <c r="B1703">
        <v>2015</v>
      </c>
      <c r="C1703">
        <v>9</v>
      </c>
      <c r="D1703">
        <v>9</v>
      </c>
      <c r="E1703">
        <v>19</v>
      </c>
      <c r="F1703" s="4">
        <v>1169997.1074494277</v>
      </c>
      <c r="G1703" s="4">
        <v>1279685.5188541221</v>
      </c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Y1703" s="2"/>
      <c r="Z1703"/>
      <c r="AA1703"/>
      <c r="AB1703"/>
    </row>
    <row r="1704" spans="1:28" ht="14.45" x14ac:dyDescent="0.3">
      <c r="A1704" s="3">
        <v>42256.833599537036</v>
      </c>
      <c r="B1704">
        <v>2015</v>
      </c>
      <c r="C1704">
        <v>9</v>
      </c>
      <c r="D1704">
        <v>9</v>
      </c>
      <c r="E1704">
        <v>20</v>
      </c>
      <c r="F1704" s="4">
        <v>1114735.4863879345</v>
      </c>
      <c r="G1704" s="4">
        <v>1196969.9055132524</v>
      </c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Y1704" s="2"/>
      <c r="Z1704"/>
      <c r="AA1704"/>
      <c r="AB1704"/>
    </row>
    <row r="1705" spans="1:28" ht="14.45" x14ac:dyDescent="0.3">
      <c r="A1705" s="3">
        <v>42256.8752662037</v>
      </c>
      <c r="B1705">
        <v>2015</v>
      </c>
      <c r="C1705">
        <v>9</v>
      </c>
      <c r="D1705">
        <v>9</v>
      </c>
      <c r="E1705">
        <v>21</v>
      </c>
      <c r="F1705" s="4">
        <v>998132.91812768835</v>
      </c>
      <c r="G1705" s="4">
        <v>1042982.0684604936</v>
      </c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Y1705" s="2"/>
      <c r="Z1705"/>
      <c r="AA1705"/>
      <c r="AB1705"/>
    </row>
    <row r="1706" spans="1:28" ht="14.45" x14ac:dyDescent="0.3">
      <c r="A1706" s="3">
        <v>42256.916932870372</v>
      </c>
      <c r="B1706">
        <v>2015</v>
      </c>
      <c r="C1706">
        <v>9</v>
      </c>
      <c r="D1706">
        <v>9</v>
      </c>
      <c r="E1706">
        <v>22</v>
      </c>
      <c r="F1706" s="4">
        <v>857029.57189628319</v>
      </c>
      <c r="G1706" s="4">
        <v>876474.89208366664</v>
      </c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Y1706" s="2"/>
      <c r="Z1706"/>
      <c r="AA1706"/>
      <c r="AB1706"/>
    </row>
    <row r="1707" spans="1:28" ht="14.45" x14ac:dyDescent="0.3">
      <c r="A1707" s="3">
        <v>42256.958599537036</v>
      </c>
      <c r="B1707">
        <v>2015</v>
      </c>
      <c r="C1707">
        <v>9</v>
      </c>
      <c r="D1707">
        <v>9</v>
      </c>
      <c r="E1707">
        <v>23</v>
      </c>
      <c r="F1707" s="4">
        <v>738825.92935199453</v>
      </c>
      <c r="G1707" s="4">
        <v>740129.83954182093</v>
      </c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Y1707" s="2"/>
      <c r="Z1707"/>
      <c r="AA1707"/>
      <c r="AB1707"/>
    </row>
    <row r="1708" spans="1:28" ht="14.45" x14ac:dyDescent="0.3">
      <c r="A1708" s="3">
        <v>42257.0002662037</v>
      </c>
      <c r="B1708">
        <v>2015</v>
      </c>
      <c r="C1708">
        <v>9</v>
      </c>
      <c r="D1708">
        <v>10</v>
      </c>
      <c r="E1708">
        <v>0</v>
      </c>
      <c r="F1708" s="4">
        <v>650083.62449547288</v>
      </c>
      <c r="G1708" s="4">
        <v>640105.819275046</v>
      </c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Y1708" s="2"/>
      <c r="Z1708"/>
      <c r="AA1708"/>
      <c r="AB1708"/>
    </row>
    <row r="1709" spans="1:28" ht="14.45" x14ac:dyDescent="0.3">
      <c r="A1709" s="3">
        <v>42257.041932870372</v>
      </c>
      <c r="B1709">
        <v>2015</v>
      </c>
      <c r="C1709">
        <v>9</v>
      </c>
      <c r="D1709">
        <v>10</v>
      </c>
      <c r="E1709">
        <v>1</v>
      </c>
      <c r="F1709" s="4">
        <v>584601.61212589941</v>
      </c>
      <c r="G1709" s="4">
        <v>574843.56302728469</v>
      </c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Y1709" s="2"/>
      <c r="Z1709"/>
      <c r="AA1709"/>
      <c r="AB1709"/>
    </row>
    <row r="1710" spans="1:28" ht="14.45" x14ac:dyDescent="0.3">
      <c r="A1710" s="3">
        <v>42257.083599537036</v>
      </c>
      <c r="B1710">
        <v>2015</v>
      </c>
      <c r="C1710">
        <v>9</v>
      </c>
      <c r="D1710">
        <v>10</v>
      </c>
      <c r="E1710">
        <v>2</v>
      </c>
      <c r="F1710" s="4">
        <v>537487.54766192997</v>
      </c>
      <c r="G1710" s="4">
        <v>542689.82106658642</v>
      </c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Y1710" s="2"/>
      <c r="Z1710"/>
      <c r="AA1710"/>
      <c r="AB1710"/>
    </row>
    <row r="1711" spans="1:28" ht="14.45" x14ac:dyDescent="0.3">
      <c r="A1711" s="3">
        <v>42257.1252662037</v>
      </c>
      <c r="B1711">
        <v>2015</v>
      </c>
      <c r="C1711">
        <v>9</v>
      </c>
      <c r="D1711">
        <v>10</v>
      </c>
      <c r="E1711">
        <v>3</v>
      </c>
      <c r="F1711" s="4">
        <v>532870.5428626237</v>
      </c>
      <c r="G1711" s="4">
        <v>526094.88069443358</v>
      </c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Y1711" s="2"/>
      <c r="Z1711"/>
      <c r="AA1711"/>
      <c r="AB1711"/>
    </row>
    <row r="1712" spans="1:28" ht="14.45" x14ac:dyDescent="0.3">
      <c r="A1712" s="3">
        <v>42257.166932870372</v>
      </c>
      <c r="B1712">
        <v>2015</v>
      </c>
      <c r="C1712">
        <v>9</v>
      </c>
      <c r="D1712">
        <v>10</v>
      </c>
      <c r="E1712">
        <v>4</v>
      </c>
      <c r="F1712" s="4">
        <v>507192.30353070446</v>
      </c>
      <c r="G1712" s="4">
        <v>528820.34036292008</v>
      </c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Y1712" s="2"/>
      <c r="Z1712"/>
      <c r="AA1712"/>
      <c r="AB1712"/>
    </row>
    <row r="1713" spans="1:28" ht="14.45" x14ac:dyDescent="0.3">
      <c r="A1713" s="3">
        <v>42257.208599537036</v>
      </c>
      <c r="B1713">
        <v>2015</v>
      </c>
      <c r="C1713">
        <v>9</v>
      </c>
      <c r="D1713">
        <v>10</v>
      </c>
      <c r="E1713">
        <v>5</v>
      </c>
      <c r="F1713" s="4">
        <v>542080.08078575728</v>
      </c>
      <c r="G1713" s="4">
        <v>566925.18792790081</v>
      </c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Y1713" s="2"/>
      <c r="Z1713"/>
      <c r="AA1713"/>
      <c r="AB1713"/>
    </row>
    <row r="1714" spans="1:28" ht="14.45" x14ac:dyDescent="0.3">
      <c r="A1714" s="3">
        <v>42257.2502662037</v>
      </c>
      <c r="B1714">
        <v>2015</v>
      </c>
      <c r="C1714">
        <v>9</v>
      </c>
      <c r="D1714">
        <v>10</v>
      </c>
      <c r="E1714">
        <v>6</v>
      </c>
      <c r="F1714" s="4">
        <v>570233.26204044721</v>
      </c>
      <c r="G1714" s="4">
        <v>612463.6858287293</v>
      </c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Y1714" s="2"/>
      <c r="Z1714"/>
      <c r="AA1714"/>
      <c r="AB1714"/>
    </row>
    <row r="1715" spans="1:28" ht="14.45" x14ac:dyDescent="0.3">
      <c r="A1715" s="3">
        <v>42257.291932870372</v>
      </c>
      <c r="B1715">
        <v>2015</v>
      </c>
      <c r="C1715">
        <v>9</v>
      </c>
      <c r="D1715">
        <v>10</v>
      </c>
      <c r="E1715">
        <v>7</v>
      </c>
      <c r="F1715" s="4">
        <v>518174.07902866456</v>
      </c>
      <c r="G1715" s="4">
        <v>611560.39686837222</v>
      </c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Y1715" s="2"/>
      <c r="Z1715"/>
      <c r="AA1715"/>
      <c r="AB1715"/>
    </row>
    <row r="1716" spans="1:28" ht="14.45" x14ac:dyDescent="0.3">
      <c r="A1716" s="3">
        <v>42257.333599537036</v>
      </c>
      <c r="B1716">
        <v>2015</v>
      </c>
      <c r="C1716">
        <v>9</v>
      </c>
      <c r="D1716">
        <v>10</v>
      </c>
      <c r="E1716">
        <v>8</v>
      </c>
      <c r="F1716" s="4">
        <v>530919.66164655995</v>
      </c>
      <c r="G1716" s="4">
        <v>688484.37048260611</v>
      </c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Y1716" s="2"/>
      <c r="Z1716"/>
      <c r="AA1716"/>
      <c r="AB1716"/>
    </row>
    <row r="1717" spans="1:28" ht="14.45" x14ac:dyDescent="0.3">
      <c r="A1717" s="3">
        <v>42257.3752662037</v>
      </c>
      <c r="B1717">
        <v>2015</v>
      </c>
      <c r="C1717">
        <v>9</v>
      </c>
      <c r="D1717">
        <v>10</v>
      </c>
      <c r="E1717">
        <v>9</v>
      </c>
      <c r="F1717" s="4">
        <v>593334.21621426614</v>
      </c>
      <c r="G1717" s="4">
        <v>786925.40234867949</v>
      </c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Y1717" s="2"/>
      <c r="Z1717"/>
      <c r="AA1717"/>
      <c r="AB1717"/>
    </row>
    <row r="1718" spans="1:28" ht="14.45" x14ac:dyDescent="0.3">
      <c r="A1718" s="3">
        <v>42257.416932870372</v>
      </c>
      <c r="B1718">
        <v>2015</v>
      </c>
      <c r="C1718">
        <v>9</v>
      </c>
      <c r="D1718">
        <v>10</v>
      </c>
      <c r="E1718">
        <v>10</v>
      </c>
      <c r="F1718" s="4">
        <v>723471.9158197653</v>
      </c>
      <c r="G1718" s="4">
        <v>904300.41791829665</v>
      </c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Y1718" s="2"/>
      <c r="Z1718"/>
      <c r="AA1718"/>
      <c r="AB1718"/>
    </row>
    <row r="1719" spans="1:28" ht="14.45" x14ac:dyDescent="0.3">
      <c r="A1719" s="3">
        <v>42257.458599537036</v>
      </c>
      <c r="B1719">
        <v>2015</v>
      </c>
      <c r="C1719">
        <v>9</v>
      </c>
      <c r="D1719">
        <v>10</v>
      </c>
      <c r="E1719">
        <v>11</v>
      </c>
      <c r="F1719" s="4">
        <v>836058.60125880258</v>
      </c>
      <c r="G1719" s="4">
        <v>1085973.6760195377</v>
      </c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Y1719" s="2"/>
      <c r="Z1719"/>
      <c r="AA1719"/>
      <c r="AB1719"/>
    </row>
    <row r="1720" spans="1:28" ht="14.45" x14ac:dyDescent="0.3">
      <c r="A1720" s="3">
        <v>42257.5002662037</v>
      </c>
      <c r="B1720">
        <v>2015</v>
      </c>
      <c r="C1720">
        <v>9</v>
      </c>
      <c r="D1720">
        <v>10</v>
      </c>
      <c r="E1720">
        <v>12</v>
      </c>
      <c r="F1720" s="4">
        <v>949978.02848177881</v>
      </c>
      <c r="G1720" s="4">
        <v>1180275.4237261319</v>
      </c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Y1720" s="2"/>
      <c r="Z1720"/>
      <c r="AA1720"/>
      <c r="AB1720"/>
    </row>
    <row r="1721" spans="1:28" ht="14.45" x14ac:dyDescent="0.3">
      <c r="A1721" s="3">
        <v>42257.541932870372</v>
      </c>
      <c r="B1721">
        <v>2015</v>
      </c>
      <c r="C1721">
        <v>9</v>
      </c>
      <c r="D1721">
        <v>10</v>
      </c>
      <c r="E1721">
        <v>13</v>
      </c>
      <c r="F1721" s="4">
        <v>1051749.6111817185</v>
      </c>
      <c r="G1721" s="4">
        <v>1238413.0548146341</v>
      </c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Y1721" s="2"/>
      <c r="Z1721"/>
      <c r="AA1721"/>
      <c r="AB1721"/>
    </row>
    <row r="1722" spans="1:28" ht="14.45" x14ac:dyDescent="0.3">
      <c r="A1722" s="3">
        <v>42257.583599537036</v>
      </c>
      <c r="B1722">
        <v>2015</v>
      </c>
      <c r="C1722">
        <v>9</v>
      </c>
      <c r="D1722">
        <v>10</v>
      </c>
      <c r="E1722">
        <v>14</v>
      </c>
      <c r="F1722" s="4">
        <v>1127181.0085890135</v>
      </c>
      <c r="G1722" s="4">
        <v>1330511.7054570513</v>
      </c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Y1722" s="2"/>
      <c r="Z1722"/>
      <c r="AA1722"/>
      <c r="AB1722"/>
    </row>
    <row r="1723" spans="1:28" ht="14.45" x14ac:dyDescent="0.3">
      <c r="A1723" s="3">
        <v>42257.6252662037</v>
      </c>
      <c r="B1723">
        <v>2015</v>
      </c>
      <c r="C1723">
        <v>9</v>
      </c>
      <c r="D1723">
        <v>10</v>
      </c>
      <c r="E1723">
        <v>15</v>
      </c>
      <c r="F1723" s="4">
        <v>1242733.8140672897</v>
      </c>
      <c r="G1723" s="4">
        <v>1383160.9216348901</v>
      </c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Y1723" s="2"/>
      <c r="Z1723"/>
      <c r="AA1723"/>
      <c r="AB1723"/>
    </row>
    <row r="1724" spans="1:28" ht="14.45" x14ac:dyDescent="0.3">
      <c r="A1724" s="3">
        <v>42257.666932870372</v>
      </c>
      <c r="B1724">
        <v>2015</v>
      </c>
      <c r="C1724">
        <v>9</v>
      </c>
      <c r="D1724">
        <v>10</v>
      </c>
      <c r="E1724">
        <v>16</v>
      </c>
      <c r="F1724" s="4">
        <v>1273377.2067024461</v>
      </c>
      <c r="G1724" s="4">
        <v>1394930.9346854836</v>
      </c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Y1724" s="2"/>
      <c r="Z1724"/>
      <c r="AA1724"/>
      <c r="AB1724"/>
    </row>
    <row r="1725" spans="1:28" ht="14.45" x14ac:dyDescent="0.3">
      <c r="A1725" s="3">
        <v>42257.708599537036</v>
      </c>
      <c r="B1725">
        <v>2015</v>
      </c>
      <c r="C1725">
        <v>9</v>
      </c>
      <c r="D1725">
        <v>10</v>
      </c>
      <c r="E1725">
        <v>17</v>
      </c>
      <c r="F1725" s="4">
        <v>1258439.7791189032</v>
      </c>
      <c r="G1725" s="4">
        <v>1409889.8166629907</v>
      </c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Y1725" s="2"/>
      <c r="Z1725"/>
      <c r="AA1725"/>
      <c r="AB1725"/>
    </row>
    <row r="1726" spans="1:28" ht="14.45" x14ac:dyDescent="0.3">
      <c r="A1726" s="3">
        <v>42257.7502662037</v>
      </c>
      <c r="B1726">
        <v>2015</v>
      </c>
      <c r="C1726">
        <v>9</v>
      </c>
      <c r="D1726">
        <v>10</v>
      </c>
      <c r="E1726">
        <v>18</v>
      </c>
      <c r="F1726" s="4">
        <v>1214197.5120195805</v>
      </c>
      <c r="G1726" s="4">
        <v>1352127.2848011882</v>
      </c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Y1726" s="2"/>
      <c r="Z1726"/>
      <c r="AA1726"/>
      <c r="AB1726"/>
    </row>
    <row r="1727" spans="1:28" ht="14.45" x14ac:dyDescent="0.3">
      <c r="A1727" s="3">
        <v>42257.791932870372</v>
      </c>
      <c r="B1727">
        <v>2015</v>
      </c>
      <c r="C1727">
        <v>9</v>
      </c>
      <c r="D1727">
        <v>10</v>
      </c>
      <c r="E1727">
        <v>19</v>
      </c>
      <c r="F1727" s="4">
        <v>1177947.5600816468</v>
      </c>
      <c r="G1727" s="4">
        <v>1255966.1544113634</v>
      </c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Y1727" s="2"/>
      <c r="Z1727"/>
      <c r="AA1727"/>
      <c r="AB1727"/>
    </row>
    <row r="1728" spans="1:28" ht="14.45" x14ac:dyDescent="0.3">
      <c r="A1728" s="3">
        <v>42257.833599537036</v>
      </c>
      <c r="B1728">
        <v>2015</v>
      </c>
      <c r="C1728">
        <v>9</v>
      </c>
      <c r="D1728">
        <v>10</v>
      </c>
      <c r="E1728">
        <v>20</v>
      </c>
      <c r="F1728" s="4">
        <v>1097656.8225436106</v>
      </c>
      <c r="G1728" s="4">
        <v>1180538.3175878408</v>
      </c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Y1728" s="2"/>
      <c r="Z1728"/>
      <c r="AA1728"/>
      <c r="AB1728"/>
    </row>
    <row r="1729" spans="1:28" ht="14.45" x14ac:dyDescent="0.3">
      <c r="A1729" s="3">
        <v>42257.8752662037</v>
      </c>
      <c r="B1729">
        <v>2015</v>
      </c>
      <c r="C1729">
        <v>9</v>
      </c>
      <c r="D1729">
        <v>10</v>
      </c>
      <c r="E1729">
        <v>21</v>
      </c>
      <c r="F1729" s="4">
        <v>973540.02723189397</v>
      </c>
      <c r="G1729" s="4">
        <v>1014327.777469378</v>
      </c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Y1729" s="2"/>
      <c r="Z1729"/>
      <c r="AA1729"/>
      <c r="AB1729"/>
    </row>
    <row r="1730" spans="1:28" ht="14.45" x14ac:dyDescent="0.3">
      <c r="A1730" s="3">
        <v>42257.916932870372</v>
      </c>
      <c r="B1730">
        <v>2015</v>
      </c>
      <c r="C1730">
        <v>9</v>
      </c>
      <c r="D1730">
        <v>10</v>
      </c>
      <c r="E1730">
        <v>22</v>
      </c>
      <c r="F1730" s="4">
        <v>817813.80385619111</v>
      </c>
      <c r="G1730" s="4">
        <v>847442.01415799197</v>
      </c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Y1730" s="2"/>
      <c r="Z1730"/>
      <c r="AA1730"/>
      <c r="AB1730"/>
    </row>
    <row r="1731" spans="1:28" ht="14.45" x14ac:dyDescent="0.3">
      <c r="A1731" s="3">
        <v>42257.958599537036</v>
      </c>
      <c r="B1731">
        <v>2015</v>
      </c>
      <c r="C1731">
        <v>9</v>
      </c>
      <c r="D1731">
        <v>10</v>
      </c>
      <c r="E1731">
        <v>23</v>
      </c>
      <c r="F1731" s="4">
        <v>687266.58989932016</v>
      </c>
      <c r="G1731" s="4">
        <v>741067.12256316328</v>
      </c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Y1731" s="2"/>
      <c r="Z1731"/>
      <c r="AA1731"/>
      <c r="AB1731"/>
    </row>
    <row r="1732" spans="1:28" ht="14.45" x14ac:dyDescent="0.3">
      <c r="A1732" s="3">
        <v>42258.0002662037</v>
      </c>
      <c r="B1732">
        <v>2015</v>
      </c>
      <c r="C1732">
        <v>9</v>
      </c>
      <c r="D1732">
        <v>11</v>
      </c>
      <c r="E1732">
        <v>0</v>
      </c>
      <c r="F1732" s="4">
        <v>594515.50720792718</v>
      </c>
      <c r="G1732" s="4">
        <v>665931.08667208464</v>
      </c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Y1732" s="2"/>
      <c r="Z1732"/>
      <c r="AA1732"/>
      <c r="AB1732"/>
    </row>
    <row r="1733" spans="1:28" ht="14.45" x14ac:dyDescent="0.3">
      <c r="A1733" s="3">
        <v>42258.041932870372</v>
      </c>
      <c r="B1733">
        <v>2015</v>
      </c>
      <c r="C1733">
        <v>9</v>
      </c>
      <c r="D1733">
        <v>11</v>
      </c>
      <c r="E1733">
        <v>1</v>
      </c>
      <c r="F1733" s="4">
        <v>527512.37131897884</v>
      </c>
      <c r="G1733" s="4">
        <v>587462.35217056132</v>
      </c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Y1733" s="2"/>
      <c r="Z1733"/>
      <c r="AA1733"/>
      <c r="AB1733"/>
    </row>
    <row r="1734" spans="1:28" ht="14.45" x14ac:dyDescent="0.3">
      <c r="A1734" s="3">
        <v>42258.083599537036</v>
      </c>
      <c r="B1734">
        <v>2015</v>
      </c>
      <c r="C1734">
        <v>9</v>
      </c>
      <c r="D1734">
        <v>11</v>
      </c>
      <c r="E1734">
        <v>2</v>
      </c>
      <c r="F1734" s="4">
        <v>487308.31790961529</v>
      </c>
      <c r="G1734" s="4">
        <v>553197.52651264891</v>
      </c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Y1734" s="2"/>
      <c r="Z1734"/>
      <c r="AA1734"/>
      <c r="AB1734"/>
    </row>
    <row r="1735" spans="1:28" ht="14.45" x14ac:dyDescent="0.3">
      <c r="A1735" s="3">
        <v>42258.1252662037</v>
      </c>
      <c r="B1735">
        <v>2015</v>
      </c>
      <c r="C1735">
        <v>9</v>
      </c>
      <c r="D1735">
        <v>11</v>
      </c>
      <c r="E1735">
        <v>3</v>
      </c>
      <c r="F1735" s="4">
        <v>461810.0936490118</v>
      </c>
      <c r="G1735" s="4">
        <v>521619.79224238312</v>
      </c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Y1735" s="2"/>
      <c r="Z1735"/>
      <c r="AA1735"/>
      <c r="AB1735"/>
    </row>
    <row r="1736" spans="1:28" ht="14.45" x14ac:dyDescent="0.3">
      <c r="A1736" s="3">
        <v>42258.166932870372</v>
      </c>
      <c r="B1736">
        <v>2015</v>
      </c>
      <c r="C1736">
        <v>9</v>
      </c>
      <c r="D1736">
        <v>11</v>
      </c>
      <c r="E1736">
        <v>4</v>
      </c>
      <c r="F1736" s="4">
        <v>457024.45646455296</v>
      </c>
      <c r="G1736" s="4">
        <v>549724.47347980691</v>
      </c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Y1736" s="2"/>
      <c r="Z1736"/>
      <c r="AA1736"/>
      <c r="AB1736"/>
    </row>
    <row r="1737" spans="1:28" ht="14.45" x14ac:dyDescent="0.3">
      <c r="A1737" s="3">
        <v>42258.208599537036</v>
      </c>
      <c r="B1737">
        <v>2015</v>
      </c>
      <c r="C1737">
        <v>9</v>
      </c>
      <c r="D1737">
        <v>11</v>
      </c>
      <c r="E1737">
        <v>5</v>
      </c>
      <c r="F1737" s="4">
        <v>511779.41300139489</v>
      </c>
      <c r="G1737" s="4">
        <v>594507.78073647514</v>
      </c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Y1737" s="2"/>
      <c r="Z1737"/>
      <c r="AA1737"/>
      <c r="AB1737"/>
    </row>
    <row r="1738" spans="1:28" ht="14.45" x14ac:dyDescent="0.3">
      <c r="A1738" s="3">
        <v>42258.2502662037</v>
      </c>
      <c r="B1738">
        <v>2015</v>
      </c>
      <c r="C1738">
        <v>9</v>
      </c>
      <c r="D1738">
        <v>11</v>
      </c>
      <c r="E1738">
        <v>6</v>
      </c>
      <c r="F1738" s="4">
        <v>516299.14320935891</v>
      </c>
      <c r="G1738" s="4">
        <v>612398.16716154374</v>
      </c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Y1738" s="2"/>
      <c r="Z1738"/>
      <c r="AA1738"/>
      <c r="AB1738"/>
    </row>
    <row r="1739" spans="1:28" ht="14.45" x14ac:dyDescent="0.3">
      <c r="A1739" s="3">
        <v>42258.291932870372</v>
      </c>
      <c r="B1739">
        <v>2015</v>
      </c>
      <c r="C1739">
        <v>9</v>
      </c>
      <c r="D1739">
        <v>11</v>
      </c>
      <c r="E1739">
        <v>7</v>
      </c>
      <c r="F1739" s="4">
        <v>488053.08612266992</v>
      </c>
      <c r="G1739" s="4">
        <v>594531.59765395953</v>
      </c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Y1739" s="2"/>
      <c r="Z1739"/>
      <c r="AA1739"/>
      <c r="AB1739"/>
    </row>
    <row r="1740" spans="1:28" ht="14.45" x14ac:dyDescent="0.3">
      <c r="A1740" s="3">
        <v>42258.333599537036</v>
      </c>
      <c r="B1740">
        <v>2015</v>
      </c>
      <c r="C1740">
        <v>9</v>
      </c>
      <c r="D1740">
        <v>11</v>
      </c>
      <c r="E1740">
        <v>8</v>
      </c>
      <c r="F1740" s="4">
        <v>474913.75921994</v>
      </c>
      <c r="G1740" s="4">
        <v>637800.5387637415</v>
      </c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Y1740" s="2"/>
      <c r="Z1740"/>
      <c r="AA1740"/>
      <c r="AB1740"/>
    </row>
    <row r="1741" spans="1:28" ht="14.45" x14ac:dyDescent="0.3">
      <c r="A1741" s="3">
        <v>42258.3752662037</v>
      </c>
      <c r="B1741">
        <v>2015</v>
      </c>
      <c r="C1741">
        <v>9</v>
      </c>
      <c r="D1741">
        <v>11</v>
      </c>
      <c r="E1741">
        <v>9</v>
      </c>
      <c r="F1741" s="4">
        <v>565326.90575431858</v>
      </c>
      <c r="G1741" s="4">
        <v>717782.40943343996</v>
      </c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Y1741" s="2"/>
      <c r="Z1741"/>
      <c r="AA1741"/>
      <c r="AB1741"/>
    </row>
    <row r="1742" spans="1:28" ht="14.45" x14ac:dyDescent="0.3">
      <c r="A1742" s="3">
        <v>42258.416932870372</v>
      </c>
      <c r="B1742">
        <v>2015</v>
      </c>
      <c r="C1742">
        <v>9</v>
      </c>
      <c r="D1742">
        <v>11</v>
      </c>
      <c r="E1742">
        <v>10</v>
      </c>
      <c r="F1742" s="4">
        <v>624958.21272799792</v>
      </c>
      <c r="G1742" s="4">
        <v>855797.53039251035</v>
      </c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Y1742" s="2"/>
      <c r="Z1742"/>
      <c r="AA1742"/>
      <c r="AB1742"/>
    </row>
    <row r="1743" spans="1:28" ht="14.45" x14ac:dyDescent="0.3">
      <c r="A1743" s="3">
        <v>42258.458599537036</v>
      </c>
      <c r="B1743">
        <v>2015</v>
      </c>
      <c r="C1743">
        <v>9</v>
      </c>
      <c r="D1743">
        <v>11</v>
      </c>
      <c r="E1743">
        <v>11</v>
      </c>
      <c r="F1743" s="4">
        <v>683140.27618164499</v>
      </c>
      <c r="G1743" s="4">
        <v>957293.21915707784</v>
      </c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Y1743" s="2"/>
      <c r="Z1743"/>
      <c r="AA1743"/>
      <c r="AB1743"/>
    </row>
    <row r="1744" spans="1:28" ht="14.45" x14ac:dyDescent="0.3">
      <c r="A1744" s="3">
        <v>42258.5002662037</v>
      </c>
      <c r="B1744">
        <v>2015</v>
      </c>
      <c r="C1744">
        <v>9</v>
      </c>
      <c r="D1744">
        <v>11</v>
      </c>
      <c r="E1744">
        <v>12</v>
      </c>
      <c r="F1744" s="4">
        <v>740509.45699380315</v>
      </c>
      <c r="G1744" s="4">
        <v>1046070.3227953175</v>
      </c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Y1744" s="2"/>
      <c r="Z1744"/>
      <c r="AA1744"/>
      <c r="AB1744"/>
    </row>
    <row r="1745" spans="1:28" ht="14.45" x14ac:dyDescent="0.3">
      <c r="A1745" s="3">
        <v>42258.541932870372</v>
      </c>
      <c r="B1745">
        <v>2015</v>
      </c>
      <c r="C1745">
        <v>9</v>
      </c>
      <c r="D1745">
        <v>11</v>
      </c>
      <c r="E1745">
        <v>13</v>
      </c>
      <c r="F1745" s="4">
        <v>812140.48857914424</v>
      </c>
      <c r="G1745" s="4">
        <v>1111077.5453635205</v>
      </c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Y1745" s="2"/>
      <c r="Z1745"/>
      <c r="AA1745"/>
      <c r="AB1745"/>
    </row>
    <row r="1746" spans="1:28" ht="14.45" x14ac:dyDescent="0.3">
      <c r="A1746" s="3">
        <v>42258.583599537036</v>
      </c>
      <c r="B1746">
        <v>2015</v>
      </c>
      <c r="C1746">
        <v>9</v>
      </c>
      <c r="D1746">
        <v>11</v>
      </c>
      <c r="E1746">
        <v>14</v>
      </c>
      <c r="F1746" s="4">
        <v>954016.12373532017</v>
      </c>
      <c r="G1746" s="4">
        <v>1193254.3931284216</v>
      </c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Y1746" s="2"/>
      <c r="Z1746"/>
      <c r="AA1746"/>
      <c r="AB1746"/>
    </row>
    <row r="1747" spans="1:28" ht="14.45" x14ac:dyDescent="0.3">
      <c r="A1747" s="3">
        <v>42258.6252662037</v>
      </c>
      <c r="B1747">
        <v>2015</v>
      </c>
      <c r="C1747">
        <v>9</v>
      </c>
      <c r="D1747">
        <v>11</v>
      </c>
      <c r="E1747">
        <v>15</v>
      </c>
      <c r="F1747" s="4">
        <v>1075714.3983283832</v>
      </c>
      <c r="G1747" s="4">
        <v>1275964.2103230264</v>
      </c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Y1747" s="2"/>
      <c r="Z1747"/>
      <c r="AA1747"/>
      <c r="AB1747"/>
    </row>
    <row r="1748" spans="1:28" ht="14.45" x14ac:dyDescent="0.3">
      <c r="A1748" s="3">
        <v>42258.666932870372</v>
      </c>
      <c r="B1748">
        <v>2015</v>
      </c>
      <c r="C1748">
        <v>9</v>
      </c>
      <c r="D1748">
        <v>11</v>
      </c>
      <c r="E1748">
        <v>16</v>
      </c>
      <c r="F1748" s="4">
        <v>1167626.903399593</v>
      </c>
      <c r="G1748" s="4">
        <v>1331892.3631864812</v>
      </c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Y1748" s="2"/>
      <c r="Z1748"/>
      <c r="AA1748"/>
      <c r="AB1748"/>
    </row>
    <row r="1749" spans="1:28" ht="14.45" x14ac:dyDescent="0.3">
      <c r="A1749" s="3">
        <v>42258.708599537036</v>
      </c>
      <c r="B1749">
        <v>2015</v>
      </c>
      <c r="C1749">
        <v>9</v>
      </c>
      <c r="D1749">
        <v>11</v>
      </c>
      <c r="E1749">
        <v>17</v>
      </c>
      <c r="F1749" s="4">
        <v>1191253.4494948466</v>
      </c>
      <c r="G1749" s="4">
        <v>1285985.2507276011</v>
      </c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Y1749" s="2"/>
      <c r="Z1749"/>
      <c r="AA1749"/>
      <c r="AB1749"/>
    </row>
    <row r="1750" spans="1:28" ht="14.45" x14ac:dyDescent="0.3">
      <c r="A1750" s="3">
        <v>42258.7502662037</v>
      </c>
      <c r="B1750">
        <v>2015</v>
      </c>
      <c r="C1750">
        <v>9</v>
      </c>
      <c r="D1750">
        <v>11</v>
      </c>
      <c r="E1750">
        <v>18</v>
      </c>
      <c r="F1750" s="4">
        <v>1162050.9898496813</v>
      </c>
      <c r="G1750" s="4">
        <v>1199656.5762196204</v>
      </c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Y1750" s="2"/>
      <c r="Z1750"/>
      <c r="AA1750"/>
      <c r="AB1750"/>
    </row>
    <row r="1751" spans="1:28" ht="14.45" x14ac:dyDescent="0.3">
      <c r="A1751" s="3">
        <v>42258.791932870372</v>
      </c>
      <c r="B1751">
        <v>2015</v>
      </c>
      <c r="C1751">
        <v>9</v>
      </c>
      <c r="D1751">
        <v>11</v>
      </c>
      <c r="E1751">
        <v>19</v>
      </c>
      <c r="F1751" s="4">
        <v>1132735.2015475826</v>
      </c>
      <c r="G1751" s="4">
        <v>1163142.8137538799</v>
      </c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Y1751" s="2"/>
      <c r="Z1751"/>
      <c r="AA1751"/>
      <c r="AB1751"/>
    </row>
    <row r="1752" spans="1:28" ht="14.45" x14ac:dyDescent="0.3">
      <c r="A1752" s="3">
        <v>42258.833599537036</v>
      </c>
      <c r="B1752">
        <v>2015</v>
      </c>
      <c r="C1752">
        <v>9</v>
      </c>
      <c r="D1752">
        <v>11</v>
      </c>
      <c r="E1752">
        <v>20</v>
      </c>
      <c r="F1752" s="4">
        <v>1060866.2622087363</v>
      </c>
      <c r="G1752" s="4">
        <v>1093134.5640996653</v>
      </c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Y1752" s="2"/>
      <c r="Z1752"/>
      <c r="AA1752"/>
      <c r="AB1752"/>
    </row>
    <row r="1753" spans="1:28" ht="14.45" x14ac:dyDescent="0.3">
      <c r="A1753" s="3">
        <v>42258.8752662037</v>
      </c>
      <c r="B1753">
        <v>2015</v>
      </c>
      <c r="C1753">
        <v>9</v>
      </c>
      <c r="D1753">
        <v>11</v>
      </c>
      <c r="E1753">
        <v>21</v>
      </c>
      <c r="F1753" s="4">
        <v>929949.41908842081</v>
      </c>
      <c r="G1753" s="4">
        <v>949908.14334268181</v>
      </c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Y1753" s="2"/>
      <c r="Z1753"/>
      <c r="AA1753"/>
      <c r="AB1753"/>
    </row>
    <row r="1754" spans="1:28" ht="14.45" x14ac:dyDescent="0.3">
      <c r="A1754" s="3">
        <v>42258.916932870372</v>
      </c>
      <c r="B1754">
        <v>2015</v>
      </c>
      <c r="C1754">
        <v>9</v>
      </c>
      <c r="D1754">
        <v>11</v>
      </c>
      <c r="E1754">
        <v>22</v>
      </c>
      <c r="F1754" s="4">
        <v>778902.58615721494</v>
      </c>
      <c r="G1754" s="4">
        <v>787889.72813530674</v>
      </c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Y1754" s="2"/>
      <c r="Z1754"/>
      <c r="AA1754"/>
      <c r="AB1754"/>
    </row>
    <row r="1755" spans="1:28" ht="14.45" x14ac:dyDescent="0.3">
      <c r="A1755" s="3">
        <v>42258.958599537036</v>
      </c>
      <c r="B1755">
        <v>2015</v>
      </c>
      <c r="C1755">
        <v>9</v>
      </c>
      <c r="D1755">
        <v>11</v>
      </c>
      <c r="E1755">
        <v>23</v>
      </c>
      <c r="F1755" s="4">
        <v>635715.86506163096</v>
      </c>
      <c r="G1755" s="4">
        <v>643989.97821061919</v>
      </c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Y1755" s="2"/>
      <c r="Z1755"/>
      <c r="AA1755"/>
      <c r="AB1755"/>
    </row>
    <row r="1756" spans="1:28" ht="14.45" x14ac:dyDescent="0.3">
      <c r="A1756" s="3">
        <v>42259.0002662037</v>
      </c>
      <c r="B1756">
        <v>2015</v>
      </c>
      <c r="C1756">
        <v>9</v>
      </c>
      <c r="D1756">
        <v>12</v>
      </c>
      <c r="E1756">
        <v>0</v>
      </c>
      <c r="F1756" s="4">
        <v>532700.20937090705</v>
      </c>
      <c r="G1756" s="4">
        <v>553422.96820399864</v>
      </c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Y1756" s="2"/>
      <c r="Z1756"/>
      <c r="AA1756"/>
      <c r="AB1756"/>
    </row>
    <row r="1757" spans="1:28" ht="14.45" x14ac:dyDescent="0.3">
      <c r="A1757" s="3">
        <v>42259.041932870372</v>
      </c>
      <c r="B1757">
        <v>2015</v>
      </c>
      <c r="C1757">
        <v>9</v>
      </c>
      <c r="D1757">
        <v>12</v>
      </c>
      <c r="E1757">
        <v>1</v>
      </c>
      <c r="F1757" s="4">
        <v>479563.42383595015</v>
      </c>
      <c r="G1757" s="4">
        <v>510240.22977702401</v>
      </c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Y1757" s="2"/>
      <c r="Z1757"/>
      <c r="AA1757"/>
      <c r="AB1757"/>
    </row>
    <row r="1758" spans="1:28" ht="14.45" x14ac:dyDescent="0.3">
      <c r="A1758" s="3">
        <v>42259.083599537036</v>
      </c>
      <c r="B1758">
        <v>2015</v>
      </c>
      <c r="C1758">
        <v>9</v>
      </c>
      <c r="D1758">
        <v>12</v>
      </c>
      <c r="E1758">
        <v>2</v>
      </c>
      <c r="F1758" s="4">
        <v>436991.8515853642</v>
      </c>
      <c r="G1758" s="4">
        <v>463794.54815072025</v>
      </c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Y1758" s="2"/>
      <c r="Z1758"/>
      <c r="AA1758"/>
      <c r="AB1758"/>
    </row>
    <row r="1759" spans="1:28" ht="14.45" x14ac:dyDescent="0.3">
      <c r="A1759" s="3">
        <v>42259.1252662037</v>
      </c>
      <c r="B1759">
        <v>2015</v>
      </c>
      <c r="C1759">
        <v>9</v>
      </c>
      <c r="D1759">
        <v>12</v>
      </c>
      <c r="E1759">
        <v>3</v>
      </c>
      <c r="F1759" s="4">
        <v>412702.12269202841</v>
      </c>
      <c r="G1759" s="4">
        <v>444396.39790408354</v>
      </c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Y1759" s="2"/>
      <c r="Z1759"/>
      <c r="AA1759"/>
      <c r="AB1759"/>
    </row>
    <row r="1760" spans="1:28" ht="14.45" x14ac:dyDescent="0.3">
      <c r="A1760" s="3">
        <v>42259.166932870372</v>
      </c>
      <c r="B1760">
        <v>2015</v>
      </c>
      <c r="C1760">
        <v>9</v>
      </c>
      <c r="D1760">
        <v>12</v>
      </c>
      <c r="E1760">
        <v>4</v>
      </c>
      <c r="F1760" s="4">
        <v>410251.33090974396</v>
      </c>
      <c r="G1760" s="4">
        <v>456372.36387501599</v>
      </c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Y1760" s="2"/>
      <c r="Z1760"/>
      <c r="AA1760"/>
      <c r="AB1760"/>
    </row>
    <row r="1761" spans="1:28" ht="14.45" x14ac:dyDescent="0.3">
      <c r="A1761" s="3">
        <v>42259.208599537036</v>
      </c>
      <c r="B1761">
        <v>2015</v>
      </c>
      <c r="C1761">
        <v>9</v>
      </c>
      <c r="D1761">
        <v>12</v>
      </c>
      <c r="E1761">
        <v>5</v>
      </c>
      <c r="F1761" s="4">
        <v>458160.09643210942</v>
      </c>
      <c r="G1761" s="4">
        <v>528081.38071517588</v>
      </c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Y1761" s="2"/>
      <c r="Z1761"/>
      <c r="AA1761"/>
      <c r="AB1761"/>
    </row>
    <row r="1762" spans="1:28" ht="14.45" x14ac:dyDescent="0.3">
      <c r="A1762" s="3">
        <v>42259.2502662037</v>
      </c>
      <c r="B1762">
        <v>2015</v>
      </c>
      <c r="C1762">
        <v>9</v>
      </c>
      <c r="D1762">
        <v>12</v>
      </c>
      <c r="E1762">
        <v>6</v>
      </c>
      <c r="F1762" s="4">
        <v>477728.45775745652</v>
      </c>
      <c r="G1762" s="4">
        <v>548429.3482448291</v>
      </c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Y1762" s="2"/>
      <c r="Z1762"/>
      <c r="AA1762"/>
      <c r="AB1762"/>
    </row>
    <row r="1763" spans="1:28" ht="14.45" x14ac:dyDescent="0.3">
      <c r="A1763" s="3">
        <v>42259.291932870372</v>
      </c>
      <c r="B1763">
        <v>2015</v>
      </c>
      <c r="C1763">
        <v>9</v>
      </c>
      <c r="D1763">
        <v>12</v>
      </c>
      <c r="E1763">
        <v>7</v>
      </c>
      <c r="F1763" s="4">
        <v>448108.00199914019</v>
      </c>
      <c r="G1763" s="4">
        <v>540249.5700291791</v>
      </c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Y1763" s="2"/>
      <c r="Z1763"/>
      <c r="AA1763"/>
      <c r="AB1763"/>
    </row>
    <row r="1764" spans="1:28" ht="14.45" x14ac:dyDescent="0.3">
      <c r="A1764" s="3">
        <v>42259.333599537036</v>
      </c>
      <c r="B1764">
        <v>2015</v>
      </c>
      <c r="C1764">
        <v>9</v>
      </c>
      <c r="D1764">
        <v>12</v>
      </c>
      <c r="E1764">
        <v>8</v>
      </c>
      <c r="F1764" s="4">
        <v>500787.52495240147</v>
      </c>
      <c r="G1764" s="4">
        <v>535762.51818749704</v>
      </c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Y1764" s="2"/>
      <c r="Z1764"/>
      <c r="AA1764"/>
      <c r="AB1764"/>
    </row>
    <row r="1765" spans="1:28" ht="14.45" x14ac:dyDescent="0.3">
      <c r="A1765" s="3">
        <v>42259.3752662037</v>
      </c>
      <c r="B1765">
        <v>2015</v>
      </c>
      <c r="C1765">
        <v>9</v>
      </c>
      <c r="D1765">
        <v>12</v>
      </c>
      <c r="E1765">
        <v>9</v>
      </c>
      <c r="F1765" s="4">
        <v>565459.04140545521</v>
      </c>
      <c r="G1765" s="4">
        <v>625124.78069790918</v>
      </c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Y1765" s="2"/>
      <c r="Z1765"/>
      <c r="AA1765"/>
      <c r="AB1765"/>
    </row>
    <row r="1766" spans="1:28" ht="14.45" x14ac:dyDescent="0.3">
      <c r="A1766" s="3">
        <v>42259.416932870372</v>
      </c>
      <c r="B1766">
        <v>2015</v>
      </c>
      <c r="C1766">
        <v>9</v>
      </c>
      <c r="D1766">
        <v>12</v>
      </c>
      <c r="E1766">
        <v>10</v>
      </c>
      <c r="F1766" s="4">
        <v>640711.99854732526</v>
      </c>
      <c r="G1766" s="4">
        <v>753128.00163551618</v>
      </c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Y1766" s="2"/>
      <c r="Z1766"/>
      <c r="AA1766"/>
      <c r="AB1766"/>
    </row>
    <row r="1767" spans="1:28" ht="14.45" x14ac:dyDescent="0.3">
      <c r="A1767" s="3">
        <v>42259.458599537036</v>
      </c>
      <c r="B1767">
        <v>2015</v>
      </c>
      <c r="C1767">
        <v>9</v>
      </c>
      <c r="D1767">
        <v>12</v>
      </c>
      <c r="E1767">
        <v>11</v>
      </c>
      <c r="F1767" s="4">
        <v>661823.05033700622</v>
      </c>
      <c r="G1767" s="4">
        <v>866030.66118314874</v>
      </c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Y1767" s="2"/>
      <c r="Z1767"/>
      <c r="AA1767"/>
      <c r="AB1767"/>
    </row>
    <row r="1768" spans="1:28" ht="14.45" x14ac:dyDescent="0.3">
      <c r="A1768" s="3">
        <v>42259.5002662037</v>
      </c>
      <c r="B1768">
        <v>2015</v>
      </c>
      <c r="C1768">
        <v>9</v>
      </c>
      <c r="D1768">
        <v>12</v>
      </c>
      <c r="E1768">
        <v>12</v>
      </c>
      <c r="F1768" s="4">
        <v>660105.18057330104</v>
      </c>
      <c r="G1768" s="4">
        <v>902319.35458128445</v>
      </c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Y1768" s="2"/>
      <c r="Z1768"/>
      <c r="AA1768"/>
      <c r="AB1768"/>
    </row>
    <row r="1769" spans="1:28" ht="14.45" x14ac:dyDescent="0.3">
      <c r="A1769" s="3">
        <v>42259.541932870372</v>
      </c>
      <c r="B1769">
        <v>2015</v>
      </c>
      <c r="C1769">
        <v>9</v>
      </c>
      <c r="D1769">
        <v>12</v>
      </c>
      <c r="E1769">
        <v>13</v>
      </c>
      <c r="F1769" s="4">
        <v>652677.03072443849</v>
      </c>
      <c r="G1769" s="4">
        <v>925140.18035017175</v>
      </c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Y1769" s="2"/>
      <c r="Z1769"/>
      <c r="AA1769"/>
      <c r="AB1769"/>
    </row>
    <row r="1770" spans="1:28" ht="14.45" x14ac:dyDescent="0.3">
      <c r="A1770" s="3">
        <v>42259.583599537036</v>
      </c>
      <c r="B1770">
        <v>2015</v>
      </c>
      <c r="C1770">
        <v>9</v>
      </c>
      <c r="D1770">
        <v>12</v>
      </c>
      <c r="E1770">
        <v>14</v>
      </c>
      <c r="F1770" s="4">
        <v>711071.62275021779</v>
      </c>
      <c r="G1770" s="4">
        <v>960585.38353289326</v>
      </c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Y1770" s="2"/>
      <c r="Z1770"/>
      <c r="AA1770"/>
      <c r="AB1770"/>
    </row>
    <row r="1771" spans="1:28" ht="14.45" x14ac:dyDescent="0.3">
      <c r="A1771" s="3">
        <v>42259.6252662037</v>
      </c>
      <c r="B1771">
        <v>2015</v>
      </c>
      <c r="C1771">
        <v>9</v>
      </c>
      <c r="D1771">
        <v>12</v>
      </c>
      <c r="E1771">
        <v>15</v>
      </c>
      <c r="F1771" s="4">
        <v>803501.28215360048</v>
      </c>
      <c r="G1771" s="4">
        <v>1066480.5690797931</v>
      </c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Y1771" s="2"/>
      <c r="Z1771"/>
      <c r="AA1771"/>
      <c r="AB1771"/>
    </row>
    <row r="1772" spans="1:28" ht="14.45" x14ac:dyDescent="0.3">
      <c r="A1772" s="3">
        <v>42259.666932870372</v>
      </c>
      <c r="B1772">
        <v>2015</v>
      </c>
      <c r="C1772">
        <v>9</v>
      </c>
      <c r="D1772">
        <v>12</v>
      </c>
      <c r="E1772">
        <v>16</v>
      </c>
      <c r="F1772" s="4">
        <v>884608.93181353412</v>
      </c>
      <c r="G1772" s="4">
        <v>1068805.8180547871</v>
      </c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Y1772" s="2"/>
      <c r="Z1772"/>
      <c r="AA1772"/>
      <c r="AB1772"/>
    </row>
    <row r="1773" spans="1:28" ht="14.45" x14ac:dyDescent="0.3">
      <c r="A1773" s="3">
        <v>42259.708599537036</v>
      </c>
      <c r="B1773">
        <v>2015</v>
      </c>
      <c r="C1773">
        <v>9</v>
      </c>
      <c r="D1773">
        <v>12</v>
      </c>
      <c r="E1773">
        <v>17</v>
      </c>
      <c r="F1773" s="4">
        <v>925661.99342284049</v>
      </c>
      <c r="G1773" s="4">
        <v>1078314.3714375014</v>
      </c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Y1773" s="2"/>
      <c r="Z1773"/>
      <c r="AA1773"/>
      <c r="AB1773"/>
    </row>
    <row r="1774" spans="1:28" ht="14.45" x14ac:dyDescent="0.3">
      <c r="A1774" s="3">
        <v>42259.7502662037</v>
      </c>
      <c r="B1774">
        <v>2015</v>
      </c>
      <c r="C1774">
        <v>9</v>
      </c>
      <c r="D1774">
        <v>12</v>
      </c>
      <c r="E1774">
        <v>18</v>
      </c>
      <c r="F1774" s="4">
        <v>880084.05441066378</v>
      </c>
      <c r="G1774" s="4">
        <v>1031799.1365226908</v>
      </c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Y1774" s="2"/>
      <c r="Z1774"/>
      <c r="AA1774"/>
      <c r="AB1774"/>
    </row>
    <row r="1775" spans="1:28" ht="14.45" x14ac:dyDescent="0.3">
      <c r="A1775" s="3">
        <v>42259.791932870372</v>
      </c>
      <c r="B1775">
        <v>2015</v>
      </c>
      <c r="C1775">
        <v>9</v>
      </c>
      <c r="D1775">
        <v>12</v>
      </c>
      <c r="E1775">
        <v>19</v>
      </c>
      <c r="F1775" s="4">
        <v>879734.22628348449</v>
      </c>
      <c r="G1775" s="4">
        <v>1026405.3337430005</v>
      </c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Y1775" s="2"/>
      <c r="Z1775"/>
      <c r="AA1775"/>
      <c r="AB1775"/>
    </row>
    <row r="1776" spans="1:28" ht="14.45" x14ac:dyDescent="0.3">
      <c r="A1776" s="3">
        <v>42259.833599537036</v>
      </c>
      <c r="B1776">
        <v>2015</v>
      </c>
      <c r="C1776">
        <v>9</v>
      </c>
      <c r="D1776">
        <v>12</v>
      </c>
      <c r="E1776">
        <v>20</v>
      </c>
      <c r="F1776" s="4">
        <v>782241.98069862172</v>
      </c>
      <c r="G1776" s="4">
        <v>940895.41312707157</v>
      </c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Y1776" s="2"/>
      <c r="Z1776"/>
      <c r="AA1776"/>
      <c r="AB1776"/>
    </row>
    <row r="1777" spans="1:28" ht="14.45" x14ac:dyDescent="0.3">
      <c r="A1777" s="3">
        <v>42259.8752662037</v>
      </c>
      <c r="B1777">
        <v>2015</v>
      </c>
      <c r="C1777">
        <v>9</v>
      </c>
      <c r="D1777">
        <v>12</v>
      </c>
      <c r="E1777">
        <v>21</v>
      </c>
      <c r="F1777" s="4">
        <v>711644.1691908635</v>
      </c>
      <c r="G1777" s="4">
        <v>769442.44228759559</v>
      </c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Y1777" s="2"/>
      <c r="Z1777"/>
      <c r="AA1777"/>
      <c r="AB1777"/>
    </row>
    <row r="1778" spans="1:28" ht="14.45" x14ac:dyDescent="0.3">
      <c r="A1778" s="3">
        <v>42259.916932870372</v>
      </c>
      <c r="B1778">
        <v>2015</v>
      </c>
      <c r="C1778">
        <v>9</v>
      </c>
      <c r="D1778">
        <v>12</v>
      </c>
      <c r="E1778">
        <v>22</v>
      </c>
      <c r="F1778" s="4">
        <v>583997.56558017095</v>
      </c>
      <c r="G1778" s="4">
        <v>627574.82331003761</v>
      </c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Y1778" s="2"/>
      <c r="Z1778"/>
      <c r="AA1778"/>
      <c r="AB1778"/>
    </row>
    <row r="1779" spans="1:28" ht="14.45" x14ac:dyDescent="0.3">
      <c r="A1779" s="3">
        <v>42259.958599537036</v>
      </c>
      <c r="B1779">
        <v>2015</v>
      </c>
      <c r="C1779">
        <v>9</v>
      </c>
      <c r="D1779">
        <v>12</v>
      </c>
      <c r="E1779">
        <v>23</v>
      </c>
      <c r="F1779" s="4">
        <v>491424.03912438807</v>
      </c>
      <c r="G1779" s="4">
        <v>536622.19544978929</v>
      </c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Y1779" s="2"/>
      <c r="Z1779"/>
      <c r="AA1779"/>
      <c r="AB1779"/>
    </row>
    <row r="1780" spans="1:28" ht="14.45" x14ac:dyDescent="0.3">
      <c r="A1780" s="3">
        <v>42260.0002662037</v>
      </c>
      <c r="B1780">
        <v>2015</v>
      </c>
      <c r="C1780">
        <v>9</v>
      </c>
      <c r="D1780">
        <v>13</v>
      </c>
      <c r="E1780">
        <v>0</v>
      </c>
      <c r="F1780" s="4">
        <v>415657.80986088008</v>
      </c>
      <c r="G1780" s="4">
        <v>444508.71235387237</v>
      </c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Y1780" s="2"/>
      <c r="Z1780"/>
      <c r="AA1780"/>
      <c r="AB1780"/>
    </row>
    <row r="1781" spans="1:28" ht="14.45" x14ac:dyDescent="0.3">
      <c r="A1781" s="3">
        <v>42260.041932870372</v>
      </c>
      <c r="B1781">
        <v>2015</v>
      </c>
      <c r="C1781">
        <v>9</v>
      </c>
      <c r="D1781">
        <v>13</v>
      </c>
      <c r="E1781">
        <v>1</v>
      </c>
      <c r="F1781" s="4">
        <v>361190.22824909311</v>
      </c>
      <c r="G1781" s="4">
        <v>393399.4800813616</v>
      </c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Y1781" s="2"/>
      <c r="Z1781"/>
      <c r="AA1781"/>
      <c r="AB1781"/>
    </row>
    <row r="1782" spans="1:28" ht="14.45" x14ac:dyDescent="0.3">
      <c r="A1782" s="3">
        <v>42260.083599537036</v>
      </c>
      <c r="B1782">
        <v>2015</v>
      </c>
      <c r="C1782">
        <v>9</v>
      </c>
      <c r="D1782">
        <v>13</v>
      </c>
      <c r="E1782">
        <v>2</v>
      </c>
      <c r="F1782" s="4">
        <v>326372.56998878106</v>
      </c>
      <c r="G1782" s="4">
        <v>378234.17786311416</v>
      </c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Y1782" s="2"/>
      <c r="Z1782"/>
      <c r="AA1782"/>
      <c r="AB1782"/>
    </row>
    <row r="1783" spans="1:28" ht="14.45" x14ac:dyDescent="0.3">
      <c r="A1783" s="3">
        <v>42260.1252662037</v>
      </c>
      <c r="B1783">
        <v>2015</v>
      </c>
      <c r="C1783">
        <v>9</v>
      </c>
      <c r="D1783">
        <v>13</v>
      </c>
      <c r="E1783">
        <v>3</v>
      </c>
      <c r="F1783" s="4">
        <v>315149.19351454527</v>
      </c>
      <c r="G1783" s="4">
        <v>359602.74408752786</v>
      </c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Y1783" s="2"/>
      <c r="Z1783"/>
      <c r="AA1783"/>
      <c r="AB1783"/>
    </row>
    <row r="1784" spans="1:28" ht="14.45" x14ac:dyDescent="0.3">
      <c r="A1784" s="3">
        <v>42260.166932870372</v>
      </c>
      <c r="B1784">
        <v>2015</v>
      </c>
      <c r="C1784">
        <v>9</v>
      </c>
      <c r="D1784">
        <v>13</v>
      </c>
      <c r="E1784">
        <v>4</v>
      </c>
      <c r="F1784" s="4">
        <v>313967.05241880845</v>
      </c>
      <c r="G1784" s="4">
        <v>373498.14505819016</v>
      </c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Y1784" s="2"/>
      <c r="Z1784"/>
      <c r="AA1784"/>
      <c r="AB1784"/>
    </row>
    <row r="1785" spans="1:28" ht="14.45" x14ac:dyDescent="0.3">
      <c r="A1785" s="3">
        <v>42260.208599537036</v>
      </c>
      <c r="B1785">
        <v>2015</v>
      </c>
      <c r="C1785">
        <v>9</v>
      </c>
      <c r="D1785">
        <v>13</v>
      </c>
      <c r="E1785">
        <v>5</v>
      </c>
      <c r="F1785" s="4">
        <v>367403.45305962948</v>
      </c>
      <c r="G1785" s="4">
        <v>433511.49864839774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Y1785" s="2"/>
      <c r="Z1785"/>
      <c r="AA1785"/>
      <c r="AB1785"/>
    </row>
    <row r="1786" spans="1:28" ht="14.45" x14ac:dyDescent="0.3">
      <c r="A1786" s="3">
        <v>42260.2502662037</v>
      </c>
      <c r="B1786">
        <v>2015</v>
      </c>
      <c r="C1786">
        <v>9</v>
      </c>
      <c r="D1786">
        <v>13</v>
      </c>
      <c r="E1786">
        <v>6</v>
      </c>
      <c r="F1786" s="4">
        <v>381355.50342793198</v>
      </c>
      <c r="G1786" s="4">
        <v>476644.71541010926</v>
      </c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Y1786" s="2"/>
      <c r="Z1786"/>
      <c r="AA1786"/>
      <c r="AB1786"/>
    </row>
    <row r="1787" spans="1:28" ht="14.45" x14ac:dyDescent="0.3">
      <c r="A1787" s="3">
        <v>42260.291932870372</v>
      </c>
      <c r="B1787">
        <v>2015</v>
      </c>
      <c r="C1787">
        <v>9</v>
      </c>
      <c r="D1787">
        <v>13</v>
      </c>
      <c r="E1787">
        <v>7</v>
      </c>
      <c r="F1787" s="4">
        <v>340643.97280052496</v>
      </c>
      <c r="G1787" s="4">
        <v>487316.60878796963</v>
      </c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Y1787" s="2"/>
      <c r="Z1787"/>
      <c r="AA1787"/>
      <c r="AB1787"/>
    </row>
    <row r="1788" spans="1:28" ht="14.45" x14ac:dyDescent="0.3">
      <c r="A1788" s="3">
        <v>42260.333599537036</v>
      </c>
      <c r="B1788">
        <v>2015</v>
      </c>
      <c r="C1788">
        <v>9</v>
      </c>
      <c r="D1788">
        <v>13</v>
      </c>
      <c r="E1788">
        <v>8</v>
      </c>
      <c r="F1788" s="4">
        <v>358187.32146720687</v>
      </c>
      <c r="G1788" s="4">
        <v>484289.77213475271</v>
      </c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Y1788" s="2"/>
      <c r="Z1788"/>
      <c r="AA1788"/>
      <c r="AB1788"/>
    </row>
    <row r="1789" spans="1:28" ht="14.45" x14ac:dyDescent="0.3">
      <c r="A1789" s="3">
        <v>42260.3752662037</v>
      </c>
      <c r="B1789">
        <v>2015</v>
      </c>
      <c r="C1789">
        <v>9</v>
      </c>
      <c r="D1789">
        <v>13</v>
      </c>
      <c r="E1789">
        <v>9</v>
      </c>
      <c r="F1789" s="4">
        <v>345336.04349788447</v>
      </c>
      <c r="G1789" s="4">
        <v>487902.9059408881</v>
      </c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Y1789" s="2"/>
      <c r="Z1789"/>
      <c r="AA1789"/>
      <c r="AB1789"/>
    </row>
    <row r="1790" spans="1:28" ht="14.45" x14ac:dyDescent="0.3">
      <c r="A1790" s="3">
        <v>42260.416932870372</v>
      </c>
      <c r="B1790">
        <v>2015</v>
      </c>
      <c r="C1790">
        <v>9</v>
      </c>
      <c r="D1790">
        <v>13</v>
      </c>
      <c r="E1790">
        <v>10</v>
      </c>
      <c r="F1790" s="4">
        <v>381816.18707596138</v>
      </c>
      <c r="G1790" s="4">
        <v>489903.17160616937</v>
      </c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Y1790" s="2"/>
      <c r="Z1790"/>
      <c r="AA1790"/>
      <c r="AB1790"/>
    </row>
    <row r="1791" spans="1:28" ht="14.45" x14ac:dyDescent="0.3">
      <c r="A1791" s="3">
        <v>42260.458599537036</v>
      </c>
      <c r="B1791">
        <v>2015</v>
      </c>
      <c r="C1791">
        <v>9</v>
      </c>
      <c r="D1791">
        <v>13</v>
      </c>
      <c r="E1791">
        <v>11</v>
      </c>
      <c r="F1791" s="4">
        <v>377693.22089364112</v>
      </c>
      <c r="G1791" s="4">
        <v>533913.56107413827</v>
      </c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Y1791" s="2"/>
      <c r="Z1791"/>
      <c r="AA1791"/>
      <c r="AB1791"/>
    </row>
    <row r="1792" spans="1:28" ht="14.45" x14ac:dyDescent="0.3">
      <c r="A1792" s="3">
        <v>42260.5002662037</v>
      </c>
      <c r="B1792">
        <v>2015</v>
      </c>
      <c r="C1792">
        <v>9</v>
      </c>
      <c r="D1792">
        <v>13</v>
      </c>
      <c r="E1792">
        <v>12</v>
      </c>
      <c r="F1792" s="4">
        <v>395347.11381798098</v>
      </c>
      <c r="G1792" s="4">
        <v>540831.61538915825</v>
      </c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Y1792" s="2"/>
      <c r="Z1792"/>
      <c r="AA1792"/>
      <c r="AB1792"/>
    </row>
    <row r="1793" spans="1:28" ht="14.45" x14ac:dyDescent="0.3">
      <c r="A1793" s="3">
        <v>42260.541932870372</v>
      </c>
      <c r="B1793">
        <v>2015</v>
      </c>
      <c r="C1793">
        <v>9</v>
      </c>
      <c r="D1793">
        <v>13</v>
      </c>
      <c r="E1793">
        <v>13</v>
      </c>
      <c r="F1793" s="4">
        <v>443452.98744761833</v>
      </c>
      <c r="G1793" s="4">
        <v>552276.54018952255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Y1793" s="2"/>
      <c r="Z1793"/>
      <c r="AA1793"/>
      <c r="AB1793"/>
    </row>
    <row r="1794" spans="1:28" ht="14.45" x14ac:dyDescent="0.3">
      <c r="A1794" s="3">
        <v>42260.583599537036</v>
      </c>
      <c r="B1794">
        <v>2015</v>
      </c>
      <c r="C1794">
        <v>9</v>
      </c>
      <c r="D1794">
        <v>13</v>
      </c>
      <c r="E1794">
        <v>14</v>
      </c>
      <c r="F1794" s="4">
        <v>485412.30823136069</v>
      </c>
      <c r="G1794" s="4">
        <v>621614.37614251045</v>
      </c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Y1794" s="2"/>
      <c r="Z1794"/>
      <c r="AA1794"/>
      <c r="AB1794"/>
    </row>
    <row r="1795" spans="1:28" ht="14.45" x14ac:dyDescent="0.3">
      <c r="A1795" s="3">
        <v>42260.6252662037</v>
      </c>
      <c r="B1795">
        <v>2015</v>
      </c>
      <c r="C1795">
        <v>9</v>
      </c>
      <c r="D1795">
        <v>13</v>
      </c>
      <c r="E1795">
        <v>15</v>
      </c>
      <c r="F1795" s="4">
        <v>529156.978346313</v>
      </c>
      <c r="G1795" s="4">
        <v>667503.44485061034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Y1795" s="2"/>
      <c r="Z1795"/>
      <c r="AA1795"/>
      <c r="AB1795"/>
    </row>
    <row r="1796" spans="1:28" ht="14.45" x14ac:dyDescent="0.3">
      <c r="A1796" s="3">
        <v>42260.666932870372</v>
      </c>
      <c r="B1796">
        <v>2015</v>
      </c>
      <c r="C1796">
        <v>9</v>
      </c>
      <c r="D1796">
        <v>13</v>
      </c>
      <c r="E1796">
        <v>16</v>
      </c>
      <c r="F1796" s="4">
        <v>556183.64294314652</v>
      </c>
      <c r="G1796" s="4">
        <v>660121.53492074751</v>
      </c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Y1796" s="2"/>
      <c r="Z1796"/>
      <c r="AA1796"/>
      <c r="AB1796"/>
    </row>
    <row r="1797" spans="1:28" ht="14.45" x14ac:dyDescent="0.3">
      <c r="A1797" s="3">
        <v>42260.708599537036</v>
      </c>
      <c r="B1797">
        <v>2015</v>
      </c>
      <c r="C1797">
        <v>9</v>
      </c>
      <c r="D1797">
        <v>13</v>
      </c>
      <c r="E1797">
        <v>17</v>
      </c>
      <c r="F1797" s="4">
        <v>560316.24929480057</v>
      </c>
      <c r="G1797" s="4">
        <v>656938.76051263046</v>
      </c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Y1797" s="2"/>
      <c r="Z1797"/>
      <c r="AA1797"/>
      <c r="AB1797"/>
    </row>
    <row r="1798" spans="1:28" ht="14.45" x14ac:dyDescent="0.3">
      <c r="A1798" s="3">
        <v>42260.7502662037</v>
      </c>
      <c r="B1798">
        <v>2015</v>
      </c>
      <c r="C1798">
        <v>9</v>
      </c>
      <c r="D1798">
        <v>13</v>
      </c>
      <c r="E1798">
        <v>18</v>
      </c>
      <c r="F1798" s="4">
        <v>509362.43573879177</v>
      </c>
      <c r="G1798" s="4">
        <v>590316.97858876141</v>
      </c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Y1798" s="2"/>
      <c r="Z1798"/>
      <c r="AA1798"/>
      <c r="AB1798"/>
    </row>
    <row r="1799" spans="1:28" ht="14.45" x14ac:dyDescent="0.3">
      <c r="A1799" s="3">
        <v>42260.791932870372</v>
      </c>
      <c r="B1799">
        <v>2015</v>
      </c>
      <c r="C1799">
        <v>9</v>
      </c>
      <c r="D1799">
        <v>13</v>
      </c>
      <c r="E1799">
        <v>19</v>
      </c>
      <c r="F1799" s="4">
        <v>557357.92392425926</v>
      </c>
      <c r="G1799" s="4">
        <v>576695.00653609843</v>
      </c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Y1799" s="2"/>
      <c r="Z1799"/>
      <c r="AA1799"/>
      <c r="AB1799"/>
    </row>
    <row r="1800" spans="1:28" ht="14.45" x14ac:dyDescent="0.3">
      <c r="A1800" s="3">
        <v>42260.833599537036</v>
      </c>
      <c r="B1800">
        <v>2015</v>
      </c>
      <c r="C1800">
        <v>9</v>
      </c>
      <c r="D1800">
        <v>13</v>
      </c>
      <c r="E1800">
        <v>20</v>
      </c>
      <c r="F1800" s="4">
        <v>506991.93483812455</v>
      </c>
      <c r="G1800" s="4">
        <v>589876.03483382461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Y1800" s="2"/>
      <c r="Z1800"/>
      <c r="AA1800"/>
      <c r="AB1800"/>
    </row>
    <row r="1801" spans="1:28" ht="14.45" x14ac:dyDescent="0.3">
      <c r="A1801" s="3">
        <v>42260.8752662037</v>
      </c>
      <c r="B1801">
        <v>2015</v>
      </c>
      <c r="C1801">
        <v>9</v>
      </c>
      <c r="D1801">
        <v>13</v>
      </c>
      <c r="E1801">
        <v>21</v>
      </c>
      <c r="F1801" s="4">
        <v>439358.75030065479</v>
      </c>
      <c r="G1801" s="4">
        <v>546454.18626299221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Y1801" s="2"/>
      <c r="Z1801"/>
      <c r="AA1801"/>
      <c r="AB1801"/>
    </row>
    <row r="1802" spans="1:28" ht="14.45" x14ac:dyDescent="0.3">
      <c r="A1802" s="3">
        <v>42260.916932870372</v>
      </c>
      <c r="B1802">
        <v>2015</v>
      </c>
      <c r="C1802">
        <v>9</v>
      </c>
      <c r="D1802">
        <v>13</v>
      </c>
      <c r="E1802">
        <v>22</v>
      </c>
      <c r="F1802" s="4">
        <v>360241.30387098913</v>
      </c>
      <c r="G1802" s="4">
        <v>424926.12398889323</v>
      </c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Y1802" s="2"/>
      <c r="Z1802"/>
      <c r="AA1802"/>
      <c r="AB1802"/>
    </row>
    <row r="1803" spans="1:28" ht="14.45" x14ac:dyDescent="0.3">
      <c r="A1803" s="3">
        <v>42260.958599537036</v>
      </c>
      <c r="B1803">
        <v>2015</v>
      </c>
      <c r="C1803">
        <v>9</v>
      </c>
      <c r="D1803">
        <v>13</v>
      </c>
      <c r="E1803">
        <v>23</v>
      </c>
      <c r="F1803" s="4">
        <v>299618.41088134452</v>
      </c>
      <c r="G1803" s="4">
        <v>362574.93086306722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Y1803" s="2"/>
      <c r="Z1803"/>
      <c r="AA1803"/>
      <c r="AB1803"/>
    </row>
    <row r="1804" spans="1:28" ht="14.45" x14ac:dyDescent="0.3">
      <c r="A1804" s="3">
        <v>42261.0002662037</v>
      </c>
      <c r="B1804">
        <v>2015</v>
      </c>
      <c r="C1804">
        <v>9</v>
      </c>
      <c r="D1804">
        <v>14</v>
      </c>
      <c r="E1804">
        <v>0</v>
      </c>
      <c r="F1804" s="4">
        <v>276764.38403157267</v>
      </c>
      <c r="G1804" s="4">
        <v>323075.04990303156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Y1804" s="2"/>
      <c r="Z1804"/>
      <c r="AA1804"/>
      <c r="AB1804"/>
    </row>
    <row r="1805" spans="1:28" ht="14.45" x14ac:dyDescent="0.3">
      <c r="A1805" s="3">
        <v>42261.041932870372</v>
      </c>
      <c r="B1805">
        <v>2015</v>
      </c>
      <c r="C1805">
        <v>9</v>
      </c>
      <c r="D1805">
        <v>14</v>
      </c>
      <c r="E1805">
        <v>1</v>
      </c>
      <c r="F1805" s="4">
        <v>252588.26521625248</v>
      </c>
      <c r="G1805" s="4">
        <v>302382.37774816237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Y1805" s="2"/>
      <c r="Z1805"/>
      <c r="AA1805"/>
      <c r="AB1805"/>
    </row>
    <row r="1806" spans="1:28" ht="14.45" x14ac:dyDescent="0.3">
      <c r="A1806" s="3">
        <v>42261.083599537036</v>
      </c>
      <c r="B1806">
        <v>2015</v>
      </c>
      <c r="C1806">
        <v>9</v>
      </c>
      <c r="D1806">
        <v>14</v>
      </c>
      <c r="E1806">
        <v>2</v>
      </c>
      <c r="F1806" s="4">
        <v>254935.78616092462</v>
      </c>
      <c r="G1806" s="4">
        <v>285267.73013262695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Y1806" s="2"/>
      <c r="Z1806"/>
      <c r="AA1806"/>
      <c r="AB1806"/>
    </row>
    <row r="1807" spans="1:28" ht="14.45" x14ac:dyDescent="0.3">
      <c r="A1807" s="3">
        <v>42261.1252662037</v>
      </c>
      <c r="B1807">
        <v>2015</v>
      </c>
      <c r="C1807">
        <v>9</v>
      </c>
      <c r="D1807">
        <v>14</v>
      </c>
      <c r="E1807">
        <v>3</v>
      </c>
      <c r="F1807" s="4">
        <v>242702.59740287677</v>
      </c>
      <c r="G1807" s="4">
        <v>291435.86996470287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Y1807" s="2"/>
      <c r="Z1807"/>
      <c r="AA1807"/>
      <c r="AB1807"/>
    </row>
    <row r="1808" spans="1:28" ht="14.45" x14ac:dyDescent="0.3">
      <c r="A1808" s="3">
        <v>42261.166932870372</v>
      </c>
      <c r="B1808">
        <v>2015</v>
      </c>
      <c r="C1808">
        <v>9</v>
      </c>
      <c r="D1808">
        <v>14</v>
      </c>
      <c r="E1808">
        <v>4</v>
      </c>
      <c r="F1808" s="4">
        <v>236294.78213816279</v>
      </c>
      <c r="G1808" s="4">
        <v>300074.70528706879</v>
      </c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Y1808" s="2"/>
      <c r="Z1808"/>
      <c r="AA1808"/>
      <c r="AB1808"/>
    </row>
    <row r="1809" spans="1:28" ht="14.45" x14ac:dyDescent="0.3">
      <c r="A1809" s="3">
        <v>42261.208599537036</v>
      </c>
      <c r="B1809">
        <v>2015</v>
      </c>
      <c r="C1809">
        <v>9</v>
      </c>
      <c r="D1809">
        <v>14</v>
      </c>
      <c r="E1809">
        <v>5</v>
      </c>
      <c r="F1809" s="4">
        <v>251048.09080194266</v>
      </c>
      <c r="G1809" s="4">
        <v>309923.99909742625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Y1809" s="2"/>
      <c r="Z1809"/>
      <c r="AA1809"/>
      <c r="AB1809"/>
    </row>
    <row r="1810" spans="1:28" ht="14.45" x14ac:dyDescent="0.3">
      <c r="A1810" s="3">
        <v>42261.2502662037</v>
      </c>
      <c r="B1810">
        <v>2015</v>
      </c>
      <c r="C1810">
        <v>9</v>
      </c>
      <c r="D1810">
        <v>14</v>
      </c>
      <c r="E1810">
        <v>6</v>
      </c>
      <c r="F1810" s="4">
        <v>285792.88983528409</v>
      </c>
      <c r="G1810" s="4">
        <v>356171.47926315566</v>
      </c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Y1810" s="2"/>
      <c r="Z1810"/>
      <c r="AA1810"/>
      <c r="AB1810"/>
    </row>
    <row r="1811" spans="1:28" ht="14.45" x14ac:dyDescent="0.3">
      <c r="A1811" s="3">
        <v>42261.291932870372</v>
      </c>
      <c r="B1811">
        <v>2015</v>
      </c>
      <c r="C1811">
        <v>9</v>
      </c>
      <c r="D1811">
        <v>14</v>
      </c>
      <c r="E1811">
        <v>7</v>
      </c>
      <c r="F1811" s="4">
        <v>360414.2129508995</v>
      </c>
      <c r="G1811" s="4">
        <v>401570.19609522697</v>
      </c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Y1811" s="2"/>
      <c r="Z1811"/>
      <c r="AA1811"/>
      <c r="AB1811"/>
    </row>
    <row r="1812" spans="1:28" ht="14.45" x14ac:dyDescent="0.3">
      <c r="A1812" s="3">
        <v>42261.333599537036</v>
      </c>
      <c r="B1812">
        <v>2015</v>
      </c>
      <c r="C1812">
        <v>9</v>
      </c>
      <c r="D1812">
        <v>14</v>
      </c>
      <c r="E1812">
        <v>8</v>
      </c>
      <c r="F1812" s="4">
        <v>395937.36114361638</v>
      </c>
      <c r="G1812" s="4">
        <v>434374.14039364684</v>
      </c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Y1812" s="2"/>
      <c r="Z1812"/>
      <c r="AA1812"/>
      <c r="AB1812"/>
    </row>
    <row r="1813" spans="1:28" ht="14.45" x14ac:dyDescent="0.3">
      <c r="A1813" s="3">
        <v>42261.3752662037</v>
      </c>
      <c r="B1813">
        <v>2015</v>
      </c>
      <c r="C1813">
        <v>9</v>
      </c>
      <c r="D1813">
        <v>14</v>
      </c>
      <c r="E1813">
        <v>9</v>
      </c>
      <c r="F1813" s="4">
        <v>393385.64486780774</v>
      </c>
      <c r="G1813" s="4">
        <v>472600.99104938476</v>
      </c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Y1813" s="2"/>
      <c r="Z1813"/>
      <c r="AA1813"/>
      <c r="AB1813"/>
    </row>
    <row r="1814" spans="1:28" ht="14.45" x14ac:dyDescent="0.3">
      <c r="A1814" s="3">
        <v>42261.416932870372</v>
      </c>
      <c r="B1814">
        <v>2015</v>
      </c>
      <c r="C1814">
        <v>9</v>
      </c>
      <c r="D1814">
        <v>14</v>
      </c>
      <c r="E1814">
        <v>10</v>
      </c>
      <c r="F1814" s="4">
        <v>379053.12351529289</v>
      </c>
      <c r="G1814" s="4">
        <v>484813.9629649244</v>
      </c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Y1814" s="2"/>
      <c r="Z1814"/>
      <c r="AA1814"/>
      <c r="AB1814"/>
    </row>
    <row r="1815" spans="1:28" ht="14.45" x14ac:dyDescent="0.3">
      <c r="A1815" s="3">
        <v>42261.458599537036</v>
      </c>
      <c r="B1815">
        <v>2015</v>
      </c>
      <c r="C1815">
        <v>9</v>
      </c>
      <c r="D1815">
        <v>14</v>
      </c>
      <c r="E1815">
        <v>11</v>
      </c>
      <c r="F1815" s="4">
        <v>373681.67199273687</v>
      </c>
      <c r="G1815" s="4">
        <v>489353.90629819984</v>
      </c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Y1815" s="2"/>
      <c r="Z1815"/>
      <c r="AA1815"/>
      <c r="AB1815"/>
    </row>
    <row r="1816" spans="1:28" ht="14.45" x14ac:dyDescent="0.3">
      <c r="A1816" s="3">
        <v>42261.5002662037</v>
      </c>
      <c r="B1816">
        <v>2015</v>
      </c>
      <c r="C1816">
        <v>9</v>
      </c>
      <c r="D1816">
        <v>14</v>
      </c>
      <c r="E1816">
        <v>12</v>
      </c>
      <c r="F1816" s="4">
        <v>369129.83409745322</v>
      </c>
      <c r="G1816" s="4">
        <v>512613.66607400193</v>
      </c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Y1816" s="2"/>
      <c r="Z1816"/>
      <c r="AA1816"/>
      <c r="AB1816"/>
    </row>
    <row r="1817" spans="1:28" ht="14.45" x14ac:dyDescent="0.3">
      <c r="A1817" s="3">
        <v>42261.541932870372</v>
      </c>
      <c r="B1817">
        <v>2015</v>
      </c>
      <c r="C1817">
        <v>9</v>
      </c>
      <c r="D1817">
        <v>14</v>
      </c>
      <c r="E1817">
        <v>13</v>
      </c>
      <c r="F1817" s="4">
        <v>398389.29378339398</v>
      </c>
      <c r="G1817" s="4">
        <v>536349.00586496957</v>
      </c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Y1817" s="2"/>
      <c r="Z1817"/>
      <c r="AA1817"/>
      <c r="AB1817"/>
    </row>
    <row r="1818" spans="1:28" ht="14.45" x14ac:dyDescent="0.3">
      <c r="A1818" s="3">
        <v>42261.583599537036</v>
      </c>
      <c r="B1818">
        <v>2015</v>
      </c>
      <c r="C1818">
        <v>9</v>
      </c>
      <c r="D1818">
        <v>14</v>
      </c>
      <c r="E1818">
        <v>14</v>
      </c>
      <c r="F1818" s="4">
        <v>441783.43180526828</v>
      </c>
      <c r="G1818" s="4">
        <v>563958.88434223842</v>
      </c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Y1818" s="2"/>
      <c r="Z1818"/>
      <c r="AA1818"/>
      <c r="AB1818"/>
    </row>
    <row r="1819" spans="1:28" ht="14.45" x14ac:dyDescent="0.3">
      <c r="A1819" s="3">
        <v>42261.6252662037</v>
      </c>
      <c r="B1819">
        <v>2015</v>
      </c>
      <c r="C1819">
        <v>9</v>
      </c>
      <c r="D1819">
        <v>14</v>
      </c>
      <c r="E1819">
        <v>15</v>
      </c>
      <c r="F1819" s="4">
        <v>487445.81265689462</v>
      </c>
      <c r="G1819" s="4">
        <v>623801.75747410476</v>
      </c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Y1819" s="2"/>
      <c r="Z1819"/>
      <c r="AA1819"/>
      <c r="AB1819"/>
    </row>
    <row r="1820" spans="1:28" ht="14.45" x14ac:dyDescent="0.3">
      <c r="A1820" s="3">
        <v>42261.666932870372</v>
      </c>
      <c r="B1820">
        <v>2015</v>
      </c>
      <c r="C1820">
        <v>9</v>
      </c>
      <c r="D1820">
        <v>14</v>
      </c>
      <c r="E1820">
        <v>16</v>
      </c>
      <c r="F1820" s="4">
        <v>517903.72959701141</v>
      </c>
      <c r="G1820" s="4">
        <v>627088.42387018877</v>
      </c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Y1820" s="2"/>
      <c r="Z1820"/>
      <c r="AA1820"/>
      <c r="AB1820"/>
    </row>
    <row r="1821" spans="1:28" ht="14.45" x14ac:dyDescent="0.3">
      <c r="A1821" s="3">
        <v>42261.708599537036</v>
      </c>
      <c r="B1821">
        <v>2015</v>
      </c>
      <c r="C1821">
        <v>9</v>
      </c>
      <c r="D1821">
        <v>14</v>
      </c>
      <c r="E1821">
        <v>17</v>
      </c>
      <c r="F1821" s="4">
        <v>538359.66375642677</v>
      </c>
      <c r="G1821" s="4">
        <v>623980.70327311102</v>
      </c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Y1821" s="2"/>
      <c r="Z1821"/>
      <c r="AA1821"/>
      <c r="AB1821"/>
    </row>
    <row r="1822" spans="1:28" ht="14.45" x14ac:dyDescent="0.3">
      <c r="A1822" s="3">
        <v>42261.7502662037</v>
      </c>
      <c r="B1822">
        <v>2015</v>
      </c>
      <c r="C1822">
        <v>9</v>
      </c>
      <c r="D1822">
        <v>14</v>
      </c>
      <c r="E1822">
        <v>18</v>
      </c>
      <c r="F1822" s="4">
        <v>519013.27128704771</v>
      </c>
      <c r="G1822" s="4">
        <v>600457.35321965453</v>
      </c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Y1822" s="2"/>
      <c r="Z1822"/>
      <c r="AA1822"/>
      <c r="AB1822"/>
    </row>
    <row r="1823" spans="1:28" ht="14.45" x14ac:dyDescent="0.3">
      <c r="A1823" s="3">
        <v>42261.791932870372</v>
      </c>
      <c r="B1823">
        <v>2015</v>
      </c>
      <c r="C1823">
        <v>9</v>
      </c>
      <c r="D1823">
        <v>14</v>
      </c>
      <c r="E1823">
        <v>19</v>
      </c>
      <c r="F1823" s="4">
        <v>548636.09583164763</v>
      </c>
      <c r="G1823" s="4">
        <v>609932.09400695306</v>
      </c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Y1823" s="2"/>
      <c r="Z1823"/>
      <c r="AA1823"/>
      <c r="AB1823"/>
    </row>
    <row r="1824" spans="1:28" ht="14.45" x14ac:dyDescent="0.3">
      <c r="A1824" s="3">
        <v>42261.833599537036</v>
      </c>
      <c r="B1824">
        <v>2015</v>
      </c>
      <c r="C1824">
        <v>9</v>
      </c>
      <c r="D1824">
        <v>14</v>
      </c>
      <c r="E1824">
        <v>20</v>
      </c>
      <c r="F1824" s="4">
        <v>533832.4973505371</v>
      </c>
      <c r="G1824" s="4">
        <v>572290.1660936143</v>
      </c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Y1824" s="2"/>
      <c r="Z1824"/>
      <c r="AA1824"/>
      <c r="AB1824"/>
    </row>
    <row r="1825" spans="1:28" ht="14.45" x14ac:dyDescent="0.3">
      <c r="A1825" s="3">
        <v>42261.8752662037</v>
      </c>
      <c r="B1825">
        <v>2015</v>
      </c>
      <c r="C1825">
        <v>9</v>
      </c>
      <c r="D1825">
        <v>14</v>
      </c>
      <c r="E1825">
        <v>21</v>
      </c>
      <c r="F1825" s="4">
        <v>455435.49446822266</v>
      </c>
      <c r="G1825" s="4">
        <v>529737.35706693202</v>
      </c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Y1825" s="2"/>
      <c r="Z1825"/>
      <c r="AA1825"/>
      <c r="AB1825"/>
    </row>
    <row r="1826" spans="1:28" ht="14.45" x14ac:dyDescent="0.3">
      <c r="A1826" s="3">
        <v>42261.916932870372</v>
      </c>
      <c r="B1826">
        <v>2015</v>
      </c>
      <c r="C1826">
        <v>9</v>
      </c>
      <c r="D1826">
        <v>14</v>
      </c>
      <c r="E1826">
        <v>22</v>
      </c>
      <c r="F1826" s="4">
        <v>365009.16559430864</v>
      </c>
      <c r="G1826" s="4">
        <v>473671.62693934439</v>
      </c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Y1826" s="2"/>
      <c r="Z1826"/>
      <c r="AA1826"/>
      <c r="AB1826"/>
    </row>
    <row r="1827" spans="1:28" ht="14.45" x14ac:dyDescent="0.3">
      <c r="A1827" s="3">
        <v>42261.958599537036</v>
      </c>
      <c r="B1827">
        <v>2015</v>
      </c>
      <c r="C1827">
        <v>9</v>
      </c>
      <c r="D1827">
        <v>14</v>
      </c>
      <c r="E1827">
        <v>23</v>
      </c>
      <c r="F1827" s="4">
        <v>325743.72316568519</v>
      </c>
      <c r="G1827" s="4">
        <v>379316.54357194493</v>
      </c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Y1827" s="2"/>
      <c r="Z1827"/>
      <c r="AA1827"/>
      <c r="AB1827"/>
    </row>
    <row r="1828" spans="1:28" ht="14.45" x14ac:dyDescent="0.3">
      <c r="A1828" s="3">
        <v>42262.0002662037</v>
      </c>
      <c r="B1828">
        <v>2015</v>
      </c>
      <c r="C1828">
        <v>9</v>
      </c>
      <c r="D1828">
        <v>15</v>
      </c>
      <c r="E1828">
        <v>0</v>
      </c>
      <c r="F1828" s="4">
        <v>291057.44680061645</v>
      </c>
      <c r="G1828" s="4">
        <v>344497.21125794691</v>
      </c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Y1828" s="2"/>
      <c r="Z1828"/>
      <c r="AA1828"/>
      <c r="AB1828"/>
    </row>
    <row r="1829" spans="1:28" ht="14.45" x14ac:dyDescent="0.3">
      <c r="A1829" s="3">
        <v>42262.041932870372</v>
      </c>
      <c r="B1829">
        <v>2015</v>
      </c>
      <c r="C1829">
        <v>9</v>
      </c>
      <c r="D1829">
        <v>15</v>
      </c>
      <c r="E1829">
        <v>1</v>
      </c>
      <c r="F1829" s="4">
        <v>266742.30345371953</v>
      </c>
      <c r="G1829" s="4">
        <v>316662.69033466489</v>
      </c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Y1829" s="2"/>
      <c r="Z1829"/>
      <c r="AA1829"/>
      <c r="AB1829"/>
    </row>
    <row r="1830" spans="1:28" ht="14.45" x14ac:dyDescent="0.3">
      <c r="A1830" s="3">
        <v>42262.083599537036</v>
      </c>
      <c r="B1830">
        <v>2015</v>
      </c>
      <c r="C1830">
        <v>9</v>
      </c>
      <c r="D1830">
        <v>15</v>
      </c>
      <c r="E1830">
        <v>2</v>
      </c>
      <c r="F1830" s="4">
        <v>249268.92147337575</v>
      </c>
      <c r="G1830" s="4">
        <v>305376.3498940267</v>
      </c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Y1830" s="2"/>
      <c r="Z1830"/>
      <c r="AA1830"/>
      <c r="AB1830"/>
    </row>
    <row r="1831" spans="1:28" ht="14.45" x14ac:dyDescent="0.3">
      <c r="A1831" s="3">
        <v>42262.1252662037</v>
      </c>
      <c r="B1831">
        <v>2015</v>
      </c>
      <c r="C1831">
        <v>9</v>
      </c>
      <c r="D1831">
        <v>15</v>
      </c>
      <c r="E1831">
        <v>3</v>
      </c>
      <c r="F1831" s="4">
        <v>245350.57096032141</v>
      </c>
      <c r="G1831" s="4">
        <v>319212.31483120268</v>
      </c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Y1831" s="2"/>
      <c r="Z1831"/>
      <c r="AA1831"/>
      <c r="AB1831"/>
    </row>
    <row r="1832" spans="1:28" ht="14.45" x14ac:dyDescent="0.3">
      <c r="A1832" s="3">
        <v>42262.166932870372</v>
      </c>
      <c r="B1832">
        <v>2015</v>
      </c>
      <c r="C1832">
        <v>9</v>
      </c>
      <c r="D1832">
        <v>15</v>
      </c>
      <c r="E1832">
        <v>4</v>
      </c>
      <c r="F1832" s="4">
        <v>243105.03841375743</v>
      </c>
      <c r="G1832" s="4">
        <v>313644.12053900637</v>
      </c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Y1832" s="2"/>
      <c r="Z1832"/>
      <c r="AA1832"/>
      <c r="AB1832"/>
    </row>
    <row r="1833" spans="1:28" ht="14.45" x14ac:dyDescent="0.3">
      <c r="A1833" s="3">
        <v>42262.208599537036</v>
      </c>
      <c r="B1833">
        <v>2015</v>
      </c>
      <c r="C1833">
        <v>9</v>
      </c>
      <c r="D1833">
        <v>15</v>
      </c>
      <c r="E1833">
        <v>5</v>
      </c>
      <c r="F1833" s="4">
        <v>265881.34548013768</v>
      </c>
      <c r="G1833" s="4">
        <v>328747.86670956976</v>
      </c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Y1833" s="2"/>
      <c r="Z1833"/>
      <c r="AA1833"/>
      <c r="AB1833"/>
    </row>
    <row r="1834" spans="1:28" ht="14.45" x14ac:dyDescent="0.3">
      <c r="A1834" s="3">
        <v>42262.2502662037</v>
      </c>
      <c r="B1834">
        <v>2015</v>
      </c>
      <c r="C1834">
        <v>9</v>
      </c>
      <c r="D1834">
        <v>15</v>
      </c>
      <c r="E1834">
        <v>6</v>
      </c>
      <c r="F1834" s="4">
        <v>304906.7863374899</v>
      </c>
      <c r="G1834" s="4">
        <v>382378.29145541141</v>
      </c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Y1834" s="2"/>
      <c r="Z1834"/>
      <c r="AA1834"/>
      <c r="AB1834"/>
    </row>
    <row r="1835" spans="1:28" ht="14.45" x14ac:dyDescent="0.3">
      <c r="A1835" s="3">
        <v>42262.291932870372</v>
      </c>
      <c r="B1835">
        <v>2015</v>
      </c>
      <c r="C1835">
        <v>9</v>
      </c>
      <c r="D1835">
        <v>15</v>
      </c>
      <c r="E1835">
        <v>7</v>
      </c>
      <c r="F1835" s="4">
        <v>342188.77250001149</v>
      </c>
      <c r="G1835" s="4">
        <v>443532.63983203087</v>
      </c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Y1835" s="2"/>
      <c r="Z1835"/>
      <c r="AA1835"/>
      <c r="AB1835"/>
    </row>
    <row r="1836" spans="1:28" ht="14.45" x14ac:dyDescent="0.3">
      <c r="A1836" s="3">
        <v>42262.333599537036</v>
      </c>
      <c r="B1836">
        <v>2015</v>
      </c>
      <c r="C1836">
        <v>9</v>
      </c>
      <c r="D1836">
        <v>15</v>
      </c>
      <c r="E1836">
        <v>8</v>
      </c>
      <c r="F1836" s="4">
        <v>357930.44492101989</v>
      </c>
      <c r="G1836" s="4">
        <v>491363.78658769204</v>
      </c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Y1836" s="2"/>
      <c r="Z1836"/>
      <c r="AA1836"/>
      <c r="AB1836"/>
    </row>
    <row r="1837" spans="1:28" ht="14.45" x14ac:dyDescent="0.3">
      <c r="A1837" s="3">
        <v>42262.3752662037</v>
      </c>
      <c r="B1837">
        <v>2015</v>
      </c>
      <c r="C1837">
        <v>9</v>
      </c>
      <c r="D1837">
        <v>15</v>
      </c>
      <c r="E1837">
        <v>9</v>
      </c>
      <c r="F1837" s="4">
        <v>368157.87343112042</v>
      </c>
      <c r="G1837" s="4">
        <v>492383.25507036049</v>
      </c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Y1837" s="2"/>
      <c r="Z1837"/>
      <c r="AA1837"/>
      <c r="AB1837"/>
    </row>
    <row r="1838" spans="1:28" ht="14.45" x14ac:dyDescent="0.3">
      <c r="A1838" s="3">
        <v>42262.416932870372</v>
      </c>
      <c r="B1838">
        <v>2015</v>
      </c>
      <c r="C1838">
        <v>9</v>
      </c>
      <c r="D1838">
        <v>15</v>
      </c>
      <c r="E1838">
        <v>10</v>
      </c>
      <c r="F1838" s="4">
        <v>398811.96334841283</v>
      </c>
      <c r="G1838" s="4">
        <v>506646.59696488333</v>
      </c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Y1838" s="2"/>
      <c r="Z1838"/>
      <c r="AA1838"/>
      <c r="AB1838"/>
    </row>
    <row r="1839" spans="1:28" ht="14.45" x14ac:dyDescent="0.3">
      <c r="A1839" s="3">
        <v>42262.458599537036</v>
      </c>
      <c r="B1839">
        <v>2015</v>
      </c>
      <c r="C1839">
        <v>9</v>
      </c>
      <c r="D1839">
        <v>15</v>
      </c>
      <c r="E1839">
        <v>11</v>
      </c>
      <c r="F1839" s="4">
        <v>446235.28496626992</v>
      </c>
      <c r="G1839" s="4">
        <v>558373.07304199087</v>
      </c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Y1839" s="2"/>
      <c r="Z1839"/>
      <c r="AA1839"/>
      <c r="AB1839"/>
    </row>
    <row r="1840" spans="1:28" ht="14.45" x14ac:dyDescent="0.3">
      <c r="A1840" s="3">
        <v>42262.5002662037</v>
      </c>
      <c r="B1840">
        <v>2015</v>
      </c>
      <c r="C1840">
        <v>9</v>
      </c>
      <c r="D1840">
        <v>15</v>
      </c>
      <c r="E1840">
        <v>12</v>
      </c>
      <c r="F1840" s="4">
        <v>454793.5003366273</v>
      </c>
      <c r="G1840" s="4">
        <v>591798.9602687509</v>
      </c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Y1840" s="2"/>
      <c r="Z1840"/>
      <c r="AA1840"/>
      <c r="AB1840"/>
    </row>
    <row r="1841" spans="1:28" ht="14.45" x14ac:dyDescent="0.3">
      <c r="A1841" s="3">
        <v>42262.541932870372</v>
      </c>
      <c r="B1841">
        <v>2015</v>
      </c>
      <c r="C1841">
        <v>9</v>
      </c>
      <c r="D1841">
        <v>15</v>
      </c>
      <c r="E1841">
        <v>13</v>
      </c>
      <c r="F1841" s="4">
        <v>498594.48335439409</v>
      </c>
      <c r="G1841" s="4">
        <v>668265.15611283691</v>
      </c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Y1841" s="2"/>
      <c r="Z1841"/>
      <c r="AA1841"/>
      <c r="AB1841"/>
    </row>
    <row r="1842" spans="1:28" ht="14.45" x14ac:dyDescent="0.3">
      <c r="A1842" s="3">
        <v>42262.583599537036</v>
      </c>
      <c r="B1842">
        <v>2015</v>
      </c>
      <c r="C1842">
        <v>9</v>
      </c>
      <c r="D1842">
        <v>15</v>
      </c>
      <c r="E1842">
        <v>14</v>
      </c>
      <c r="F1842" s="4">
        <v>570183.13570740912</v>
      </c>
      <c r="G1842" s="4">
        <v>694403.76551628148</v>
      </c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Y1842" s="2"/>
      <c r="Z1842"/>
      <c r="AA1842"/>
      <c r="AB1842"/>
    </row>
    <row r="1843" spans="1:28" ht="14.45" x14ac:dyDescent="0.3">
      <c r="A1843" s="3">
        <v>42262.6252662037</v>
      </c>
      <c r="B1843">
        <v>2015</v>
      </c>
      <c r="C1843">
        <v>9</v>
      </c>
      <c r="D1843">
        <v>15</v>
      </c>
      <c r="E1843">
        <v>15</v>
      </c>
      <c r="F1843" s="4">
        <v>654753.49442498328</v>
      </c>
      <c r="G1843" s="4">
        <v>761030.73777452321</v>
      </c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Y1843" s="2"/>
      <c r="Z1843"/>
      <c r="AA1843"/>
      <c r="AB1843"/>
    </row>
    <row r="1844" spans="1:28" ht="14.45" x14ac:dyDescent="0.3">
      <c r="A1844" s="3">
        <v>42262.666932870372</v>
      </c>
      <c r="B1844">
        <v>2015</v>
      </c>
      <c r="C1844">
        <v>9</v>
      </c>
      <c r="D1844">
        <v>15</v>
      </c>
      <c r="E1844">
        <v>16</v>
      </c>
      <c r="F1844" s="4">
        <v>706304.59993700229</v>
      </c>
      <c r="G1844" s="4">
        <v>806432.27259985975</v>
      </c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Y1844" s="2"/>
      <c r="Z1844"/>
      <c r="AA1844"/>
      <c r="AB1844"/>
    </row>
    <row r="1845" spans="1:28" ht="14.45" x14ac:dyDescent="0.3">
      <c r="A1845" s="3">
        <v>42262.708599537036</v>
      </c>
      <c r="B1845">
        <v>2015</v>
      </c>
      <c r="C1845">
        <v>9</v>
      </c>
      <c r="D1845">
        <v>15</v>
      </c>
      <c r="E1845">
        <v>17</v>
      </c>
      <c r="F1845" s="4">
        <v>738176.71775536495</v>
      </c>
      <c r="G1845" s="4">
        <v>780638.82226963318</v>
      </c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Y1845" s="2"/>
      <c r="Z1845"/>
      <c r="AA1845"/>
      <c r="AB1845"/>
    </row>
    <row r="1846" spans="1:28" ht="14.45" x14ac:dyDescent="0.3">
      <c r="A1846" s="3">
        <v>42262.7502662037</v>
      </c>
      <c r="B1846">
        <v>2015</v>
      </c>
      <c r="C1846">
        <v>9</v>
      </c>
      <c r="D1846">
        <v>15</v>
      </c>
      <c r="E1846">
        <v>18</v>
      </c>
      <c r="F1846" s="4">
        <v>749157.05965407984</v>
      </c>
      <c r="G1846" s="4">
        <v>807380.41319794615</v>
      </c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Y1846" s="2"/>
      <c r="Z1846"/>
      <c r="AA1846"/>
      <c r="AB1846"/>
    </row>
    <row r="1847" spans="1:28" ht="14.45" x14ac:dyDescent="0.3">
      <c r="A1847" s="3">
        <v>42262.791932870372</v>
      </c>
      <c r="B1847">
        <v>2015</v>
      </c>
      <c r="C1847">
        <v>9</v>
      </c>
      <c r="D1847">
        <v>15</v>
      </c>
      <c r="E1847">
        <v>19</v>
      </c>
      <c r="F1847" s="4">
        <v>742407.87633404694</v>
      </c>
      <c r="G1847" s="4">
        <v>803160.64282054547</v>
      </c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Y1847" s="2"/>
      <c r="Z1847"/>
      <c r="AA1847"/>
      <c r="AB1847"/>
    </row>
    <row r="1848" spans="1:28" ht="14.45" x14ac:dyDescent="0.3">
      <c r="A1848" s="3">
        <v>42262.833599537036</v>
      </c>
      <c r="B1848">
        <v>2015</v>
      </c>
      <c r="C1848">
        <v>9</v>
      </c>
      <c r="D1848">
        <v>15</v>
      </c>
      <c r="E1848">
        <v>20</v>
      </c>
      <c r="F1848" s="4">
        <v>682370.54611125938</v>
      </c>
      <c r="G1848" s="4">
        <v>726536.06576804118</v>
      </c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Y1848" s="2"/>
      <c r="Z1848"/>
      <c r="AA1848"/>
      <c r="AB1848"/>
    </row>
    <row r="1849" spans="1:28" ht="14.45" x14ac:dyDescent="0.3">
      <c r="A1849" s="3">
        <v>42262.8752662037</v>
      </c>
      <c r="B1849">
        <v>2015</v>
      </c>
      <c r="C1849">
        <v>9</v>
      </c>
      <c r="D1849">
        <v>15</v>
      </c>
      <c r="E1849">
        <v>21</v>
      </c>
      <c r="F1849" s="4">
        <v>588597.9821325338</v>
      </c>
      <c r="G1849" s="4">
        <v>648192.38942664023</v>
      </c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Y1849" s="2"/>
      <c r="Z1849"/>
      <c r="AA1849"/>
      <c r="AB1849"/>
    </row>
    <row r="1850" spans="1:28" ht="14.45" x14ac:dyDescent="0.3">
      <c r="A1850" s="3">
        <v>42262.916932870372</v>
      </c>
      <c r="B1850">
        <v>2015</v>
      </c>
      <c r="C1850">
        <v>9</v>
      </c>
      <c r="D1850">
        <v>15</v>
      </c>
      <c r="E1850">
        <v>22</v>
      </c>
      <c r="F1850" s="4">
        <v>463189.011342571</v>
      </c>
      <c r="G1850" s="4">
        <v>499847.81333219749</v>
      </c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Y1850" s="2"/>
      <c r="Z1850"/>
      <c r="AA1850"/>
      <c r="AB1850"/>
    </row>
    <row r="1851" spans="1:28" ht="14.45" x14ac:dyDescent="0.3">
      <c r="A1851" s="3">
        <v>42262.958599537036</v>
      </c>
      <c r="B1851">
        <v>2015</v>
      </c>
      <c r="C1851">
        <v>9</v>
      </c>
      <c r="D1851">
        <v>15</v>
      </c>
      <c r="E1851">
        <v>23</v>
      </c>
      <c r="F1851" s="4">
        <v>406537.3971343743</v>
      </c>
      <c r="G1851" s="4">
        <v>403495.58875392709</v>
      </c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Y1851" s="2"/>
      <c r="Z1851"/>
      <c r="AA1851"/>
      <c r="AB1851"/>
    </row>
    <row r="1852" spans="1:28" ht="14.45" x14ac:dyDescent="0.3">
      <c r="A1852" s="3">
        <v>42263.0002662037</v>
      </c>
      <c r="B1852">
        <v>2015</v>
      </c>
      <c r="C1852">
        <v>9</v>
      </c>
      <c r="D1852">
        <v>16</v>
      </c>
      <c r="E1852">
        <v>0</v>
      </c>
      <c r="F1852" s="4">
        <v>356161.18785296974</v>
      </c>
      <c r="G1852" s="4">
        <v>353423.31404944655</v>
      </c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Y1852" s="2"/>
      <c r="Z1852"/>
      <c r="AA1852"/>
      <c r="AB1852"/>
    </row>
    <row r="1853" spans="1:28" ht="14.45" x14ac:dyDescent="0.3">
      <c r="A1853" s="3">
        <v>42263.041932870372</v>
      </c>
      <c r="B1853">
        <v>2015</v>
      </c>
      <c r="C1853">
        <v>9</v>
      </c>
      <c r="D1853">
        <v>16</v>
      </c>
      <c r="E1853">
        <v>1</v>
      </c>
      <c r="F1853" s="4">
        <v>320032.03267573321</v>
      </c>
      <c r="G1853" s="4">
        <v>326165.60964439699</v>
      </c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Y1853" s="2"/>
      <c r="Z1853"/>
      <c r="AA1853"/>
      <c r="AB1853"/>
    </row>
    <row r="1854" spans="1:28" ht="14.45" x14ac:dyDescent="0.3">
      <c r="A1854" s="3">
        <v>42263.083599537036</v>
      </c>
      <c r="B1854">
        <v>2015</v>
      </c>
      <c r="C1854">
        <v>9</v>
      </c>
      <c r="D1854">
        <v>16</v>
      </c>
      <c r="E1854">
        <v>2</v>
      </c>
      <c r="F1854" s="4">
        <v>313495.05494357407</v>
      </c>
      <c r="G1854" s="4">
        <v>315858.3860348342</v>
      </c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Y1854" s="2"/>
      <c r="Z1854"/>
      <c r="AA1854"/>
      <c r="AB1854"/>
    </row>
    <row r="1855" spans="1:28" ht="14.45" x14ac:dyDescent="0.3">
      <c r="A1855" s="3">
        <v>42263.1252662037</v>
      </c>
      <c r="B1855">
        <v>2015</v>
      </c>
      <c r="C1855">
        <v>9</v>
      </c>
      <c r="D1855">
        <v>16</v>
      </c>
      <c r="E1855">
        <v>3</v>
      </c>
      <c r="F1855" s="4">
        <v>303799.92104140675</v>
      </c>
      <c r="G1855" s="4">
        <v>314698.10304073308</v>
      </c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Y1855" s="2"/>
      <c r="Z1855"/>
      <c r="AA1855"/>
      <c r="AB1855"/>
    </row>
    <row r="1856" spans="1:28" ht="14.45" x14ac:dyDescent="0.3">
      <c r="A1856" s="3">
        <v>42263.166932870372</v>
      </c>
      <c r="B1856">
        <v>2015</v>
      </c>
      <c r="C1856">
        <v>9</v>
      </c>
      <c r="D1856">
        <v>16</v>
      </c>
      <c r="E1856">
        <v>4</v>
      </c>
      <c r="F1856" s="4">
        <v>323166.98644881346</v>
      </c>
      <c r="G1856" s="4">
        <v>343527.63673012989</v>
      </c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Y1856" s="2"/>
      <c r="Z1856"/>
      <c r="AA1856"/>
      <c r="AB1856"/>
    </row>
    <row r="1857" spans="1:28" ht="14.45" x14ac:dyDescent="0.3">
      <c r="A1857" s="3">
        <v>42263.208599537036</v>
      </c>
      <c r="B1857">
        <v>2015</v>
      </c>
      <c r="C1857">
        <v>9</v>
      </c>
      <c r="D1857">
        <v>16</v>
      </c>
      <c r="E1857">
        <v>5</v>
      </c>
      <c r="F1857" s="4">
        <v>367842.16821363528</v>
      </c>
      <c r="G1857" s="4">
        <v>397445.34485432442</v>
      </c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Y1857" s="2"/>
      <c r="Z1857"/>
      <c r="AA1857"/>
      <c r="AB1857"/>
    </row>
    <row r="1858" spans="1:28" ht="14.45" x14ac:dyDescent="0.3">
      <c r="A1858" s="3">
        <v>42263.2502662037</v>
      </c>
      <c r="B1858">
        <v>2015</v>
      </c>
      <c r="C1858">
        <v>9</v>
      </c>
      <c r="D1858">
        <v>16</v>
      </c>
      <c r="E1858">
        <v>6</v>
      </c>
      <c r="F1858" s="4">
        <v>385145.95747855568</v>
      </c>
      <c r="G1858" s="4">
        <v>434462.90346623148</v>
      </c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Y1858" s="2"/>
      <c r="Z1858"/>
      <c r="AA1858"/>
      <c r="AB1858"/>
    </row>
    <row r="1859" spans="1:28" ht="14.45" x14ac:dyDescent="0.3">
      <c r="A1859" s="3">
        <v>42263.291932870372</v>
      </c>
      <c r="B1859">
        <v>2015</v>
      </c>
      <c r="C1859">
        <v>9</v>
      </c>
      <c r="D1859">
        <v>16</v>
      </c>
      <c r="E1859">
        <v>7</v>
      </c>
      <c r="F1859" s="4">
        <v>365986.46710544761</v>
      </c>
      <c r="G1859" s="4">
        <v>421468.6960961041</v>
      </c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Y1859" s="2"/>
      <c r="Z1859"/>
      <c r="AA1859"/>
      <c r="AB1859"/>
    </row>
    <row r="1860" spans="1:28" ht="14.45" x14ac:dyDescent="0.3">
      <c r="A1860" s="3">
        <v>42263.333599537036</v>
      </c>
      <c r="B1860">
        <v>2015</v>
      </c>
      <c r="C1860">
        <v>9</v>
      </c>
      <c r="D1860">
        <v>16</v>
      </c>
      <c r="E1860">
        <v>8</v>
      </c>
      <c r="F1860" s="4">
        <v>357416.16645416344</v>
      </c>
      <c r="G1860" s="4">
        <v>422226.38397322234</v>
      </c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Y1860" s="2"/>
      <c r="Z1860"/>
      <c r="AA1860"/>
      <c r="AB1860"/>
    </row>
    <row r="1861" spans="1:28" ht="14.45" x14ac:dyDescent="0.3">
      <c r="A1861" s="3">
        <v>42263.3752662037</v>
      </c>
      <c r="B1861">
        <v>2015</v>
      </c>
      <c r="C1861">
        <v>9</v>
      </c>
      <c r="D1861">
        <v>16</v>
      </c>
      <c r="E1861">
        <v>9</v>
      </c>
      <c r="F1861" s="4">
        <v>367382.23923441139</v>
      </c>
      <c r="G1861" s="4">
        <v>423619.21979029203</v>
      </c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Y1861" s="2"/>
      <c r="Z1861"/>
      <c r="AA1861"/>
      <c r="AB1861"/>
    </row>
    <row r="1862" spans="1:28" ht="14.45" x14ac:dyDescent="0.3">
      <c r="A1862" s="3">
        <v>42263.416932870372</v>
      </c>
      <c r="B1862">
        <v>2015</v>
      </c>
      <c r="C1862">
        <v>9</v>
      </c>
      <c r="D1862">
        <v>16</v>
      </c>
      <c r="E1862">
        <v>10</v>
      </c>
      <c r="F1862" s="4">
        <v>384070.00421362557</v>
      </c>
      <c r="G1862" s="4">
        <v>427740.85565581039</v>
      </c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Y1862" s="2"/>
      <c r="Z1862"/>
      <c r="AA1862"/>
      <c r="AB1862"/>
    </row>
    <row r="1863" spans="1:28" ht="14.45" x14ac:dyDescent="0.3">
      <c r="A1863" s="3">
        <v>42263.458599537036</v>
      </c>
      <c r="B1863">
        <v>2015</v>
      </c>
      <c r="C1863">
        <v>9</v>
      </c>
      <c r="D1863">
        <v>16</v>
      </c>
      <c r="E1863">
        <v>11</v>
      </c>
      <c r="F1863" s="4">
        <v>424329.02400599245</v>
      </c>
      <c r="G1863" s="4">
        <v>449499.61853974208</v>
      </c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Y1863" s="2"/>
      <c r="Z1863"/>
      <c r="AA1863"/>
      <c r="AB1863"/>
    </row>
    <row r="1864" spans="1:28" ht="14.45" x14ac:dyDescent="0.3">
      <c r="A1864" s="3">
        <v>42263.5002662037</v>
      </c>
      <c r="B1864">
        <v>2015</v>
      </c>
      <c r="C1864">
        <v>9</v>
      </c>
      <c r="D1864">
        <v>16</v>
      </c>
      <c r="E1864">
        <v>12</v>
      </c>
      <c r="F1864" s="4">
        <v>436200.49458071927</v>
      </c>
      <c r="G1864" s="4">
        <v>482051.19071892009</v>
      </c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Y1864" s="2"/>
      <c r="Z1864"/>
      <c r="AA1864"/>
      <c r="AB1864"/>
    </row>
    <row r="1865" spans="1:28" ht="14.45" x14ac:dyDescent="0.3">
      <c r="A1865" s="3">
        <v>42263.541932870372</v>
      </c>
      <c r="B1865">
        <v>2015</v>
      </c>
      <c r="C1865">
        <v>9</v>
      </c>
      <c r="D1865">
        <v>16</v>
      </c>
      <c r="E1865">
        <v>13</v>
      </c>
      <c r="F1865" s="4">
        <v>438459.19207560964</v>
      </c>
      <c r="G1865" s="4">
        <v>514973.46082731849</v>
      </c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Y1865" s="2"/>
      <c r="Z1865"/>
      <c r="AA1865"/>
      <c r="AB1865"/>
    </row>
    <row r="1866" spans="1:28" ht="14.45" x14ac:dyDescent="0.3">
      <c r="A1866" s="3">
        <v>42263.583599537036</v>
      </c>
      <c r="B1866">
        <v>2015</v>
      </c>
      <c r="C1866">
        <v>9</v>
      </c>
      <c r="D1866">
        <v>16</v>
      </c>
      <c r="E1866">
        <v>14</v>
      </c>
      <c r="F1866" s="4">
        <v>470764.76296108024</v>
      </c>
      <c r="G1866" s="4">
        <v>559276.71576738392</v>
      </c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Y1866" s="2"/>
      <c r="Z1866"/>
      <c r="AA1866"/>
      <c r="AB1866"/>
    </row>
    <row r="1867" spans="1:28" ht="14.45" x14ac:dyDescent="0.3">
      <c r="A1867" s="3">
        <v>42263.6252662037</v>
      </c>
      <c r="B1867">
        <v>2015</v>
      </c>
      <c r="C1867">
        <v>9</v>
      </c>
      <c r="D1867">
        <v>16</v>
      </c>
      <c r="E1867">
        <v>15</v>
      </c>
      <c r="F1867" s="4">
        <v>544305.03675392305</v>
      </c>
      <c r="G1867" s="4">
        <v>553703.79790833138</v>
      </c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Y1867" s="2"/>
      <c r="Z1867"/>
      <c r="AA1867"/>
      <c r="AB1867"/>
    </row>
    <row r="1868" spans="1:28" ht="14.45" x14ac:dyDescent="0.3">
      <c r="A1868" s="3">
        <v>42263.666932870372</v>
      </c>
      <c r="B1868">
        <v>2015</v>
      </c>
      <c r="C1868">
        <v>9</v>
      </c>
      <c r="D1868">
        <v>16</v>
      </c>
      <c r="E1868">
        <v>16</v>
      </c>
      <c r="F1868" s="4">
        <v>593416.27538073109</v>
      </c>
      <c r="G1868" s="4">
        <v>590084.23115166032</v>
      </c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Y1868" s="2"/>
      <c r="Z1868"/>
      <c r="AA1868"/>
      <c r="AB1868"/>
    </row>
    <row r="1869" spans="1:28" ht="14.45" x14ac:dyDescent="0.3">
      <c r="A1869" s="3">
        <v>42263.708599537036</v>
      </c>
      <c r="B1869">
        <v>2015</v>
      </c>
      <c r="C1869">
        <v>9</v>
      </c>
      <c r="D1869">
        <v>16</v>
      </c>
      <c r="E1869">
        <v>17</v>
      </c>
      <c r="F1869" s="4">
        <v>577856.0283037076</v>
      </c>
      <c r="G1869" s="4">
        <v>629123.2564268593</v>
      </c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Y1869" s="2"/>
      <c r="Z1869"/>
      <c r="AA1869"/>
      <c r="AB1869"/>
    </row>
    <row r="1870" spans="1:28" ht="14.45" x14ac:dyDescent="0.3">
      <c r="A1870" s="3">
        <v>42263.7502662037</v>
      </c>
      <c r="B1870">
        <v>2015</v>
      </c>
      <c r="C1870">
        <v>9</v>
      </c>
      <c r="D1870">
        <v>16</v>
      </c>
      <c r="E1870">
        <v>18</v>
      </c>
      <c r="F1870" s="4">
        <v>612857.98839025304</v>
      </c>
      <c r="G1870" s="4">
        <v>653845.22823526303</v>
      </c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Y1870" s="2"/>
      <c r="Z1870"/>
      <c r="AA1870"/>
      <c r="AB1870"/>
    </row>
    <row r="1871" spans="1:28" ht="14.45" x14ac:dyDescent="0.3">
      <c r="A1871" s="3">
        <v>42263.791932870372</v>
      </c>
      <c r="B1871">
        <v>2015</v>
      </c>
      <c r="C1871">
        <v>9</v>
      </c>
      <c r="D1871">
        <v>16</v>
      </c>
      <c r="E1871">
        <v>19</v>
      </c>
      <c r="F1871" s="4">
        <v>635497.78312911163</v>
      </c>
      <c r="G1871" s="4">
        <v>666975.79285673599</v>
      </c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Y1871" s="2"/>
      <c r="Z1871"/>
      <c r="AA1871"/>
      <c r="AB1871"/>
    </row>
    <row r="1872" spans="1:28" ht="14.45" x14ac:dyDescent="0.3">
      <c r="A1872" s="3">
        <v>42263.833599537036</v>
      </c>
      <c r="B1872">
        <v>2015</v>
      </c>
      <c r="C1872">
        <v>9</v>
      </c>
      <c r="D1872">
        <v>16</v>
      </c>
      <c r="E1872">
        <v>20</v>
      </c>
      <c r="F1872" s="4">
        <v>566216.80941009137</v>
      </c>
      <c r="G1872" s="4">
        <v>630522.54684278171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Y1872" s="2"/>
      <c r="Z1872"/>
      <c r="AA1872"/>
      <c r="AB1872"/>
    </row>
    <row r="1873" spans="1:28" ht="14.45" x14ac:dyDescent="0.3">
      <c r="A1873" s="3">
        <v>42263.8752662037</v>
      </c>
      <c r="B1873">
        <v>2015</v>
      </c>
      <c r="C1873">
        <v>9</v>
      </c>
      <c r="D1873">
        <v>16</v>
      </c>
      <c r="E1873">
        <v>21</v>
      </c>
      <c r="F1873" s="4">
        <v>505332.57160667132</v>
      </c>
      <c r="G1873" s="4">
        <v>560011.71795957617</v>
      </c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Y1873" s="2"/>
      <c r="Z1873"/>
      <c r="AA1873"/>
      <c r="AB1873"/>
    </row>
    <row r="1874" spans="1:28" ht="14.45" x14ac:dyDescent="0.3">
      <c r="A1874" s="3">
        <v>42263.916932870372</v>
      </c>
      <c r="B1874">
        <v>2015</v>
      </c>
      <c r="C1874">
        <v>9</v>
      </c>
      <c r="D1874">
        <v>16</v>
      </c>
      <c r="E1874">
        <v>22</v>
      </c>
      <c r="F1874" s="4">
        <v>419279.58780538704</v>
      </c>
      <c r="G1874" s="4">
        <v>449385.19787110685</v>
      </c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Y1874" s="2"/>
      <c r="Z1874"/>
      <c r="AA1874"/>
      <c r="AB1874"/>
    </row>
    <row r="1875" spans="1:28" ht="14.45" x14ac:dyDescent="0.3">
      <c r="A1875" s="3">
        <v>42263.958599537036</v>
      </c>
      <c r="B1875">
        <v>2015</v>
      </c>
      <c r="C1875">
        <v>9</v>
      </c>
      <c r="D1875">
        <v>16</v>
      </c>
      <c r="E1875">
        <v>23</v>
      </c>
      <c r="F1875" s="4">
        <v>332215.02919694647</v>
      </c>
      <c r="G1875" s="4">
        <v>378920.61423340655</v>
      </c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Y1875" s="2"/>
      <c r="Z1875"/>
      <c r="AA1875"/>
      <c r="AB1875"/>
    </row>
    <row r="1876" spans="1:28" ht="14.45" x14ac:dyDescent="0.3">
      <c r="A1876" s="3">
        <v>42264.0002662037</v>
      </c>
      <c r="B1876">
        <v>2015</v>
      </c>
      <c r="C1876">
        <v>9</v>
      </c>
      <c r="D1876">
        <v>17</v>
      </c>
      <c r="E1876">
        <v>0</v>
      </c>
      <c r="F1876" s="4">
        <v>287913.44827095664</v>
      </c>
      <c r="G1876" s="4">
        <v>324354.36616464844</v>
      </c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Y1876" s="2"/>
      <c r="Z1876"/>
      <c r="AA1876"/>
      <c r="AB1876"/>
    </row>
    <row r="1877" spans="1:28" ht="14.45" x14ac:dyDescent="0.3">
      <c r="A1877" s="3">
        <v>42264.041932870372</v>
      </c>
      <c r="B1877">
        <v>2015</v>
      </c>
      <c r="C1877">
        <v>9</v>
      </c>
      <c r="D1877">
        <v>17</v>
      </c>
      <c r="E1877">
        <v>1</v>
      </c>
      <c r="F1877" s="4">
        <v>272891.45818176912</v>
      </c>
      <c r="G1877" s="4">
        <v>293265.93075849058</v>
      </c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Y1877" s="2"/>
      <c r="Z1877"/>
      <c r="AA1877"/>
      <c r="AB1877"/>
    </row>
    <row r="1878" spans="1:28" ht="14.45" x14ac:dyDescent="0.3">
      <c r="A1878" s="3">
        <v>42264.083611111113</v>
      </c>
      <c r="B1878">
        <v>2015</v>
      </c>
      <c r="C1878">
        <v>9</v>
      </c>
      <c r="D1878">
        <v>17</v>
      </c>
      <c r="E1878">
        <v>2</v>
      </c>
      <c r="F1878" s="4">
        <v>255671.70029368796</v>
      </c>
      <c r="G1878" s="4">
        <v>291075.91132949636</v>
      </c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Y1878" s="2"/>
      <c r="Z1878"/>
      <c r="AA1878"/>
      <c r="AB1878"/>
    </row>
    <row r="1879" spans="1:28" ht="14.45" x14ac:dyDescent="0.3">
      <c r="A1879" s="3">
        <v>42264.125277777777</v>
      </c>
      <c r="B1879">
        <v>2015</v>
      </c>
      <c r="C1879">
        <v>9</v>
      </c>
      <c r="D1879">
        <v>17</v>
      </c>
      <c r="E1879">
        <v>3</v>
      </c>
      <c r="F1879" s="4">
        <v>257349.51007306363</v>
      </c>
      <c r="G1879" s="4">
        <v>297076.16712250863</v>
      </c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Y1879" s="2"/>
      <c r="Z1879"/>
      <c r="AA1879"/>
      <c r="AB1879"/>
    </row>
    <row r="1880" spans="1:28" ht="14.45" x14ac:dyDescent="0.3">
      <c r="A1880" s="3">
        <v>42264.166944444441</v>
      </c>
      <c r="B1880">
        <v>2015</v>
      </c>
      <c r="C1880">
        <v>9</v>
      </c>
      <c r="D1880">
        <v>17</v>
      </c>
      <c r="E1880">
        <v>4</v>
      </c>
      <c r="F1880" s="4">
        <v>274010.19683518924</v>
      </c>
      <c r="G1880" s="4">
        <v>309943.06363885128</v>
      </c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Y1880" s="2"/>
      <c r="Z1880"/>
      <c r="AA1880"/>
      <c r="AB1880"/>
    </row>
    <row r="1881" spans="1:28" ht="14.45" x14ac:dyDescent="0.3">
      <c r="A1881" s="3">
        <v>42264.208611111113</v>
      </c>
      <c r="B1881">
        <v>2015</v>
      </c>
      <c r="C1881">
        <v>9</v>
      </c>
      <c r="D1881">
        <v>17</v>
      </c>
      <c r="E1881">
        <v>5</v>
      </c>
      <c r="F1881" s="4">
        <v>353732.29065517144</v>
      </c>
      <c r="G1881" s="4">
        <v>369176.29655760434</v>
      </c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Y1881" s="2"/>
      <c r="Z1881"/>
      <c r="AA1881"/>
      <c r="AB1881"/>
    </row>
    <row r="1882" spans="1:28" ht="14.45" x14ac:dyDescent="0.3">
      <c r="A1882" s="3">
        <v>42264.250277777777</v>
      </c>
      <c r="B1882">
        <v>2015</v>
      </c>
      <c r="C1882">
        <v>9</v>
      </c>
      <c r="D1882">
        <v>17</v>
      </c>
      <c r="E1882">
        <v>6</v>
      </c>
      <c r="F1882" s="4">
        <v>339436.76229870162</v>
      </c>
      <c r="G1882" s="4">
        <v>408224.14256067673</v>
      </c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Y1882" s="2"/>
      <c r="Z1882"/>
      <c r="AA1882"/>
      <c r="AB1882"/>
    </row>
    <row r="1883" spans="1:28" ht="14.45" x14ac:dyDescent="0.3">
      <c r="A1883" s="3">
        <v>42264.291944444441</v>
      </c>
      <c r="B1883">
        <v>2015</v>
      </c>
      <c r="C1883">
        <v>9</v>
      </c>
      <c r="D1883">
        <v>17</v>
      </c>
      <c r="E1883">
        <v>7</v>
      </c>
      <c r="F1883" s="4">
        <v>317420.55009562778</v>
      </c>
      <c r="G1883" s="4">
        <v>378850.18513782433</v>
      </c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Y1883" s="2"/>
      <c r="Z1883"/>
      <c r="AA1883"/>
      <c r="AB1883"/>
    </row>
    <row r="1884" spans="1:28" ht="14.45" x14ac:dyDescent="0.3">
      <c r="A1884" s="3">
        <v>42264.333611111113</v>
      </c>
      <c r="B1884">
        <v>2015</v>
      </c>
      <c r="C1884">
        <v>9</v>
      </c>
      <c r="D1884">
        <v>17</v>
      </c>
      <c r="E1884">
        <v>8</v>
      </c>
      <c r="F1884" s="4">
        <v>302574.48112450005</v>
      </c>
      <c r="G1884" s="4">
        <v>365866.10057202121</v>
      </c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Y1884" s="2"/>
      <c r="Z1884"/>
      <c r="AA1884"/>
      <c r="AB1884"/>
    </row>
    <row r="1885" spans="1:28" ht="14.45" x14ac:dyDescent="0.3">
      <c r="A1885" s="3">
        <v>42264.375277777777</v>
      </c>
      <c r="B1885">
        <v>2015</v>
      </c>
      <c r="C1885">
        <v>9</v>
      </c>
      <c r="D1885">
        <v>17</v>
      </c>
      <c r="E1885">
        <v>9</v>
      </c>
      <c r="F1885" s="4">
        <v>303021.16514696472</v>
      </c>
      <c r="G1885" s="4">
        <v>378591.15220635722</v>
      </c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Y1885" s="2"/>
      <c r="Z1885"/>
      <c r="AA1885"/>
      <c r="AB1885"/>
    </row>
    <row r="1886" spans="1:28" ht="14.45" x14ac:dyDescent="0.3">
      <c r="A1886" s="3">
        <v>42264.416944444441</v>
      </c>
      <c r="B1886">
        <v>2015</v>
      </c>
      <c r="C1886">
        <v>9</v>
      </c>
      <c r="D1886">
        <v>17</v>
      </c>
      <c r="E1886">
        <v>10</v>
      </c>
      <c r="F1886" s="4">
        <v>331482.78392128088</v>
      </c>
      <c r="G1886" s="4">
        <v>405819.08721052221</v>
      </c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Y1886" s="2"/>
      <c r="Z1886"/>
      <c r="AA1886"/>
      <c r="AB1886"/>
    </row>
    <row r="1887" spans="1:28" ht="14.45" x14ac:dyDescent="0.3">
      <c r="A1887" s="3">
        <v>42264.458611111113</v>
      </c>
      <c r="B1887">
        <v>2015</v>
      </c>
      <c r="C1887">
        <v>9</v>
      </c>
      <c r="D1887">
        <v>17</v>
      </c>
      <c r="E1887">
        <v>11</v>
      </c>
      <c r="F1887" s="4">
        <v>351161.27197670244</v>
      </c>
      <c r="G1887" s="4">
        <v>463414.25937689905</v>
      </c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Y1887" s="2"/>
      <c r="Z1887"/>
      <c r="AA1887"/>
      <c r="AB1887"/>
    </row>
    <row r="1888" spans="1:28" ht="14.45" x14ac:dyDescent="0.3">
      <c r="A1888" s="3">
        <v>42264.500277777777</v>
      </c>
      <c r="B1888">
        <v>2015</v>
      </c>
      <c r="C1888">
        <v>9</v>
      </c>
      <c r="D1888">
        <v>17</v>
      </c>
      <c r="E1888">
        <v>12</v>
      </c>
      <c r="F1888" s="4">
        <v>356130.13854032179</v>
      </c>
      <c r="G1888" s="4">
        <v>475754.94158819999</v>
      </c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Y1888" s="2"/>
      <c r="Z1888"/>
      <c r="AA1888"/>
      <c r="AB1888"/>
    </row>
    <row r="1889" spans="1:28" ht="14.45" x14ac:dyDescent="0.3">
      <c r="A1889" s="3">
        <v>42264.541944444441</v>
      </c>
      <c r="B1889">
        <v>2015</v>
      </c>
      <c r="C1889">
        <v>9</v>
      </c>
      <c r="D1889">
        <v>17</v>
      </c>
      <c r="E1889">
        <v>13</v>
      </c>
      <c r="F1889" s="4">
        <v>387777.49487688928</v>
      </c>
      <c r="G1889" s="4">
        <v>498826.98147421551</v>
      </c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Y1889" s="2"/>
      <c r="Z1889"/>
      <c r="AA1889"/>
      <c r="AB1889"/>
    </row>
    <row r="1890" spans="1:28" ht="14.45" x14ac:dyDescent="0.3">
      <c r="A1890" s="3">
        <v>42264.583611111113</v>
      </c>
      <c r="B1890">
        <v>2015</v>
      </c>
      <c r="C1890">
        <v>9</v>
      </c>
      <c r="D1890">
        <v>17</v>
      </c>
      <c r="E1890">
        <v>14</v>
      </c>
      <c r="F1890" s="4">
        <v>490977.06366761419</v>
      </c>
      <c r="G1890" s="4">
        <v>562228.35688584729</v>
      </c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Y1890" s="2"/>
      <c r="Z1890"/>
      <c r="AA1890"/>
      <c r="AB1890"/>
    </row>
    <row r="1891" spans="1:28" ht="14.45" x14ac:dyDescent="0.3">
      <c r="A1891" s="3">
        <v>42264.625277777777</v>
      </c>
      <c r="B1891">
        <v>2015</v>
      </c>
      <c r="C1891">
        <v>9</v>
      </c>
      <c r="D1891">
        <v>17</v>
      </c>
      <c r="E1891">
        <v>15</v>
      </c>
      <c r="F1891" s="4">
        <v>552582.20171856403</v>
      </c>
      <c r="G1891" s="4">
        <v>651578.23733261763</v>
      </c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Y1891" s="2"/>
      <c r="Z1891"/>
      <c r="AA1891"/>
      <c r="AB1891"/>
    </row>
    <row r="1892" spans="1:28" ht="14.45" x14ac:dyDescent="0.3">
      <c r="A1892" s="3">
        <v>42264.666944444441</v>
      </c>
      <c r="B1892">
        <v>2015</v>
      </c>
      <c r="C1892">
        <v>9</v>
      </c>
      <c r="D1892">
        <v>17</v>
      </c>
      <c r="E1892">
        <v>16</v>
      </c>
      <c r="F1892" s="4">
        <v>591738.27925432625</v>
      </c>
      <c r="G1892" s="4">
        <v>719085.88214299385</v>
      </c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Y1892" s="2"/>
      <c r="Z1892"/>
      <c r="AA1892"/>
      <c r="AB1892"/>
    </row>
    <row r="1893" spans="1:28" ht="14.45" x14ac:dyDescent="0.3">
      <c r="A1893" s="3">
        <v>42264.708611111113</v>
      </c>
      <c r="B1893">
        <v>2015</v>
      </c>
      <c r="C1893">
        <v>9</v>
      </c>
      <c r="D1893">
        <v>17</v>
      </c>
      <c r="E1893">
        <v>17</v>
      </c>
      <c r="F1893" s="4">
        <v>634149.29383408581</v>
      </c>
      <c r="G1893" s="4">
        <v>746666.84118993091</v>
      </c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Y1893" s="2"/>
      <c r="Z1893"/>
      <c r="AA1893"/>
      <c r="AB1893"/>
    </row>
    <row r="1894" spans="1:28" ht="14.45" x14ac:dyDescent="0.3">
      <c r="A1894" s="3">
        <v>42264.750277777777</v>
      </c>
      <c r="B1894">
        <v>2015</v>
      </c>
      <c r="C1894">
        <v>9</v>
      </c>
      <c r="D1894">
        <v>17</v>
      </c>
      <c r="E1894">
        <v>18</v>
      </c>
      <c r="F1894" s="4">
        <v>613387.55045617698</v>
      </c>
      <c r="G1894" s="4">
        <v>731195.08416134981</v>
      </c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Y1894" s="2"/>
      <c r="Z1894"/>
      <c r="AA1894"/>
      <c r="AB1894"/>
    </row>
    <row r="1895" spans="1:28" ht="14.45" x14ac:dyDescent="0.3">
      <c r="A1895" s="3">
        <v>42264.791944444441</v>
      </c>
      <c r="B1895">
        <v>2015</v>
      </c>
      <c r="C1895">
        <v>9</v>
      </c>
      <c r="D1895">
        <v>17</v>
      </c>
      <c r="E1895">
        <v>19</v>
      </c>
      <c r="F1895" s="4">
        <v>648141.78100834414</v>
      </c>
      <c r="G1895" s="4">
        <v>729573.73006555845</v>
      </c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Y1895" s="2"/>
      <c r="Z1895"/>
      <c r="AA1895"/>
      <c r="AB1895"/>
    </row>
    <row r="1896" spans="1:28" ht="14.45" x14ac:dyDescent="0.3">
      <c r="A1896" s="3">
        <v>42264.833611111113</v>
      </c>
      <c r="B1896">
        <v>2015</v>
      </c>
      <c r="C1896">
        <v>9</v>
      </c>
      <c r="D1896">
        <v>17</v>
      </c>
      <c r="E1896">
        <v>20</v>
      </c>
      <c r="F1896" s="4">
        <v>626455.83955934527</v>
      </c>
      <c r="G1896" s="4">
        <v>740188.75057693163</v>
      </c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Y1896" s="2"/>
      <c r="Z1896"/>
      <c r="AA1896"/>
      <c r="AB1896"/>
    </row>
    <row r="1897" spans="1:28" ht="14.45" x14ac:dyDescent="0.3">
      <c r="A1897" s="3">
        <v>42264.875277777777</v>
      </c>
      <c r="B1897">
        <v>2015</v>
      </c>
      <c r="C1897">
        <v>9</v>
      </c>
      <c r="D1897">
        <v>17</v>
      </c>
      <c r="E1897">
        <v>21</v>
      </c>
      <c r="F1897" s="4">
        <v>529697.68546502339</v>
      </c>
      <c r="G1897" s="4">
        <v>616127.34698669077</v>
      </c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Y1897" s="2"/>
      <c r="Z1897"/>
      <c r="AA1897"/>
      <c r="AB1897"/>
    </row>
    <row r="1898" spans="1:28" ht="14.45" x14ac:dyDescent="0.3">
      <c r="A1898" s="3">
        <v>42264.916944444441</v>
      </c>
      <c r="B1898">
        <v>2015</v>
      </c>
      <c r="C1898">
        <v>9</v>
      </c>
      <c r="D1898">
        <v>17</v>
      </c>
      <c r="E1898">
        <v>22</v>
      </c>
      <c r="F1898" s="4">
        <v>432575.40676393948</v>
      </c>
      <c r="G1898" s="4">
        <v>503385.31488010305</v>
      </c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Y1898" s="2"/>
      <c r="Z1898"/>
      <c r="AA1898"/>
      <c r="AB1898"/>
    </row>
    <row r="1899" spans="1:28" ht="14.45" x14ac:dyDescent="0.3">
      <c r="A1899" s="3">
        <v>42264.958611111113</v>
      </c>
      <c r="B1899">
        <v>2015</v>
      </c>
      <c r="C1899">
        <v>9</v>
      </c>
      <c r="D1899">
        <v>17</v>
      </c>
      <c r="E1899">
        <v>23</v>
      </c>
      <c r="F1899" s="4">
        <v>362970.77468280419</v>
      </c>
      <c r="G1899" s="4">
        <v>420838.25867265189</v>
      </c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Y1899" s="2"/>
      <c r="Z1899"/>
      <c r="AA1899"/>
      <c r="AB1899"/>
    </row>
    <row r="1900" spans="1:28" ht="14.45" x14ac:dyDescent="0.3">
      <c r="A1900" s="3">
        <v>42265.000277777777</v>
      </c>
      <c r="B1900">
        <v>2015</v>
      </c>
      <c r="C1900">
        <v>9</v>
      </c>
      <c r="D1900">
        <v>18</v>
      </c>
      <c r="E1900">
        <v>0</v>
      </c>
      <c r="F1900" s="4">
        <v>318820.86814655503</v>
      </c>
      <c r="G1900" s="4">
        <v>366050.63648290123</v>
      </c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Y1900" s="2"/>
      <c r="Z1900"/>
      <c r="AA1900"/>
      <c r="AB1900"/>
    </row>
    <row r="1901" spans="1:28" ht="14.45" x14ac:dyDescent="0.3">
      <c r="A1901" s="3">
        <v>42265.041944444441</v>
      </c>
      <c r="B1901">
        <v>2015</v>
      </c>
      <c r="C1901">
        <v>9</v>
      </c>
      <c r="D1901">
        <v>18</v>
      </c>
      <c r="E1901">
        <v>1</v>
      </c>
      <c r="F1901" s="4">
        <v>279325.60681102076</v>
      </c>
      <c r="G1901" s="4">
        <v>322284.04395887948</v>
      </c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Y1901" s="2"/>
      <c r="Z1901"/>
      <c r="AA1901"/>
      <c r="AB1901"/>
    </row>
    <row r="1902" spans="1:28" ht="14.45" x14ac:dyDescent="0.3">
      <c r="A1902" s="3">
        <v>42265.083611111113</v>
      </c>
      <c r="B1902">
        <v>2015</v>
      </c>
      <c r="C1902">
        <v>9</v>
      </c>
      <c r="D1902">
        <v>18</v>
      </c>
      <c r="E1902">
        <v>2</v>
      </c>
      <c r="F1902" s="4">
        <v>263795.1745071722</v>
      </c>
      <c r="G1902" s="4">
        <v>307889.06414953485</v>
      </c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Y1902" s="2"/>
      <c r="Z1902"/>
      <c r="AA1902"/>
      <c r="AB1902"/>
    </row>
    <row r="1903" spans="1:28" ht="14.45" x14ac:dyDescent="0.3">
      <c r="A1903" s="3">
        <v>42265.125277777777</v>
      </c>
      <c r="B1903">
        <v>2015</v>
      </c>
      <c r="C1903">
        <v>9</v>
      </c>
      <c r="D1903">
        <v>18</v>
      </c>
      <c r="E1903">
        <v>3</v>
      </c>
      <c r="F1903" s="4">
        <v>261533.18264564258</v>
      </c>
      <c r="G1903" s="4">
        <v>299704.25334636186</v>
      </c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Y1903" s="2"/>
      <c r="Z1903"/>
      <c r="AA1903"/>
      <c r="AB1903"/>
    </row>
    <row r="1904" spans="1:28" ht="14.45" x14ac:dyDescent="0.3">
      <c r="A1904" s="3">
        <v>42265.166944444441</v>
      </c>
      <c r="B1904">
        <v>2015</v>
      </c>
      <c r="C1904">
        <v>9</v>
      </c>
      <c r="D1904">
        <v>18</v>
      </c>
      <c r="E1904">
        <v>4</v>
      </c>
      <c r="F1904" s="4">
        <v>286383.84427141742</v>
      </c>
      <c r="G1904" s="4">
        <v>348921.92838708335</v>
      </c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Y1904" s="2"/>
      <c r="Z1904"/>
      <c r="AA1904"/>
      <c r="AB1904"/>
    </row>
    <row r="1905" spans="1:28" ht="14.45" x14ac:dyDescent="0.3">
      <c r="A1905" s="3">
        <v>42265.208611111113</v>
      </c>
      <c r="B1905">
        <v>2015</v>
      </c>
      <c r="C1905">
        <v>9</v>
      </c>
      <c r="D1905">
        <v>18</v>
      </c>
      <c r="E1905">
        <v>5</v>
      </c>
      <c r="F1905" s="4">
        <v>347795.81161935453</v>
      </c>
      <c r="G1905" s="4">
        <v>404220.65768131445</v>
      </c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Y1905" s="2"/>
      <c r="Z1905"/>
      <c r="AA1905"/>
      <c r="AB1905"/>
    </row>
    <row r="1906" spans="1:28" ht="14.45" x14ac:dyDescent="0.3">
      <c r="A1906" s="3">
        <v>42265.250277777777</v>
      </c>
      <c r="B1906">
        <v>2015</v>
      </c>
      <c r="C1906">
        <v>9</v>
      </c>
      <c r="D1906">
        <v>18</v>
      </c>
      <c r="E1906">
        <v>6</v>
      </c>
      <c r="F1906" s="4">
        <v>377960.39744296332</v>
      </c>
      <c r="G1906" s="4">
        <v>437281.66085236165</v>
      </c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Y1906" s="2"/>
      <c r="Z1906"/>
      <c r="AA1906"/>
      <c r="AB1906"/>
    </row>
    <row r="1907" spans="1:28" ht="14.45" x14ac:dyDescent="0.3">
      <c r="A1907" s="3">
        <v>42265.291944444441</v>
      </c>
      <c r="B1907">
        <v>2015</v>
      </c>
      <c r="C1907">
        <v>9</v>
      </c>
      <c r="D1907">
        <v>18</v>
      </c>
      <c r="E1907">
        <v>7</v>
      </c>
      <c r="F1907" s="4">
        <v>330227.4244356642</v>
      </c>
      <c r="G1907" s="4">
        <v>425632.16498110374</v>
      </c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Y1907" s="2"/>
      <c r="Z1907"/>
      <c r="AA1907"/>
      <c r="AB1907"/>
    </row>
    <row r="1908" spans="1:28" ht="14.45" x14ac:dyDescent="0.3">
      <c r="A1908" s="3">
        <v>42265.333611111113</v>
      </c>
      <c r="B1908">
        <v>2015</v>
      </c>
      <c r="C1908">
        <v>9</v>
      </c>
      <c r="D1908">
        <v>18</v>
      </c>
      <c r="E1908">
        <v>8</v>
      </c>
      <c r="F1908" s="4">
        <v>334513.45573731576</v>
      </c>
      <c r="G1908" s="4">
        <v>432044.17435031914</v>
      </c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Y1908" s="2"/>
      <c r="Z1908"/>
      <c r="AA1908"/>
      <c r="AB1908"/>
    </row>
    <row r="1909" spans="1:28" ht="14.45" x14ac:dyDescent="0.3">
      <c r="A1909" s="3">
        <v>42265.375277777777</v>
      </c>
      <c r="B1909">
        <v>2015</v>
      </c>
      <c r="C1909">
        <v>9</v>
      </c>
      <c r="D1909">
        <v>18</v>
      </c>
      <c r="E1909">
        <v>9</v>
      </c>
      <c r="F1909" s="4">
        <v>317559.74908718001</v>
      </c>
      <c r="G1909" s="4">
        <v>433843.11261444725</v>
      </c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Y1909" s="2"/>
      <c r="Z1909"/>
      <c r="AA1909"/>
      <c r="AB1909"/>
    </row>
    <row r="1910" spans="1:28" ht="14.45" x14ac:dyDescent="0.3">
      <c r="A1910" s="3">
        <v>42265.416944444441</v>
      </c>
      <c r="B1910">
        <v>2015</v>
      </c>
      <c r="C1910">
        <v>9</v>
      </c>
      <c r="D1910">
        <v>18</v>
      </c>
      <c r="E1910">
        <v>10</v>
      </c>
      <c r="F1910" s="4">
        <v>337139.51544258138</v>
      </c>
      <c r="G1910" s="4">
        <v>458466.62043139344</v>
      </c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Y1910" s="2"/>
      <c r="Z1910"/>
      <c r="AA1910"/>
      <c r="AB1910"/>
    </row>
    <row r="1911" spans="1:28" ht="14.45" x14ac:dyDescent="0.3">
      <c r="A1911" s="3">
        <v>42265.458611111113</v>
      </c>
      <c r="B1911">
        <v>2015</v>
      </c>
      <c r="C1911">
        <v>9</v>
      </c>
      <c r="D1911">
        <v>18</v>
      </c>
      <c r="E1911">
        <v>11</v>
      </c>
      <c r="F1911" s="4">
        <v>349828.64292651979</v>
      </c>
      <c r="G1911" s="4">
        <v>481746.34492388845</v>
      </c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Y1911" s="2"/>
      <c r="Z1911"/>
      <c r="AA1911"/>
      <c r="AB1911"/>
    </row>
    <row r="1912" spans="1:28" ht="14.45" x14ac:dyDescent="0.3">
      <c r="A1912" s="3">
        <v>42265.500277777777</v>
      </c>
      <c r="B1912">
        <v>2015</v>
      </c>
      <c r="C1912">
        <v>9</v>
      </c>
      <c r="D1912">
        <v>18</v>
      </c>
      <c r="E1912">
        <v>12</v>
      </c>
      <c r="F1912" s="4">
        <v>365389.30480246939</v>
      </c>
      <c r="G1912" s="4">
        <v>522416.88242270879</v>
      </c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Y1912" s="2"/>
      <c r="Z1912"/>
      <c r="AA1912"/>
      <c r="AB1912"/>
    </row>
    <row r="1913" spans="1:28" ht="14.45" x14ac:dyDescent="0.3">
      <c r="A1913" s="3">
        <v>42265.541944444441</v>
      </c>
      <c r="B1913">
        <v>2015</v>
      </c>
      <c r="C1913">
        <v>9</v>
      </c>
      <c r="D1913">
        <v>18</v>
      </c>
      <c r="E1913">
        <v>13</v>
      </c>
      <c r="F1913" s="4">
        <v>386798.83935881063</v>
      </c>
      <c r="G1913" s="4">
        <v>503607.63199947577</v>
      </c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Y1913" s="2"/>
      <c r="Z1913"/>
      <c r="AA1913"/>
      <c r="AB1913"/>
    </row>
    <row r="1914" spans="1:28" ht="14.45" x14ac:dyDescent="0.3">
      <c r="A1914" s="3">
        <v>42265.583611111113</v>
      </c>
      <c r="B1914">
        <v>2015</v>
      </c>
      <c r="C1914">
        <v>9</v>
      </c>
      <c r="D1914">
        <v>18</v>
      </c>
      <c r="E1914">
        <v>14</v>
      </c>
      <c r="F1914" s="4">
        <v>451082.88477229327</v>
      </c>
      <c r="G1914" s="4">
        <v>541707.56334832101</v>
      </c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Y1914" s="2"/>
      <c r="Z1914"/>
      <c r="AA1914"/>
      <c r="AB1914"/>
    </row>
    <row r="1915" spans="1:28" ht="14.45" x14ac:dyDescent="0.3">
      <c r="A1915" s="3">
        <v>42265.625277777777</v>
      </c>
      <c r="B1915">
        <v>2015</v>
      </c>
      <c r="C1915">
        <v>9</v>
      </c>
      <c r="D1915">
        <v>18</v>
      </c>
      <c r="E1915">
        <v>15</v>
      </c>
      <c r="F1915" s="4">
        <v>535228.1725792205</v>
      </c>
      <c r="G1915" s="4">
        <v>614695.17878850701</v>
      </c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Y1915" s="2"/>
      <c r="Z1915"/>
      <c r="AA1915"/>
      <c r="AB1915"/>
    </row>
    <row r="1916" spans="1:28" ht="14.45" x14ac:dyDescent="0.3">
      <c r="A1916" s="3">
        <v>42265.666944444441</v>
      </c>
      <c r="B1916">
        <v>2015</v>
      </c>
      <c r="C1916">
        <v>9</v>
      </c>
      <c r="D1916">
        <v>18</v>
      </c>
      <c r="E1916">
        <v>16</v>
      </c>
      <c r="F1916" s="4">
        <v>592027.53470360476</v>
      </c>
      <c r="G1916" s="4">
        <v>644161.51382477337</v>
      </c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Y1916" s="2"/>
      <c r="Z1916"/>
      <c r="AA1916"/>
      <c r="AB1916"/>
    </row>
    <row r="1917" spans="1:28" ht="14.45" x14ac:dyDescent="0.3">
      <c r="A1917" s="3">
        <v>42265.708611111113</v>
      </c>
      <c r="B1917">
        <v>2015</v>
      </c>
      <c r="C1917">
        <v>9</v>
      </c>
      <c r="D1917">
        <v>18</v>
      </c>
      <c r="E1917">
        <v>17</v>
      </c>
      <c r="F1917" s="4">
        <v>653203.11562459648</v>
      </c>
      <c r="G1917" s="4">
        <v>686941.8818243969</v>
      </c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Y1917" s="2"/>
      <c r="Z1917"/>
      <c r="AA1917"/>
      <c r="AB1917"/>
    </row>
    <row r="1918" spans="1:28" ht="14.45" x14ac:dyDescent="0.3">
      <c r="A1918" s="3">
        <v>42265.750277777777</v>
      </c>
      <c r="B1918">
        <v>2015</v>
      </c>
      <c r="C1918">
        <v>9</v>
      </c>
      <c r="D1918">
        <v>18</v>
      </c>
      <c r="E1918">
        <v>18</v>
      </c>
      <c r="F1918" s="4">
        <v>709887.00683685625</v>
      </c>
      <c r="G1918" s="4">
        <v>697114.27184423944</v>
      </c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Y1918" s="2"/>
      <c r="Z1918"/>
      <c r="AA1918"/>
      <c r="AB1918"/>
    </row>
    <row r="1919" spans="1:28" ht="14.45" x14ac:dyDescent="0.3">
      <c r="A1919" s="3">
        <v>42265.791944444441</v>
      </c>
      <c r="B1919">
        <v>2015</v>
      </c>
      <c r="C1919">
        <v>9</v>
      </c>
      <c r="D1919">
        <v>18</v>
      </c>
      <c r="E1919">
        <v>19</v>
      </c>
      <c r="F1919" s="4">
        <v>738770.19107940467</v>
      </c>
      <c r="G1919" s="4">
        <v>740371.99996808672</v>
      </c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Y1919" s="2"/>
      <c r="Z1919"/>
      <c r="AA1919"/>
      <c r="AB1919"/>
    </row>
    <row r="1920" spans="1:28" ht="14.45" x14ac:dyDescent="0.3">
      <c r="A1920" s="3">
        <v>42265.833611111113</v>
      </c>
      <c r="B1920">
        <v>2015</v>
      </c>
      <c r="C1920">
        <v>9</v>
      </c>
      <c r="D1920">
        <v>18</v>
      </c>
      <c r="E1920">
        <v>20</v>
      </c>
      <c r="F1920" s="4">
        <v>696981.81822314486</v>
      </c>
      <c r="G1920" s="4">
        <v>709313.90353197418</v>
      </c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Y1920" s="2"/>
      <c r="Z1920"/>
      <c r="AA1920"/>
      <c r="AB1920"/>
    </row>
    <row r="1921" spans="1:28" ht="14.45" x14ac:dyDescent="0.3">
      <c r="A1921" s="3">
        <v>42265.875277777777</v>
      </c>
      <c r="B1921">
        <v>2015</v>
      </c>
      <c r="C1921">
        <v>9</v>
      </c>
      <c r="D1921">
        <v>18</v>
      </c>
      <c r="E1921">
        <v>21</v>
      </c>
      <c r="F1921" s="4">
        <v>627452.81294791005</v>
      </c>
      <c r="G1921" s="4">
        <v>646073.14464247331</v>
      </c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Y1921" s="2"/>
      <c r="Z1921"/>
      <c r="AA1921"/>
      <c r="AB1921"/>
    </row>
    <row r="1922" spans="1:28" ht="14.45" x14ac:dyDescent="0.3">
      <c r="A1922" s="3">
        <v>42265.916944444441</v>
      </c>
      <c r="B1922">
        <v>2015</v>
      </c>
      <c r="C1922">
        <v>9</v>
      </c>
      <c r="D1922">
        <v>18</v>
      </c>
      <c r="E1922">
        <v>22</v>
      </c>
      <c r="F1922" s="4">
        <v>502013.31203113607</v>
      </c>
      <c r="G1922" s="4">
        <v>518091.32659430872</v>
      </c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Y1922" s="2"/>
      <c r="Z1922"/>
      <c r="AA1922"/>
      <c r="AB1922"/>
    </row>
    <row r="1923" spans="1:28" ht="14.45" x14ac:dyDescent="0.3">
      <c r="A1923" s="3">
        <v>42265.958611111113</v>
      </c>
      <c r="B1923">
        <v>2015</v>
      </c>
      <c r="C1923">
        <v>9</v>
      </c>
      <c r="D1923">
        <v>18</v>
      </c>
      <c r="E1923">
        <v>23</v>
      </c>
      <c r="F1923" s="4">
        <v>436775.63502788258</v>
      </c>
      <c r="G1923" s="4">
        <v>423881.95346706093</v>
      </c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Y1923" s="2"/>
      <c r="Z1923"/>
      <c r="AA1923"/>
      <c r="AB1923"/>
    </row>
    <row r="1924" spans="1:28" ht="14.45" x14ac:dyDescent="0.3">
      <c r="A1924" s="3">
        <v>42266.000277777777</v>
      </c>
      <c r="B1924">
        <v>2015</v>
      </c>
      <c r="C1924">
        <v>9</v>
      </c>
      <c r="D1924">
        <v>19</v>
      </c>
      <c r="E1924">
        <v>0</v>
      </c>
      <c r="F1924" s="4">
        <v>397520.75498464098</v>
      </c>
      <c r="G1924" s="4">
        <v>388837.65695589932</v>
      </c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Y1924" s="2"/>
      <c r="Z1924"/>
      <c r="AA1924"/>
      <c r="AB1924"/>
    </row>
    <row r="1925" spans="1:28" ht="14.45" x14ac:dyDescent="0.3">
      <c r="A1925" s="3">
        <v>42266.041944444441</v>
      </c>
      <c r="B1925">
        <v>2015</v>
      </c>
      <c r="C1925">
        <v>9</v>
      </c>
      <c r="D1925">
        <v>19</v>
      </c>
      <c r="E1925">
        <v>1</v>
      </c>
      <c r="F1925" s="4">
        <v>351836.56605121924</v>
      </c>
      <c r="G1925" s="4">
        <v>339557.14149899606</v>
      </c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Y1925" s="2"/>
      <c r="Z1925"/>
      <c r="AA1925"/>
      <c r="AB1925"/>
    </row>
    <row r="1926" spans="1:28" ht="14.45" x14ac:dyDescent="0.3">
      <c r="A1926" s="3">
        <v>42266.083611111113</v>
      </c>
      <c r="B1926">
        <v>2015</v>
      </c>
      <c r="C1926">
        <v>9</v>
      </c>
      <c r="D1926">
        <v>19</v>
      </c>
      <c r="E1926">
        <v>2</v>
      </c>
      <c r="F1926" s="4">
        <v>329235.27499004581</v>
      </c>
      <c r="G1926" s="4">
        <v>331316.92254409689</v>
      </c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Y1926" s="2"/>
      <c r="Z1926"/>
      <c r="AA1926"/>
      <c r="AB1926"/>
    </row>
    <row r="1927" spans="1:28" ht="14.45" x14ac:dyDescent="0.3">
      <c r="A1927" s="3">
        <v>42266.125277777777</v>
      </c>
      <c r="B1927">
        <v>2015</v>
      </c>
      <c r="C1927">
        <v>9</v>
      </c>
      <c r="D1927">
        <v>19</v>
      </c>
      <c r="E1927">
        <v>3</v>
      </c>
      <c r="F1927" s="4">
        <v>322132.19313520571</v>
      </c>
      <c r="G1927" s="4">
        <v>337614.8343631879</v>
      </c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Y1927" s="2"/>
      <c r="Z1927"/>
      <c r="AA1927"/>
      <c r="AB1927"/>
    </row>
    <row r="1928" spans="1:28" ht="14.45" x14ac:dyDescent="0.3">
      <c r="A1928" s="3">
        <v>42266.166944444441</v>
      </c>
      <c r="B1928">
        <v>2015</v>
      </c>
      <c r="C1928">
        <v>9</v>
      </c>
      <c r="D1928">
        <v>19</v>
      </c>
      <c r="E1928">
        <v>4</v>
      </c>
      <c r="F1928" s="4">
        <v>327556.57206759619</v>
      </c>
      <c r="G1928" s="4">
        <v>356336.50553044269</v>
      </c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Y1928" s="2"/>
      <c r="Z1928"/>
      <c r="AA1928"/>
      <c r="AB1928"/>
    </row>
    <row r="1929" spans="1:28" ht="14.45" x14ac:dyDescent="0.3">
      <c r="A1929" s="3">
        <v>42266.208611111113</v>
      </c>
      <c r="B1929">
        <v>2015</v>
      </c>
      <c r="C1929">
        <v>9</v>
      </c>
      <c r="D1929">
        <v>19</v>
      </c>
      <c r="E1929">
        <v>5</v>
      </c>
      <c r="F1929" s="4">
        <v>385713.67953443259</v>
      </c>
      <c r="G1929" s="4">
        <v>414020.88340474543</v>
      </c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Y1929" s="2"/>
      <c r="Z1929"/>
      <c r="AA1929"/>
      <c r="AB1929"/>
    </row>
    <row r="1930" spans="1:28" ht="14.45" x14ac:dyDescent="0.3">
      <c r="A1930" s="3">
        <v>42266.250277777777</v>
      </c>
      <c r="B1930">
        <v>2015</v>
      </c>
      <c r="C1930">
        <v>9</v>
      </c>
      <c r="D1930">
        <v>19</v>
      </c>
      <c r="E1930">
        <v>6</v>
      </c>
      <c r="F1930" s="4">
        <v>401162.35858210543</v>
      </c>
      <c r="G1930" s="4">
        <v>441296.98062450445</v>
      </c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Y1930" s="2"/>
      <c r="Z1930"/>
      <c r="AA1930"/>
      <c r="AB1930"/>
    </row>
    <row r="1931" spans="1:28" ht="14.45" x14ac:dyDescent="0.3">
      <c r="A1931" s="3">
        <v>42266.291944444441</v>
      </c>
      <c r="B1931">
        <v>2015</v>
      </c>
      <c r="C1931">
        <v>9</v>
      </c>
      <c r="D1931">
        <v>19</v>
      </c>
      <c r="E1931">
        <v>7</v>
      </c>
      <c r="F1931" s="4">
        <v>403704.73619618046</v>
      </c>
      <c r="G1931" s="4">
        <v>438666.3025089702</v>
      </c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Y1931" s="2"/>
      <c r="Z1931"/>
      <c r="AA1931"/>
      <c r="AB1931"/>
    </row>
    <row r="1932" spans="1:28" ht="14.45" x14ac:dyDescent="0.3">
      <c r="A1932" s="3">
        <v>42266.333611111113</v>
      </c>
      <c r="B1932">
        <v>2015</v>
      </c>
      <c r="C1932">
        <v>9</v>
      </c>
      <c r="D1932">
        <v>19</v>
      </c>
      <c r="E1932">
        <v>8</v>
      </c>
      <c r="F1932" s="4">
        <v>380026.26201385452</v>
      </c>
      <c r="G1932" s="4">
        <v>457024.1978893354</v>
      </c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Y1932" s="2"/>
      <c r="Z1932"/>
      <c r="AA1932"/>
      <c r="AB1932"/>
    </row>
    <row r="1933" spans="1:28" ht="14.45" x14ac:dyDescent="0.3">
      <c r="A1933" s="3">
        <v>42266.375277777777</v>
      </c>
      <c r="B1933">
        <v>2015</v>
      </c>
      <c r="C1933">
        <v>9</v>
      </c>
      <c r="D1933">
        <v>19</v>
      </c>
      <c r="E1933">
        <v>9</v>
      </c>
      <c r="F1933" s="4">
        <v>361638.05622476374</v>
      </c>
      <c r="G1933" s="4">
        <v>464645.55552383838</v>
      </c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Y1933" s="2"/>
      <c r="Z1933"/>
      <c r="AA1933"/>
      <c r="AB1933"/>
    </row>
    <row r="1934" spans="1:28" ht="14.45" x14ac:dyDescent="0.3">
      <c r="A1934" s="3">
        <v>42266.416944444441</v>
      </c>
      <c r="B1934">
        <v>2015</v>
      </c>
      <c r="C1934">
        <v>9</v>
      </c>
      <c r="D1934">
        <v>19</v>
      </c>
      <c r="E1934">
        <v>10</v>
      </c>
      <c r="F1934" s="4">
        <v>398248.83500035712</v>
      </c>
      <c r="G1934" s="4">
        <v>517797.38969309779</v>
      </c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Y1934" s="2"/>
      <c r="Z1934"/>
      <c r="AA1934"/>
      <c r="AB1934"/>
    </row>
    <row r="1935" spans="1:28" ht="14.45" x14ac:dyDescent="0.3">
      <c r="A1935" s="3">
        <v>42266.458611111113</v>
      </c>
      <c r="B1935">
        <v>2015</v>
      </c>
      <c r="C1935">
        <v>9</v>
      </c>
      <c r="D1935">
        <v>19</v>
      </c>
      <c r="E1935">
        <v>11</v>
      </c>
      <c r="F1935" s="4">
        <v>392554.36270763713</v>
      </c>
      <c r="G1935" s="4">
        <v>501083.05098614842</v>
      </c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Y1935" s="2"/>
      <c r="Z1935"/>
      <c r="AA1935"/>
      <c r="AB1935"/>
    </row>
    <row r="1936" spans="1:28" ht="14.45" x14ac:dyDescent="0.3">
      <c r="A1936" s="3">
        <v>42266.500277777777</v>
      </c>
      <c r="B1936">
        <v>2015</v>
      </c>
      <c r="C1936">
        <v>9</v>
      </c>
      <c r="D1936">
        <v>19</v>
      </c>
      <c r="E1936">
        <v>12</v>
      </c>
      <c r="F1936" s="4">
        <v>421228.6050537352</v>
      </c>
      <c r="G1936" s="4">
        <v>570350.69752781873</v>
      </c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Y1936" s="2"/>
      <c r="Z1936"/>
      <c r="AA1936"/>
      <c r="AB1936"/>
    </row>
    <row r="1937" spans="1:28" ht="14.45" x14ac:dyDescent="0.3">
      <c r="A1937" s="3">
        <v>42266.541944444441</v>
      </c>
      <c r="B1937">
        <v>2015</v>
      </c>
      <c r="C1937">
        <v>9</v>
      </c>
      <c r="D1937">
        <v>19</v>
      </c>
      <c r="E1937">
        <v>13</v>
      </c>
      <c r="F1937" s="4">
        <v>447469.09018183092</v>
      </c>
      <c r="G1937" s="4">
        <v>638572.90296853369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Y1937" s="2"/>
      <c r="Z1937"/>
      <c r="AA1937"/>
      <c r="AB1937"/>
    </row>
    <row r="1938" spans="1:28" ht="14.45" x14ac:dyDescent="0.3">
      <c r="A1938" s="3">
        <v>42266.583611111113</v>
      </c>
      <c r="B1938">
        <v>2015</v>
      </c>
      <c r="C1938">
        <v>9</v>
      </c>
      <c r="D1938">
        <v>19</v>
      </c>
      <c r="E1938">
        <v>14</v>
      </c>
      <c r="F1938" s="4">
        <v>522456.44903839956</v>
      </c>
      <c r="G1938" s="4">
        <v>721470.51828823518</v>
      </c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Y1938" s="2"/>
      <c r="Z1938"/>
      <c r="AA1938"/>
      <c r="AB1938"/>
    </row>
    <row r="1939" spans="1:28" ht="14.45" x14ac:dyDescent="0.3">
      <c r="A1939" s="3">
        <v>42266.625277777777</v>
      </c>
      <c r="B1939">
        <v>2015</v>
      </c>
      <c r="C1939">
        <v>9</v>
      </c>
      <c r="D1939">
        <v>19</v>
      </c>
      <c r="E1939">
        <v>15</v>
      </c>
      <c r="F1939" s="4">
        <v>655704.42025720095</v>
      </c>
      <c r="G1939" s="4">
        <v>818977.69448116899</v>
      </c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Y1939" s="2"/>
      <c r="Z1939"/>
      <c r="AA1939"/>
      <c r="AB1939"/>
    </row>
    <row r="1940" spans="1:28" ht="14.45" x14ac:dyDescent="0.3">
      <c r="A1940" s="3">
        <v>42266.666944444441</v>
      </c>
      <c r="B1940">
        <v>2015</v>
      </c>
      <c r="C1940">
        <v>9</v>
      </c>
      <c r="D1940">
        <v>19</v>
      </c>
      <c r="E1940">
        <v>16</v>
      </c>
      <c r="F1940" s="4">
        <v>773565.75537232426</v>
      </c>
      <c r="G1940" s="4">
        <v>904938.39442045067</v>
      </c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Y1940" s="2"/>
      <c r="Z1940"/>
      <c r="AA1940"/>
      <c r="AB1940"/>
    </row>
    <row r="1941" spans="1:28" ht="14.45" x14ac:dyDescent="0.3">
      <c r="A1941" s="3">
        <v>42266.708611111113</v>
      </c>
      <c r="B1941">
        <v>2015</v>
      </c>
      <c r="C1941">
        <v>9</v>
      </c>
      <c r="D1941">
        <v>19</v>
      </c>
      <c r="E1941">
        <v>17</v>
      </c>
      <c r="F1941" s="4">
        <v>832394.74262687529</v>
      </c>
      <c r="G1941" s="4">
        <v>898910.47497480654</v>
      </c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Y1941" s="2"/>
      <c r="Z1941"/>
      <c r="AA1941"/>
      <c r="AB1941"/>
    </row>
    <row r="1942" spans="1:28" ht="14.45" x14ac:dyDescent="0.3">
      <c r="A1942" s="3">
        <v>42266.750277777777</v>
      </c>
      <c r="B1942">
        <v>2015</v>
      </c>
      <c r="C1942">
        <v>9</v>
      </c>
      <c r="D1942">
        <v>19</v>
      </c>
      <c r="E1942">
        <v>18</v>
      </c>
      <c r="F1942" s="4">
        <v>830340.63760978996</v>
      </c>
      <c r="G1942" s="4">
        <v>885396.85227182705</v>
      </c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Y1942" s="2"/>
      <c r="Z1942"/>
      <c r="AA1942"/>
      <c r="AB1942"/>
    </row>
    <row r="1943" spans="1:28" ht="14.45" x14ac:dyDescent="0.3">
      <c r="A1943" s="3">
        <v>42266.791944444441</v>
      </c>
      <c r="B1943">
        <v>2015</v>
      </c>
      <c r="C1943">
        <v>9</v>
      </c>
      <c r="D1943">
        <v>19</v>
      </c>
      <c r="E1943">
        <v>19</v>
      </c>
      <c r="F1943" s="4">
        <v>822371.64855518425</v>
      </c>
      <c r="G1943" s="4">
        <v>897734.45145546738</v>
      </c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Y1943" s="2"/>
      <c r="Z1943"/>
      <c r="AA1943"/>
      <c r="AB1943"/>
    </row>
    <row r="1944" spans="1:28" ht="14.45" x14ac:dyDescent="0.3">
      <c r="A1944" s="3">
        <v>42266.833611111113</v>
      </c>
      <c r="B1944">
        <v>2015</v>
      </c>
      <c r="C1944">
        <v>9</v>
      </c>
      <c r="D1944">
        <v>19</v>
      </c>
      <c r="E1944">
        <v>20</v>
      </c>
      <c r="F1944" s="4">
        <v>769919.83989202161</v>
      </c>
      <c r="G1944" s="4">
        <v>836217.45194283407</v>
      </c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Y1944" s="2"/>
      <c r="Z1944"/>
      <c r="AA1944"/>
      <c r="AB1944"/>
    </row>
    <row r="1945" spans="1:28" ht="14.45" x14ac:dyDescent="0.3">
      <c r="A1945" s="3">
        <v>42266.875277777777</v>
      </c>
      <c r="B1945">
        <v>2015</v>
      </c>
      <c r="C1945">
        <v>9</v>
      </c>
      <c r="D1945">
        <v>19</v>
      </c>
      <c r="E1945">
        <v>21</v>
      </c>
      <c r="F1945" s="4">
        <v>680452.81857617293</v>
      </c>
      <c r="G1945" s="4">
        <v>774524.33839084429</v>
      </c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Y1945" s="2"/>
      <c r="Z1945"/>
      <c r="AA1945"/>
      <c r="AB1945"/>
    </row>
    <row r="1946" spans="1:28" ht="14.45" x14ac:dyDescent="0.3">
      <c r="A1946" s="3">
        <v>42266.916944444441</v>
      </c>
      <c r="B1946">
        <v>2015</v>
      </c>
      <c r="C1946">
        <v>9</v>
      </c>
      <c r="D1946">
        <v>19</v>
      </c>
      <c r="E1946">
        <v>22</v>
      </c>
      <c r="F1946" s="4">
        <v>568460.80754072592</v>
      </c>
      <c r="G1946" s="4">
        <v>638106.43365163042</v>
      </c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Y1946" s="2"/>
      <c r="Z1946"/>
      <c r="AA1946"/>
      <c r="AB1946"/>
    </row>
    <row r="1947" spans="1:28" ht="14.45" x14ac:dyDescent="0.3">
      <c r="A1947" s="3">
        <v>42266.958611111113</v>
      </c>
      <c r="B1947">
        <v>2015</v>
      </c>
      <c r="C1947">
        <v>9</v>
      </c>
      <c r="D1947">
        <v>19</v>
      </c>
      <c r="E1947">
        <v>23</v>
      </c>
      <c r="F1947" s="4">
        <v>471148.15424858651</v>
      </c>
      <c r="G1947" s="4">
        <v>527841.9631231922</v>
      </c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Y1947" s="2"/>
      <c r="Z1947"/>
      <c r="AA1947"/>
      <c r="AB1947"/>
    </row>
    <row r="1948" spans="1:28" ht="14.45" x14ac:dyDescent="0.3">
      <c r="A1948" s="3">
        <v>42267.000277777777</v>
      </c>
      <c r="B1948">
        <v>2015</v>
      </c>
      <c r="C1948">
        <v>9</v>
      </c>
      <c r="D1948">
        <v>20</v>
      </c>
      <c r="E1948">
        <v>0</v>
      </c>
      <c r="F1948" s="4">
        <v>406205.1367453956</v>
      </c>
      <c r="G1948" s="4">
        <v>449080.46130390791</v>
      </c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Y1948" s="2"/>
      <c r="Z1948"/>
      <c r="AA1948"/>
      <c r="AB1948"/>
    </row>
    <row r="1949" spans="1:28" ht="14.45" x14ac:dyDescent="0.3">
      <c r="A1949" s="3">
        <v>42267.041944444441</v>
      </c>
      <c r="B1949">
        <v>2015</v>
      </c>
      <c r="C1949">
        <v>9</v>
      </c>
      <c r="D1949">
        <v>20</v>
      </c>
      <c r="E1949">
        <v>1</v>
      </c>
      <c r="F1949" s="4">
        <v>382131.7038993524</v>
      </c>
      <c r="G1949" s="4">
        <v>405821.09824317438</v>
      </c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Y1949" s="2"/>
      <c r="Z1949"/>
      <c r="AA1949"/>
      <c r="AB1949"/>
    </row>
    <row r="1950" spans="1:28" ht="14.45" x14ac:dyDescent="0.3">
      <c r="A1950" s="3">
        <v>42267.083611111113</v>
      </c>
      <c r="B1950">
        <v>2015</v>
      </c>
      <c r="C1950">
        <v>9</v>
      </c>
      <c r="D1950">
        <v>20</v>
      </c>
      <c r="E1950">
        <v>2</v>
      </c>
      <c r="F1950" s="4">
        <v>357332.37792274915</v>
      </c>
      <c r="G1950" s="4">
        <v>376623.05502215057</v>
      </c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Y1950" s="2"/>
      <c r="Z1950"/>
      <c r="AA1950"/>
      <c r="AB1950"/>
    </row>
    <row r="1951" spans="1:28" ht="14.45" x14ac:dyDescent="0.3">
      <c r="A1951" s="3">
        <v>42267.125277777777</v>
      </c>
      <c r="B1951">
        <v>2015</v>
      </c>
      <c r="C1951">
        <v>9</v>
      </c>
      <c r="D1951">
        <v>20</v>
      </c>
      <c r="E1951">
        <v>3</v>
      </c>
      <c r="F1951" s="4">
        <v>344734.39874734287</v>
      </c>
      <c r="G1951" s="4">
        <v>377940.59612720169</v>
      </c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Y1951" s="2"/>
      <c r="Z1951"/>
      <c r="AA1951"/>
      <c r="AB1951"/>
    </row>
    <row r="1952" spans="1:28" ht="14.45" x14ac:dyDescent="0.3">
      <c r="A1952" s="3">
        <v>42267.166944444441</v>
      </c>
      <c r="B1952">
        <v>2015</v>
      </c>
      <c r="C1952">
        <v>9</v>
      </c>
      <c r="D1952">
        <v>20</v>
      </c>
      <c r="E1952">
        <v>4</v>
      </c>
      <c r="F1952" s="4">
        <v>341194.02745686151</v>
      </c>
      <c r="G1952" s="4">
        <v>399725.46318267292</v>
      </c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Y1952" s="2"/>
      <c r="Z1952"/>
      <c r="AA1952"/>
      <c r="AB1952"/>
    </row>
    <row r="1953" spans="1:28" ht="14.45" x14ac:dyDescent="0.3">
      <c r="A1953" s="3">
        <v>42267.208611111113</v>
      </c>
      <c r="B1953">
        <v>2015</v>
      </c>
      <c r="C1953">
        <v>9</v>
      </c>
      <c r="D1953">
        <v>20</v>
      </c>
      <c r="E1953">
        <v>5</v>
      </c>
      <c r="F1953" s="4">
        <v>423370.85287026718</v>
      </c>
      <c r="G1953" s="4">
        <v>452185.4070248942</v>
      </c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Y1953" s="2"/>
      <c r="Z1953"/>
      <c r="AA1953"/>
      <c r="AB1953"/>
    </row>
    <row r="1954" spans="1:28" ht="14.45" x14ac:dyDescent="0.3">
      <c r="A1954" s="3">
        <v>42267.250277777777</v>
      </c>
      <c r="B1954">
        <v>2015</v>
      </c>
      <c r="C1954">
        <v>9</v>
      </c>
      <c r="D1954">
        <v>20</v>
      </c>
      <c r="E1954">
        <v>6</v>
      </c>
      <c r="F1954" s="4">
        <v>473090.0200508518</v>
      </c>
      <c r="G1954" s="4">
        <v>511413.77992933261</v>
      </c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Y1954" s="2"/>
      <c r="Z1954"/>
      <c r="AA1954"/>
      <c r="AB1954"/>
    </row>
    <row r="1955" spans="1:28" ht="14.45" x14ac:dyDescent="0.3">
      <c r="A1955" s="3">
        <v>42267.291944444441</v>
      </c>
      <c r="B1955">
        <v>2015</v>
      </c>
      <c r="C1955">
        <v>9</v>
      </c>
      <c r="D1955">
        <v>20</v>
      </c>
      <c r="E1955">
        <v>7</v>
      </c>
      <c r="F1955" s="4">
        <v>405613.25507392385</v>
      </c>
      <c r="G1955" s="4">
        <v>479969.33232077747</v>
      </c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Y1955" s="2"/>
      <c r="Z1955"/>
      <c r="AA1955"/>
      <c r="AB1955"/>
    </row>
    <row r="1956" spans="1:28" ht="14.45" x14ac:dyDescent="0.3">
      <c r="A1956" s="3">
        <v>42267.333611111113</v>
      </c>
      <c r="B1956">
        <v>2015</v>
      </c>
      <c r="C1956">
        <v>9</v>
      </c>
      <c r="D1956">
        <v>20</v>
      </c>
      <c r="E1956">
        <v>8</v>
      </c>
      <c r="F1956" s="4">
        <v>409363.0829850607</v>
      </c>
      <c r="G1956" s="4">
        <v>520120.85677920177</v>
      </c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Y1956" s="2"/>
      <c r="Z1956"/>
      <c r="AA1956"/>
      <c r="AB1956"/>
    </row>
    <row r="1957" spans="1:28" ht="14.45" x14ac:dyDescent="0.3">
      <c r="A1957" s="3">
        <v>42267.375277777777</v>
      </c>
      <c r="B1957">
        <v>2015</v>
      </c>
      <c r="C1957">
        <v>9</v>
      </c>
      <c r="D1957">
        <v>20</v>
      </c>
      <c r="E1957">
        <v>9</v>
      </c>
      <c r="F1957" s="4">
        <v>465645.29487636627</v>
      </c>
      <c r="G1957" s="4">
        <v>566266.99002994434</v>
      </c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Y1957" s="2"/>
      <c r="Z1957"/>
      <c r="AA1957"/>
      <c r="AB1957"/>
    </row>
    <row r="1958" spans="1:28" ht="14.45" x14ac:dyDescent="0.3">
      <c r="A1958" s="3">
        <v>42267.416944444441</v>
      </c>
      <c r="B1958">
        <v>2015</v>
      </c>
      <c r="C1958">
        <v>9</v>
      </c>
      <c r="D1958">
        <v>20</v>
      </c>
      <c r="E1958">
        <v>10</v>
      </c>
      <c r="F1958" s="4">
        <v>545156.60642872541</v>
      </c>
      <c r="G1958" s="4">
        <v>653227.62243684847</v>
      </c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Y1958" s="2"/>
      <c r="Z1958"/>
      <c r="AA1958"/>
      <c r="AB1958"/>
    </row>
    <row r="1959" spans="1:28" ht="14.45" x14ac:dyDescent="0.3">
      <c r="A1959" s="3">
        <v>42267.458611111113</v>
      </c>
      <c r="B1959">
        <v>2015</v>
      </c>
      <c r="C1959">
        <v>9</v>
      </c>
      <c r="D1959">
        <v>20</v>
      </c>
      <c r="E1959">
        <v>11</v>
      </c>
      <c r="F1959" s="4">
        <v>629665.36408319382</v>
      </c>
      <c r="G1959" s="4">
        <v>739361.51143960026</v>
      </c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Y1959" s="2"/>
      <c r="Z1959"/>
      <c r="AA1959"/>
      <c r="AB1959"/>
    </row>
    <row r="1960" spans="1:28" ht="14.45" x14ac:dyDescent="0.3">
      <c r="A1960" s="3">
        <v>42267.500277777777</v>
      </c>
      <c r="B1960">
        <v>2015</v>
      </c>
      <c r="C1960">
        <v>9</v>
      </c>
      <c r="D1960">
        <v>20</v>
      </c>
      <c r="E1960">
        <v>12</v>
      </c>
      <c r="F1960" s="4">
        <v>752301.82705541386</v>
      </c>
      <c r="G1960" s="4">
        <v>808084.21419190837</v>
      </c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Y1960" s="2"/>
      <c r="Z1960"/>
      <c r="AA1960"/>
      <c r="AB1960"/>
    </row>
    <row r="1961" spans="1:28" ht="14.45" x14ac:dyDescent="0.3">
      <c r="A1961" s="3">
        <v>42267.541944444441</v>
      </c>
      <c r="B1961">
        <v>2015</v>
      </c>
      <c r="C1961">
        <v>9</v>
      </c>
      <c r="D1961">
        <v>20</v>
      </c>
      <c r="E1961">
        <v>13</v>
      </c>
      <c r="F1961" s="4">
        <v>802165.65359790728</v>
      </c>
      <c r="G1961" s="4">
        <v>880874.28813413635</v>
      </c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Y1961" s="2"/>
      <c r="Z1961"/>
      <c r="AA1961"/>
      <c r="AB1961"/>
    </row>
    <row r="1962" spans="1:28" ht="14.45" x14ac:dyDescent="0.3">
      <c r="A1962" s="3">
        <v>42267.583611111113</v>
      </c>
      <c r="B1962">
        <v>2015</v>
      </c>
      <c r="C1962">
        <v>9</v>
      </c>
      <c r="D1962">
        <v>20</v>
      </c>
      <c r="E1962">
        <v>14</v>
      </c>
      <c r="F1962" s="4">
        <v>830019.86240273272</v>
      </c>
      <c r="G1962" s="4">
        <v>976715.61232058215</v>
      </c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Y1962" s="2"/>
      <c r="Z1962"/>
      <c r="AA1962"/>
      <c r="AB1962"/>
    </row>
    <row r="1963" spans="1:28" ht="14.45" x14ac:dyDescent="0.3">
      <c r="A1963" s="3">
        <v>42267.625277777777</v>
      </c>
      <c r="B1963">
        <v>2015</v>
      </c>
      <c r="C1963">
        <v>9</v>
      </c>
      <c r="D1963">
        <v>20</v>
      </c>
      <c r="E1963">
        <v>15</v>
      </c>
      <c r="F1963" s="4">
        <v>826152.26587347756</v>
      </c>
      <c r="G1963" s="4">
        <v>999591.02092064323</v>
      </c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Y1963" s="2"/>
      <c r="Z1963"/>
      <c r="AA1963"/>
      <c r="AB1963"/>
    </row>
    <row r="1964" spans="1:28" ht="14.45" x14ac:dyDescent="0.3">
      <c r="A1964" s="3">
        <v>42267.666944444441</v>
      </c>
      <c r="B1964">
        <v>2015</v>
      </c>
      <c r="C1964">
        <v>9</v>
      </c>
      <c r="D1964">
        <v>20</v>
      </c>
      <c r="E1964">
        <v>16</v>
      </c>
      <c r="F1964" s="4">
        <v>774339.53437249782</v>
      </c>
      <c r="G1964" s="4">
        <v>996080.08967926295</v>
      </c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Y1964" s="2"/>
      <c r="Z1964"/>
      <c r="AA1964"/>
      <c r="AB1964"/>
    </row>
    <row r="1965" spans="1:28" ht="14.45" x14ac:dyDescent="0.3">
      <c r="A1965" s="3">
        <v>42267.708611111113</v>
      </c>
      <c r="B1965">
        <v>2015</v>
      </c>
      <c r="C1965">
        <v>9</v>
      </c>
      <c r="D1965">
        <v>20</v>
      </c>
      <c r="E1965">
        <v>17</v>
      </c>
      <c r="F1965" s="4">
        <v>741008.80518817529</v>
      </c>
      <c r="G1965" s="4">
        <v>984461.77423078078</v>
      </c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Y1965" s="2"/>
      <c r="Z1965"/>
      <c r="AA1965"/>
      <c r="AB1965"/>
    </row>
    <row r="1966" spans="1:28" ht="14.45" x14ac:dyDescent="0.3">
      <c r="A1966" s="3">
        <v>42267.750277777777</v>
      </c>
      <c r="B1966">
        <v>2015</v>
      </c>
      <c r="C1966">
        <v>9</v>
      </c>
      <c r="D1966">
        <v>20</v>
      </c>
      <c r="E1966">
        <v>18</v>
      </c>
      <c r="F1966" s="4">
        <v>755182.1410250481</v>
      </c>
      <c r="G1966" s="4">
        <v>940628.13710804714</v>
      </c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Y1966" s="2"/>
      <c r="Z1966"/>
      <c r="AA1966"/>
      <c r="AB1966"/>
    </row>
    <row r="1967" spans="1:28" ht="14.45" x14ac:dyDescent="0.3">
      <c r="A1967" s="3">
        <v>42267.791944444441</v>
      </c>
      <c r="B1967">
        <v>2015</v>
      </c>
      <c r="C1967">
        <v>9</v>
      </c>
      <c r="D1967">
        <v>20</v>
      </c>
      <c r="E1967">
        <v>19</v>
      </c>
      <c r="F1967" s="4">
        <v>734058.53253463644</v>
      </c>
      <c r="G1967" s="4">
        <v>948551.71065255231</v>
      </c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Y1967" s="2"/>
      <c r="Z1967"/>
      <c r="AA1967"/>
      <c r="AB1967"/>
    </row>
    <row r="1968" spans="1:28" ht="14.45" x14ac:dyDescent="0.3">
      <c r="A1968" s="3">
        <v>42267.833611111113</v>
      </c>
      <c r="B1968">
        <v>2015</v>
      </c>
      <c r="C1968">
        <v>9</v>
      </c>
      <c r="D1968">
        <v>20</v>
      </c>
      <c r="E1968">
        <v>20</v>
      </c>
      <c r="F1968" s="4">
        <v>681918.14205522253</v>
      </c>
      <c r="G1968" s="4">
        <v>867579.97374937288</v>
      </c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Y1968" s="2"/>
      <c r="Z1968"/>
      <c r="AA1968"/>
      <c r="AB1968"/>
    </row>
    <row r="1969" spans="1:28" ht="14.45" x14ac:dyDescent="0.3">
      <c r="A1969" s="3">
        <v>42267.875277777777</v>
      </c>
      <c r="B1969">
        <v>2015</v>
      </c>
      <c r="C1969">
        <v>9</v>
      </c>
      <c r="D1969">
        <v>20</v>
      </c>
      <c r="E1969">
        <v>21</v>
      </c>
      <c r="F1969" s="4">
        <v>657074.29891841754</v>
      </c>
      <c r="G1969" s="4">
        <v>778683.00535187765</v>
      </c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Y1969" s="2"/>
      <c r="Z1969"/>
      <c r="AA1969"/>
      <c r="AB1969"/>
    </row>
    <row r="1970" spans="1:28" ht="14.45" x14ac:dyDescent="0.3">
      <c r="A1970" s="3">
        <v>42267.916944444441</v>
      </c>
      <c r="B1970">
        <v>2015</v>
      </c>
      <c r="C1970">
        <v>9</v>
      </c>
      <c r="D1970">
        <v>20</v>
      </c>
      <c r="E1970">
        <v>22</v>
      </c>
      <c r="F1970" s="4">
        <v>544307.18250624312</v>
      </c>
      <c r="G1970" s="4">
        <v>677203.52567895071</v>
      </c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Y1970" s="2"/>
      <c r="Z1970"/>
      <c r="AA1970"/>
      <c r="AB1970"/>
    </row>
    <row r="1971" spans="1:28" ht="14.45" x14ac:dyDescent="0.3">
      <c r="A1971" s="3">
        <v>42267.958611111113</v>
      </c>
      <c r="B1971">
        <v>2015</v>
      </c>
      <c r="C1971">
        <v>9</v>
      </c>
      <c r="D1971">
        <v>20</v>
      </c>
      <c r="E1971">
        <v>23</v>
      </c>
      <c r="F1971" s="4">
        <v>453428.69700747286</v>
      </c>
      <c r="G1971" s="4">
        <v>582427.36573877267</v>
      </c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Y1971" s="2"/>
      <c r="Z1971"/>
      <c r="AA1971"/>
      <c r="AB1971"/>
    </row>
    <row r="1972" spans="1:28" ht="14.45" x14ac:dyDescent="0.3">
      <c r="A1972" s="3">
        <v>42268.000277777777</v>
      </c>
      <c r="B1972">
        <v>2015</v>
      </c>
      <c r="C1972">
        <v>9</v>
      </c>
      <c r="D1972">
        <v>21</v>
      </c>
      <c r="E1972">
        <v>0</v>
      </c>
      <c r="F1972" s="4">
        <v>395302.80871908332</v>
      </c>
      <c r="G1972" s="4">
        <v>509127.27770604542</v>
      </c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Y1972" s="2"/>
      <c r="Z1972"/>
      <c r="AA1972"/>
      <c r="AB1972"/>
    </row>
    <row r="1973" spans="1:28" ht="14.45" x14ac:dyDescent="0.3">
      <c r="A1973" s="3">
        <v>42268.041944444441</v>
      </c>
      <c r="B1973">
        <v>2015</v>
      </c>
      <c r="C1973">
        <v>9</v>
      </c>
      <c r="D1973">
        <v>21</v>
      </c>
      <c r="E1973">
        <v>1</v>
      </c>
      <c r="F1973" s="4">
        <v>381195.79171684536</v>
      </c>
      <c r="G1973" s="4">
        <v>452430.90958809969</v>
      </c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Y1973" s="2"/>
      <c r="Z1973"/>
      <c r="AA1973"/>
      <c r="AB1973"/>
    </row>
    <row r="1974" spans="1:28" ht="14.45" x14ac:dyDescent="0.3">
      <c r="A1974" s="3">
        <v>42268.083611111113</v>
      </c>
      <c r="B1974">
        <v>2015</v>
      </c>
      <c r="C1974">
        <v>9</v>
      </c>
      <c r="D1974">
        <v>21</v>
      </c>
      <c r="E1974">
        <v>2</v>
      </c>
      <c r="F1974" s="4">
        <v>351524.66906553059</v>
      </c>
      <c r="G1974" s="4">
        <v>431002.72082490165</v>
      </c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Y1974" s="2"/>
      <c r="Z1974"/>
      <c r="AA1974"/>
      <c r="AB1974"/>
    </row>
    <row r="1975" spans="1:28" ht="14.45" x14ac:dyDescent="0.3">
      <c r="A1975" s="3">
        <v>42268.125277777777</v>
      </c>
      <c r="B1975">
        <v>2015</v>
      </c>
      <c r="C1975">
        <v>9</v>
      </c>
      <c r="D1975">
        <v>21</v>
      </c>
      <c r="E1975">
        <v>3</v>
      </c>
      <c r="F1975" s="4">
        <v>327090.14054746617</v>
      </c>
      <c r="G1975" s="4">
        <v>413274.05208248843</v>
      </c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Y1975" s="2"/>
      <c r="Z1975"/>
      <c r="AA1975"/>
      <c r="AB1975"/>
    </row>
    <row r="1976" spans="1:28" ht="14.45" x14ac:dyDescent="0.3">
      <c r="A1976" s="3">
        <v>42268.166944444441</v>
      </c>
      <c r="B1976">
        <v>2015</v>
      </c>
      <c r="C1976">
        <v>9</v>
      </c>
      <c r="D1976">
        <v>21</v>
      </c>
      <c r="E1976">
        <v>4</v>
      </c>
      <c r="F1976" s="4">
        <v>323751.81798806798</v>
      </c>
      <c r="G1976" s="4">
        <v>400183.22947526927</v>
      </c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Y1976" s="2"/>
      <c r="Z1976"/>
      <c r="AA1976"/>
      <c r="AB1976"/>
    </row>
    <row r="1977" spans="1:28" ht="14.45" x14ac:dyDescent="0.3">
      <c r="A1977" s="3">
        <v>42268.208611111113</v>
      </c>
      <c r="B1977">
        <v>2015</v>
      </c>
      <c r="C1977">
        <v>9</v>
      </c>
      <c r="D1977">
        <v>21</v>
      </c>
      <c r="E1977">
        <v>5</v>
      </c>
      <c r="F1977" s="4">
        <v>324629.35792975884</v>
      </c>
      <c r="G1977" s="4">
        <v>410362.07140577515</v>
      </c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Y1977" s="2"/>
      <c r="Z1977"/>
      <c r="AA1977"/>
      <c r="AB1977"/>
    </row>
    <row r="1978" spans="1:28" ht="14.45" x14ac:dyDescent="0.3">
      <c r="A1978" s="3">
        <v>42268.250277777777</v>
      </c>
      <c r="B1978">
        <v>2015</v>
      </c>
      <c r="C1978">
        <v>9</v>
      </c>
      <c r="D1978">
        <v>21</v>
      </c>
      <c r="E1978">
        <v>6</v>
      </c>
      <c r="F1978" s="4">
        <v>358599.74690066115</v>
      </c>
      <c r="G1978" s="4">
        <v>443227.917189984</v>
      </c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Y1978" s="2"/>
      <c r="Z1978"/>
      <c r="AA1978"/>
      <c r="AB1978"/>
    </row>
    <row r="1979" spans="1:28" ht="14.45" x14ac:dyDescent="0.3">
      <c r="A1979" s="3">
        <v>42268.291944444441</v>
      </c>
      <c r="B1979">
        <v>2015</v>
      </c>
      <c r="C1979">
        <v>9</v>
      </c>
      <c r="D1979">
        <v>21</v>
      </c>
      <c r="E1979">
        <v>7</v>
      </c>
      <c r="F1979" s="4">
        <v>396649.49258966907</v>
      </c>
      <c r="G1979" s="4">
        <v>502637.7039000974</v>
      </c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Y1979" s="2"/>
      <c r="Z1979"/>
      <c r="AA1979"/>
      <c r="AB1979"/>
    </row>
    <row r="1980" spans="1:28" ht="14.45" x14ac:dyDescent="0.3">
      <c r="A1980" s="3">
        <v>42268.333611111113</v>
      </c>
      <c r="B1980">
        <v>2015</v>
      </c>
      <c r="C1980">
        <v>9</v>
      </c>
      <c r="D1980">
        <v>21</v>
      </c>
      <c r="E1980">
        <v>8</v>
      </c>
      <c r="F1980" s="4">
        <v>402776.81303444656</v>
      </c>
      <c r="G1980" s="4">
        <v>546741.08723417483</v>
      </c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Y1980" s="2"/>
      <c r="Z1980"/>
      <c r="AA1980"/>
      <c r="AB1980"/>
    </row>
    <row r="1981" spans="1:28" ht="14.45" x14ac:dyDescent="0.3">
      <c r="A1981" s="3">
        <v>42268.375277777777</v>
      </c>
      <c r="B1981">
        <v>2015</v>
      </c>
      <c r="C1981">
        <v>9</v>
      </c>
      <c r="D1981">
        <v>21</v>
      </c>
      <c r="E1981">
        <v>9</v>
      </c>
      <c r="F1981" s="4">
        <v>457940.18078593625</v>
      </c>
      <c r="G1981" s="4">
        <v>568438.58836817648</v>
      </c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Y1981" s="2"/>
      <c r="Z1981"/>
      <c r="AA1981"/>
      <c r="AB1981"/>
    </row>
    <row r="1982" spans="1:28" ht="14.45" x14ac:dyDescent="0.3">
      <c r="A1982" s="3">
        <v>42268.416944444441</v>
      </c>
      <c r="B1982">
        <v>2015</v>
      </c>
      <c r="C1982">
        <v>9</v>
      </c>
      <c r="D1982">
        <v>21</v>
      </c>
      <c r="E1982">
        <v>10</v>
      </c>
      <c r="F1982" s="4">
        <v>467827.1912090386</v>
      </c>
      <c r="G1982" s="4">
        <v>597179.21417131356</v>
      </c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Y1982" s="2"/>
      <c r="Z1982"/>
      <c r="AA1982"/>
      <c r="AB1982"/>
    </row>
    <row r="1983" spans="1:28" ht="14.45" x14ac:dyDescent="0.3">
      <c r="A1983" s="3">
        <v>42268.458611111113</v>
      </c>
      <c r="B1983">
        <v>2015</v>
      </c>
      <c r="C1983">
        <v>9</v>
      </c>
      <c r="D1983">
        <v>21</v>
      </c>
      <c r="E1983">
        <v>11</v>
      </c>
      <c r="F1983" s="4">
        <v>507821.68093118392</v>
      </c>
      <c r="G1983" s="4">
        <v>639371.96261889907</v>
      </c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Y1983" s="2"/>
      <c r="Z1983"/>
      <c r="AA1983"/>
      <c r="AB1983"/>
    </row>
    <row r="1984" spans="1:28" ht="14.45" x14ac:dyDescent="0.3">
      <c r="A1984" s="3">
        <v>42268.500277777777</v>
      </c>
      <c r="B1984">
        <v>2015</v>
      </c>
      <c r="C1984">
        <v>9</v>
      </c>
      <c r="D1984">
        <v>21</v>
      </c>
      <c r="E1984">
        <v>12</v>
      </c>
      <c r="F1984" s="4">
        <v>532942.37304886489</v>
      </c>
      <c r="G1984" s="4">
        <v>665811.13722058246</v>
      </c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Y1984" s="2"/>
      <c r="Z1984"/>
      <c r="AA1984"/>
      <c r="AB1984"/>
    </row>
    <row r="1985" spans="1:28" ht="14.45" x14ac:dyDescent="0.3">
      <c r="A1985" s="3">
        <v>42268.541944444441</v>
      </c>
      <c r="B1985">
        <v>2015</v>
      </c>
      <c r="C1985">
        <v>9</v>
      </c>
      <c r="D1985">
        <v>21</v>
      </c>
      <c r="E1985">
        <v>13</v>
      </c>
      <c r="F1985" s="4">
        <v>542297.46259653056</v>
      </c>
      <c r="G1985" s="4">
        <v>673364.00725925935</v>
      </c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Y1985" s="2"/>
      <c r="Z1985"/>
      <c r="AA1985"/>
      <c r="AB1985"/>
    </row>
    <row r="1986" spans="1:28" ht="14.45" x14ac:dyDescent="0.3">
      <c r="A1986" s="3">
        <v>42268.583611111113</v>
      </c>
      <c r="B1986">
        <v>2015</v>
      </c>
      <c r="C1986">
        <v>9</v>
      </c>
      <c r="D1986">
        <v>21</v>
      </c>
      <c r="E1986">
        <v>14</v>
      </c>
      <c r="F1986" s="4">
        <v>577051.08848937706</v>
      </c>
      <c r="G1986" s="4">
        <v>696524.96028527338</v>
      </c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Y1986" s="2"/>
      <c r="Z1986"/>
      <c r="AA1986"/>
      <c r="AB1986"/>
    </row>
    <row r="1987" spans="1:28" ht="14.45" x14ac:dyDescent="0.3">
      <c r="A1987" s="3">
        <v>42268.625277777777</v>
      </c>
      <c r="B1987">
        <v>2015</v>
      </c>
      <c r="C1987">
        <v>9</v>
      </c>
      <c r="D1987">
        <v>21</v>
      </c>
      <c r="E1987">
        <v>15</v>
      </c>
      <c r="F1987" s="4">
        <v>602034.88745709776</v>
      </c>
      <c r="G1987" s="4">
        <v>733945.41468390066</v>
      </c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Y1987" s="2"/>
      <c r="Z1987"/>
      <c r="AA1987"/>
      <c r="AB1987"/>
    </row>
    <row r="1988" spans="1:28" ht="14.45" x14ac:dyDescent="0.3">
      <c r="A1988" s="3">
        <v>42268.666944444441</v>
      </c>
      <c r="B1988">
        <v>2015</v>
      </c>
      <c r="C1988">
        <v>9</v>
      </c>
      <c r="D1988">
        <v>21</v>
      </c>
      <c r="E1988">
        <v>16</v>
      </c>
      <c r="F1988" s="4">
        <v>595653.99854590988</v>
      </c>
      <c r="G1988" s="4">
        <v>727618.65163971612</v>
      </c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Y1988" s="2"/>
      <c r="Z1988"/>
      <c r="AA1988"/>
      <c r="AB1988"/>
    </row>
    <row r="1989" spans="1:28" ht="14.45" x14ac:dyDescent="0.3">
      <c r="A1989" s="3">
        <v>42268.708611111113</v>
      </c>
      <c r="B1989">
        <v>2015</v>
      </c>
      <c r="C1989">
        <v>9</v>
      </c>
      <c r="D1989">
        <v>21</v>
      </c>
      <c r="E1989">
        <v>17</v>
      </c>
      <c r="F1989" s="4">
        <v>618297.44093513372</v>
      </c>
      <c r="G1989" s="4">
        <v>708481.95480242372</v>
      </c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Y1989" s="2"/>
      <c r="Z1989"/>
      <c r="AA1989"/>
      <c r="AB1989"/>
    </row>
    <row r="1990" spans="1:28" ht="14.45" x14ac:dyDescent="0.3">
      <c r="A1990" s="3">
        <v>42268.750277777777</v>
      </c>
      <c r="B1990">
        <v>2015</v>
      </c>
      <c r="C1990">
        <v>9</v>
      </c>
      <c r="D1990">
        <v>21</v>
      </c>
      <c r="E1990">
        <v>18</v>
      </c>
      <c r="F1990" s="4">
        <v>573252.70026126294</v>
      </c>
      <c r="G1990" s="4">
        <v>670472.90151851869</v>
      </c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Y1990" s="2"/>
      <c r="Z1990"/>
      <c r="AA1990"/>
      <c r="AB1990"/>
    </row>
    <row r="1991" spans="1:28" ht="14.45" x14ac:dyDescent="0.3">
      <c r="A1991" s="3">
        <v>42268.791944444441</v>
      </c>
      <c r="B1991">
        <v>2015</v>
      </c>
      <c r="C1991">
        <v>9</v>
      </c>
      <c r="D1991">
        <v>21</v>
      </c>
      <c r="E1991">
        <v>19</v>
      </c>
      <c r="F1991" s="4">
        <v>550455.43421499059</v>
      </c>
      <c r="G1991" s="4">
        <v>679627.10456157289</v>
      </c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Y1991" s="2"/>
      <c r="Z1991"/>
      <c r="AA1991"/>
      <c r="AB1991"/>
    </row>
    <row r="1992" spans="1:28" ht="14.45" x14ac:dyDescent="0.3">
      <c r="A1992" s="3">
        <v>42268.833611111113</v>
      </c>
      <c r="B1992">
        <v>2015</v>
      </c>
      <c r="C1992">
        <v>9</v>
      </c>
      <c r="D1992">
        <v>21</v>
      </c>
      <c r="E1992">
        <v>20</v>
      </c>
      <c r="F1992" s="4">
        <v>519430.66134827572</v>
      </c>
      <c r="G1992" s="4">
        <v>606053.52630686515</v>
      </c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Y1992" s="2"/>
      <c r="Z1992"/>
      <c r="AA1992"/>
      <c r="AB1992"/>
    </row>
    <row r="1993" spans="1:28" ht="14.45" x14ac:dyDescent="0.3">
      <c r="A1993" s="3">
        <v>42268.875277777777</v>
      </c>
      <c r="B1993">
        <v>2015</v>
      </c>
      <c r="C1993">
        <v>9</v>
      </c>
      <c r="D1993">
        <v>21</v>
      </c>
      <c r="E1993">
        <v>21</v>
      </c>
      <c r="F1993" s="4">
        <v>478683.63053325855</v>
      </c>
      <c r="G1993" s="4">
        <v>538773.85718289996</v>
      </c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Y1993" s="2"/>
      <c r="Z1993"/>
      <c r="AA1993"/>
      <c r="AB1993"/>
    </row>
    <row r="1994" spans="1:28" ht="14.45" x14ac:dyDescent="0.3">
      <c r="A1994" s="3">
        <v>42268.916944444441</v>
      </c>
      <c r="B1994">
        <v>2015</v>
      </c>
      <c r="C1994">
        <v>9</v>
      </c>
      <c r="D1994">
        <v>21</v>
      </c>
      <c r="E1994">
        <v>22</v>
      </c>
      <c r="F1994" s="4">
        <v>385548.52522295009</v>
      </c>
      <c r="G1994" s="4">
        <v>490031.63596008864</v>
      </c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Y1994" s="2"/>
      <c r="Z1994"/>
      <c r="AA1994"/>
      <c r="AB1994"/>
    </row>
    <row r="1995" spans="1:28" ht="14.45" x14ac:dyDescent="0.3">
      <c r="A1995" s="3">
        <v>42268.958611111113</v>
      </c>
      <c r="B1995">
        <v>2015</v>
      </c>
      <c r="C1995">
        <v>9</v>
      </c>
      <c r="D1995">
        <v>21</v>
      </c>
      <c r="E1995">
        <v>23</v>
      </c>
      <c r="F1995" s="4">
        <v>328292.77407098457</v>
      </c>
      <c r="G1995" s="4">
        <v>421435.75694151962</v>
      </c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Y1995" s="2"/>
      <c r="Z1995"/>
      <c r="AA1995"/>
      <c r="AB1995"/>
    </row>
    <row r="1996" spans="1:28" ht="14.45" x14ac:dyDescent="0.3">
      <c r="A1996" s="3">
        <v>42269.000277777777</v>
      </c>
      <c r="B1996">
        <v>2015</v>
      </c>
      <c r="C1996">
        <v>9</v>
      </c>
      <c r="D1996">
        <v>22</v>
      </c>
      <c r="E1996">
        <v>0</v>
      </c>
      <c r="F1996" s="4">
        <v>279032.63404374651</v>
      </c>
      <c r="G1996" s="4">
        <v>344553.14954247896</v>
      </c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Y1996" s="2"/>
      <c r="Z1996"/>
      <c r="AA1996"/>
      <c r="AB1996"/>
    </row>
    <row r="1997" spans="1:28" ht="14.45" x14ac:dyDescent="0.3">
      <c r="A1997" s="3">
        <v>42269.041944444441</v>
      </c>
      <c r="B1997">
        <v>2015</v>
      </c>
      <c r="C1997">
        <v>9</v>
      </c>
      <c r="D1997">
        <v>22</v>
      </c>
      <c r="E1997">
        <v>1</v>
      </c>
      <c r="F1997" s="4">
        <v>268355.59313789394</v>
      </c>
      <c r="G1997" s="4">
        <v>319535.79021931422</v>
      </c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Y1997" s="2"/>
      <c r="Z1997"/>
      <c r="AA1997"/>
      <c r="AB1997"/>
    </row>
    <row r="1998" spans="1:28" ht="14.45" x14ac:dyDescent="0.3">
      <c r="A1998" s="3">
        <v>42269.083611111113</v>
      </c>
      <c r="B1998">
        <v>2015</v>
      </c>
      <c r="C1998">
        <v>9</v>
      </c>
      <c r="D1998">
        <v>22</v>
      </c>
      <c r="E1998">
        <v>2</v>
      </c>
      <c r="F1998" s="4">
        <v>251595.73699518351</v>
      </c>
      <c r="G1998" s="4">
        <v>291522.00142629468</v>
      </c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Y1998" s="2"/>
      <c r="Z1998"/>
      <c r="AA1998"/>
      <c r="AB1998"/>
    </row>
    <row r="1999" spans="1:28" ht="14.45" x14ac:dyDescent="0.3">
      <c r="A1999" s="3">
        <v>42269.125277777777</v>
      </c>
      <c r="B1999">
        <v>2015</v>
      </c>
      <c r="C1999">
        <v>9</v>
      </c>
      <c r="D1999">
        <v>22</v>
      </c>
      <c r="E1999">
        <v>3</v>
      </c>
      <c r="F1999" s="4">
        <v>239626.11655725277</v>
      </c>
      <c r="G1999" s="4">
        <v>304642.04191613104</v>
      </c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Y1999" s="2"/>
      <c r="Z1999"/>
      <c r="AA1999"/>
      <c r="AB1999"/>
    </row>
    <row r="2000" spans="1:28" ht="14.45" x14ac:dyDescent="0.3">
      <c r="A2000" s="3">
        <v>42269.166944444441</v>
      </c>
      <c r="B2000">
        <v>2015</v>
      </c>
      <c r="C2000">
        <v>9</v>
      </c>
      <c r="D2000">
        <v>22</v>
      </c>
      <c r="E2000">
        <v>4</v>
      </c>
      <c r="F2000" s="4">
        <v>237606.0695741628</v>
      </c>
      <c r="G2000" s="4">
        <v>292037.75785220612</v>
      </c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Y2000" s="2"/>
      <c r="Z2000"/>
      <c r="AA2000"/>
      <c r="AB2000"/>
    </row>
    <row r="2001" spans="1:28" ht="14.45" x14ac:dyDescent="0.3">
      <c r="A2001" s="3">
        <v>42269.208611111113</v>
      </c>
      <c r="B2001">
        <v>2015</v>
      </c>
      <c r="C2001">
        <v>9</v>
      </c>
      <c r="D2001">
        <v>22</v>
      </c>
      <c r="E2001">
        <v>5</v>
      </c>
      <c r="F2001" s="4">
        <v>261324.64763414691</v>
      </c>
      <c r="G2001" s="4">
        <v>312503.14466443646</v>
      </c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Y2001" s="2"/>
      <c r="Z2001"/>
      <c r="AA2001"/>
      <c r="AB2001"/>
    </row>
    <row r="2002" spans="1:28" ht="14.45" x14ac:dyDescent="0.3">
      <c r="A2002" s="3">
        <v>42269.250277777777</v>
      </c>
      <c r="B2002">
        <v>2015</v>
      </c>
      <c r="C2002">
        <v>9</v>
      </c>
      <c r="D2002">
        <v>22</v>
      </c>
      <c r="E2002">
        <v>6</v>
      </c>
      <c r="F2002" s="4">
        <v>300485.03726768313</v>
      </c>
      <c r="G2002" s="4">
        <v>359654.99431138957</v>
      </c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Y2002" s="2"/>
      <c r="Z2002"/>
      <c r="AA2002"/>
      <c r="AB2002"/>
    </row>
    <row r="2003" spans="1:28" ht="14.45" x14ac:dyDescent="0.3">
      <c r="A2003" s="3">
        <v>42269.291944444441</v>
      </c>
      <c r="B2003">
        <v>2015</v>
      </c>
      <c r="C2003">
        <v>9</v>
      </c>
      <c r="D2003">
        <v>22</v>
      </c>
      <c r="E2003">
        <v>7</v>
      </c>
      <c r="F2003" s="4">
        <v>346484.44874707802</v>
      </c>
      <c r="G2003" s="4">
        <v>427862.25115381565</v>
      </c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Y2003" s="2"/>
      <c r="Z2003"/>
      <c r="AA2003"/>
      <c r="AB2003"/>
    </row>
    <row r="2004" spans="1:28" ht="14.45" x14ac:dyDescent="0.3">
      <c r="A2004" s="3">
        <v>42269.333611111113</v>
      </c>
      <c r="B2004">
        <v>2015</v>
      </c>
      <c r="C2004">
        <v>9</v>
      </c>
      <c r="D2004">
        <v>22</v>
      </c>
      <c r="E2004">
        <v>8</v>
      </c>
      <c r="F2004" s="4">
        <v>360992.18572069448</v>
      </c>
      <c r="G2004" s="4">
        <v>518983.50154263037</v>
      </c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Y2004" s="2"/>
      <c r="Z2004"/>
      <c r="AA2004"/>
      <c r="AB2004"/>
    </row>
    <row r="2005" spans="1:28" ht="14.45" x14ac:dyDescent="0.3">
      <c r="A2005" s="3">
        <v>42269.375277777777</v>
      </c>
      <c r="B2005">
        <v>2015</v>
      </c>
      <c r="C2005">
        <v>9</v>
      </c>
      <c r="D2005">
        <v>22</v>
      </c>
      <c r="E2005">
        <v>9</v>
      </c>
      <c r="F2005" s="4">
        <v>399904.18914013362</v>
      </c>
      <c r="G2005" s="4">
        <v>521845.81401927292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Y2005" s="2"/>
      <c r="Z2005"/>
      <c r="AA2005"/>
      <c r="AB2005"/>
    </row>
    <row r="2006" spans="1:28" ht="14.45" x14ac:dyDescent="0.3">
      <c r="A2006" s="3">
        <v>42269.416944444441</v>
      </c>
      <c r="B2006">
        <v>2015</v>
      </c>
      <c r="C2006">
        <v>9</v>
      </c>
      <c r="D2006">
        <v>22</v>
      </c>
      <c r="E2006">
        <v>10</v>
      </c>
      <c r="F2006" s="4">
        <v>404310.84559041716</v>
      </c>
      <c r="G2006" s="4">
        <v>528641.81351898005</v>
      </c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Y2006" s="2"/>
      <c r="Z2006"/>
      <c r="AA2006"/>
      <c r="AB2006"/>
    </row>
    <row r="2007" spans="1:28" ht="14.45" x14ac:dyDescent="0.3">
      <c r="A2007" s="3">
        <v>42269.458611111113</v>
      </c>
      <c r="B2007">
        <v>2015</v>
      </c>
      <c r="C2007">
        <v>9</v>
      </c>
      <c r="D2007">
        <v>22</v>
      </c>
      <c r="E2007">
        <v>11</v>
      </c>
      <c r="F2007" s="4">
        <v>409365.67443354963</v>
      </c>
      <c r="G2007" s="4">
        <v>565984.01923797419</v>
      </c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Y2007" s="2"/>
      <c r="Z2007"/>
      <c r="AA2007"/>
      <c r="AB2007"/>
    </row>
    <row r="2008" spans="1:28" ht="14.45" x14ac:dyDescent="0.3">
      <c r="A2008" s="3">
        <v>42269.500277777777</v>
      </c>
      <c r="B2008">
        <v>2015</v>
      </c>
      <c r="C2008">
        <v>9</v>
      </c>
      <c r="D2008">
        <v>22</v>
      </c>
      <c r="E2008">
        <v>12</v>
      </c>
      <c r="F2008" s="4">
        <v>456595.58828175341</v>
      </c>
      <c r="G2008" s="4">
        <v>578969.03120044793</v>
      </c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Y2008" s="2"/>
      <c r="Z2008"/>
      <c r="AA2008"/>
      <c r="AB2008"/>
    </row>
    <row r="2009" spans="1:28" ht="14.45" x14ac:dyDescent="0.3">
      <c r="A2009" s="3">
        <v>42269.541944444441</v>
      </c>
      <c r="B2009">
        <v>2015</v>
      </c>
      <c r="C2009">
        <v>9</v>
      </c>
      <c r="D2009">
        <v>22</v>
      </c>
      <c r="E2009">
        <v>13</v>
      </c>
      <c r="F2009" s="4">
        <v>478936.74239876523</v>
      </c>
      <c r="G2009" s="4">
        <v>576111.98251992266</v>
      </c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Y2009" s="2"/>
      <c r="Z2009"/>
      <c r="AA2009"/>
      <c r="AB2009"/>
    </row>
    <row r="2010" spans="1:28" ht="14.45" x14ac:dyDescent="0.3">
      <c r="A2010" s="3">
        <v>42269.583611111113</v>
      </c>
      <c r="B2010">
        <v>2015</v>
      </c>
      <c r="C2010">
        <v>9</v>
      </c>
      <c r="D2010">
        <v>22</v>
      </c>
      <c r="E2010">
        <v>14</v>
      </c>
      <c r="F2010" s="4">
        <v>500836.71858435223</v>
      </c>
      <c r="G2010" s="4">
        <v>609326.45835727931</v>
      </c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Y2010" s="2"/>
      <c r="Z2010"/>
      <c r="AA2010"/>
      <c r="AB2010"/>
    </row>
    <row r="2011" spans="1:28" ht="14.45" x14ac:dyDescent="0.3">
      <c r="A2011" s="3">
        <v>42269.625277777777</v>
      </c>
      <c r="B2011">
        <v>2015</v>
      </c>
      <c r="C2011">
        <v>9</v>
      </c>
      <c r="D2011">
        <v>22</v>
      </c>
      <c r="E2011">
        <v>15</v>
      </c>
      <c r="F2011" s="4">
        <v>525749.37386319926</v>
      </c>
      <c r="G2011" s="4">
        <v>656826.56582644524</v>
      </c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Y2011" s="2"/>
      <c r="Z2011"/>
      <c r="AA2011"/>
      <c r="AB2011"/>
    </row>
    <row r="2012" spans="1:28" ht="14.45" x14ac:dyDescent="0.3">
      <c r="A2012" s="3">
        <v>42269.666944444441</v>
      </c>
      <c r="B2012">
        <v>2015</v>
      </c>
      <c r="C2012">
        <v>9</v>
      </c>
      <c r="D2012">
        <v>22</v>
      </c>
      <c r="E2012">
        <v>16</v>
      </c>
      <c r="F2012" s="4">
        <v>571129.55723119678</v>
      </c>
      <c r="G2012" s="4">
        <v>710766.52896994585</v>
      </c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Y2012" s="2"/>
      <c r="Z2012"/>
      <c r="AA2012"/>
      <c r="AB2012"/>
    </row>
    <row r="2013" spans="1:28" ht="14.45" x14ac:dyDescent="0.3">
      <c r="A2013" s="3">
        <v>42269.708611111113</v>
      </c>
      <c r="B2013">
        <v>2015</v>
      </c>
      <c r="C2013">
        <v>9</v>
      </c>
      <c r="D2013">
        <v>22</v>
      </c>
      <c r="E2013">
        <v>17</v>
      </c>
      <c r="F2013" s="4">
        <v>609372.68431468692</v>
      </c>
      <c r="G2013" s="4">
        <v>714030.2269790452</v>
      </c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Y2013" s="2"/>
      <c r="Z2013"/>
      <c r="AA2013"/>
      <c r="AB2013"/>
    </row>
    <row r="2014" spans="1:28" ht="14.45" x14ac:dyDescent="0.3">
      <c r="A2014" s="3">
        <v>42269.750277777777</v>
      </c>
      <c r="B2014">
        <v>2015</v>
      </c>
      <c r="C2014">
        <v>9</v>
      </c>
      <c r="D2014">
        <v>22</v>
      </c>
      <c r="E2014">
        <v>18</v>
      </c>
      <c r="F2014" s="4">
        <v>573300.20454295783</v>
      </c>
      <c r="G2014" s="4">
        <v>717104.19737486972</v>
      </c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Y2014" s="2"/>
      <c r="Z2014"/>
      <c r="AA2014"/>
      <c r="AB2014"/>
    </row>
    <row r="2015" spans="1:28" ht="14.45" x14ac:dyDescent="0.3">
      <c r="A2015" s="3">
        <v>42269.791944444441</v>
      </c>
      <c r="B2015">
        <v>2015</v>
      </c>
      <c r="C2015">
        <v>9</v>
      </c>
      <c r="D2015">
        <v>22</v>
      </c>
      <c r="E2015">
        <v>19</v>
      </c>
      <c r="F2015" s="4">
        <v>591493.0855196286</v>
      </c>
      <c r="G2015" s="4">
        <v>718873.81000541733</v>
      </c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Y2015" s="2"/>
      <c r="Z2015"/>
      <c r="AA2015"/>
      <c r="AB2015"/>
    </row>
    <row r="2016" spans="1:28" ht="14.45" x14ac:dyDescent="0.3">
      <c r="A2016" s="3">
        <v>42269.833611111113</v>
      </c>
      <c r="B2016">
        <v>2015</v>
      </c>
      <c r="C2016">
        <v>9</v>
      </c>
      <c r="D2016">
        <v>22</v>
      </c>
      <c r="E2016">
        <v>20</v>
      </c>
      <c r="F2016" s="4">
        <v>512786.47711575637</v>
      </c>
      <c r="G2016" s="4">
        <v>651038.64957047161</v>
      </c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Y2016" s="2"/>
      <c r="Z2016"/>
      <c r="AA2016"/>
      <c r="AB2016"/>
    </row>
    <row r="2017" spans="1:28" ht="14.45" x14ac:dyDescent="0.3">
      <c r="A2017" s="3">
        <v>42269.875277777777</v>
      </c>
      <c r="B2017">
        <v>2015</v>
      </c>
      <c r="C2017">
        <v>9</v>
      </c>
      <c r="D2017">
        <v>22</v>
      </c>
      <c r="E2017">
        <v>21</v>
      </c>
      <c r="F2017" s="4">
        <v>427598.00038007606</v>
      </c>
      <c r="G2017" s="4">
        <v>557636.71994232968</v>
      </c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Y2017" s="2"/>
      <c r="Z2017"/>
      <c r="AA2017"/>
      <c r="AB2017"/>
    </row>
    <row r="2018" spans="1:28" ht="14.45" x14ac:dyDescent="0.3">
      <c r="A2018" s="3">
        <v>42269.916944444441</v>
      </c>
      <c r="B2018">
        <v>2015</v>
      </c>
      <c r="C2018">
        <v>9</v>
      </c>
      <c r="D2018">
        <v>22</v>
      </c>
      <c r="E2018">
        <v>22</v>
      </c>
      <c r="F2018" s="4">
        <v>364946.16265525826</v>
      </c>
      <c r="G2018" s="4">
        <v>455248.672877729</v>
      </c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Y2018" s="2"/>
      <c r="Z2018"/>
      <c r="AA2018"/>
      <c r="AB2018"/>
    </row>
    <row r="2019" spans="1:28" ht="14.45" x14ac:dyDescent="0.3">
      <c r="A2019" s="3">
        <v>42269.958611111113</v>
      </c>
      <c r="B2019">
        <v>2015</v>
      </c>
      <c r="C2019">
        <v>9</v>
      </c>
      <c r="D2019">
        <v>22</v>
      </c>
      <c r="E2019">
        <v>23</v>
      </c>
      <c r="F2019" s="4">
        <v>296781.07265130745</v>
      </c>
      <c r="G2019" s="4">
        <v>368091.26152054121</v>
      </c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Y2019" s="2"/>
      <c r="Z2019"/>
      <c r="AA2019"/>
      <c r="AB2019"/>
    </row>
    <row r="2020" spans="1:28" ht="14.45" x14ac:dyDescent="0.3">
      <c r="A2020" s="3">
        <v>42270.000277777777</v>
      </c>
      <c r="B2020">
        <v>2015</v>
      </c>
      <c r="C2020">
        <v>9</v>
      </c>
      <c r="D2020">
        <v>23</v>
      </c>
      <c r="E2020">
        <v>0</v>
      </c>
      <c r="F2020" s="4">
        <v>267820.98588256701</v>
      </c>
      <c r="G2020" s="4">
        <v>315119.34752355423</v>
      </c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Y2020" s="2"/>
      <c r="Z2020"/>
      <c r="AA2020"/>
      <c r="AB2020"/>
    </row>
    <row r="2021" spans="1:28" ht="14.45" x14ac:dyDescent="0.3">
      <c r="A2021" s="3">
        <v>42270.041944444441</v>
      </c>
      <c r="B2021">
        <v>2015</v>
      </c>
      <c r="C2021">
        <v>9</v>
      </c>
      <c r="D2021">
        <v>23</v>
      </c>
      <c r="E2021">
        <v>1</v>
      </c>
      <c r="F2021" s="4">
        <v>258649.6037218647</v>
      </c>
      <c r="G2021" s="4">
        <v>292680.27714917902</v>
      </c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Y2021" s="2"/>
      <c r="Z2021"/>
      <c r="AA2021"/>
      <c r="AB2021"/>
    </row>
    <row r="2022" spans="1:28" ht="14.45" x14ac:dyDescent="0.3">
      <c r="A2022" s="3">
        <v>42270.083611111113</v>
      </c>
      <c r="B2022">
        <v>2015</v>
      </c>
      <c r="C2022">
        <v>9</v>
      </c>
      <c r="D2022">
        <v>23</v>
      </c>
      <c r="E2022">
        <v>2</v>
      </c>
      <c r="F2022" s="4">
        <v>251515.66337038082</v>
      </c>
      <c r="G2022" s="4">
        <v>287067.84035982878</v>
      </c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Y2022" s="2"/>
      <c r="Z2022"/>
      <c r="AA2022"/>
      <c r="AB2022"/>
    </row>
    <row r="2023" spans="1:28" ht="14.45" x14ac:dyDescent="0.3">
      <c r="A2023" s="3">
        <v>42270.125277777777</v>
      </c>
      <c r="B2023">
        <v>2015</v>
      </c>
      <c r="C2023">
        <v>9</v>
      </c>
      <c r="D2023">
        <v>23</v>
      </c>
      <c r="E2023">
        <v>3</v>
      </c>
      <c r="F2023" s="4">
        <v>251735.3465684129</v>
      </c>
      <c r="G2023" s="4">
        <v>299782.29591944703</v>
      </c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Y2023" s="2"/>
      <c r="Z2023"/>
      <c r="AA2023"/>
      <c r="AB2023"/>
    </row>
    <row r="2024" spans="1:28" ht="14.45" x14ac:dyDescent="0.3">
      <c r="A2024" s="3">
        <v>42270.166944444441</v>
      </c>
      <c r="B2024">
        <v>2015</v>
      </c>
      <c r="C2024">
        <v>9</v>
      </c>
      <c r="D2024">
        <v>23</v>
      </c>
      <c r="E2024">
        <v>4</v>
      </c>
      <c r="F2024" s="4">
        <v>264375.25942143128</v>
      </c>
      <c r="G2024" s="4">
        <v>323426.56866406341</v>
      </c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Y2024" s="2"/>
      <c r="Z2024"/>
      <c r="AA2024"/>
      <c r="AB2024"/>
    </row>
    <row r="2025" spans="1:28" ht="14.45" x14ac:dyDescent="0.3">
      <c r="A2025" s="3">
        <v>42270.208611111113</v>
      </c>
      <c r="B2025">
        <v>2015</v>
      </c>
      <c r="C2025">
        <v>9</v>
      </c>
      <c r="D2025">
        <v>23</v>
      </c>
      <c r="E2025">
        <v>5</v>
      </c>
      <c r="F2025" s="4">
        <v>329011.18290152855</v>
      </c>
      <c r="G2025" s="4">
        <v>384872.78352115536</v>
      </c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Y2025" s="2"/>
      <c r="Z2025"/>
      <c r="AA2025"/>
      <c r="AB2025"/>
    </row>
    <row r="2026" spans="1:28" ht="14.45" x14ac:dyDescent="0.3">
      <c r="A2026" s="3">
        <v>42270.250277777777</v>
      </c>
      <c r="B2026">
        <v>2015</v>
      </c>
      <c r="C2026">
        <v>9</v>
      </c>
      <c r="D2026">
        <v>23</v>
      </c>
      <c r="E2026">
        <v>6</v>
      </c>
      <c r="F2026" s="4">
        <v>342443.19611810223</v>
      </c>
      <c r="G2026" s="4">
        <v>401979.69103248749</v>
      </c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Y2026" s="2"/>
      <c r="Z2026"/>
      <c r="AA2026"/>
      <c r="AB2026"/>
    </row>
    <row r="2027" spans="1:28" ht="14.45" x14ac:dyDescent="0.3">
      <c r="A2027" s="3">
        <v>42270.291944444441</v>
      </c>
      <c r="B2027">
        <v>2015</v>
      </c>
      <c r="C2027">
        <v>9</v>
      </c>
      <c r="D2027">
        <v>23</v>
      </c>
      <c r="E2027">
        <v>7</v>
      </c>
      <c r="F2027" s="4">
        <v>329845.49388409936</v>
      </c>
      <c r="G2027" s="4">
        <v>377972.8297709272</v>
      </c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Y2027" s="2"/>
      <c r="Z2027"/>
      <c r="AA2027"/>
      <c r="AB2027"/>
    </row>
    <row r="2028" spans="1:28" ht="14.45" x14ac:dyDescent="0.3">
      <c r="A2028" s="3">
        <v>42270.333611111113</v>
      </c>
      <c r="B2028">
        <v>2015</v>
      </c>
      <c r="C2028">
        <v>9</v>
      </c>
      <c r="D2028">
        <v>23</v>
      </c>
      <c r="E2028">
        <v>8</v>
      </c>
      <c r="F2028" s="4">
        <v>312393.81271864043</v>
      </c>
      <c r="G2028" s="4">
        <v>377272.21367410169</v>
      </c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Y2028" s="2"/>
      <c r="Z2028"/>
      <c r="AA2028"/>
      <c r="AB2028"/>
    </row>
    <row r="2029" spans="1:28" ht="14.45" x14ac:dyDescent="0.3">
      <c r="A2029" s="3">
        <v>42270.375277777777</v>
      </c>
      <c r="B2029">
        <v>2015</v>
      </c>
      <c r="C2029">
        <v>9</v>
      </c>
      <c r="D2029">
        <v>23</v>
      </c>
      <c r="E2029">
        <v>9</v>
      </c>
      <c r="F2029" s="4">
        <v>310377.21198377799</v>
      </c>
      <c r="G2029" s="4">
        <v>367510.36096584663</v>
      </c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Y2029" s="2"/>
      <c r="Z2029"/>
      <c r="AA2029"/>
      <c r="AB2029"/>
    </row>
    <row r="2030" spans="1:28" ht="14.45" x14ac:dyDescent="0.3">
      <c r="A2030" s="3">
        <v>42270.416944444441</v>
      </c>
      <c r="B2030">
        <v>2015</v>
      </c>
      <c r="C2030">
        <v>9</v>
      </c>
      <c r="D2030">
        <v>23</v>
      </c>
      <c r="E2030">
        <v>10</v>
      </c>
      <c r="F2030" s="4">
        <v>314452.65896762238</v>
      </c>
      <c r="G2030" s="4">
        <v>391833.32989205443</v>
      </c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Y2030" s="2"/>
      <c r="Z2030"/>
      <c r="AA2030"/>
      <c r="AB2030"/>
    </row>
    <row r="2031" spans="1:28" ht="14.45" x14ac:dyDescent="0.3">
      <c r="A2031" s="3">
        <v>42270.458611111113</v>
      </c>
      <c r="B2031">
        <v>2015</v>
      </c>
      <c r="C2031">
        <v>9</v>
      </c>
      <c r="D2031">
        <v>23</v>
      </c>
      <c r="E2031">
        <v>11</v>
      </c>
      <c r="F2031" s="4">
        <v>331982.61439790647</v>
      </c>
      <c r="G2031" s="4">
        <v>406490.17988384108</v>
      </c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Y2031" s="2"/>
      <c r="Z2031"/>
      <c r="AA2031"/>
      <c r="AB2031"/>
    </row>
    <row r="2032" spans="1:28" ht="14.45" x14ac:dyDescent="0.3">
      <c r="A2032" s="3">
        <v>42270.500277777777</v>
      </c>
      <c r="B2032">
        <v>2015</v>
      </c>
      <c r="C2032">
        <v>9</v>
      </c>
      <c r="D2032">
        <v>23</v>
      </c>
      <c r="E2032">
        <v>12</v>
      </c>
      <c r="F2032" s="4">
        <v>336930.61173632991</v>
      </c>
      <c r="G2032" s="4">
        <v>394665.45441762981</v>
      </c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Y2032" s="2"/>
      <c r="Z2032"/>
      <c r="AA2032"/>
      <c r="AB2032"/>
    </row>
    <row r="2033" spans="1:28" ht="14.45" x14ac:dyDescent="0.3">
      <c r="A2033" s="3">
        <v>42270.541944444441</v>
      </c>
      <c r="B2033">
        <v>2015</v>
      </c>
      <c r="C2033">
        <v>9</v>
      </c>
      <c r="D2033">
        <v>23</v>
      </c>
      <c r="E2033">
        <v>13</v>
      </c>
      <c r="F2033" s="4">
        <v>315936.18715653307</v>
      </c>
      <c r="G2033" s="4">
        <v>422549.0706642408</v>
      </c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Y2033" s="2"/>
      <c r="Z2033"/>
      <c r="AA2033"/>
      <c r="AB2033"/>
    </row>
    <row r="2034" spans="1:28" ht="14.45" x14ac:dyDescent="0.3">
      <c r="A2034" s="3">
        <v>42270.583611111113</v>
      </c>
      <c r="B2034">
        <v>2015</v>
      </c>
      <c r="C2034">
        <v>9</v>
      </c>
      <c r="D2034">
        <v>23</v>
      </c>
      <c r="E2034">
        <v>14</v>
      </c>
      <c r="F2034" s="4">
        <v>379944.00337887235</v>
      </c>
      <c r="G2034" s="4">
        <v>477095.90518158296</v>
      </c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Y2034" s="2"/>
      <c r="Z2034"/>
      <c r="AA2034"/>
      <c r="AB2034"/>
    </row>
    <row r="2035" spans="1:28" ht="14.45" x14ac:dyDescent="0.3">
      <c r="A2035" s="3">
        <v>42270.625277777777</v>
      </c>
      <c r="B2035">
        <v>2015</v>
      </c>
      <c r="C2035">
        <v>9</v>
      </c>
      <c r="D2035">
        <v>23</v>
      </c>
      <c r="E2035">
        <v>15</v>
      </c>
      <c r="F2035" s="4">
        <v>481788.54585966287</v>
      </c>
      <c r="G2035" s="4">
        <v>579760.55026353116</v>
      </c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Y2035" s="2"/>
      <c r="Z2035"/>
      <c r="AA2035"/>
      <c r="AB2035"/>
    </row>
    <row r="2036" spans="1:28" ht="14.45" x14ac:dyDescent="0.3">
      <c r="A2036" s="3">
        <v>42270.666944444441</v>
      </c>
      <c r="B2036">
        <v>2015</v>
      </c>
      <c r="C2036">
        <v>9</v>
      </c>
      <c r="D2036">
        <v>23</v>
      </c>
      <c r="E2036">
        <v>16</v>
      </c>
      <c r="F2036" s="4">
        <v>528817.30458022561</v>
      </c>
      <c r="G2036" s="4">
        <v>660848.59201784758</v>
      </c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Y2036" s="2"/>
      <c r="Z2036"/>
      <c r="AA2036"/>
      <c r="AB2036"/>
    </row>
    <row r="2037" spans="1:28" ht="14.45" x14ac:dyDescent="0.3">
      <c r="A2037" s="3">
        <v>42270.708611111113</v>
      </c>
      <c r="B2037">
        <v>2015</v>
      </c>
      <c r="C2037">
        <v>9</v>
      </c>
      <c r="D2037">
        <v>23</v>
      </c>
      <c r="E2037">
        <v>17</v>
      </c>
      <c r="F2037" s="4">
        <v>553393.49540350027</v>
      </c>
      <c r="G2037" s="4">
        <v>657234.09573805297</v>
      </c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Y2037" s="2"/>
      <c r="Z2037"/>
      <c r="AA2037"/>
      <c r="AB2037"/>
    </row>
    <row r="2038" spans="1:28" ht="14.45" x14ac:dyDescent="0.3">
      <c r="A2038" s="3">
        <v>42270.750277777777</v>
      </c>
      <c r="B2038">
        <v>2015</v>
      </c>
      <c r="C2038">
        <v>9</v>
      </c>
      <c r="D2038">
        <v>23</v>
      </c>
      <c r="E2038">
        <v>18</v>
      </c>
      <c r="F2038" s="4">
        <v>546651.55176845624</v>
      </c>
      <c r="G2038" s="4">
        <v>628115.61941269459</v>
      </c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Y2038" s="2"/>
      <c r="Z2038"/>
      <c r="AA2038"/>
      <c r="AB2038"/>
    </row>
    <row r="2039" spans="1:28" ht="14.45" x14ac:dyDescent="0.3">
      <c r="A2039" s="3">
        <v>42270.791944444441</v>
      </c>
      <c r="B2039">
        <v>2015</v>
      </c>
      <c r="C2039">
        <v>9</v>
      </c>
      <c r="D2039">
        <v>23</v>
      </c>
      <c r="E2039">
        <v>19</v>
      </c>
      <c r="F2039" s="4">
        <v>555963.15901635378</v>
      </c>
      <c r="G2039" s="4">
        <v>680909.99977320107</v>
      </c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Y2039" s="2"/>
      <c r="Z2039"/>
      <c r="AA2039"/>
      <c r="AB2039"/>
    </row>
    <row r="2040" spans="1:28" ht="14.45" x14ac:dyDescent="0.3">
      <c r="A2040" s="3">
        <v>42270.833611111113</v>
      </c>
      <c r="B2040">
        <v>2015</v>
      </c>
      <c r="C2040">
        <v>9</v>
      </c>
      <c r="D2040">
        <v>23</v>
      </c>
      <c r="E2040">
        <v>20</v>
      </c>
      <c r="F2040" s="4">
        <v>512467.81733484624</v>
      </c>
      <c r="G2040" s="4">
        <v>639411.79036677978</v>
      </c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Y2040" s="2"/>
      <c r="Z2040"/>
      <c r="AA2040"/>
      <c r="AB2040"/>
    </row>
    <row r="2041" spans="1:28" ht="14.45" x14ac:dyDescent="0.3">
      <c r="A2041" s="3">
        <v>42270.875277777777</v>
      </c>
      <c r="B2041">
        <v>2015</v>
      </c>
      <c r="C2041">
        <v>9</v>
      </c>
      <c r="D2041">
        <v>23</v>
      </c>
      <c r="E2041">
        <v>21</v>
      </c>
      <c r="F2041" s="4">
        <v>458225.41599467618</v>
      </c>
      <c r="G2041" s="4">
        <v>547802.97233303031</v>
      </c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Y2041" s="2"/>
      <c r="Z2041"/>
      <c r="AA2041"/>
      <c r="AB2041"/>
    </row>
    <row r="2042" spans="1:28" ht="14.45" x14ac:dyDescent="0.3">
      <c r="A2042" s="3">
        <v>42270.916944444441</v>
      </c>
      <c r="B2042">
        <v>2015</v>
      </c>
      <c r="C2042">
        <v>9</v>
      </c>
      <c r="D2042">
        <v>23</v>
      </c>
      <c r="E2042">
        <v>22</v>
      </c>
      <c r="F2042" s="4">
        <v>375051.61636677041</v>
      </c>
      <c r="G2042" s="4">
        <v>449233.40966429282</v>
      </c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Y2042" s="2"/>
      <c r="Z2042"/>
      <c r="AA2042"/>
      <c r="AB2042"/>
    </row>
    <row r="2043" spans="1:28" ht="14.45" x14ac:dyDescent="0.3">
      <c r="A2043" s="3">
        <v>42270.958611111113</v>
      </c>
      <c r="B2043">
        <v>2015</v>
      </c>
      <c r="C2043">
        <v>9</v>
      </c>
      <c r="D2043">
        <v>23</v>
      </c>
      <c r="E2043">
        <v>23</v>
      </c>
      <c r="F2043" s="4">
        <v>297709.58233306097</v>
      </c>
      <c r="G2043" s="4">
        <v>355222.32277551567</v>
      </c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Y2043" s="2"/>
      <c r="Z2043"/>
      <c r="AA2043"/>
      <c r="AB2043"/>
    </row>
    <row r="2044" spans="1:28" ht="14.45" x14ac:dyDescent="0.3">
      <c r="A2044" s="3">
        <v>42271.000277777777</v>
      </c>
      <c r="B2044">
        <v>2015</v>
      </c>
      <c r="C2044">
        <v>9</v>
      </c>
      <c r="D2044">
        <v>24</v>
      </c>
      <c r="E2044">
        <v>0</v>
      </c>
      <c r="F2044" s="4">
        <v>276821.07332543377</v>
      </c>
      <c r="G2044" s="4">
        <v>309890.71775915363</v>
      </c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Y2044" s="2"/>
      <c r="Z2044"/>
      <c r="AA2044"/>
      <c r="AB2044"/>
    </row>
    <row r="2045" spans="1:28" ht="14.45" x14ac:dyDescent="0.3">
      <c r="A2045" s="3">
        <v>42271.041944444441</v>
      </c>
      <c r="B2045">
        <v>2015</v>
      </c>
      <c r="C2045">
        <v>9</v>
      </c>
      <c r="D2045">
        <v>24</v>
      </c>
      <c r="E2045">
        <v>1</v>
      </c>
      <c r="F2045" s="4">
        <v>255406.65460298539</v>
      </c>
      <c r="G2045" s="4">
        <v>286456.32273668388</v>
      </c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Y2045" s="2"/>
      <c r="Z2045"/>
      <c r="AA2045"/>
      <c r="AB2045"/>
    </row>
    <row r="2046" spans="1:28" ht="14.45" x14ac:dyDescent="0.3">
      <c r="A2046" s="3">
        <v>42271.083611111113</v>
      </c>
      <c r="B2046">
        <v>2015</v>
      </c>
      <c r="C2046">
        <v>9</v>
      </c>
      <c r="D2046">
        <v>24</v>
      </c>
      <c r="E2046">
        <v>2</v>
      </c>
      <c r="F2046" s="4">
        <v>242813.72674077164</v>
      </c>
      <c r="G2046" s="4">
        <v>276410.95787053194</v>
      </c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Y2046" s="2"/>
      <c r="Z2046"/>
      <c r="AA2046"/>
      <c r="AB2046"/>
    </row>
    <row r="2047" spans="1:28" ht="14.45" x14ac:dyDescent="0.3">
      <c r="A2047" s="3">
        <v>42271.125277777777</v>
      </c>
      <c r="B2047">
        <v>2015</v>
      </c>
      <c r="C2047">
        <v>9</v>
      </c>
      <c r="D2047">
        <v>24</v>
      </c>
      <c r="E2047">
        <v>3</v>
      </c>
      <c r="F2047" s="4">
        <v>245741.83370275892</v>
      </c>
      <c r="G2047" s="4">
        <v>299937.14669345669</v>
      </c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Y2047" s="2"/>
      <c r="Z2047"/>
      <c r="AA2047"/>
      <c r="AB2047"/>
    </row>
    <row r="2048" spans="1:28" ht="14.45" x14ac:dyDescent="0.3">
      <c r="A2048" s="3">
        <v>42271.166944444441</v>
      </c>
      <c r="B2048">
        <v>2015</v>
      </c>
      <c r="C2048">
        <v>9</v>
      </c>
      <c r="D2048">
        <v>24</v>
      </c>
      <c r="E2048">
        <v>4</v>
      </c>
      <c r="F2048" s="4">
        <v>271786.22424796835</v>
      </c>
      <c r="G2048" s="4">
        <v>311002.68298571731</v>
      </c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Y2048" s="2"/>
      <c r="Z2048"/>
      <c r="AA2048"/>
      <c r="AB2048"/>
    </row>
    <row r="2049" spans="1:28" ht="14.45" x14ac:dyDescent="0.3">
      <c r="A2049" s="3">
        <v>42271.208611111113</v>
      </c>
      <c r="B2049">
        <v>2015</v>
      </c>
      <c r="C2049">
        <v>9</v>
      </c>
      <c r="D2049">
        <v>24</v>
      </c>
      <c r="E2049">
        <v>5</v>
      </c>
      <c r="F2049" s="4">
        <v>339219.09361723054</v>
      </c>
      <c r="G2049" s="4">
        <v>389894.49208394828</v>
      </c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Y2049" s="2"/>
      <c r="Z2049"/>
      <c r="AA2049"/>
      <c r="AB2049"/>
    </row>
    <row r="2050" spans="1:28" ht="14.45" x14ac:dyDescent="0.3">
      <c r="A2050" s="3">
        <v>42271.250277777777</v>
      </c>
      <c r="B2050">
        <v>2015</v>
      </c>
      <c r="C2050">
        <v>9</v>
      </c>
      <c r="D2050">
        <v>24</v>
      </c>
      <c r="E2050">
        <v>6</v>
      </c>
      <c r="F2050" s="4">
        <v>362205.81997196714</v>
      </c>
      <c r="G2050" s="4">
        <v>427330.92699465441</v>
      </c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Y2050" s="2"/>
      <c r="Z2050"/>
      <c r="AA2050"/>
      <c r="AB2050"/>
    </row>
    <row r="2051" spans="1:28" ht="14.45" x14ac:dyDescent="0.3">
      <c r="A2051" s="3">
        <v>42271.291944444441</v>
      </c>
      <c r="B2051">
        <v>2015</v>
      </c>
      <c r="C2051">
        <v>9</v>
      </c>
      <c r="D2051">
        <v>24</v>
      </c>
      <c r="E2051">
        <v>7</v>
      </c>
      <c r="F2051" s="4">
        <v>298616.14803422877</v>
      </c>
      <c r="G2051" s="4">
        <v>394143.52134765586</v>
      </c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Y2051" s="2"/>
      <c r="Z2051"/>
      <c r="AA2051"/>
      <c r="AB2051"/>
    </row>
    <row r="2052" spans="1:28" ht="14.45" x14ac:dyDescent="0.3">
      <c r="A2052" s="3">
        <v>42271.333611111113</v>
      </c>
      <c r="B2052">
        <v>2015</v>
      </c>
      <c r="C2052">
        <v>9</v>
      </c>
      <c r="D2052">
        <v>24</v>
      </c>
      <c r="E2052">
        <v>8</v>
      </c>
      <c r="F2052" s="4">
        <v>292224.24072047486</v>
      </c>
      <c r="G2052" s="4">
        <v>388818.66707435483</v>
      </c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Y2052" s="2"/>
      <c r="Z2052"/>
      <c r="AA2052"/>
      <c r="AB2052"/>
    </row>
    <row r="2053" spans="1:28" ht="14.45" x14ac:dyDescent="0.3">
      <c r="A2053" s="3">
        <v>42271.375277777777</v>
      </c>
      <c r="B2053">
        <v>2015</v>
      </c>
      <c r="C2053">
        <v>9</v>
      </c>
      <c r="D2053">
        <v>24</v>
      </c>
      <c r="E2053">
        <v>9</v>
      </c>
      <c r="F2053" s="4">
        <v>301763.8906930699</v>
      </c>
      <c r="G2053" s="4">
        <v>398555.48384857771</v>
      </c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Y2053" s="2"/>
      <c r="Z2053"/>
      <c r="AA2053"/>
      <c r="AB2053"/>
    </row>
    <row r="2054" spans="1:28" ht="14.45" x14ac:dyDescent="0.3">
      <c r="A2054" s="3">
        <v>42271.416944444441</v>
      </c>
      <c r="B2054">
        <v>2015</v>
      </c>
      <c r="C2054">
        <v>9</v>
      </c>
      <c r="D2054">
        <v>24</v>
      </c>
      <c r="E2054">
        <v>10</v>
      </c>
      <c r="F2054" s="4">
        <v>304355.14683042112</v>
      </c>
      <c r="G2054" s="4">
        <v>409063.79330902331</v>
      </c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Y2054" s="2"/>
      <c r="Z2054"/>
      <c r="AA2054"/>
      <c r="AB2054"/>
    </row>
    <row r="2055" spans="1:28" ht="14.45" x14ac:dyDescent="0.3">
      <c r="A2055" s="3">
        <v>42271.458611111113</v>
      </c>
      <c r="B2055">
        <v>2015</v>
      </c>
      <c r="C2055">
        <v>9</v>
      </c>
      <c r="D2055">
        <v>24</v>
      </c>
      <c r="E2055">
        <v>11</v>
      </c>
      <c r="F2055" s="4">
        <v>345465.91886080464</v>
      </c>
      <c r="G2055" s="4">
        <v>428227.25741470919</v>
      </c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Y2055" s="2"/>
      <c r="Z2055"/>
      <c r="AA2055"/>
      <c r="AB2055"/>
    </row>
    <row r="2056" spans="1:28" ht="14.45" x14ac:dyDescent="0.3">
      <c r="A2056" s="3">
        <v>42271.500277777777</v>
      </c>
      <c r="B2056">
        <v>2015</v>
      </c>
      <c r="C2056">
        <v>9</v>
      </c>
      <c r="D2056">
        <v>24</v>
      </c>
      <c r="E2056">
        <v>12</v>
      </c>
      <c r="F2056" s="4">
        <v>376447.90970980487</v>
      </c>
      <c r="G2056" s="4">
        <v>455010.92968603346</v>
      </c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Y2056" s="2"/>
      <c r="Z2056"/>
      <c r="AA2056"/>
      <c r="AB2056"/>
    </row>
    <row r="2057" spans="1:28" ht="14.45" x14ac:dyDescent="0.3">
      <c r="A2057" s="3">
        <v>42271.541944444441</v>
      </c>
      <c r="B2057">
        <v>2015</v>
      </c>
      <c r="C2057">
        <v>9</v>
      </c>
      <c r="D2057">
        <v>24</v>
      </c>
      <c r="E2057">
        <v>13</v>
      </c>
      <c r="F2057" s="4">
        <v>420445.60296063981</v>
      </c>
      <c r="G2057" s="4">
        <v>500561.54018056177</v>
      </c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Y2057" s="2"/>
      <c r="Z2057"/>
      <c r="AA2057"/>
      <c r="AB2057"/>
    </row>
    <row r="2058" spans="1:28" ht="14.45" x14ac:dyDescent="0.3">
      <c r="A2058" s="3">
        <v>42271.583611111113</v>
      </c>
      <c r="B2058">
        <v>2015</v>
      </c>
      <c r="C2058">
        <v>9</v>
      </c>
      <c r="D2058">
        <v>24</v>
      </c>
      <c r="E2058">
        <v>14</v>
      </c>
      <c r="F2058" s="4">
        <v>500091.03706027771</v>
      </c>
      <c r="G2058" s="4">
        <v>568320.63757711684</v>
      </c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Y2058" s="2"/>
      <c r="Z2058"/>
      <c r="AA2058"/>
      <c r="AB2058"/>
    </row>
    <row r="2059" spans="1:28" ht="14.45" x14ac:dyDescent="0.3">
      <c r="A2059" s="3">
        <v>42271.625277777777</v>
      </c>
      <c r="B2059">
        <v>2015</v>
      </c>
      <c r="C2059">
        <v>9</v>
      </c>
      <c r="D2059">
        <v>24</v>
      </c>
      <c r="E2059">
        <v>15</v>
      </c>
      <c r="F2059" s="4">
        <v>589609.94585442136</v>
      </c>
      <c r="G2059" s="4">
        <v>666432.14108553354</v>
      </c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Y2059" s="2"/>
      <c r="Z2059"/>
      <c r="AA2059"/>
      <c r="AB2059"/>
    </row>
    <row r="2060" spans="1:28" ht="14.45" x14ac:dyDescent="0.3">
      <c r="A2060" s="3">
        <v>42271.666944444441</v>
      </c>
      <c r="B2060">
        <v>2015</v>
      </c>
      <c r="C2060">
        <v>9</v>
      </c>
      <c r="D2060">
        <v>24</v>
      </c>
      <c r="E2060">
        <v>16</v>
      </c>
      <c r="F2060" s="4">
        <v>615119.22314228246</v>
      </c>
      <c r="G2060" s="4">
        <v>720102.26871219475</v>
      </c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Y2060" s="2"/>
      <c r="Z2060"/>
      <c r="AA2060"/>
      <c r="AB2060"/>
    </row>
    <row r="2061" spans="1:28" ht="14.45" x14ac:dyDescent="0.3">
      <c r="A2061" s="3">
        <v>42271.708611111113</v>
      </c>
      <c r="B2061">
        <v>2015</v>
      </c>
      <c r="C2061">
        <v>9</v>
      </c>
      <c r="D2061">
        <v>24</v>
      </c>
      <c r="E2061">
        <v>17</v>
      </c>
      <c r="F2061" s="4">
        <v>618677.9776414868</v>
      </c>
      <c r="G2061" s="4">
        <v>725590.76473249518</v>
      </c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Y2061" s="2"/>
      <c r="Z2061"/>
      <c r="AA2061"/>
      <c r="AB2061"/>
    </row>
    <row r="2062" spans="1:28" ht="14.45" x14ac:dyDescent="0.3">
      <c r="A2062" s="3">
        <v>42271.750277777777</v>
      </c>
      <c r="B2062">
        <v>2015</v>
      </c>
      <c r="C2062">
        <v>9</v>
      </c>
      <c r="D2062">
        <v>24</v>
      </c>
      <c r="E2062">
        <v>18</v>
      </c>
      <c r="F2062" s="4">
        <v>662636.05526998173</v>
      </c>
      <c r="G2062" s="4">
        <v>720439.00128157833</v>
      </c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Y2062" s="2"/>
      <c r="Z2062"/>
      <c r="AA2062"/>
      <c r="AB2062"/>
    </row>
    <row r="2063" spans="1:28" ht="14.45" x14ac:dyDescent="0.3">
      <c r="A2063" s="3">
        <v>42271.791944444441</v>
      </c>
      <c r="B2063">
        <v>2015</v>
      </c>
      <c r="C2063">
        <v>9</v>
      </c>
      <c r="D2063">
        <v>24</v>
      </c>
      <c r="E2063">
        <v>19</v>
      </c>
      <c r="F2063" s="4">
        <v>673602.86405212816</v>
      </c>
      <c r="G2063" s="4">
        <v>745872.03658695729</v>
      </c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Y2063" s="2"/>
      <c r="Z2063"/>
      <c r="AA2063"/>
      <c r="AB2063"/>
    </row>
    <row r="2064" spans="1:28" ht="14.45" x14ac:dyDescent="0.3">
      <c r="A2064" s="3">
        <v>42271.833611111113</v>
      </c>
      <c r="B2064">
        <v>2015</v>
      </c>
      <c r="C2064">
        <v>9</v>
      </c>
      <c r="D2064">
        <v>24</v>
      </c>
      <c r="E2064">
        <v>20</v>
      </c>
      <c r="F2064" s="4">
        <v>643003.98851748509</v>
      </c>
      <c r="G2064" s="4">
        <v>686972.2076538197</v>
      </c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Y2064" s="2"/>
      <c r="Z2064"/>
      <c r="AA2064"/>
      <c r="AB2064"/>
    </row>
    <row r="2065" spans="1:28" ht="14.45" x14ac:dyDescent="0.3">
      <c r="A2065" s="3">
        <v>42271.875277777777</v>
      </c>
      <c r="B2065">
        <v>2015</v>
      </c>
      <c r="C2065">
        <v>9</v>
      </c>
      <c r="D2065">
        <v>24</v>
      </c>
      <c r="E2065">
        <v>21</v>
      </c>
      <c r="F2065" s="4">
        <v>564808.26491360425</v>
      </c>
      <c r="G2065" s="4">
        <v>613111.75351520383</v>
      </c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Y2065" s="2"/>
      <c r="Z2065"/>
      <c r="AA2065"/>
      <c r="AB2065"/>
    </row>
    <row r="2066" spans="1:28" ht="14.45" x14ac:dyDescent="0.3">
      <c r="A2066" s="3">
        <v>42271.916944444441</v>
      </c>
      <c r="B2066">
        <v>2015</v>
      </c>
      <c r="C2066">
        <v>9</v>
      </c>
      <c r="D2066">
        <v>24</v>
      </c>
      <c r="E2066">
        <v>22</v>
      </c>
      <c r="F2066" s="4">
        <v>459742.69900394848</v>
      </c>
      <c r="G2066" s="4">
        <v>489192.53092172649</v>
      </c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Y2066" s="2"/>
      <c r="Z2066"/>
      <c r="AA2066"/>
      <c r="AB2066"/>
    </row>
    <row r="2067" spans="1:28" ht="14.45" x14ac:dyDescent="0.3">
      <c r="A2067" s="3">
        <v>42271.958611111113</v>
      </c>
      <c r="B2067">
        <v>2015</v>
      </c>
      <c r="C2067">
        <v>9</v>
      </c>
      <c r="D2067">
        <v>24</v>
      </c>
      <c r="E2067">
        <v>23</v>
      </c>
      <c r="F2067" s="4">
        <v>366298.94222285895</v>
      </c>
      <c r="G2067" s="4">
        <v>390229.36569491308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Y2067" s="2"/>
      <c r="Z2067"/>
      <c r="AA2067"/>
      <c r="AB2067"/>
    </row>
    <row r="2068" spans="1:28" ht="14.45" x14ac:dyDescent="0.3">
      <c r="A2068" s="3">
        <v>42272.000277777777</v>
      </c>
      <c r="B2068">
        <v>2015</v>
      </c>
      <c r="C2068">
        <v>9</v>
      </c>
      <c r="D2068">
        <v>25</v>
      </c>
      <c r="E2068">
        <v>0</v>
      </c>
      <c r="F2068" s="4">
        <v>360626.25133569626</v>
      </c>
      <c r="G2068" s="4">
        <v>345074.29857985757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Y2068" s="2"/>
      <c r="Z2068"/>
      <c r="AA2068"/>
      <c r="AB2068"/>
    </row>
    <row r="2069" spans="1:28" ht="14.45" x14ac:dyDescent="0.3">
      <c r="A2069" s="3">
        <v>42272.041944444441</v>
      </c>
      <c r="B2069">
        <v>2015</v>
      </c>
      <c r="C2069">
        <v>9</v>
      </c>
      <c r="D2069">
        <v>25</v>
      </c>
      <c r="E2069">
        <v>1</v>
      </c>
      <c r="F2069" s="4">
        <v>311314.13988601411</v>
      </c>
      <c r="G2069" s="4">
        <v>322575.0928047772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Y2069" s="2"/>
      <c r="Z2069"/>
      <c r="AA2069"/>
      <c r="AB2069"/>
    </row>
    <row r="2070" spans="1:28" ht="14.45" x14ac:dyDescent="0.3">
      <c r="A2070" s="3">
        <v>42272.083611111113</v>
      </c>
      <c r="B2070">
        <v>2015</v>
      </c>
      <c r="C2070">
        <v>9</v>
      </c>
      <c r="D2070">
        <v>25</v>
      </c>
      <c r="E2070">
        <v>2</v>
      </c>
      <c r="F2070" s="4">
        <v>288691.4348131083</v>
      </c>
      <c r="G2070" s="4">
        <v>306846.38452750881</v>
      </c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Y2070" s="2"/>
      <c r="Z2070"/>
      <c r="AA2070"/>
      <c r="AB2070"/>
    </row>
    <row r="2071" spans="1:28" ht="14.45" x14ac:dyDescent="0.3">
      <c r="A2071" s="3">
        <v>42272.125277777777</v>
      </c>
      <c r="B2071">
        <v>2015</v>
      </c>
      <c r="C2071">
        <v>9</v>
      </c>
      <c r="D2071">
        <v>25</v>
      </c>
      <c r="E2071">
        <v>3</v>
      </c>
      <c r="F2071" s="4">
        <v>293342.7472362679</v>
      </c>
      <c r="G2071" s="4">
        <v>309744.64668663719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Y2071" s="2"/>
      <c r="Z2071"/>
      <c r="AA2071"/>
      <c r="AB2071"/>
    </row>
    <row r="2072" spans="1:28" ht="14.45" x14ac:dyDescent="0.3">
      <c r="A2072" s="3">
        <v>42272.166944444441</v>
      </c>
      <c r="B2072">
        <v>2015</v>
      </c>
      <c r="C2072">
        <v>9</v>
      </c>
      <c r="D2072">
        <v>25</v>
      </c>
      <c r="E2072">
        <v>4</v>
      </c>
      <c r="F2072" s="4">
        <v>306908.69293220737</v>
      </c>
      <c r="G2072" s="4">
        <v>329860.06035842781</v>
      </c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Y2072" s="2"/>
      <c r="Z2072"/>
      <c r="AA2072"/>
      <c r="AB2072"/>
    </row>
    <row r="2073" spans="1:28" ht="14.45" x14ac:dyDescent="0.3">
      <c r="A2073" s="3">
        <v>42272.208611111113</v>
      </c>
      <c r="B2073">
        <v>2015</v>
      </c>
      <c r="C2073">
        <v>9</v>
      </c>
      <c r="D2073">
        <v>25</v>
      </c>
      <c r="E2073">
        <v>5</v>
      </c>
      <c r="F2073" s="4">
        <v>362598.39740668418</v>
      </c>
      <c r="G2073" s="4">
        <v>400050.44069974439</v>
      </c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Y2073" s="2"/>
      <c r="Z2073"/>
      <c r="AA2073"/>
      <c r="AB2073"/>
    </row>
    <row r="2074" spans="1:28" ht="14.45" x14ac:dyDescent="0.3">
      <c r="A2074" s="3">
        <v>42272.250277777777</v>
      </c>
      <c r="B2074">
        <v>2015</v>
      </c>
      <c r="C2074">
        <v>9</v>
      </c>
      <c r="D2074">
        <v>25</v>
      </c>
      <c r="E2074">
        <v>6</v>
      </c>
      <c r="F2074" s="4">
        <v>388639.86100547772</v>
      </c>
      <c r="G2074" s="4">
        <v>445341.35122988914</v>
      </c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Y2074" s="2"/>
      <c r="Z2074"/>
      <c r="AA2074"/>
      <c r="AB2074"/>
    </row>
    <row r="2075" spans="1:28" ht="14.45" x14ac:dyDescent="0.3">
      <c r="A2075" s="3">
        <v>42272.291944444441</v>
      </c>
      <c r="B2075">
        <v>2015</v>
      </c>
      <c r="C2075">
        <v>9</v>
      </c>
      <c r="D2075">
        <v>25</v>
      </c>
      <c r="E2075">
        <v>7</v>
      </c>
      <c r="F2075" s="4">
        <v>335620.46506331174</v>
      </c>
      <c r="G2075" s="4">
        <v>421688.14685096993</v>
      </c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Y2075" s="2"/>
      <c r="Z2075"/>
      <c r="AA2075"/>
      <c r="AB2075"/>
    </row>
    <row r="2076" spans="1:28" ht="14.45" x14ac:dyDescent="0.3">
      <c r="A2076" s="3">
        <v>42272.333611111113</v>
      </c>
      <c r="B2076">
        <v>2015</v>
      </c>
      <c r="C2076">
        <v>9</v>
      </c>
      <c r="D2076">
        <v>25</v>
      </c>
      <c r="E2076">
        <v>8</v>
      </c>
      <c r="F2076" s="4">
        <v>333900.18613043841</v>
      </c>
      <c r="G2076" s="4">
        <v>395773.3392162355</v>
      </c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Y2076" s="2"/>
      <c r="Z2076"/>
      <c r="AA2076"/>
      <c r="AB2076"/>
    </row>
    <row r="2077" spans="1:28" ht="14.45" x14ac:dyDescent="0.3">
      <c r="A2077" s="3">
        <v>42272.375277777777</v>
      </c>
      <c r="B2077">
        <v>2015</v>
      </c>
      <c r="C2077">
        <v>9</v>
      </c>
      <c r="D2077">
        <v>25</v>
      </c>
      <c r="E2077">
        <v>9</v>
      </c>
      <c r="F2077" s="4">
        <v>364989.87680943462</v>
      </c>
      <c r="G2077" s="4">
        <v>406485.7414851503</v>
      </c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Y2077" s="2"/>
      <c r="Z2077"/>
      <c r="AA2077"/>
      <c r="AB2077"/>
    </row>
    <row r="2078" spans="1:28" ht="14.45" x14ac:dyDescent="0.3">
      <c r="A2078" s="3">
        <v>42272.416956018518</v>
      </c>
      <c r="B2078">
        <v>2015</v>
      </c>
      <c r="C2078">
        <v>9</v>
      </c>
      <c r="D2078">
        <v>25</v>
      </c>
      <c r="E2078">
        <v>10</v>
      </c>
      <c r="F2078" s="4">
        <v>354436.39482668682</v>
      </c>
      <c r="G2078" s="4">
        <v>424391.27368437644</v>
      </c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Y2078" s="2"/>
      <c r="Z2078"/>
      <c r="AA2078"/>
      <c r="AB2078"/>
    </row>
    <row r="2079" spans="1:28" ht="14.45" x14ac:dyDescent="0.3">
      <c r="A2079" s="3">
        <v>42272.458622685182</v>
      </c>
      <c r="B2079">
        <v>2015</v>
      </c>
      <c r="C2079">
        <v>9</v>
      </c>
      <c r="D2079">
        <v>25</v>
      </c>
      <c r="E2079">
        <v>11</v>
      </c>
      <c r="F2079" s="4">
        <v>372531.96770214068</v>
      </c>
      <c r="G2079" s="4">
        <v>465913.98205124354</v>
      </c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Y2079" s="2"/>
      <c r="Z2079"/>
      <c r="AA2079"/>
      <c r="AB2079"/>
    </row>
    <row r="2080" spans="1:28" ht="14.45" x14ac:dyDescent="0.3">
      <c r="A2080" s="3">
        <v>42272.500289351854</v>
      </c>
      <c r="B2080">
        <v>2015</v>
      </c>
      <c r="C2080">
        <v>9</v>
      </c>
      <c r="D2080">
        <v>25</v>
      </c>
      <c r="E2080">
        <v>12</v>
      </c>
      <c r="F2080" s="4">
        <v>395218.56754631759</v>
      </c>
      <c r="G2080" s="4">
        <v>487943.78516913514</v>
      </c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Y2080" s="2"/>
      <c r="Z2080"/>
      <c r="AA2080"/>
      <c r="AB2080"/>
    </row>
    <row r="2081" spans="1:28" ht="14.45" x14ac:dyDescent="0.3">
      <c r="A2081" s="3">
        <v>42272.541956018518</v>
      </c>
      <c r="B2081">
        <v>2015</v>
      </c>
      <c r="C2081">
        <v>9</v>
      </c>
      <c r="D2081">
        <v>25</v>
      </c>
      <c r="E2081">
        <v>13</v>
      </c>
      <c r="F2081" s="4">
        <v>453159.5211635849</v>
      </c>
      <c r="G2081" s="4">
        <v>546727.22659344494</v>
      </c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Y2081" s="2"/>
      <c r="Z2081"/>
      <c r="AA2081"/>
      <c r="AB2081"/>
    </row>
    <row r="2082" spans="1:28" ht="14.45" x14ac:dyDescent="0.3">
      <c r="A2082" s="3">
        <v>42272.583622685182</v>
      </c>
      <c r="B2082">
        <v>2015</v>
      </c>
      <c r="C2082">
        <v>9</v>
      </c>
      <c r="D2082">
        <v>25</v>
      </c>
      <c r="E2082">
        <v>14</v>
      </c>
      <c r="F2082" s="4">
        <v>537058.06774657266</v>
      </c>
      <c r="G2082" s="4">
        <v>608219.58808457176</v>
      </c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Y2082" s="2"/>
      <c r="Z2082"/>
      <c r="AA2082"/>
      <c r="AB2082"/>
    </row>
    <row r="2083" spans="1:28" ht="14.45" x14ac:dyDescent="0.3">
      <c r="A2083" s="3">
        <v>42272.625289351854</v>
      </c>
      <c r="B2083">
        <v>2015</v>
      </c>
      <c r="C2083">
        <v>9</v>
      </c>
      <c r="D2083">
        <v>25</v>
      </c>
      <c r="E2083">
        <v>15</v>
      </c>
      <c r="F2083" s="4">
        <v>623349.8047176355</v>
      </c>
      <c r="G2083" s="4">
        <v>703386.97378024657</v>
      </c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Y2083" s="2"/>
      <c r="Z2083"/>
      <c r="AA2083"/>
      <c r="AB2083"/>
    </row>
    <row r="2084" spans="1:28" ht="14.45" x14ac:dyDescent="0.3">
      <c r="A2084" s="3">
        <v>42272.666956018518</v>
      </c>
      <c r="B2084">
        <v>2015</v>
      </c>
      <c r="C2084">
        <v>9</v>
      </c>
      <c r="D2084">
        <v>25</v>
      </c>
      <c r="E2084">
        <v>16</v>
      </c>
      <c r="F2084" s="4">
        <v>650625.79338995821</v>
      </c>
      <c r="G2084" s="4">
        <v>741415.88989506848</v>
      </c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Y2084" s="2"/>
      <c r="Z2084"/>
      <c r="AA2084"/>
      <c r="AB2084"/>
    </row>
    <row r="2085" spans="1:28" ht="14.45" x14ac:dyDescent="0.3">
      <c r="A2085" s="3">
        <v>42272.708622685182</v>
      </c>
      <c r="B2085">
        <v>2015</v>
      </c>
      <c r="C2085">
        <v>9</v>
      </c>
      <c r="D2085">
        <v>25</v>
      </c>
      <c r="E2085">
        <v>17</v>
      </c>
      <c r="F2085" s="4">
        <v>683496.84827017551</v>
      </c>
      <c r="G2085" s="4">
        <v>758992.48269938771</v>
      </c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Y2085" s="2"/>
      <c r="Z2085"/>
      <c r="AA2085"/>
      <c r="AB2085"/>
    </row>
    <row r="2086" spans="1:28" ht="14.45" x14ac:dyDescent="0.3">
      <c r="A2086" s="3">
        <v>42272.750289351854</v>
      </c>
      <c r="B2086">
        <v>2015</v>
      </c>
      <c r="C2086">
        <v>9</v>
      </c>
      <c r="D2086">
        <v>25</v>
      </c>
      <c r="E2086">
        <v>18</v>
      </c>
      <c r="F2086" s="4">
        <v>692204.70438639703</v>
      </c>
      <c r="G2086" s="4">
        <v>734796.33340826456</v>
      </c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Y2086" s="2"/>
      <c r="Z2086"/>
      <c r="AA2086"/>
      <c r="AB2086"/>
    </row>
    <row r="2087" spans="1:28" ht="14.45" x14ac:dyDescent="0.3">
      <c r="A2087" s="3">
        <v>42272.791956018518</v>
      </c>
      <c r="B2087">
        <v>2015</v>
      </c>
      <c r="C2087">
        <v>9</v>
      </c>
      <c r="D2087">
        <v>25</v>
      </c>
      <c r="E2087">
        <v>19</v>
      </c>
      <c r="F2087" s="4">
        <v>660715.16374064772</v>
      </c>
      <c r="G2087" s="4">
        <v>747983.01437485963</v>
      </c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Y2087" s="2"/>
      <c r="Z2087"/>
      <c r="AA2087"/>
      <c r="AB2087"/>
    </row>
    <row r="2088" spans="1:28" ht="14.45" x14ac:dyDescent="0.3">
      <c r="A2088" s="3">
        <v>42272.833622685182</v>
      </c>
      <c r="B2088">
        <v>2015</v>
      </c>
      <c r="C2088">
        <v>9</v>
      </c>
      <c r="D2088">
        <v>25</v>
      </c>
      <c r="E2088">
        <v>20</v>
      </c>
      <c r="F2088" s="4">
        <v>600295.59724748845</v>
      </c>
      <c r="G2088" s="4">
        <v>689807.8448097714</v>
      </c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Y2088" s="2"/>
      <c r="Z2088"/>
      <c r="AA2088"/>
      <c r="AB2088"/>
    </row>
    <row r="2089" spans="1:28" ht="14.45" x14ac:dyDescent="0.3">
      <c r="A2089" s="3">
        <v>42272.875289351854</v>
      </c>
      <c r="B2089">
        <v>2015</v>
      </c>
      <c r="C2089">
        <v>9</v>
      </c>
      <c r="D2089">
        <v>25</v>
      </c>
      <c r="E2089">
        <v>21</v>
      </c>
      <c r="F2089" s="4">
        <v>539983.78910442849</v>
      </c>
      <c r="G2089" s="4">
        <v>596006.6254920197</v>
      </c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Y2089" s="2"/>
      <c r="Z2089"/>
      <c r="AA2089"/>
      <c r="AB2089"/>
    </row>
    <row r="2090" spans="1:28" ht="14.45" x14ac:dyDescent="0.3">
      <c r="A2090" s="3">
        <v>42272.916956018518</v>
      </c>
      <c r="B2090">
        <v>2015</v>
      </c>
      <c r="C2090">
        <v>9</v>
      </c>
      <c r="D2090">
        <v>25</v>
      </c>
      <c r="E2090">
        <v>22</v>
      </c>
      <c r="F2090" s="4">
        <v>450239.08621417015</v>
      </c>
      <c r="G2090" s="4">
        <v>488571.88965582033</v>
      </c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Y2090" s="2"/>
      <c r="Z2090"/>
      <c r="AA2090"/>
      <c r="AB2090"/>
    </row>
    <row r="2091" spans="1:28" ht="14.45" x14ac:dyDescent="0.3">
      <c r="A2091" s="3">
        <v>42272.958622685182</v>
      </c>
      <c r="B2091">
        <v>2015</v>
      </c>
      <c r="C2091">
        <v>9</v>
      </c>
      <c r="D2091">
        <v>25</v>
      </c>
      <c r="E2091">
        <v>23</v>
      </c>
      <c r="F2091" s="4">
        <v>344163.22325017519</v>
      </c>
      <c r="G2091" s="4">
        <v>395637.03999268939</v>
      </c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Y2091" s="2"/>
      <c r="Z2091"/>
      <c r="AA2091"/>
      <c r="AB2091"/>
    </row>
    <row r="2092" spans="1:28" ht="14.45" x14ac:dyDescent="0.3">
      <c r="A2092" s="3">
        <v>42273.000289351854</v>
      </c>
      <c r="B2092">
        <v>2015</v>
      </c>
      <c r="C2092">
        <v>9</v>
      </c>
      <c r="D2092">
        <v>26</v>
      </c>
      <c r="E2092">
        <v>0</v>
      </c>
      <c r="F2092" s="4">
        <v>315770.20835045003</v>
      </c>
      <c r="G2092" s="4">
        <v>341347.23533807212</v>
      </c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Y2092" s="2"/>
      <c r="Z2092"/>
      <c r="AA2092"/>
      <c r="AB2092"/>
    </row>
    <row r="2093" spans="1:28" ht="14.45" x14ac:dyDescent="0.3">
      <c r="A2093" s="3">
        <v>42273.041956018518</v>
      </c>
      <c r="B2093">
        <v>2015</v>
      </c>
      <c r="C2093">
        <v>9</v>
      </c>
      <c r="D2093">
        <v>26</v>
      </c>
      <c r="E2093">
        <v>1</v>
      </c>
      <c r="F2093" s="4">
        <v>272703.51708994625</v>
      </c>
      <c r="G2093" s="4">
        <v>296439.60852270736</v>
      </c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Y2093" s="2"/>
      <c r="Z2093"/>
      <c r="AA2093"/>
      <c r="AB2093"/>
    </row>
    <row r="2094" spans="1:28" ht="14.45" x14ac:dyDescent="0.3">
      <c r="A2094" s="3">
        <v>42273.083622685182</v>
      </c>
      <c r="B2094">
        <v>2015</v>
      </c>
      <c r="C2094">
        <v>9</v>
      </c>
      <c r="D2094">
        <v>26</v>
      </c>
      <c r="E2094">
        <v>2</v>
      </c>
      <c r="F2094" s="4">
        <v>265695.39974968263</v>
      </c>
      <c r="G2094" s="4">
        <v>299046.17720773647</v>
      </c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Y2094" s="2"/>
      <c r="Z2094"/>
      <c r="AA2094"/>
      <c r="AB2094"/>
    </row>
    <row r="2095" spans="1:28" ht="14.45" x14ac:dyDescent="0.3">
      <c r="A2095" s="3">
        <v>42273.125289351854</v>
      </c>
      <c r="B2095">
        <v>2015</v>
      </c>
      <c r="C2095">
        <v>9</v>
      </c>
      <c r="D2095">
        <v>26</v>
      </c>
      <c r="E2095">
        <v>3</v>
      </c>
      <c r="F2095" s="4">
        <v>258576.25265547028</v>
      </c>
      <c r="G2095" s="4">
        <v>297379.61163506267</v>
      </c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Y2095" s="2"/>
      <c r="Z2095"/>
      <c r="AA2095"/>
      <c r="AB2095"/>
    </row>
    <row r="2096" spans="1:28" ht="14.45" x14ac:dyDescent="0.3">
      <c r="A2096" s="3">
        <v>42273.166956018518</v>
      </c>
      <c r="B2096">
        <v>2015</v>
      </c>
      <c r="C2096">
        <v>9</v>
      </c>
      <c r="D2096">
        <v>26</v>
      </c>
      <c r="E2096">
        <v>4</v>
      </c>
      <c r="F2096" s="4">
        <v>274889.28927850438</v>
      </c>
      <c r="G2096" s="4">
        <v>319300.80890395283</v>
      </c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Y2096" s="2"/>
      <c r="Z2096"/>
      <c r="AA2096"/>
      <c r="AB2096"/>
    </row>
    <row r="2097" spans="1:28" ht="14.45" x14ac:dyDescent="0.3">
      <c r="A2097" s="3">
        <v>42273.208622685182</v>
      </c>
      <c r="B2097">
        <v>2015</v>
      </c>
      <c r="C2097">
        <v>9</v>
      </c>
      <c r="D2097">
        <v>26</v>
      </c>
      <c r="E2097">
        <v>5</v>
      </c>
      <c r="F2097" s="4">
        <v>316029.24427231005</v>
      </c>
      <c r="G2097" s="4">
        <v>360882.65382472408</v>
      </c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Y2097" s="2"/>
      <c r="Z2097"/>
      <c r="AA2097"/>
      <c r="AB2097"/>
    </row>
    <row r="2098" spans="1:28" ht="14.45" x14ac:dyDescent="0.3">
      <c r="A2098" s="3">
        <v>42273.250289351854</v>
      </c>
      <c r="B2098">
        <v>2015</v>
      </c>
      <c r="C2098">
        <v>9</v>
      </c>
      <c r="D2098">
        <v>26</v>
      </c>
      <c r="E2098">
        <v>6</v>
      </c>
      <c r="F2098" s="4">
        <v>366409.34106207534</v>
      </c>
      <c r="G2098" s="4">
        <v>406536.28486774885</v>
      </c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Y2098" s="2"/>
      <c r="Z2098"/>
      <c r="AA2098"/>
      <c r="AB2098"/>
    </row>
    <row r="2099" spans="1:28" ht="14.45" x14ac:dyDescent="0.3">
      <c r="A2099" s="3">
        <v>42273.291956018518</v>
      </c>
      <c r="B2099">
        <v>2015</v>
      </c>
      <c r="C2099">
        <v>9</v>
      </c>
      <c r="D2099">
        <v>26</v>
      </c>
      <c r="E2099">
        <v>7</v>
      </c>
      <c r="F2099" s="4">
        <v>309091.93474278052</v>
      </c>
      <c r="G2099" s="4">
        <v>383316.39090574044</v>
      </c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Y2099" s="2"/>
      <c r="Z2099"/>
      <c r="AA2099"/>
      <c r="AB2099"/>
    </row>
    <row r="2100" spans="1:28" ht="14.45" x14ac:dyDescent="0.3">
      <c r="A2100" s="3">
        <v>42273.333622685182</v>
      </c>
      <c r="B2100">
        <v>2015</v>
      </c>
      <c r="C2100">
        <v>9</v>
      </c>
      <c r="D2100">
        <v>26</v>
      </c>
      <c r="E2100">
        <v>8</v>
      </c>
      <c r="F2100" s="4">
        <v>295551.24041296303</v>
      </c>
      <c r="G2100" s="4">
        <v>381552.6444210987</v>
      </c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Y2100" s="2"/>
      <c r="Z2100"/>
      <c r="AA2100"/>
      <c r="AB2100"/>
    </row>
    <row r="2101" spans="1:28" ht="14.45" x14ac:dyDescent="0.3">
      <c r="A2101" s="3">
        <v>42273.375289351854</v>
      </c>
      <c r="B2101">
        <v>2015</v>
      </c>
      <c r="C2101">
        <v>9</v>
      </c>
      <c r="D2101">
        <v>26</v>
      </c>
      <c r="E2101">
        <v>9</v>
      </c>
      <c r="F2101" s="4">
        <v>286183.40892019257</v>
      </c>
      <c r="G2101" s="4">
        <v>409036.72276834329</v>
      </c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Y2101" s="2"/>
      <c r="Z2101"/>
      <c r="AA2101"/>
      <c r="AB2101"/>
    </row>
    <row r="2102" spans="1:28" ht="14.45" x14ac:dyDescent="0.3">
      <c r="A2102" s="3">
        <v>42273.416956018518</v>
      </c>
      <c r="B2102">
        <v>2015</v>
      </c>
      <c r="C2102">
        <v>9</v>
      </c>
      <c r="D2102">
        <v>26</v>
      </c>
      <c r="E2102">
        <v>10</v>
      </c>
      <c r="F2102" s="4">
        <v>327220.26709106041</v>
      </c>
      <c r="G2102" s="4">
        <v>442726.41756764922</v>
      </c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Y2102" s="2"/>
      <c r="Z2102"/>
      <c r="AA2102"/>
      <c r="AB2102"/>
    </row>
    <row r="2103" spans="1:28" ht="14.45" x14ac:dyDescent="0.3">
      <c r="A2103" s="3">
        <v>42273.458622685182</v>
      </c>
      <c r="B2103">
        <v>2015</v>
      </c>
      <c r="C2103">
        <v>9</v>
      </c>
      <c r="D2103">
        <v>26</v>
      </c>
      <c r="E2103">
        <v>11</v>
      </c>
      <c r="F2103" s="4">
        <v>350753.06856375153</v>
      </c>
      <c r="G2103" s="4">
        <v>478968.54975296621</v>
      </c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Y2103" s="2"/>
      <c r="Z2103"/>
      <c r="AA2103"/>
      <c r="AB2103"/>
    </row>
    <row r="2104" spans="1:28" ht="14.45" x14ac:dyDescent="0.3">
      <c r="A2104" s="3">
        <v>42273.500289351854</v>
      </c>
      <c r="B2104">
        <v>2015</v>
      </c>
      <c r="C2104">
        <v>9</v>
      </c>
      <c r="D2104">
        <v>26</v>
      </c>
      <c r="E2104">
        <v>12</v>
      </c>
      <c r="F2104" s="4">
        <v>389025.45338714268</v>
      </c>
      <c r="G2104" s="4">
        <v>510154.23897259712</v>
      </c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Y2104" s="2"/>
      <c r="Z2104"/>
      <c r="AA2104"/>
      <c r="AB2104"/>
    </row>
    <row r="2105" spans="1:28" ht="14.45" x14ac:dyDescent="0.3">
      <c r="A2105" s="3">
        <v>42273.541956018518</v>
      </c>
      <c r="B2105">
        <v>2015</v>
      </c>
      <c r="C2105">
        <v>9</v>
      </c>
      <c r="D2105">
        <v>26</v>
      </c>
      <c r="E2105">
        <v>13</v>
      </c>
      <c r="F2105" s="4">
        <v>447471.71988252073</v>
      </c>
      <c r="G2105" s="4">
        <v>544279.09460421384</v>
      </c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Y2105" s="2"/>
      <c r="Z2105"/>
      <c r="AA2105"/>
      <c r="AB2105"/>
    </row>
    <row r="2106" spans="1:28" ht="14.45" x14ac:dyDescent="0.3">
      <c r="A2106" s="3">
        <v>42273.583622685182</v>
      </c>
      <c r="B2106">
        <v>2015</v>
      </c>
      <c r="C2106">
        <v>9</v>
      </c>
      <c r="D2106">
        <v>26</v>
      </c>
      <c r="E2106">
        <v>14</v>
      </c>
      <c r="F2106" s="4">
        <v>528150.70643555373</v>
      </c>
      <c r="G2106" s="4">
        <v>629613.07298321486</v>
      </c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Y2106" s="2"/>
      <c r="Z2106"/>
      <c r="AA2106"/>
      <c r="AB2106"/>
    </row>
    <row r="2107" spans="1:28" ht="14.45" x14ac:dyDescent="0.3">
      <c r="A2107" s="3">
        <v>42273.625289351854</v>
      </c>
      <c r="B2107">
        <v>2015</v>
      </c>
      <c r="C2107">
        <v>9</v>
      </c>
      <c r="D2107">
        <v>26</v>
      </c>
      <c r="E2107">
        <v>15</v>
      </c>
      <c r="F2107" s="4">
        <v>599367.75350662845</v>
      </c>
      <c r="G2107" s="4">
        <v>688788.4371272116</v>
      </c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Y2107" s="2"/>
      <c r="Z2107"/>
      <c r="AA2107"/>
      <c r="AB2107"/>
    </row>
    <row r="2108" spans="1:28" ht="14.45" x14ac:dyDescent="0.3">
      <c r="A2108" s="3">
        <v>42273.666956018518</v>
      </c>
      <c r="B2108">
        <v>2015</v>
      </c>
      <c r="C2108">
        <v>9</v>
      </c>
      <c r="D2108">
        <v>26</v>
      </c>
      <c r="E2108">
        <v>16</v>
      </c>
      <c r="F2108" s="4">
        <v>646891.27974530763</v>
      </c>
      <c r="G2108" s="4">
        <v>745226.1322758001</v>
      </c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Y2108" s="2"/>
      <c r="Z2108"/>
      <c r="AA2108"/>
      <c r="AB2108"/>
    </row>
    <row r="2109" spans="1:28" ht="14.45" x14ac:dyDescent="0.3">
      <c r="A2109" s="3">
        <v>42273.708622685182</v>
      </c>
      <c r="B2109">
        <v>2015</v>
      </c>
      <c r="C2109">
        <v>9</v>
      </c>
      <c r="D2109">
        <v>26</v>
      </c>
      <c r="E2109">
        <v>17</v>
      </c>
      <c r="F2109" s="4">
        <v>672434.39225407585</v>
      </c>
      <c r="G2109" s="4">
        <v>758672.99611350265</v>
      </c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Y2109" s="2"/>
      <c r="Z2109"/>
      <c r="AA2109"/>
      <c r="AB2109"/>
    </row>
    <row r="2110" spans="1:28" ht="14.45" x14ac:dyDescent="0.3">
      <c r="A2110" s="3">
        <v>42273.750289351854</v>
      </c>
      <c r="B2110">
        <v>2015</v>
      </c>
      <c r="C2110">
        <v>9</v>
      </c>
      <c r="D2110">
        <v>26</v>
      </c>
      <c r="E2110">
        <v>18</v>
      </c>
      <c r="F2110" s="4">
        <v>680894.05404294154</v>
      </c>
      <c r="G2110" s="4">
        <v>787377.892257503</v>
      </c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Y2110" s="2"/>
      <c r="Z2110"/>
      <c r="AA2110"/>
      <c r="AB2110"/>
    </row>
    <row r="2111" spans="1:28" ht="14.45" x14ac:dyDescent="0.3">
      <c r="A2111" s="3">
        <v>42273.791956018518</v>
      </c>
      <c r="B2111">
        <v>2015</v>
      </c>
      <c r="C2111">
        <v>9</v>
      </c>
      <c r="D2111">
        <v>26</v>
      </c>
      <c r="E2111">
        <v>19</v>
      </c>
      <c r="F2111" s="4">
        <v>656302.98684315069</v>
      </c>
      <c r="G2111" s="4">
        <v>788382.60479409527</v>
      </c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Y2111" s="2"/>
      <c r="Z2111"/>
      <c r="AA2111"/>
      <c r="AB2111"/>
    </row>
    <row r="2112" spans="1:28" ht="14.45" x14ac:dyDescent="0.3">
      <c r="A2112" s="3">
        <v>42273.833622685182</v>
      </c>
      <c r="B2112">
        <v>2015</v>
      </c>
      <c r="C2112">
        <v>9</v>
      </c>
      <c r="D2112">
        <v>26</v>
      </c>
      <c r="E2112">
        <v>20</v>
      </c>
      <c r="F2112" s="4">
        <v>581082.59552519349</v>
      </c>
      <c r="G2112" s="4">
        <v>700164.17311112094</v>
      </c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Y2112" s="2"/>
      <c r="Z2112"/>
      <c r="AA2112"/>
      <c r="AB2112"/>
    </row>
    <row r="2113" spans="1:28" ht="14.45" x14ac:dyDescent="0.3">
      <c r="A2113" s="3">
        <v>42273.875289351854</v>
      </c>
      <c r="B2113">
        <v>2015</v>
      </c>
      <c r="C2113">
        <v>9</v>
      </c>
      <c r="D2113">
        <v>26</v>
      </c>
      <c r="E2113">
        <v>21</v>
      </c>
      <c r="F2113" s="4">
        <v>504161.95491780603</v>
      </c>
      <c r="G2113" s="4">
        <v>622793.56265290733</v>
      </c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Y2113" s="2"/>
      <c r="Z2113"/>
      <c r="AA2113"/>
      <c r="AB2113"/>
    </row>
    <row r="2114" spans="1:28" ht="14.45" x14ac:dyDescent="0.3">
      <c r="A2114" s="3">
        <v>42273.916956018518</v>
      </c>
      <c r="B2114">
        <v>2015</v>
      </c>
      <c r="C2114">
        <v>9</v>
      </c>
      <c r="D2114">
        <v>26</v>
      </c>
      <c r="E2114">
        <v>22</v>
      </c>
      <c r="F2114" s="4">
        <v>417436.46402511699</v>
      </c>
      <c r="G2114" s="4">
        <v>484933.14647408336</v>
      </c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Y2114" s="2"/>
      <c r="Z2114"/>
      <c r="AA2114"/>
      <c r="AB2114"/>
    </row>
    <row r="2115" spans="1:28" ht="14.45" x14ac:dyDescent="0.3">
      <c r="A2115" s="3">
        <v>42273.958622685182</v>
      </c>
      <c r="B2115">
        <v>2015</v>
      </c>
      <c r="C2115">
        <v>9</v>
      </c>
      <c r="D2115">
        <v>26</v>
      </c>
      <c r="E2115">
        <v>23</v>
      </c>
      <c r="F2115" s="4">
        <v>325546.71227736108</v>
      </c>
      <c r="G2115" s="4">
        <v>403124.32194636366</v>
      </c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Y2115" s="2"/>
      <c r="Z2115"/>
      <c r="AA2115"/>
      <c r="AB2115"/>
    </row>
    <row r="2116" spans="1:28" ht="14.45" x14ac:dyDescent="0.3">
      <c r="A2116" s="3">
        <v>42274.000289351854</v>
      </c>
      <c r="B2116">
        <v>2015</v>
      </c>
      <c r="C2116">
        <v>9</v>
      </c>
      <c r="D2116">
        <v>27</v>
      </c>
      <c r="E2116">
        <v>0</v>
      </c>
      <c r="F2116" s="4">
        <v>283789.53276381869</v>
      </c>
      <c r="G2116" s="4">
        <v>314576.15018141939</v>
      </c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Y2116" s="2"/>
      <c r="Z2116"/>
      <c r="AA2116"/>
      <c r="AB2116"/>
    </row>
    <row r="2117" spans="1:28" ht="14.45" x14ac:dyDescent="0.3">
      <c r="A2117" s="3">
        <v>42274.041956018518</v>
      </c>
      <c r="B2117">
        <v>2015</v>
      </c>
      <c r="C2117">
        <v>9</v>
      </c>
      <c r="D2117">
        <v>27</v>
      </c>
      <c r="E2117">
        <v>1</v>
      </c>
      <c r="F2117" s="4">
        <v>269534.62117188761</v>
      </c>
      <c r="G2117" s="4">
        <v>298944.57775306515</v>
      </c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Y2117" s="2"/>
      <c r="Z2117"/>
      <c r="AA2117"/>
      <c r="AB2117"/>
    </row>
    <row r="2118" spans="1:28" ht="14.45" x14ac:dyDescent="0.3">
      <c r="A2118" s="3">
        <v>42274.083622685182</v>
      </c>
      <c r="B2118">
        <v>2015</v>
      </c>
      <c r="C2118">
        <v>9</v>
      </c>
      <c r="D2118">
        <v>27</v>
      </c>
      <c r="E2118">
        <v>2</v>
      </c>
      <c r="F2118" s="4">
        <v>270431.12014622777</v>
      </c>
      <c r="G2118" s="4">
        <v>278626.57823946566</v>
      </c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Y2118" s="2"/>
      <c r="Z2118"/>
      <c r="AA2118"/>
      <c r="AB2118"/>
    </row>
    <row r="2119" spans="1:28" ht="14.45" x14ac:dyDescent="0.3">
      <c r="A2119" s="3">
        <v>42274.125289351854</v>
      </c>
      <c r="B2119">
        <v>2015</v>
      </c>
      <c r="C2119">
        <v>9</v>
      </c>
      <c r="D2119">
        <v>27</v>
      </c>
      <c r="E2119">
        <v>3</v>
      </c>
      <c r="F2119" s="4">
        <v>273534.37697580754</v>
      </c>
      <c r="G2119" s="4">
        <v>291400.06193018373</v>
      </c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Y2119" s="2"/>
      <c r="Z2119"/>
      <c r="AA2119"/>
      <c r="AB2119"/>
    </row>
    <row r="2120" spans="1:28" ht="14.45" x14ac:dyDescent="0.3">
      <c r="A2120" s="3">
        <v>42274.166956018518</v>
      </c>
      <c r="B2120">
        <v>2015</v>
      </c>
      <c r="C2120">
        <v>9</v>
      </c>
      <c r="D2120">
        <v>27</v>
      </c>
      <c r="E2120">
        <v>4</v>
      </c>
      <c r="F2120" s="4">
        <v>278525.32377878949</v>
      </c>
      <c r="G2120" s="4">
        <v>311147.46239892126</v>
      </c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Y2120" s="2"/>
      <c r="Z2120"/>
      <c r="AA2120"/>
      <c r="AB2120"/>
    </row>
    <row r="2121" spans="1:28" ht="14.45" x14ac:dyDescent="0.3">
      <c r="A2121" s="3">
        <v>42274.208622685182</v>
      </c>
      <c r="B2121">
        <v>2015</v>
      </c>
      <c r="C2121">
        <v>9</v>
      </c>
      <c r="D2121">
        <v>27</v>
      </c>
      <c r="E2121">
        <v>5</v>
      </c>
      <c r="F2121" s="4">
        <v>317177.62989513431</v>
      </c>
      <c r="G2121" s="4">
        <v>364015.09402543039</v>
      </c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Y2121" s="2"/>
      <c r="Z2121"/>
      <c r="AA2121"/>
      <c r="AB2121"/>
    </row>
    <row r="2122" spans="1:28" ht="14.45" x14ac:dyDescent="0.3">
      <c r="A2122" s="3">
        <v>42274.250289351854</v>
      </c>
      <c r="B2122">
        <v>2015</v>
      </c>
      <c r="C2122">
        <v>9</v>
      </c>
      <c r="D2122">
        <v>27</v>
      </c>
      <c r="E2122">
        <v>6</v>
      </c>
      <c r="F2122" s="4">
        <v>358802.74263396673</v>
      </c>
      <c r="G2122" s="4">
        <v>427906.10519708879</v>
      </c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Y2122" s="2"/>
      <c r="Z2122"/>
      <c r="AA2122"/>
      <c r="AB2122"/>
    </row>
    <row r="2123" spans="1:28" ht="14.45" x14ac:dyDescent="0.3">
      <c r="A2123" s="3">
        <v>42274.291956018518</v>
      </c>
      <c r="B2123">
        <v>2015</v>
      </c>
      <c r="C2123">
        <v>9</v>
      </c>
      <c r="D2123">
        <v>27</v>
      </c>
      <c r="E2123">
        <v>7</v>
      </c>
      <c r="F2123" s="4">
        <v>324997.22203268181</v>
      </c>
      <c r="G2123" s="4">
        <v>413390.85553969926</v>
      </c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Y2123" s="2"/>
      <c r="Z2123"/>
      <c r="AA2123"/>
      <c r="AB2123"/>
    </row>
    <row r="2124" spans="1:28" ht="14.45" x14ac:dyDescent="0.3">
      <c r="A2124" s="3">
        <v>42274.333622685182</v>
      </c>
      <c r="B2124">
        <v>2015</v>
      </c>
      <c r="C2124">
        <v>9</v>
      </c>
      <c r="D2124">
        <v>27</v>
      </c>
      <c r="E2124">
        <v>8</v>
      </c>
      <c r="F2124" s="4">
        <v>298031.511101774</v>
      </c>
      <c r="G2124" s="4">
        <v>448840.55245218007</v>
      </c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Y2124" s="2"/>
      <c r="Z2124"/>
      <c r="AA2124"/>
      <c r="AB2124"/>
    </row>
    <row r="2125" spans="1:28" ht="14.45" x14ac:dyDescent="0.3">
      <c r="A2125" s="3">
        <v>42274.375289351854</v>
      </c>
      <c r="B2125">
        <v>2015</v>
      </c>
      <c r="C2125">
        <v>9</v>
      </c>
      <c r="D2125">
        <v>27</v>
      </c>
      <c r="E2125">
        <v>9</v>
      </c>
      <c r="F2125" s="4">
        <v>306747.27544054569</v>
      </c>
      <c r="G2125" s="4">
        <v>442240.31763498258</v>
      </c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Y2125" s="2"/>
      <c r="Z2125"/>
      <c r="AA2125"/>
      <c r="AB2125"/>
    </row>
    <row r="2126" spans="1:28" ht="14.45" x14ac:dyDescent="0.3">
      <c r="A2126" s="3">
        <v>42274.416956018518</v>
      </c>
      <c r="B2126">
        <v>2015</v>
      </c>
      <c r="C2126">
        <v>9</v>
      </c>
      <c r="D2126">
        <v>27</v>
      </c>
      <c r="E2126">
        <v>10</v>
      </c>
      <c r="F2126" s="4">
        <v>330141.99200264923</v>
      </c>
      <c r="G2126" s="4">
        <v>449520.4057475478</v>
      </c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Y2126" s="2"/>
      <c r="Z2126"/>
      <c r="AA2126"/>
      <c r="AB2126"/>
    </row>
    <row r="2127" spans="1:28" ht="14.45" x14ac:dyDescent="0.3">
      <c r="A2127" s="3">
        <v>42274.458622685182</v>
      </c>
      <c r="B2127">
        <v>2015</v>
      </c>
      <c r="C2127">
        <v>9</v>
      </c>
      <c r="D2127">
        <v>27</v>
      </c>
      <c r="E2127">
        <v>11</v>
      </c>
      <c r="F2127" s="4">
        <v>363431.90602948371</v>
      </c>
      <c r="G2127" s="4">
        <v>494004.1195958383</v>
      </c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Y2127" s="2"/>
      <c r="Z2127"/>
      <c r="AA2127"/>
      <c r="AB2127"/>
    </row>
    <row r="2128" spans="1:28" ht="14.45" x14ac:dyDescent="0.3">
      <c r="A2128" s="3">
        <v>42274.500289351854</v>
      </c>
      <c r="B2128">
        <v>2015</v>
      </c>
      <c r="C2128">
        <v>9</v>
      </c>
      <c r="D2128">
        <v>27</v>
      </c>
      <c r="E2128">
        <v>12</v>
      </c>
      <c r="F2128" s="4">
        <v>409569.2904686745</v>
      </c>
      <c r="G2128" s="4">
        <v>534450.97353630676</v>
      </c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Y2128" s="2"/>
      <c r="Z2128"/>
      <c r="AA2128"/>
      <c r="AB2128"/>
    </row>
    <row r="2129" spans="1:28" ht="14.45" x14ac:dyDescent="0.3">
      <c r="A2129" s="3">
        <v>42274.541956018518</v>
      </c>
      <c r="B2129">
        <v>2015</v>
      </c>
      <c r="C2129">
        <v>9</v>
      </c>
      <c r="D2129">
        <v>27</v>
      </c>
      <c r="E2129">
        <v>13</v>
      </c>
      <c r="F2129" s="4">
        <v>465009.92906973476</v>
      </c>
      <c r="G2129" s="4">
        <v>616682.1726892977</v>
      </c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Y2129" s="2"/>
      <c r="Z2129"/>
      <c r="AA2129"/>
      <c r="AB2129"/>
    </row>
    <row r="2130" spans="1:28" ht="14.45" x14ac:dyDescent="0.3">
      <c r="A2130" s="3">
        <v>42274.583622685182</v>
      </c>
      <c r="B2130">
        <v>2015</v>
      </c>
      <c r="C2130">
        <v>9</v>
      </c>
      <c r="D2130">
        <v>27</v>
      </c>
      <c r="E2130">
        <v>14</v>
      </c>
      <c r="F2130" s="4">
        <v>543963.84388370684</v>
      </c>
      <c r="G2130" s="4">
        <v>707431.84167817002</v>
      </c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Y2130" s="2"/>
      <c r="Z2130"/>
      <c r="AA2130"/>
      <c r="AB2130"/>
    </row>
    <row r="2131" spans="1:28" ht="14.45" x14ac:dyDescent="0.3">
      <c r="A2131" s="3">
        <v>42274.625289351854</v>
      </c>
      <c r="B2131">
        <v>2015</v>
      </c>
      <c r="C2131">
        <v>9</v>
      </c>
      <c r="D2131">
        <v>27</v>
      </c>
      <c r="E2131">
        <v>15</v>
      </c>
      <c r="F2131" s="4">
        <v>643047.71715307492</v>
      </c>
      <c r="G2131" s="4">
        <v>749813.51764814358</v>
      </c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Y2131" s="2"/>
      <c r="Z2131"/>
      <c r="AA2131"/>
      <c r="AB2131"/>
    </row>
    <row r="2132" spans="1:28" ht="14.45" x14ac:dyDescent="0.3">
      <c r="A2132" s="3">
        <v>42274.666956018518</v>
      </c>
      <c r="B2132">
        <v>2015</v>
      </c>
      <c r="C2132">
        <v>9</v>
      </c>
      <c r="D2132">
        <v>27</v>
      </c>
      <c r="E2132">
        <v>16</v>
      </c>
      <c r="F2132" s="4">
        <v>730973.90229706594</v>
      </c>
      <c r="G2132" s="4">
        <v>818663.09062600043</v>
      </c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Y2132" s="2"/>
      <c r="Z2132"/>
      <c r="AA2132"/>
      <c r="AB2132"/>
    </row>
    <row r="2133" spans="1:28" ht="14.45" x14ac:dyDescent="0.3">
      <c r="A2133" s="3">
        <v>42274.708622685182</v>
      </c>
      <c r="B2133">
        <v>2015</v>
      </c>
      <c r="C2133">
        <v>9</v>
      </c>
      <c r="D2133">
        <v>27</v>
      </c>
      <c r="E2133">
        <v>17</v>
      </c>
      <c r="F2133" s="4">
        <v>734254.54239639605</v>
      </c>
      <c r="G2133" s="4">
        <v>806906.19177397655</v>
      </c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Y2133" s="2"/>
      <c r="Z2133"/>
      <c r="AA2133"/>
      <c r="AB2133"/>
    </row>
    <row r="2134" spans="1:28" ht="14.45" x14ac:dyDescent="0.3">
      <c r="A2134" s="3">
        <v>42274.750289351854</v>
      </c>
      <c r="B2134">
        <v>2015</v>
      </c>
      <c r="C2134">
        <v>9</v>
      </c>
      <c r="D2134">
        <v>27</v>
      </c>
      <c r="E2134">
        <v>18</v>
      </c>
      <c r="F2134" s="4">
        <v>688601.58451445913</v>
      </c>
      <c r="G2134" s="4">
        <v>730569.30933096912</v>
      </c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Y2134" s="2"/>
      <c r="Z2134"/>
      <c r="AA2134"/>
      <c r="AB2134"/>
    </row>
    <row r="2135" spans="1:28" ht="14.45" x14ac:dyDescent="0.3">
      <c r="A2135" s="3">
        <v>42274.791956018518</v>
      </c>
      <c r="B2135">
        <v>2015</v>
      </c>
      <c r="C2135">
        <v>9</v>
      </c>
      <c r="D2135">
        <v>27</v>
      </c>
      <c r="E2135">
        <v>19</v>
      </c>
      <c r="F2135" s="4">
        <v>670657.78376829682</v>
      </c>
      <c r="G2135" s="4">
        <v>689734.06394161249</v>
      </c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Y2135" s="2"/>
      <c r="Z2135"/>
      <c r="AA2135"/>
      <c r="AB2135"/>
    </row>
    <row r="2136" spans="1:28" ht="14.45" x14ac:dyDescent="0.3">
      <c r="A2136" s="3">
        <v>42274.833622685182</v>
      </c>
      <c r="B2136">
        <v>2015</v>
      </c>
      <c r="C2136">
        <v>9</v>
      </c>
      <c r="D2136">
        <v>27</v>
      </c>
      <c r="E2136">
        <v>20</v>
      </c>
      <c r="F2136" s="4">
        <v>618835.55810947646</v>
      </c>
      <c r="G2136" s="4">
        <v>632882.45033198828</v>
      </c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Y2136" s="2"/>
      <c r="Z2136"/>
      <c r="AA2136"/>
      <c r="AB2136"/>
    </row>
    <row r="2137" spans="1:28" ht="14.45" x14ac:dyDescent="0.3">
      <c r="A2137" s="3">
        <v>42274.875289351854</v>
      </c>
      <c r="B2137">
        <v>2015</v>
      </c>
      <c r="C2137">
        <v>9</v>
      </c>
      <c r="D2137">
        <v>27</v>
      </c>
      <c r="E2137">
        <v>21</v>
      </c>
      <c r="F2137" s="4">
        <v>521304.67578783963</v>
      </c>
      <c r="G2137" s="4">
        <v>606166.72225531668</v>
      </c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Y2137" s="2"/>
      <c r="Z2137"/>
      <c r="AA2137"/>
      <c r="AB2137"/>
    </row>
    <row r="2138" spans="1:28" ht="14.45" x14ac:dyDescent="0.3">
      <c r="A2138" s="3">
        <v>42274.916956018518</v>
      </c>
      <c r="B2138">
        <v>2015</v>
      </c>
      <c r="C2138">
        <v>9</v>
      </c>
      <c r="D2138">
        <v>27</v>
      </c>
      <c r="E2138">
        <v>22</v>
      </c>
      <c r="F2138" s="4">
        <v>439996.61570562469</v>
      </c>
      <c r="G2138" s="4">
        <v>526343.89616375021</v>
      </c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Y2138" s="2"/>
      <c r="Z2138"/>
      <c r="AA2138"/>
      <c r="AB2138"/>
    </row>
    <row r="2139" spans="1:28" ht="14.45" x14ac:dyDescent="0.3">
      <c r="A2139" s="3">
        <v>42274.958622685182</v>
      </c>
      <c r="B2139">
        <v>2015</v>
      </c>
      <c r="C2139">
        <v>9</v>
      </c>
      <c r="D2139">
        <v>27</v>
      </c>
      <c r="E2139">
        <v>23</v>
      </c>
      <c r="F2139" s="4">
        <v>350046.376431991</v>
      </c>
      <c r="G2139" s="4">
        <v>407413.72608437092</v>
      </c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Y2139" s="2"/>
      <c r="Z2139"/>
      <c r="AA2139"/>
      <c r="AB2139"/>
    </row>
    <row r="2140" spans="1:28" ht="14.45" x14ac:dyDescent="0.3">
      <c r="A2140" s="3">
        <v>42275.000289351854</v>
      </c>
      <c r="B2140">
        <v>2015</v>
      </c>
      <c r="C2140">
        <v>9</v>
      </c>
      <c r="D2140">
        <v>28</v>
      </c>
      <c r="E2140">
        <v>0</v>
      </c>
      <c r="F2140" s="4">
        <v>312877.47840635024</v>
      </c>
      <c r="G2140" s="4">
        <v>366711.44834967109</v>
      </c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Y2140" s="2"/>
      <c r="Z2140"/>
      <c r="AA2140"/>
      <c r="AB2140"/>
    </row>
    <row r="2141" spans="1:28" ht="14.45" x14ac:dyDescent="0.3">
      <c r="A2141" s="3">
        <v>42275.041956018518</v>
      </c>
      <c r="B2141">
        <v>2015</v>
      </c>
      <c r="C2141">
        <v>9</v>
      </c>
      <c r="D2141">
        <v>28</v>
      </c>
      <c r="E2141">
        <v>1</v>
      </c>
      <c r="F2141" s="4">
        <v>291906.82934593927</v>
      </c>
      <c r="G2141" s="4">
        <v>327312.62872064329</v>
      </c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Y2141" s="2"/>
      <c r="Z2141"/>
      <c r="AA2141"/>
      <c r="AB2141"/>
    </row>
    <row r="2142" spans="1:28" ht="14.45" x14ac:dyDescent="0.3">
      <c r="A2142" s="3">
        <v>42275.083622685182</v>
      </c>
      <c r="B2142">
        <v>2015</v>
      </c>
      <c r="C2142">
        <v>9</v>
      </c>
      <c r="D2142">
        <v>28</v>
      </c>
      <c r="E2142">
        <v>2</v>
      </c>
      <c r="F2142" s="4">
        <v>257681.35559067247</v>
      </c>
      <c r="G2142" s="4">
        <v>298315.60582459799</v>
      </c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Y2142" s="2"/>
      <c r="Z2142"/>
      <c r="AA2142"/>
      <c r="AB2142"/>
    </row>
    <row r="2143" spans="1:28" ht="14.45" x14ac:dyDescent="0.3">
      <c r="A2143" s="3">
        <v>42275.125289351854</v>
      </c>
      <c r="B2143">
        <v>2015</v>
      </c>
      <c r="C2143">
        <v>9</v>
      </c>
      <c r="D2143">
        <v>28</v>
      </c>
      <c r="E2143">
        <v>3</v>
      </c>
      <c r="F2143" s="4">
        <v>261414.55767025697</v>
      </c>
      <c r="G2143" s="4">
        <v>296878.50002065569</v>
      </c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Y2143" s="2"/>
      <c r="Z2143"/>
      <c r="AA2143"/>
      <c r="AB2143"/>
    </row>
    <row r="2144" spans="1:28" ht="14.45" x14ac:dyDescent="0.3">
      <c r="A2144" s="3">
        <v>42275.166956018518</v>
      </c>
      <c r="B2144">
        <v>2015</v>
      </c>
      <c r="C2144">
        <v>9</v>
      </c>
      <c r="D2144">
        <v>28</v>
      </c>
      <c r="E2144">
        <v>4</v>
      </c>
      <c r="F2144" s="4">
        <v>259852.97159077259</v>
      </c>
      <c r="G2144" s="4">
        <v>287557.0438670963</v>
      </c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Y2144" s="2"/>
      <c r="Z2144"/>
      <c r="AA2144"/>
      <c r="AB2144"/>
    </row>
    <row r="2145" spans="1:28" ht="14.45" x14ac:dyDescent="0.3">
      <c r="A2145" s="3">
        <v>42275.208622685182</v>
      </c>
      <c r="B2145">
        <v>2015</v>
      </c>
      <c r="C2145">
        <v>9</v>
      </c>
      <c r="D2145">
        <v>28</v>
      </c>
      <c r="E2145">
        <v>5</v>
      </c>
      <c r="F2145" s="4">
        <v>264355.21946420084</v>
      </c>
      <c r="G2145" s="4">
        <v>291476.60510622646</v>
      </c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Y2145" s="2"/>
      <c r="Z2145"/>
      <c r="AA2145"/>
      <c r="AB2145"/>
    </row>
    <row r="2146" spans="1:28" ht="14.45" x14ac:dyDescent="0.3">
      <c r="A2146" s="3">
        <v>42275.250289351854</v>
      </c>
      <c r="B2146">
        <v>2015</v>
      </c>
      <c r="C2146">
        <v>9</v>
      </c>
      <c r="D2146">
        <v>28</v>
      </c>
      <c r="E2146">
        <v>6</v>
      </c>
      <c r="F2146" s="4">
        <v>297624.79513239255</v>
      </c>
      <c r="G2146" s="4">
        <v>341982.3652906458</v>
      </c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Y2146" s="2"/>
      <c r="Z2146"/>
      <c r="AA2146"/>
      <c r="AB2146"/>
    </row>
    <row r="2147" spans="1:28" ht="14.45" x14ac:dyDescent="0.3">
      <c r="A2147" s="3">
        <v>42275.291956018518</v>
      </c>
      <c r="B2147">
        <v>2015</v>
      </c>
      <c r="C2147">
        <v>9</v>
      </c>
      <c r="D2147">
        <v>28</v>
      </c>
      <c r="E2147">
        <v>7</v>
      </c>
      <c r="F2147" s="4">
        <v>342245.07675621012</v>
      </c>
      <c r="G2147" s="4">
        <v>401570.94163119321</v>
      </c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Y2147" s="2"/>
      <c r="Z2147"/>
      <c r="AA2147"/>
      <c r="AB2147"/>
    </row>
    <row r="2148" spans="1:28" ht="14.45" x14ac:dyDescent="0.3">
      <c r="A2148" s="3">
        <v>42275.333622685182</v>
      </c>
      <c r="B2148">
        <v>2015</v>
      </c>
      <c r="C2148">
        <v>9</v>
      </c>
      <c r="D2148">
        <v>28</v>
      </c>
      <c r="E2148">
        <v>8</v>
      </c>
      <c r="F2148" s="4">
        <v>394850.40036055114</v>
      </c>
      <c r="G2148" s="4">
        <v>474000.86607741442</v>
      </c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Y2148" s="2"/>
      <c r="Z2148"/>
      <c r="AA2148"/>
      <c r="AB2148"/>
    </row>
    <row r="2149" spans="1:28" ht="14.45" x14ac:dyDescent="0.3">
      <c r="A2149" s="3">
        <v>42275.375289351854</v>
      </c>
      <c r="B2149">
        <v>2015</v>
      </c>
      <c r="C2149">
        <v>9</v>
      </c>
      <c r="D2149">
        <v>28</v>
      </c>
      <c r="E2149">
        <v>9</v>
      </c>
      <c r="F2149" s="4">
        <v>447169.61162584345</v>
      </c>
      <c r="G2149" s="4">
        <v>492516.48177465179</v>
      </c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Y2149" s="2"/>
      <c r="Z2149"/>
      <c r="AA2149"/>
      <c r="AB2149"/>
    </row>
    <row r="2150" spans="1:28" ht="14.45" x14ac:dyDescent="0.3">
      <c r="A2150" s="3">
        <v>42275.416956018518</v>
      </c>
      <c r="B2150">
        <v>2015</v>
      </c>
      <c r="C2150">
        <v>9</v>
      </c>
      <c r="D2150">
        <v>28</v>
      </c>
      <c r="E2150">
        <v>10</v>
      </c>
      <c r="F2150" s="4">
        <v>456125.87505399104</v>
      </c>
      <c r="G2150" s="4">
        <v>559670.73496081622</v>
      </c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Y2150" s="2"/>
      <c r="Z2150"/>
      <c r="AA2150"/>
      <c r="AB2150"/>
    </row>
    <row r="2151" spans="1:28" ht="14.45" x14ac:dyDescent="0.3">
      <c r="A2151" s="3">
        <v>42275.458622685182</v>
      </c>
      <c r="B2151">
        <v>2015</v>
      </c>
      <c r="C2151">
        <v>9</v>
      </c>
      <c r="D2151">
        <v>28</v>
      </c>
      <c r="E2151">
        <v>11</v>
      </c>
      <c r="F2151" s="4">
        <v>467120.48886079527</v>
      </c>
      <c r="G2151" s="4">
        <v>612541.67374009499</v>
      </c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Y2151" s="2"/>
      <c r="Z2151"/>
      <c r="AA2151"/>
      <c r="AB2151"/>
    </row>
    <row r="2152" spans="1:28" ht="14.45" x14ac:dyDescent="0.3">
      <c r="A2152" s="3">
        <v>42275.500289351854</v>
      </c>
      <c r="B2152">
        <v>2015</v>
      </c>
      <c r="C2152">
        <v>9</v>
      </c>
      <c r="D2152">
        <v>28</v>
      </c>
      <c r="E2152">
        <v>12</v>
      </c>
      <c r="F2152" s="4">
        <v>520240.29463905195</v>
      </c>
      <c r="G2152" s="4">
        <v>670920.69777316193</v>
      </c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Y2152" s="2"/>
      <c r="Z2152"/>
      <c r="AA2152"/>
      <c r="AB2152"/>
    </row>
    <row r="2153" spans="1:28" ht="14.45" x14ac:dyDescent="0.3">
      <c r="A2153" s="3">
        <v>42275.541956018518</v>
      </c>
      <c r="B2153">
        <v>2015</v>
      </c>
      <c r="C2153">
        <v>9</v>
      </c>
      <c r="D2153">
        <v>28</v>
      </c>
      <c r="E2153">
        <v>13</v>
      </c>
      <c r="F2153" s="4">
        <v>632391.47535401804</v>
      </c>
      <c r="G2153" s="4">
        <v>709653.6922807215</v>
      </c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Y2153" s="2"/>
      <c r="Z2153"/>
      <c r="AA2153"/>
      <c r="AB2153"/>
    </row>
    <row r="2154" spans="1:28" ht="14.45" x14ac:dyDescent="0.3">
      <c r="A2154" s="3">
        <v>42275.583622685182</v>
      </c>
      <c r="B2154">
        <v>2015</v>
      </c>
      <c r="C2154">
        <v>9</v>
      </c>
      <c r="D2154">
        <v>28</v>
      </c>
      <c r="E2154">
        <v>14</v>
      </c>
      <c r="F2154" s="4">
        <v>697036.96650706453</v>
      </c>
      <c r="G2154" s="4">
        <v>797716.15983746666</v>
      </c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Y2154" s="2"/>
      <c r="Z2154"/>
      <c r="AA2154"/>
      <c r="AB2154"/>
    </row>
    <row r="2155" spans="1:28" ht="14.45" x14ac:dyDescent="0.3">
      <c r="A2155" s="3">
        <v>42275.625289351854</v>
      </c>
      <c r="B2155">
        <v>2015</v>
      </c>
      <c r="C2155">
        <v>9</v>
      </c>
      <c r="D2155">
        <v>28</v>
      </c>
      <c r="E2155">
        <v>15</v>
      </c>
      <c r="F2155" s="4">
        <v>746502.01991702442</v>
      </c>
      <c r="G2155" s="4">
        <v>827108.65840254165</v>
      </c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Y2155" s="2"/>
      <c r="Z2155"/>
      <c r="AA2155"/>
      <c r="AB2155"/>
    </row>
    <row r="2156" spans="1:28" ht="14.45" x14ac:dyDescent="0.3">
      <c r="A2156" s="3">
        <v>42275.666956018518</v>
      </c>
      <c r="B2156">
        <v>2015</v>
      </c>
      <c r="C2156">
        <v>9</v>
      </c>
      <c r="D2156">
        <v>28</v>
      </c>
      <c r="E2156">
        <v>16</v>
      </c>
      <c r="F2156" s="4">
        <v>755118.07648562232</v>
      </c>
      <c r="G2156" s="4">
        <v>826759.58871410019</v>
      </c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Y2156" s="2"/>
      <c r="Z2156"/>
      <c r="AA2156"/>
      <c r="AB2156"/>
    </row>
    <row r="2157" spans="1:28" ht="14.45" x14ac:dyDescent="0.3">
      <c r="A2157" s="3">
        <v>42275.708622685182</v>
      </c>
      <c r="B2157">
        <v>2015</v>
      </c>
      <c r="C2157">
        <v>9</v>
      </c>
      <c r="D2157">
        <v>28</v>
      </c>
      <c r="E2157">
        <v>17</v>
      </c>
      <c r="F2157" s="4">
        <v>730787.85518622876</v>
      </c>
      <c r="G2157" s="4">
        <v>825552.60395175696</v>
      </c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Y2157" s="2"/>
      <c r="Z2157"/>
      <c r="AA2157"/>
      <c r="AB2157"/>
    </row>
    <row r="2158" spans="1:28" ht="14.45" x14ac:dyDescent="0.3">
      <c r="A2158" s="3">
        <v>42275.750289351854</v>
      </c>
      <c r="B2158">
        <v>2015</v>
      </c>
      <c r="C2158">
        <v>9</v>
      </c>
      <c r="D2158">
        <v>28</v>
      </c>
      <c r="E2158">
        <v>18</v>
      </c>
      <c r="F2158" s="4">
        <v>692109.07192659657</v>
      </c>
      <c r="G2158" s="4">
        <v>739338.95771352411</v>
      </c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Y2158" s="2"/>
      <c r="Z2158"/>
      <c r="AA2158"/>
      <c r="AB2158"/>
    </row>
    <row r="2159" spans="1:28" ht="14.45" x14ac:dyDescent="0.3">
      <c r="A2159" s="3">
        <v>42275.791956018518</v>
      </c>
      <c r="B2159">
        <v>2015</v>
      </c>
      <c r="C2159">
        <v>9</v>
      </c>
      <c r="D2159">
        <v>28</v>
      </c>
      <c r="E2159">
        <v>19</v>
      </c>
      <c r="F2159" s="4">
        <v>690436.95185454853</v>
      </c>
      <c r="G2159" s="4">
        <v>742830.88176858344</v>
      </c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Y2159" s="2"/>
      <c r="Z2159"/>
      <c r="AA2159"/>
      <c r="AB2159"/>
    </row>
    <row r="2160" spans="1:28" ht="14.45" x14ac:dyDescent="0.3">
      <c r="A2160" s="3">
        <v>42275.833622685182</v>
      </c>
      <c r="B2160">
        <v>2015</v>
      </c>
      <c r="C2160">
        <v>9</v>
      </c>
      <c r="D2160">
        <v>28</v>
      </c>
      <c r="E2160">
        <v>20</v>
      </c>
      <c r="F2160" s="4">
        <v>620761.34514121502</v>
      </c>
      <c r="G2160" s="4">
        <v>693731.21163009712</v>
      </c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Y2160" s="2"/>
      <c r="Z2160"/>
      <c r="AA2160"/>
      <c r="AB2160"/>
    </row>
    <row r="2161" spans="1:28" ht="14.45" x14ac:dyDescent="0.3">
      <c r="A2161" s="3">
        <v>42275.875289351854</v>
      </c>
      <c r="B2161">
        <v>2015</v>
      </c>
      <c r="C2161">
        <v>9</v>
      </c>
      <c r="D2161">
        <v>28</v>
      </c>
      <c r="E2161">
        <v>21</v>
      </c>
      <c r="F2161" s="4">
        <v>536723.3733189312</v>
      </c>
      <c r="G2161" s="4">
        <v>643085.21974550851</v>
      </c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Y2161" s="2"/>
      <c r="Z2161"/>
      <c r="AA2161"/>
      <c r="AB2161"/>
    </row>
    <row r="2162" spans="1:28" ht="14.45" x14ac:dyDescent="0.3">
      <c r="A2162" s="3">
        <v>42275.916956018518</v>
      </c>
      <c r="B2162">
        <v>2015</v>
      </c>
      <c r="C2162">
        <v>9</v>
      </c>
      <c r="D2162">
        <v>28</v>
      </c>
      <c r="E2162">
        <v>22</v>
      </c>
      <c r="F2162" s="4">
        <v>455993.3898354065</v>
      </c>
      <c r="G2162" s="4">
        <v>551311.53450475342</v>
      </c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Y2162" s="2"/>
      <c r="Z2162"/>
      <c r="AA2162"/>
      <c r="AB2162"/>
    </row>
    <row r="2163" spans="1:28" ht="14.45" x14ac:dyDescent="0.3">
      <c r="A2163" s="3">
        <v>42275.958622685182</v>
      </c>
      <c r="B2163">
        <v>2015</v>
      </c>
      <c r="C2163">
        <v>9</v>
      </c>
      <c r="D2163">
        <v>28</v>
      </c>
      <c r="E2163">
        <v>23</v>
      </c>
      <c r="F2163" s="4">
        <v>362216.90037307102</v>
      </c>
      <c r="G2163" s="4">
        <v>463266.71899723925</v>
      </c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Y2163" s="2"/>
      <c r="Z2163"/>
      <c r="AA2163"/>
      <c r="AB2163"/>
    </row>
    <row r="2164" spans="1:28" ht="14.45" x14ac:dyDescent="0.3">
      <c r="A2164" s="3">
        <v>42276.000289351854</v>
      </c>
      <c r="B2164">
        <v>2015</v>
      </c>
      <c r="C2164">
        <v>9</v>
      </c>
      <c r="D2164">
        <v>29</v>
      </c>
      <c r="E2164">
        <v>0</v>
      </c>
      <c r="F2164" s="4">
        <v>314943.20705427328</v>
      </c>
      <c r="G2164" s="4">
        <v>395131.05085367057</v>
      </c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Y2164" s="2"/>
      <c r="Z2164"/>
      <c r="AA2164"/>
      <c r="AB2164"/>
    </row>
    <row r="2165" spans="1:28" ht="14.45" x14ac:dyDescent="0.3">
      <c r="A2165" s="3">
        <v>42276.041956018518</v>
      </c>
      <c r="B2165">
        <v>2015</v>
      </c>
      <c r="C2165">
        <v>9</v>
      </c>
      <c r="D2165">
        <v>29</v>
      </c>
      <c r="E2165">
        <v>1</v>
      </c>
      <c r="F2165" s="4">
        <v>293288.84593880147</v>
      </c>
      <c r="G2165" s="4">
        <v>346378.59789539</v>
      </c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Y2165" s="2"/>
      <c r="Z2165"/>
      <c r="AA2165"/>
      <c r="AB2165"/>
    </row>
    <row r="2166" spans="1:28" ht="14.45" x14ac:dyDescent="0.3">
      <c r="A2166" s="3">
        <v>42276.083622685182</v>
      </c>
      <c r="B2166">
        <v>2015</v>
      </c>
      <c r="C2166">
        <v>9</v>
      </c>
      <c r="D2166">
        <v>29</v>
      </c>
      <c r="E2166">
        <v>2</v>
      </c>
      <c r="F2166" s="4">
        <v>278495.48480124463</v>
      </c>
      <c r="G2166" s="4">
        <v>316130.72414503573</v>
      </c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Y2166" s="2"/>
      <c r="Z2166"/>
      <c r="AA2166"/>
      <c r="AB2166"/>
    </row>
    <row r="2167" spans="1:28" ht="14.45" x14ac:dyDescent="0.3">
      <c r="A2167" s="3">
        <v>42276.125289351854</v>
      </c>
      <c r="B2167">
        <v>2015</v>
      </c>
      <c r="C2167">
        <v>9</v>
      </c>
      <c r="D2167">
        <v>29</v>
      </c>
      <c r="E2167">
        <v>3</v>
      </c>
      <c r="F2167" s="4">
        <v>257380.05400115906</v>
      </c>
      <c r="G2167" s="4">
        <v>294689.53464520868</v>
      </c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Y2167" s="2"/>
      <c r="Z2167"/>
      <c r="AA2167"/>
      <c r="AB2167"/>
    </row>
    <row r="2168" spans="1:28" ht="14.45" x14ac:dyDescent="0.3">
      <c r="A2168" s="3">
        <v>42276.166956018518</v>
      </c>
      <c r="B2168">
        <v>2015</v>
      </c>
      <c r="C2168">
        <v>9</v>
      </c>
      <c r="D2168">
        <v>29</v>
      </c>
      <c r="E2168">
        <v>4</v>
      </c>
      <c r="F2168" s="4">
        <v>248470.09209383139</v>
      </c>
      <c r="G2168" s="4">
        <v>300810.61871188856</v>
      </c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Y2168" s="2"/>
      <c r="Z2168"/>
      <c r="AA2168"/>
      <c r="AB2168"/>
    </row>
    <row r="2169" spans="1:28" ht="14.45" x14ac:dyDescent="0.3">
      <c r="A2169" s="3">
        <v>42276.208622685182</v>
      </c>
      <c r="B2169">
        <v>2015</v>
      </c>
      <c r="C2169">
        <v>9</v>
      </c>
      <c r="D2169">
        <v>29</v>
      </c>
      <c r="E2169">
        <v>5</v>
      </c>
      <c r="F2169" s="4">
        <v>244883.86926328894</v>
      </c>
      <c r="G2169" s="4">
        <v>308326.96569887758</v>
      </c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Y2169" s="2"/>
      <c r="Z2169"/>
      <c r="AA2169"/>
      <c r="AB2169"/>
    </row>
    <row r="2170" spans="1:28" ht="14.45" x14ac:dyDescent="0.3">
      <c r="A2170" s="3">
        <v>42276.250289351854</v>
      </c>
      <c r="B2170">
        <v>2015</v>
      </c>
      <c r="C2170">
        <v>9</v>
      </c>
      <c r="D2170">
        <v>29</v>
      </c>
      <c r="E2170">
        <v>6</v>
      </c>
      <c r="F2170" s="4">
        <v>297258.23252649716</v>
      </c>
      <c r="G2170" s="4">
        <v>361531.66086672765</v>
      </c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Y2170" s="2"/>
      <c r="Z2170"/>
      <c r="AA2170"/>
      <c r="AB2170"/>
    </row>
    <row r="2171" spans="1:28" ht="14.45" x14ac:dyDescent="0.3">
      <c r="A2171" s="3">
        <v>42276.291956018518</v>
      </c>
      <c r="B2171">
        <v>2015</v>
      </c>
      <c r="C2171">
        <v>9</v>
      </c>
      <c r="D2171">
        <v>29</v>
      </c>
      <c r="E2171">
        <v>7</v>
      </c>
      <c r="F2171" s="4">
        <v>331567.3445712587</v>
      </c>
      <c r="G2171" s="4">
        <v>459066.29526489374</v>
      </c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Y2171" s="2"/>
      <c r="Z2171"/>
      <c r="AA2171"/>
      <c r="AB2171"/>
    </row>
    <row r="2172" spans="1:28" ht="14.45" x14ac:dyDescent="0.3">
      <c r="A2172" s="3">
        <v>42276.333622685182</v>
      </c>
      <c r="B2172">
        <v>2015</v>
      </c>
      <c r="C2172">
        <v>9</v>
      </c>
      <c r="D2172">
        <v>29</v>
      </c>
      <c r="E2172">
        <v>8</v>
      </c>
      <c r="F2172" s="4">
        <v>376138.7255831426</v>
      </c>
      <c r="G2172" s="4">
        <v>518897.47897877044</v>
      </c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Y2172" s="2"/>
      <c r="Z2172"/>
      <c r="AA2172"/>
      <c r="AB2172"/>
    </row>
    <row r="2173" spans="1:28" ht="14.45" x14ac:dyDescent="0.3">
      <c r="A2173" s="3">
        <v>42276.375289351854</v>
      </c>
      <c r="B2173">
        <v>2015</v>
      </c>
      <c r="C2173">
        <v>9</v>
      </c>
      <c r="D2173">
        <v>29</v>
      </c>
      <c r="E2173">
        <v>9</v>
      </c>
      <c r="F2173" s="4">
        <v>427444.00870574475</v>
      </c>
      <c r="G2173" s="4">
        <v>540274.64735808421</v>
      </c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Y2173" s="2"/>
      <c r="Z2173"/>
      <c r="AA2173"/>
      <c r="AB2173"/>
    </row>
    <row r="2174" spans="1:28" ht="14.45" x14ac:dyDescent="0.3">
      <c r="A2174" s="3">
        <v>42276.416956018518</v>
      </c>
      <c r="B2174">
        <v>2015</v>
      </c>
      <c r="C2174">
        <v>9</v>
      </c>
      <c r="D2174">
        <v>29</v>
      </c>
      <c r="E2174">
        <v>10</v>
      </c>
      <c r="F2174" s="4">
        <v>443239.3253410394</v>
      </c>
      <c r="G2174" s="4">
        <v>546914.8980408489</v>
      </c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Y2174" s="2"/>
      <c r="Z2174"/>
      <c r="AA2174"/>
      <c r="AB2174"/>
    </row>
    <row r="2175" spans="1:28" ht="14.45" x14ac:dyDescent="0.3">
      <c r="A2175" s="3">
        <v>42276.458622685182</v>
      </c>
      <c r="B2175">
        <v>2015</v>
      </c>
      <c r="C2175">
        <v>9</v>
      </c>
      <c r="D2175">
        <v>29</v>
      </c>
      <c r="E2175">
        <v>11</v>
      </c>
      <c r="F2175" s="4">
        <v>453861.60761554481</v>
      </c>
      <c r="G2175" s="4">
        <v>543380.43005080172</v>
      </c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Y2175" s="2"/>
      <c r="Z2175"/>
      <c r="AA2175"/>
      <c r="AB2175"/>
    </row>
    <row r="2176" spans="1:28" ht="14.45" x14ac:dyDescent="0.3">
      <c r="A2176" s="3">
        <v>42276.500289351854</v>
      </c>
      <c r="B2176">
        <v>2015</v>
      </c>
      <c r="C2176">
        <v>9</v>
      </c>
      <c r="D2176">
        <v>29</v>
      </c>
      <c r="E2176">
        <v>12</v>
      </c>
      <c r="F2176" s="4">
        <v>462870.99553479307</v>
      </c>
      <c r="G2176" s="4">
        <v>615299.6023357705</v>
      </c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Y2176" s="2"/>
      <c r="Z2176"/>
      <c r="AA2176"/>
      <c r="AB2176"/>
    </row>
    <row r="2177" spans="1:28" ht="14.45" x14ac:dyDescent="0.3">
      <c r="A2177" s="3">
        <v>42276.541956018518</v>
      </c>
      <c r="B2177">
        <v>2015</v>
      </c>
      <c r="C2177">
        <v>9</v>
      </c>
      <c r="D2177">
        <v>29</v>
      </c>
      <c r="E2177">
        <v>13</v>
      </c>
      <c r="F2177" s="4">
        <v>465286.31113061053</v>
      </c>
      <c r="G2177" s="4">
        <v>630141.5603487324</v>
      </c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Y2177" s="2"/>
      <c r="Z2177"/>
      <c r="AA2177"/>
      <c r="AB2177"/>
    </row>
    <row r="2178" spans="1:28" ht="14.45" x14ac:dyDescent="0.3">
      <c r="A2178" s="3">
        <v>42276.583622685182</v>
      </c>
      <c r="B2178">
        <v>2015</v>
      </c>
      <c r="C2178">
        <v>9</v>
      </c>
      <c r="D2178">
        <v>29</v>
      </c>
      <c r="E2178">
        <v>14</v>
      </c>
      <c r="F2178" s="4">
        <v>460108.03994761762</v>
      </c>
      <c r="G2178" s="4">
        <v>640777.81415471889</v>
      </c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Y2178" s="2"/>
      <c r="Z2178"/>
      <c r="AA2178"/>
      <c r="AB2178"/>
    </row>
    <row r="2179" spans="1:28" ht="14.45" x14ac:dyDescent="0.3">
      <c r="A2179" s="3">
        <v>42276.625289351854</v>
      </c>
      <c r="B2179">
        <v>2015</v>
      </c>
      <c r="C2179">
        <v>9</v>
      </c>
      <c r="D2179">
        <v>29</v>
      </c>
      <c r="E2179">
        <v>15</v>
      </c>
      <c r="F2179" s="4">
        <v>461361.24055144534</v>
      </c>
      <c r="G2179" s="4">
        <v>657335.1579037339</v>
      </c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Y2179" s="2"/>
      <c r="Z2179"/>
      <c r="AA2179"/>
      <c r="AB2179"/>
    </row>
    <row r="2180" spans="1:28" ht="14.45" x14ac:dyDescent="0.3">
      <c r="A2180" s="3">
        <v>42276.666956018518</v>
      </c>
      <c r="B2180">
        <v>2015</v>
      </c>
      <c r="C2180">
        <v>9</v>
      </c>
      <c r="D2180">
        <v>29</v>
      </c>
      <c r="E2180">
        <v>16</v>
      </c>
      <c r="F2180" s="4">
        <v>504845.90179168939</v>
      </c>
      <c r="G2180" s="4">
        <v>692239.64438434411</v>
      </c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Y2180" s="2"/>
      <c r="Z2180"/>
      <c r="AA2180"/>
      <c r="AB2180"/>
    </row>
    <row r="2181" spans="1:28" ht="14.45" x14ac:dyDescent="0.3">
      <c r="A2181" s="3">
        <v>42276.708622685182</v>
      </c>
      <c r="B2181">
        <v>2015</v>
      </c>
      <c r="C2181">
        <v>9</v>
      </c>
      <c r="D2181">
        <v>29</v>
      </c>
      <c r="E2181">
        <v>17</v>
      </c>
      <c r="F2181" s="4">
        <v>544915.25271423778</v>
      </c>
      <c r="G2181" s="4">
        <v>656955.75268762582</v>
      </c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Y2181" s="2"/>
      <c r="Z2181"/>
      <c r="AA2181"/>
      <c r="AB2181"/>
    </row>
    <row r="2182" spans="1:28" ht="14.45" x14ac:dyDescent="0.3">
      <c r="A2182" s="3">
        <v>42276.750289351854</v>
      </c>
      <c r="B2182">
        <v>2015</v>
      </c>
      <c r="C2182">
        <v>9</v>
      </c>
      <c r="D2182">
        <v>29</v>
      </c>
      <c r="E2182">
        <v>18</v>
      </c>
      <c r="F2182" s="4">
        <v>528273.03479148401</v>
      </c>
      <c r="G2182" s="4">
        <v>653414.96242389537</v>
      </c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Y2182" s="2"/>
      <c r="Z2182"/>
      <c r="AA2182"/>
      <c r="AB2182"/>
    </row>
    <row r="2183" spans="1:28" ht="14.45" x14ac:dyDescent="0.3">
      <c r="A2183" s="3">
        <v>42276.791956018518</v>
      </c>
      <c r="B2183">
        <v>2015</v>
      </c>
      <c r="C2183">
        <v>9</v>
      </c>
      <c r="D2183">
        <v>29</v>
      </c>
      <c r="E2183">
        <v>19</v>
      </c>
      <c r="F2183" s="4">
        <v>542051.47571129689</v>
      </c>
      <c r="G2183" s="4">
        <v>684204.83347974881</v>
      </c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Y2183" s="2"/>
      <c r="Z2183"/>
      <c r="AA2183"/>
      <c r="AB2183"/>
    </row>
    <row r="2184" spans="1:28" ht="14.45" x14ac:dyDescent="0.3">
      <c r="A2184" s="3">
        <v>42276.833622685182</v>
      </c>
      <c r="B2184">
        <v>2015</v>
      </c>
      <c r="C2184">
        <v>9</v>
      </c>
      <c r="D2184">
        <v>29</v>
      </c>
      <c r="E2184">
        <v>20</v>
      </c>
      <c r="F2184" s="4">
        <v>491448.52889362193</v>
      </c>
      <c r="G2184" s="4">
        <v>614286.5172682181</v>
      </c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Y2184" s="2"/>
      <c r="Z2184"/>
      <c r="AA2184"/>
      <c r="AB2184"/>
    </row>
    <row r="2185" spans="1:28" ht="14.45" x14ac:dyDescent="0.3">
      <c r="A2185" s="3">
        <v>42276.875289351854</v>
      </c>
      <c r="B2185">
        <v>2015</v>
      </c>
      <c r="C2185">
        <v>9</v>
      </c>
      <c r="D2185">
        <v>29</v>
      </c>
      <c r="E2185">
        <v>21</v>
      </c>
      <c r="F2185" s="4">
        <v>436765.13845105731</v>
      </c>
      <c r="G2185" s="4">
        <v>530629.78150730836</v>
      </c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Y2185" s="2"/>
      <c r="Z2185"/>
      <c r="AA2185"/>
      <c r="AB2185"/>
    </row>
    <row r="2186" spans="1:28" ht="14.45" x14ac:dyDescent="0.3">
      <c r="A2186" s="3">
        <v>42276.916956018518</v>
      </c>
      <c r="B2186">
        <v>2015</v>
      </c>
      <c r="C2186">
        <v>9</v>
      </c>
      <c r="D2186">
        <v>29</v>
      </c>
      <c r="E2186">
        <v>22</v>
      </c>
      <c r="F2186" s="4">
        <v>359855.03826072108</v>
      </c>
      <c r="G2186" s="4">
        <v>408718.80709595431</v>
      </c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Y2186" s="2"/>
      <c r="Z2186"/>
      <c r="AA2186"/>
      <c r="AB2186"/>
    </row>
    <row r="2187" spans="1:28" ht="14.45" x14ac:dyDescent="0.3">
      <c r="A2187" s="3">
        <v>42276.958622685182</v>
      </c>
      <c r="B2187">
        <v>2015</v>
      </c>
      <c r="C2187">
        <v>9</v>
      </c>
      <c r="D2187">
        <v>29</v>
      </c>
      <c r="E2187">
        <v>23</v>
      </c>
      <c r="F2187" s="4">
        <v>303739.91697230784</v>
      </c>
      <c r="G2187" s="4">
        <v>378027.93980813079</v>
      </c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Y2187" s="2"/>
      <c r="Z2187"/>
      <c r="AA2187"/>
      <c r="AB2187"/>
    </row>
    <row r="2188" spans="1:28" ht="14.45" x14ac:dyDescent="0.3">
      <c r="A2188" s="3">
        <v>42277.000289351854</v>
      </c>
      <c r="B2188">
        <v>2015</v>
      </c>
      <c r="C2188">
        <v>9</v>
      </c>
      <c r="D2188">
        <v>30</v>
      </c>
      <c r="E2188">
        <v>0</v>
      </c>
      <c r="F2188" s="4">
        <v>280594.07677572878</v>
      </c>
      <c r="G2188" s="4">
        <v>298612.34507135669</v>
      </c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Y2188" s="2"/>
      <c r="Z2188"/>
      <c r="AA2188"/>
      <c r="AB2188"/>
    </row>
    <row r="2189" spans="1:28" ht="14.45" x14ac:dyDescent="0.3">
      <c r="A2189" s="3">
        <v>42277.041956018518</v>
      </c>
      <c r="B2189">
        <v>2015</v>
      </c>
      <c r="C2189">
        <v>9</v>
      </c>
      <c r="D2189">
        <v>30</v>
      </c>
      <c r="E2189">
        <v>1</v>
      </c>
      <c r="F2189" s="4">
        <v>257115.89199577775</v>
      </c>
      <c r="G2189" s="4">
        <v>303998.28851887264</v>
      </c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Y2189" s="2"/>
      <c r="Z2189"/>
      <c r="AA2189"/>
      <c r="AB2189"/>
    </row>
    <row r="2190" spans="1:28" ht="14.45" x14ac:dyDescent="0.3">
      <c r="A2190" s="3">
        <v>42277.083622685182</v>
      </c>
      <c r="B2190">
        <v>2015</v>
      </c>
      <c r="C2190">
        <v>9</v>
      </c>
      <c r="D2190">
        <v>30</v>
      </c>
      <c r="E2190">
        <v>2</v>
      </c>
      <c r="F2190" s="4">
        <v>255850.30442930327</v>
      </c>
      <c r="G2190" s="4">
        <v>307584.46955427452</v>
      </c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Y2190" s="2"/>
      <c r="Z2190"/>
      <c r="AA2190"/>
      <c r="AB2190"/>
    </row>
    <row r="2191" spans="1:28" ht="14.45" x14ac:dyDescent="0.3">
      <c r="A2191" s="3">
        <v>42277.125289351854</v>
      </c>
      <c r="B2191">
        <v>2015</v>
      </c>
      <c r="C2191">
        <v>9</v>
      </c>
      <c r="D2191">
        <v>30</v>
      </c>
      <c r="E2191">
        <v>3</v>
      </c>
      <c r="F2191" s="4">
        <v>245442.61786426336</v>
      </c>
      <c r="G2191" s="4">
        <v>300980.94201918831</v>
      </c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Y2191" s="2"/>
      <c r="Z2191"/>
      <c r="AA2191"/>
      <c r="AB2191"/>
    </row>
    <row r="2192" spans="1:28" ht="14.45" x14ac:dyDescent="0.3">
      <c r="A2192" s="3">
        <v>42277.166956018518</v>
      </c>
      <c r="B2192">
        <v>2015</v>
      </c>
      <c r="C2192">
        <v>9</v>
      </c>
      <c r="D2192">
        <v>30</v>
      </c>
      <c r="E2192">
        <v>4</v>
      </c>
      <c r="F2192" s="4">
        <v>277318.68685857189</v>
      </c>
      <c r="G2192" s="4">
        <v>333159.09617932542</v>
      </c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Y2192" s="2"/>
      <c r="Z2192"/>
      <c r="AA2192"/>
      <c r="AB2192"/>
    </row>
    <row r="2193" spans="1:28" ht="14.45" x14ac:dyDescent="0.3">
      <c r="A2193" s="3">
        <v>42277.208622685182</v>
      </c>
      <c r="B2193">
        <v>2015</v>
      </c>
      <c r="C2193">
        <v>9</v>
      </c>
      <c r="D2193">
        <v>30</v>
      </c>
      <c r="E2193">
        <v>5</v>
      </c>
      <c r="F2193" s="4">
        <v>338520.33166258509</v>
      </c>
      <c r="G2193" s="4">
        <v>403338.92997472291</v>
      </c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Y2193" s="2"/>
      <c r="Z2193"/>
      <c r="AA2193"/>
      <c r="AB2193"/>
    </row>
    <row r="2194" spans="1:28" ht="14.45" x14ac:dyDescent="0.3">
      <c r="A2194" s="3">
        <v>42277.250289351854</v>
      </c>
      <c r="B2194">
        <v>2015</v>
      </c>
      <c r="C2194">
        <v>9</v>
      </c>
      <c r="D2194">
        <v>30</v>
      </c>
      <c r="E2194">
        <v>6</v>
      </c>
      <c r="F2194" s="4">
        <v>363084.8571102721</v>
      </c>
      <c r="G2194" s="4">
        <v>444966.17197408172</v>
      </c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Y2194" s="2"/>
      <c r="Z2194"/>
      <c r="AA2194"/>
      <c r="AB2194"/>
    </row>
    <row r="2195" spans="1:28" ht="14.45" x14ac:dyDescent="0.3">
      <c r="A2195" s="3">
        <v>42277.291956018518</v>
      </c>
      <c r="B2195">
        <v>2015</v>
      </c>
      <c r="C2195">
        <v>9</v>
      </c>
      <c r="D2195">
        <v>30</v>
      </c>
      <c r="E2195">
        <v>7</v>
      </c>
      <c r="F2195" s="4">
        <v>338440.38398827665</v>
      </c>
      <c r="G2195" s="4">
        <v>409795.83395822736</v>
      </c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Y2195" s="2"/>
      <c r="Z2195"/>
      <c r="AA2195"/>
      <c r="AB2195"/>
    </row>
    <row r="2196" spans="1:28" ht="14.45" x14ac:dyDescent="0.3">
      <c r="A2196" s="3">
        <v>42277.333622685182</v>
      </c>
      <c r="B2196">
        <v>2015</v>
      </c>
      <c r="C2196">
        <v>9</v>
      </c>
      <c r="D2196">
        <v>30</v>
      </c>
      <c r="E2196">
        <v>8</v>
      </c>
      <c r="F2196" s="4">
        <v>305447.58823260333</v>
      </c>
      <c r="G2196" s="4">
        <v>389228.30878900475</v>
      </c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Y2196" s="2"/>
      <c r="Z2196"/>
      <c r="AA2196"/>
      <c r="AB2196"/>
    </row>
    <row r="2197" spans="1:28" ht="14.45" x14ac:dyDescent="0.3">
      <c r="A2197" s="3">
        <v>42277.375289351854</v>
      </c>
      <c r="B2197">
        <v>2015</v>
      </c>
      <c r="C2197">
        <v>9</v>
      </c>
      <c r="D2197">
        <v>30</v>
      </c>
      <c r="E2197">
        <v>9</v>
      </c>
      <c r="F2197" s="4">
        <v>343619.71163780376</v>
      </c>
      <c r="G2197" s="4">
        <v>435296.22686004621</v>
      </c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Y2197" s="2"/>
      <c r="Z2197"/>
      <c r="AA2197"/>
      <c r="AB2197"/>
    </row>
    <row r="2198" spans="1:28" ht="14.45" x14ac:dyDescent="0.3">
      <c r="A2198" s="3">
        <v>42277.416956018518</v>
      </c>
      <c r="B2198">
        <v>2015</v>
      </c>
      <c r="C2198">
        <v>9</v>
      </c>
      <c r="D2198">
        <v>30</v>
      </c>
      <c r="E2198">
        <v>10</v>
      </c>
      <c r="F2198" s="4">
        <v>348923.40546594828</v>
      </c>
      <c r="G2198" s="4">
        <v>466970.57759845559</v>
      </c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Y2198" s="2"/>
      <c r="Z2198"/>
      <c r="AA2198"/>
      <c r="AB2198"/>
    </row>
    <row r="2199" spans="1:28" ht="14.45" x14ac:dyDescent="0.3">
      <c r="A2199" s="3">
        <v>42277.458622685182</v>
      </c>
      <c r="B2199">
        <v>2015</v>
      </c>
      <c r="C2199">
        <v>9</v>
      </c>
      <c r="D2199">
        <v>30</v>
      </c>
      <c r="E2199">
        <v>11</v>
      </c>
      <c r="F2199" s="4">
        <v>378512.10346614697</v>
      </c>
      <c r="G2199" s="4">
        <v>508679.14970662177</v>
      </c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Y2199" s="2"/>
      <c r="Z2199"/>
      <c r="AA2199"/>
      <c r="AB2199"/>
    </row>
    <row r="2200" spans="1:28" ht="14.45" x14ac:dyDescent="0.3">
      <c r="A2200" s="3">
        <v>42277.500289351854</v>
      </c>
      <c r="B2200">
        <v>2015</v>
      </c>
      <c r="C2200">
        <v>9</v>
      </c>
      <c r="D2200">
        <v>30</v>
      </c>
      <c r="E2200">
        <v>12</v>
      </c>
      <c r="F2200" s="4">
        <v>385082.91006058472</v>
      </c>
      <c r="G2200" s="4">
        <v>523270.14614403388</v>
      </c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Y2200" s="2"/>
      <c r="Z2200"/>
      <c r="AA2200"/>
      <c r="AB2200"/>
    </row>
    <row r="2201" spans="1:28" ht="14.45" x14ac:dyDescent="0.3">
      <c r="A2201" s="3">
        <v>42277.541956018518</v>
      </c>
      <c r="B2201">
        <v>2015</v>
      </c>
      <c r="C2201">
        <v>9</v>
      </c>
      <c r="D2201">
        <v>30</v>
      </c>
      <c r="E2201">
        <v>13</v>
      </c>
      <c r="F2201" s="4">
        <v>399640.39292609558</v>
      </c>
      <c r="G2201" s="4">
        <v>559118.03412247519</v>
      </c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Y2201" s="2"/>
      <c r="Z2201"/>
      <c r="AA2201"/>
      <c r="AB2201"/>
    </row>
    <row r="2202" spans="1:28" ht="14.45" x14ac:dyDescent="0.3">
      <c r="A2202" s="3">
        <v>42277.583622685182</v>
      </c>
      <c r="B2202">
        <v>2015</v>
      </c>
      <c r="C2202">
        <v>9</v>
      </c>
      <c r="D2202">
        <v>30</v>
      </c>
      <c r="E2202">
        <v>14</v>
      </c>
      <c r="F2202" s="4">
        <v>450113.19401616708</v>
      </c>
      <c r="G2202" s="4">
        <v>606728.42856001819</v>
      </c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Y2202" s="2"/>
      <c r="Z2202"/>
      <c r="AA2202"/>
      <c r="AB2202"/>
    </row>
    <row r="2203" spans="1:28" ht="14.45" x14ac:dyDescent="0.3">
      <c r="A2203" s="3">
        <v>42277.625289351854</v>
      </c>
      <c r="B2203">
        <v>2015</v>
      </c>
      <c r="C2203">
        <v>9</v>
      </c>
      <c r="D2203">
        <v>30</v>
      </c>
      <c r="E2203">
        <v>15</v>
      </c>
      <c r="F2203" s="4">
        <v>567414.19532141427</v>
      </c>
      <c r="G2203" s="4">
        <v>664615.53816950449</v>
      </c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Y2203" s="2"/>
      <c r="Z2203"/>
      <c r="AA2203"/>
      <c r="AB2203"/>
    </row>
    <row r="2204" spans="1:28" ht="14.45" x14ac:dyDescent="0.3">
      <c r="A2204" s="3">
        <v>42277.666956018518</v>
      </c>
      <c r="B2204">
        <v>2015</v>
      </c>
      <c r="C2204">
        <v>9</v>
      </c>
      <c r="D2204">
        <v>30</v>
      </c>
      <c r="E2204">
        <v>16</v>
      </c>
      <c r="F2204" s="4">
        <v>578106.99880358065</v>
      </c>
      <c r="G2204" s="4">
        <v>659587.62978760561</v>
      </c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Y2204" s="2"/>
      <c r="Z2204"/>
      <c r="AA2204"/>
      <c r="AB2204"/>
    </row>
    <row r="2205" spans="1:28" ht="14.45" x14ac:dyDescent="0.3">
      <c r="A2205" s="3">
        <v>42277.708622685182</v>
      </c>
      <c r="B2205">
        <v>2015</v>
      </c>
      <c r="C2205">
        <v>9</v>
      </c>
      <c r="D2205">
        <v>30</v>
      </c>
      <c r="E2205">
        <v>17</v>
      </c>
      <c r="F2205" s="4">
        <v>632924.8485508028</v>
      </c>
      <c r="G2205" s="4">
        <v>688522.27966641204</v>
      </c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Y2205" s="2"/>
      <c r="Z2205"/>
      <c r="AA2205"/>
      <c r="AB2205"/>
    </row>
    <row r="2206" spans="1:28" ht="14.45" x14ac:dyDescent="0.3">
      <c r="A2206" s="3">
        <v>42277.750289351854</v>
      </c>
      <c r="B2206">
        <v>2015</v>
      </c>
      <c r="C2206">
        <v>9</v>
      </c>
      <c r="D2206">
        <v>30</v>
      </c>
      <c r="E2206">
        <v>18</v>
      </c>
      <c r="F2206" s="4">
        <v>652900.24038002535</v>
      </c>
      <c r="G2206" s="4">
        <v>713203.11927410914</v>
      </c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Y2206" s="2"/>
      <c r="Z2206"/>
      <c r="AA2206"/>
      <c r="AB2206"/>
    </row>
    <row r="2207" spans="1:28" ht="14.45" x14ac:dyDescent="0.3">
      <c r="A2207" s="3">
        <v>42277.791956018518</v>
      </c>
      <c r="B2207">
        <v>2015</v>
      </c>
      <c r="C2207">
        <v>9</v>
      </c>
      <c r="D2207">
        <v>30</v>
      </c>
      <c r="E2207">
        <v>19</v>
      </c>
      <c r="F2207" s="4">
        <v>690695.26807205507</v>
      </c>
      <c r="G2207" s="4">
        <v>733095.01579589734</v>
      </c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Y2207" s="2"/>
      <c r="Z2207"/>
      <c r="AA2207"/>
      <c r="AB2207"/>
    </row>
    <row r="2208" spans="1:28" ht="14.45" x14ac:dyDescent="0.3">
      <c r="A2208" s="3">
        <v>42277.833622685182</v>
      </c>
      <c r="B2208">
        <v>2015</v>
      </c>
      <c r="C2208">
        <v>9</v>
      </c>
      <c r="D2208">
        <v>30</v>
      </c>
      <c r="E2208">
        <v>20</v>
      </c>
      <c r="F2208" s="4">
        <v>612350.17058066581</v>
      </c>
      <c r="G2208" s="4">
        <v>680224.44984694303</v>
      </c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Y2208" s="2"/>
      <c r="Z2208"/>
      <c r="AA2208"/>
      <c r="AB2208"/>
    </row>
    <row r="2209" spans="1:28" ht="14.45" x14ac:dyDescent="0.3">
      <c r="A2209" s="3">
        <v>42277.875289351854</v>
      </c>
      <c r="B2209">
        <v>2015</v>
      </c>
      <c r="C2209">
        <v>9</v>
      </c>
      <c r="D2209">
        <v>30</v>
      </c>
      <c r="E2209">
        <v>21</v>
      </c>
      <c r="F2209" s="4">
        <v>529287.47244591475</v>
      </c>
      <c r="G2209" s="4">
        <v>620108.15516315436</v>
      </c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Y2209" s="2"/>
      <c r="Z2209"/>
      <c r="AA2209"/>
      <c r="AB2209"/>
    </row>
    <row r="2210" spans="1:28" ht="14.45" x14ac:dyDescent="0.3">
      <c r="A2210" s="3">
        <v>42277.916956018518</v>
      </c>
      <c r="B2210">
        <v>2015</v>
      </c>
      <c r="C2210">
        <v>9</v>
      </c>
      <c r="D2210">
        <v>30</v>
      </c>
      <c r="E2210">
        <v>22</v>
      </c>
      <c r="F2210" s="4">
        <v>443348.09410882305</v>
      </c>
      <c r="G2210" s="4">
        <v>472371.92196238058</v>
      </c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Y2210" s="2"/>
      <c r="Z2210"/>
      <c r="AA2210"/>
      <c r="AB2210"/>
    </row>
    <row r="2211" spans="1:28" ht="14.45" x14ac:dyDescent="0.3">
      <c r="A2211" s="3">
        <v>42277.958622685182</v>
      </c>
      <c r="B2211">
        <v>2015</v>
      </c>
      <c r="C2211">
        <v>9</v>
      </c>
      <c r="D2211">
        <v>30</v>
      </c>
      <c r="E2211">
        <v>23</v>
      </c>
      <c r="F2211" s="4">
        <v>329372.91715410299</v>
      </c>
      <c r="G2211" s="4">
        <v>400598.04436996166</v>
      </c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Y2211" s="2"/>
      <c r="Z2211"/>
      <c r="AA2211"/>
      <c r="AB2211"/>
    </row>
    <row r="2212" spans="1:28" ht="14.45" x14ac:dyDescent="0.3">
      <c r="A2212" s="3">
        <v>42278.000289351854</v>
      </c>
      <c r="B2212">
        <v>2015</v>
      </c>
      <c r="C2212">
        <v>10</v>
      </c>
      <c r="D2212">
        <v>1</v>
      </c>
      <c r="E2212">
        <v>0</v>
      </c>
      <c r="F2212" s="4">
        <v>293954.07334450539</v>
      </c>
      <c r="G2212" s="4">
        <v>307819.22989486216</v>
      </c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Y2212" s="2"/>
      <c r="Z2212"/>
      <c r="AA2212"/>
      <c r="AB2212"/>
    </row>
    <row r="2213" spans="1:28" ht="14.45" x14ac:dyDescent="0.3">
      <c r="A2213" s="3">
        <v>42278.041956018518</v>
      </c>
      <c r="B2213">
        <v>2015</v>
      </c>
      <c r="C2213">
        <v>10</v>
      </c>
      <c r="D2213">
        <v>1</v>
      </c>
      <c r="E2213">
        <v>1</v>
      </c>
      <c r="F2213" s="4">
        <v>270278.90796357993</v>
      </c>
      <c r="G2213" s="4">
        <v>282770.58939968335</v>
      </c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Y2213" s="2"/>
      <c r="Z2213"/>
      <c r="AA2213"/>
      <c r="AB2213"/>
    </row>
    <row r="2214" spans="1:28" ht="14.45" x14ac:dyDescent="0.3">
      <c r="A2214" s="3">
        <v>42278.083622685182</v>
      </c>
      <c r="B2214">
        <v>2015</v>
      </c>
      <c r="C2214">
        <v>10</v>
      </c>
      <c r="D2214">
        <v>1</v>
      </c>
      <c r="E2214">
        <v>2</v>
      </c>
      <c r="F2214" s="4">
        <v>245553.51226488283</v>
      </c>
      <c r="G2214" s="4">
        <v>278713.36844489892</v>
      </c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Y2214" s="2"/>
      <c r="Z2214"/>
      <c r="AA2214"/>
      <c r="AB2214"/>
    </row>
    <row r="2215" spans="1:28" ht="14.45" x14ac:dyDescent="0.3">
      <c r="A2215" s="3">
        <v>42278.125289351854</v>
      </c>
      <c r="B2215">
        <v>2015</v>
      </c>
      <c r="C2215">
        <v>10</v>
      </c>
      <c r="D2215">
        <v>1</v>
      </c>
      <c r="E2215">
        <v>3</v>
      </c>
      <c r="F2215" s="4">
        <v>243770.25786331919</v>
      </c>
      <c r="G2215" s="4">
        <v>281725.33621118974</v>
      </c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Y2215" s="2"/>
      <c r="Z2215"/>
      <c r="AA2215"/>
      <c r="AB2215"/>
    </row>
    <row r="2216" spans="1:28" ht="14.45" x14ac:dyDescent="0.3">
      <c r="A2216" s="3">
        <v>42278.166956018518</v>
      </c>
      <c r="B2216">
        <v>2015</v>
      </c>
      <c r="C2216">
        <v>10</v>
      </c>
      <c r="D2216">
        <v>1</v>
      </c>
      <c r="E2216">
        <v>4</v>
      </c>
      <c r="F2216" s="4">
        <v>254399.59234776325</v>
      </c>
      <c r="G2216" s="4">
        <v>307978.24881198356</v>
      </c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Y2216" s="2"/>
      <c r="Z2216"/>
      <c r="AA2216"/>
      <c r="AB2216"/>
    </row>
    <row r="2217" spans="1:28" ht="14.45" x14ac:dyDescent="0.3">
      <c r="A2217" s="3">
        <v>42278.208622685182</v>
      </c>
      <c r="B2217">
        <v>2015</v>
      </c>
      <c r="C2217">
        <v>10</v>
      </c>
      <c r="D2217">
        <v>1</v>
      </c>
      <c r="E2217">
        <v>5</v>
      </c>
      <c r="F2217" s="4">
        <v>308591.14937972568</v>
      </c>
      <c r="G2217" s="4">
        <v>358865.49127393909</v>
      </c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Y2217" s="2"/>
      <c r="Z2217"/>
      <c r="AA2217"/>
      <c r="AB2217"/>
    </row>
    <row r="2218" spans="1:28" ht="14.45" x14ac:dyDescent="0.3">
      <c r="A2218" s="3">
        <v>42278.250289351854</v>
      </c>
      <c r="B2218">
        <v>2015</v>
      </c>
      <c r="C2218">
        <v>10</v>
      </c>
      <c r="D2218">
        <v>1</v>
      </c>
      <c r="E2218">
        <v>6</v>
      </c>
      <c r="F2218" s="4">
        <v>335894.5815346312</v>
      </c>
      <c r="G2218" s="4">
        <v>424054.18090449861</v>
      </c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Y2218" s="2"/>
      <c r="Z2218"/>
      <c r="AA2218"/>
      <c r="AB2218"/>
    </row>
    <row r="2219" spans="1:28" ht="14.45" x14ac:dyDescent="0.3">
      <c r="A2219" s="3">
        <v>42278.291956018518</v>
      </c>
      <c r="B2219">
        <v>2015</v>
      </c>
      <c r="C2219">
        <v>10</v>
      </c>
      <c r="D2219">
        <v>1</v>
      </c>
      <c r="E2219">
        <v>7</v>
      </c>
      <c r="F2219" s="4">
        <v>308739.88058846415</v>
      </c>
      <c r="G2219" s="4">
        <v>396802.90589501988</v>
      </c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Y2219" s="2"/>
      <c r="Z2219"/>
      <c r="AA2219"/>
      <c r="AB2219"/>
    </row>
    <row r="2220" spans="1:28" ht="14.45" x14ac:dyDescent="0.3">
      <c r="A2220" s="3">
        <v>42278.333622685182</v>
      </c>
      <c r="B2220">
        <v>2015</v>
      </c>
      <c r="C2220">
        <v>10</v>
      </c>
      <c r="D2220">
        <v>1</v>
      </c>
      <c r="E2220">
        <v>8</v>
      </c>
      <c r="F2220" s="4">
        <v>287258.0082521498</v>
      </c>
      <c r="G2220" s="4">
        <v>387868.4294855888</v>
      </c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Y2220" s="2"/>
      <c r="Z2220"/>
      <c r="AA2220"/>
      <c r="AB2220"/>
    </row>
    <row r="2221" spans="1:28" ht="14.45" x14ac:dyDescent="0.3">
      <c r="A2221" s="3">
        <v>42278.375289351854</v>
      </c>
      <c r="B2221">
        <v>2015</v>
      </c>
      <c r="C2221">
        <v>10</v>
      </c>
      <c r="D2221">
        <v>1</v>
      </c>
      <c r="E2221">
        <v>9</v>
      </c>
      <c r="F2221" s="4">
        <v>296274.16461209394</v>
      </c>
      <c r="G2221" s="4">
        <v>399710.91416604636</v>
      </c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Y2221" s="2"/>
      <c r="Z2221"/>
      <c r="AA2221"/>
      <c r="AB2221"/>
    </row>
    <row r="2222" spans="1:28" ht="14.45" x14ac:dyDescent="0.3">
      <c r="A2222" s="3">
        <v>42278.416956018518</v>
      </c>
      <c r="B2222">
        <v>2015</v>
      </c>
      <c r="C2222">
        <v>10</v>
      </c>
      <c r="D2222">
        <v>1</v>
      </c>
      <c r="E2222">
        <v>10</v>
      </c>
      <c r="F2222" s="4">
        <v>310576.88342158194</v>
      </c>
      <c r="G2222" s="4">
        <v>435390.49755938386</v>
      </c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Y2222" s="2"/>
      <c r="Z2222"/>
      <c r="AA2222"/>
      <c r="AB2222"/>
    </row>
    <row r="2223" spans="1:28" ht="14.45" x14ac:dyDescent="0.3">
      <c r="A2223" s="3">
        <v>42278.458622685182</v>
      </c>
      <c r="B2223">
        <v>2015</v>
      </c>
      <c r="C2223">
        <v>10</v>
      </c>
      <c r="D2223">
        <v>1</v>
      </c>
      <c r="E2223">
        <v>11</v>
      </c>
      <c r="F2223" s="4">
        <v>341539.41680152074</v>
      </c>
      <c r="G2223" s="4">
        <v>447305.65088232886</v>
      </c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Y2223" s="2"/>
      <c r="Z2223"/>
      <c r="AA2223"/>
      <c r="AB2223"/>
    </row>
    <row r="2224" spans="1:28" ht="14.45" x14ac:dyDescent="0.3">
      <c r="A2224" s="3">
        <v>42278.500289351854</v>
      </c>
      <c r="B2224">
        <v>2015</v>
      </c>
      <c r="C2224">
        <v>10</v>
      </c>
      <c r="D2224">
        <v>1</v>
      </c>
      <c r="E2224">
        <v>12</v>
      </c>
      <c r="F2224" s="4">
        <v>373335.695397245</v>
      </c>
      <c r="G2224" s="4">
        <v>488319.77167746739</v>
      </c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Y2224" s="2"/>
      <c r="Z2224"/>
      <c r="AA2224"/>
      <c r="AB2224"/>
    </row>
    <row r="2225" spans="1:28" ht="14.45" x14ac:dyDescent="0.3">
      <c r="A2225" s="3">
        <v>42278.541956018518</v>
      </c>
      <c r="B2225">
        <v>2015</v>
      </c>
      <c r="C2225">
        <v>10</v>
      </c>
      <c r="D2225">
        <v>1</v>
      </c>
      <c r="E2225">
        <v>13</v>
      </c>
      <c r="F2225" s="4">
        <v>393963.56367562793</v>
      </c>
      <c r="G2225" s="4">
        <v>546900.04849954974</v>
      </c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Y2225" s="2"/>
      <c r="Z2225"/>
      <c r="AA2225"/>
      <c r="AB2225"/>
    </row>
    <row r="2226" spans="1:28" ht="14.45" x14ac:dyDescent="0.3">
      <c r="A2226" s="3">
        <v>42278.583622685182</v>
      </c>
      <c r="B2226">
        <v>2015</v>
      </c>
      <c r="C2226">
        <v>10</v>
      </c>
      <c r="D2226">
        <v>1</v>
      </c>
      <c r="E2226">
        <v>14</v>
      </c>
      <c r="F2226" s="4">
        <v>479749.63761411054</v>
      </c>
      <c r="G2226" s="4">
        <v>612455.33971849456</v>
      </c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Y2226" s="2"/>
      <c r="Z2226"/>
      <c r="AA2226"/>
      <c r="AB2226"/>
    </row>
    <row r="2227" spans="1:28" ht="14.45" x14ac:dyDescent="0.3">
      <c r="A2227" s="3">
        <v>42278.625289351854</v>
      </c>
      <c r="B2227">
        <v>2015</v>
      </c>
      <c r="C2227">
        <v>10</v>
      </c>
      <c r="D2227">
        <v>1</v>
      </c>
      <c r="E2227">
        <v>15</v>
      </c>
      <c r="F2227" s="4">
        <v>571583.73920288694</v>
      </c>
      <c r="G2227" s="4">
        <v>665469.64535564464</v>
      </c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Y2227" s="2"/>
      <c r="Z2227"/>
      <c r="AA2227"/>
      <c r="AB2227"/>
    </row>
    <row r="2228" spans="1:28" ht="14.45" x14ac:dyDescent="0.3">
      <c r="A2228" s="3">
        <v>42278.666956018518</v>
      </c>
      <c r="B2228">
        <v>2015</v>
      </c>
      <c r="C2228">
        <v>10</v>
      </c>
      <c r="D2228">
        <v>1</v>
      </c>
      <c r="E2228">
        <v>16</v>
      </c>
      <c r="F2228" s="4">
        <v>657214.57267109526</v>
      </c>
      <c r="G2228" s="4">
        <v>741920.59991083783</v>
      </c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Y2228" s="2"/>
      <c r="Z2228"/>
      <c r="AA2228"/>
      <c r="AB2228"/>
    </row>
    <row r="2229" spans="1:28" ht="14.45" x14ac:dyDescent="0.3">
      <c r="A2229" s="3">
        <v>42278.708622685182</v>
      </c>
      <c r="B2229">
        <v>2015</v>
      </c>
      <c r="C2229">
        <v>10</v>
      </c>
      <c r="D2229">
        <v>1</v>
      </c>
      <c r="E2229">
        <v>17</v>
      </c>
      <c r="F2229" s="4">
        <v>688076.84004767018</v>
      </c>
      <c r="G2229" s="4">
        <v>733210.97435679776</v>
      </c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Y2229" s="2"/>
      <c r="Z2229"/>
      <c r="AA2229"/>
      <c r="AB2229"/>
    </row>
    <row r="2230" spans="1:28" ht="14.45" x14ac:dyDescent="0.3">
      <c r="A2230" s="3">
        <v>42278.750289351854</v>
      </c>
      <c r="B2230">
        <v>2015</v>
      </c>
      <c r="C2230">
        <v>10</v>
      </c>
      <c r="D2230">
        <v>1</v>
      </c>
      <c r="E2230">
        <v>18</v>
      </c>
      <c r="F2230" s="4">
        <v>661658.80466884736</v>
      </c>
      <c r="G2230" s="4">
        <v>754061.52829869709</v>
      </c>
      <c r="H2230" s="2"/>
      <c r="I2230" s="11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Y2230" s="2"/>
      <c r="Z2230"/>
      <c r="AA2230"/>
      <c r="AB2230"/>
    </row>
    <row r="2231" spans="1:28" ht="14.45" x14ac:dyDescent="0.3">
      <c r="A2231" s="3">
        <v>42278.791956018518</v>
      </c>
      <c r="B2231">
        <v>2015</v>
      </c>
      <c r="C2231">
        <v>10</v>
      </c>
      <c r="D2231">
        <v>1</v>
      </c>
      <c r="E2231">
        <v>19</v>
      </c>
      <c r="F2231" s="4">
        <v>634416.44158040558</v>
      </c>
      <c r="G2231" s="4">
        <v>761214.38749724254</v>
      </c>
      <c r="H2231" s="2"/>
      <c r="I2231" s="11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Y2231" s="2"/>
      <c r="Z2231"/>
      <c r="AA2231"/>
      <c r="AB2231"/>
    </row>
    <row r="2232" spans="1:28" ht="14.45" x14ac:dyDescent="0.3">
      <c r="A2232" s="3">
        <v>42278.833622685182</v>
      </c>
      <c r="B2232">
        <v>2015</v>
      </c>
      <c r="C2232">
        <v>10</v>
      </c>
      <c r="D2232">
        <v>1</v>
      </c>
      <c r="E2232">
        <v>20</v>
      </c>
      <c r="F2232" s="4">
        <v>590351.00143634027</v>
      </c>
      <c r="G2232" s="4">
        <v>710805.42605416826</v>
      </c>
      <c r="H2232" s="2"/>
      <c r="I2232" s="11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Y2232" s="2"/>
      <c r="Z2232"/>
      <c r="AA2232"/>
      <c r="AB2232"/>
    </row>
    <row r="2233" spans="1:28" ht="14.45" x14ac:dyDescent="0.3">
      <c r="A2233" s="3">
        <v>42278.875289351854</v>
      </c>
      <c r="B2233">
        <v>2015</v>
      </c>
      <c r="C2233">
        <v>10</v>
      </c>
      <c r="D2233">
        <v>1</v>
      </c>
      <c r="E2233">
        <v>21</v>
      </c>
      <c r="F2233" s="4">
        <v>512878.70336045296</v>
      </c>
      <c r="G2233" s="4">
        <v>608399.64750569197</v>
      </c>
      <c r="H2233" s="2"/>
      <c r="I2233" s="11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Y2233" s="2"/>
      <c r="Z2233"/>
      <c r="AA2233"/>
      <c r="AB2233"/>
    </row>
    <row r="2234" spans="1:28" ht="14.45" x14ac:dyDescent="0.3">
      <c r="A2234" s="3">
        <v>42278.916956018518</v>
      </c>
      <c r="B2234">
        <v>2015</v>
      </c>
      <c r="C2234">
        <v>10</v>
      </c>
      <c r="D2234">
        <v>1</v>
      </c>
      <c r="E2234">
        <v>22</v>
      </c>
      <c r="F2234" s="4">
        <v>427088.47367413616</v>
      </c>
      <c r="G2234" s="4">
        <v>483850.66449233447</v>
      </c>
      <c r="H2234" s="2"/>
      <c r="I2234" s="11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Y2234" s="2"/>
      <c r="Z2234"/>
      <c r="AA2234"/>
      <c r="AB2234"/>
    </row>
    <row r="2235" spans="1:28" ht="14.45" x14ac:dyDescent="0.3">
      <c r="A2235" s="3">
        <v>42278.958622685182</v>
      </c>
      <c r="B2235">
        <v>2015</v>
      </c>
      <c r="C2235">
        <v>10</v>
      </c>
      <c r="D2235">
        <v>1</v>
      </c>
      <c r="E2235">
        <v>23</v>
      </c>
      <c r="F2235" s="4">
        <v>353292.13000689738</v>
      </c>
      <c r="G2235" s="4">
        <v>406845.69333299628</v>
      </c>
      <c r="H2235" s="2"/>
      <c r="I2235" s="11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Y2235" s="2"/>
      <c r="Z2235"/>
      <c r="AA2235"/>
      <c r="AB2235"/>
    </row>
    <row r="2236" spans="1:28" ht="14.45" x14ac:dyDescent="0.3">
      <c r="A2236" s="3">
        <v>42279.000289351854</v>
      </c>
      <c r="B2236">
        <v>2015</v>
      </c>
      <c r="C2236">
        <v>10</v>
      </c>
      <c r="D2236">
        <v>2</v>
      </c>
      <c r="E2236">
        <v>0</v>
      </c>
      <c r="F2236" s="4">
        <v>302874.49385273329</v>
      </c>
      <c r="G2236" s="4">
        <v>327351.9063919757</v>
      </c>
      <c r="H2236" s="2"/>
      <c r="I2236" s="11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Y2236" s="2"/>
      <c r="Z2236"/>
      <c r="AA2236"/>
      <c r="AB2236"/>
    </row>
    <row r="2237" spans="1:28" ht="14.45" x14ac:dyDescent="0.3">
      <c r="A2237" s="3">
        <v>42279.041956018518</v>
      </c>
      <c r="B2237">
        <v>2015</v>
      </c>
      <c r="C2237">
        <v>10</v>
      </c>
      <c r="D2237">
        <v>2</v>
      </c>
      <c r="E2237">
        <v>1</v>
      </c>
      <c r="F2237" s="4">
        <v>274994.98759812972</v>
      </c>
      <c r="G2237" s="4">
        <v>301320.05645563762</v>
      </c>
      <c r="H2237" s="2"/>
      <c r="I2237" s="11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Y2237" s="2"/>
      <c r="Z2237"/>
      <c r="AA2237"/>
      <c r="AB2237"/>
    </row>
    <row r="2238" spans="1:28" ht="14.45" x14ac:dyDescent="0.3">
      <c r="A2238" s="3">
        <v>42279.083622685182</v>
      </c>
      <c r="B2238">
        <v>2015</v>
      </c>
      <c r="C2238">
        <v>10</v>
      </c>
      <c r="D2238">
        <v>2</v>
      </c>
      <c r="E2238">
        <v>2</v>
      </c>
      <c r="F2238" s="4">
        <v>264684.72836876451</v>
      </c>
      <c r="G2238" s="4">
        <v>289550.71321239241</v>
      </c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Y2238" s="2"/>
      <c r="Z2238"/>
      <c r="AA2238"/>
      <c r="AB2238"/>
    </row>
    <row r="2239" spans="1:28" ht="14.45" x14ac:dyDescent="0.3">
      <c r="A2239" s="3">
        <v>42279.125289351854</v>
      </c>
      <c r="B2239">
        <v>2015</v>
      </c>
      <c r="C2239">
        <v>10</v>
      </c>
      <c r="D2239">
        <v>2</v>
      </c>
      <c r="E2239">
        <v>3</v>
      </c>
      <c r="F2239" s="4">
        <v>264893.68166293722</v>
      </c>
      <c r="G2239" s="4">
        <v>278821.18971744151</v>
      </c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Y2239" s="2"/>
      <c r="Z2239"/>
      <c r="AA2239"/>
      <c r="AB2239"/>
    </row>
    <row r="2240" spans="1:28" ht="14.45" x14ac:dyDescent="0.3">
      <c r="A2240" s="3">
        <v>42279.166956018518</v>
      </c>
      <c r="B2240">
        <v>2015</v>
      </c>
      <c r="C2240">
        <v>10</v>
      </c>
      <c r="D2240">
        <v>2</v>
      </c>
      <c r="E2240">
        <v>4</v>
      </c>
      <c r="F2240" s="4">
        <v>273552.07332793804</v>
      </c>
      <c r="G2240" s="4">
        <v>307208.23213116213</v>
      </c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Y2240" s="2"/>
      <c r="Z2240"/>
      <c r="AA2240"/>
      <c r="AB2240"/>
    </row>
    <row r="2241" spans="1:28" ht="14.45" x14ac:dyDescent="0.3">
      <c r="A2241" s="3">
        <v>42279.208622685182</v>
      </c>
      <c r="B2241">
        <v>2015</v>
      </c>
      <c r="C2241">
        <v>10</v>
      </c>
      <c r="D2241">
        <v>2</v>
      </c>
      <c r="E2241">
        <v>5</v>
      </c>
      <c r="F2241" s="4">
        <v>345537.35922903864</v>
      </c>
      <c r="G2241" s="4">
        <v>368943.09910499875</v>
      </c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Y2241" s="2"/>
      <c r="Z2241"/>
      <c r="AA2241"/>
      <c r="AB2241"/>
    </row>
    <row r="2242" spans="1:28" ht="14.45" x14ac:dyDescent="0.3">
      <c r="A2242" s="3">
        <v>42279.250289351854</v>
      </c>
      <c r="B2242">
        <v>2015</v>
      </c>
      <c r="C2242">
        <v>10</v>
      </c>
      <c r="D2242">
        <v>2</v>
      </c>
      <c r="E2242">
        <v>6</v>
      </c>
      <c r="F2242" s="4">
        <v>353182.90977890417</v>
      </c>
      <c r="G2242" s="4">
        <v>380472.96694498818</v>
      </c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Y2242" s="2"/>
      <c r="Z2242"/>
      <c r="AA2242"/>
      <c r="AB2242"/>
    </row>
    <row r="2243" spans="1:28" ht="14.45" x14ac:dyDescent="0.3">
      <c r="A2243" s="3">
        <v>42279.291956018518</v>
      </c>
      <c r="B2243">
        <v>2015</v>
      </c>
      <c r="C2243">
        <v>10</v>
      </c>
      <c r="D2243">
        <v>2</v>
      </c>
      <c r="E2243">
        <v>7</v>
      </c>
      <c r="F2243" s="4">
        <v>321552.01264923572</v>
      </c>
      <c r="G2243" s="4">
        <v>367851.26324615901</v>
      </c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Y2243" s="2"/>
      <c r="Z2243"/>
      <c r="AA2243"/>
      <c r="AB2243"/>
    </row>
    <row r="2244" spans="1:28" ht="14.45" x14ac:dyDescent="0.3">
      <c r="A2244" s="3">
        <v>42279.333622685182</v>
      </c>
      <c r="B2244">
        <v>2015</v>
      </c>
      <c r="C2244">
        <v>10</v>
      </c>
      <c r="D2244">
        <v>2</v>
      </c>
      <c r="E2244">
        <v>8</v>
      </c>
      <c r="F2244" s="4">
        <v>305840.81841385859</v>
      </c>
      <c r="G2244" s="4">
        <v>362363.54851778585</v>
      </c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Y2244" s="2"/>
      <c r="Z2244"/>
      <c r="AA2244"/>
      <c r="AB2244"/>
    </row>
    <row r="2245" spans="1:28" ht="14.45" x14ac:dyDescent="0.3">
      <c r="A2245" s="3">
        <v>42279.375289351854</v>
      </c>
      <c r="B2245">
        <v>2015</v>
      </c>
      <c r="C2245">
        <v>10</v>
      </c>
      <c r="D2245">
        <v>2</v>
      </c>
      <c r="E2245">
        <v>9</v>
      </c>
      <c r="F2245" s="4">
        <v>311344.03870131879</v>
      </c>
      <c r="G2245" s="4">
        <v>394896.85997259209</v>
      </c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Y2245" s="2"/>
      <c r="Z2245"/>
      <c r="AA2245"/>
      <c r="AB2245"/>
    </row>
    <row r="2246" spans="1:28" ht="14.45" x14ac:dyDescent="0.3">
      <c r="A2246" s="3">
        <v>42279.416956018518</v>
      </c>
      <c r="B2246">
        <v>2015</v>
      </c>
      <c r="C2246">
        <v>10</v>
      </c>
      <c r="D2246">
        <v>2</v>
      </c>
      <c r="E2246">
        <v>10</v>
      </c>
      <c r="F2246" s="4">
        <v>341316.69847754034</v>
      </c>
      <c r="G2246" s="4">
        <v>437279.00121464947</v>
      </c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Y2246" s="2"/>
      <c r="Z2246"/>
      <c r="AA2246"/>
      <c r="AB2246"/>
    </row>
    <row r="2247" spans="1:28" ht="14.45" x14ac:dyDescent="0.3">
      <c r="A2247" s="3">
        <v>42279.458622685182</v>
      </c>
      <c r="B2247">
        <v>2015</v>
      </c>
      <c r="C2247">
        <v>10</v>
      </c>
      <c r="D2247">
        <v>2</v>
      </c>
      <c r="E2247">
        <v>11</v>
      </c>
      <c r="F2247" s="4">
        <v>384221.19977188087</v>
      </c>
      <c r="G2247" s="4">
        <v>507555.34640086984</v>
      </c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Y2247" s="2"/>
      <c r="Z2247"/>
      <c r="AA2247"/>
      <c r="AB2247"/>
    </row>
    <row r="2248" spans="1:28" ht="14.45" x14ac:dyDescent="0.3">
      <c r="A2248" s="3">
        <v>42279.500289351854</v>
      </c>
      <c r="B2248">
        <v>2015</v>
      </c>
      <c r="C2248">
        <v>10</v>
      </c>
      <c r="D2248">
        <v>2</v>
      </c>
      <c r="E2248">
        <v>12</v>
      </c>
      <c r="F2248" s="4">
        <v>431906.34269807837</v>
      </c>
      <c r="G2248" s="4">
        <v>579303.21566107636</v>
      </c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Y2248" s="2"/>
      <c r="Z2248"/>
      <c r="AA2248"/>
      <c r="AB2248"/>
    </row>
    <row r="2249" spans="1:28" ht="14.45" x14ac:dyDescent="0.3">
      <c r="A2249" s="3">
        <v>42279.541956018518</v>
      </c>
      <c r="B2249">
        <v>2015</v>
      </c>
      <c r="C2249">
        <v>10</v>
      </c>
      <c r="D2249">
        <v>2</v>
      </c>
      <c r="E2249">
        <v>13</v>
      </c>
      <c r="F2249" s="4">
        <v>487395.14362407807</v>
      </c>
      <c r="G2249" s="4">
        <v>632550.54280410183</v>
      </c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Y2249" s="2"/>
      <c r="Z2249"/>
      <c r="AA2249"/>
      <c r="AB2249"/>
    </row>
    <row r="2250" spans="1:28" ht="14.45" x14ac:dyDescent="0.3">
      <c r="A2250" s="3">
        <v>42279.583622685182</v>
      </c>
      <c r="B2250">
        <v>2015</v>
      </c>
      <c r="C2250">
        <v>10</v>
      </c>
      <c r="D2250">
        <v>2</v>
      </c>
      <c r="E2250">
        <v>14</v>
      </c>
      <c r="F2250" s="4">
        <v>526315.44186380762</v>
      </c>
      <c r="G2250" s="4">
        <v>668318.97283426346</v>
      </c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Y2250" s="2"/>
      <c r="Z2250"/>
      <c r="AA2250"/>
      <c r="AB2250"/>
    </row>
    <row r="2251" spans="1:28" ht="14.45" x14ac:dyDescent="0.3">
      <c r="A2251" s="3">
        <v>42279.625289351854</v>
      </c>
      <c r="B2251">
        <v>2015</v>
      </c>
      <c r="C2251">
        <v>10</v>
      </c>
      <c r="D2251">
        <v>2</v>
      </c>
      <c r="E2251">
        <v>15</v>
      </c>
      <c r="F2251" s="4">
        <v>537699.38367212482</v>
      </c>
      <c r="G2251" s="4">
        <v>743192.89092630066</v>
      </c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Y2251" s="2"/>
      <c r="Z2251"/>
      <c r="AA2251"/>
      <c r="AB2251"/>
    </row>
    <row r="2252" spans="1:28" ht="14.45" x14ac:dyDescent="0.3">
      <c r="A2252" s="3">
        <v>42279.666956018518</v>
      </c>
      <c r="B2252">
        <v>2015</v>
      </c>
      <c r="C2252">
        <v>10</v>
      </c>
      <c r="D2252">
        <v>2</v>
      </c>
      <c r="E2252">
        <v>16</v>
      </c>
      <c r="F2252" s="4">
        <v>588615.8712988263</v>
      </c>
      <c r="G2252" s="4">
        <v>790056.41019397357</v>
      </c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Y2252" s="2"/>
      <c r="Z2252"/>
      <c r="AA2252"/>
      <c r="AB2252"/>
    </row>
    <row r="2253" spans="1:28" ht="14.45" x14ac:dyDescent="0.3">
      <c r="A2253" s="3">
        <v>42279.708622685182</v>
      </c>
      <c r="B2253">
        <v>2015</v>
      </c>
      <c r="C2253">
        <v>10</v>
      </c>
      <c r="D2253">
        <v>2</v>
      </c>
      <c r="E2253">
        <v>17</v>
      </c>
      <c r="F2253" s="4">
        <v>640011.72926299891</v>
      </c>
      <c r="G2253" s="4">
        <v>782738.23405618407</v>
      </c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Y2253" s="2"/>
      <c r="Z2253"/>
      <c r="AA2253"/>
      <c r="AB2253"/>
    </row>
    <row r="2254" spans="1:28" ht="14.45" x14ac:dyDescent="0.3">
      <c r="A2254" s="3">
        <v>42279.750289351854</v>
      </c>
      <c r="B2254">
        <v>2015</v>
      </c>
      <c r="C2254">
        <v>10</v>
      </c>
      <c r="D2254">
        <v>2</v>
      </c>
      <c r="E2254">
        <v>18</v>
      </c>
      <c r="F2254" s="4">
        <v>645394.79161363165</v>
      </c>
      <c r="G2254" s="4">
        <v>770670.47159905033</v>
      </c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Y2254" s="2"/>
      <c r="Z2254"/>
      <c r="AA2254"/>
      <c r="AB2254"/>
    </row>
    <row r="2255" spans="1:28" ht="14.45" x14ac:dyDescent="0.3">
      <c r="A2255" s="3">
        <v>42279.791956018518</v>
      </c>
      <c r="B2255">
        <v>2015</v>
      </c>
      <c r="C2255">
        <v>10</v>
      </c>
      <c r="D2255">
        <v>2</v>
      </c>
      <c r="E2255">
        <v>19</v>
      </c>
      <c r="F2255" s="4">
        <v>668833.1433243443</v>
      </c>
      <c r="G2255" s="4">
        <v>796611.54345225834</v>
      </c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Y2255" s="2"/>
      <c r="Z2255"/>
      <c r="AA2255"/>
      <c r="AB2255"/>
    </row>
    <row r="2256" spans="1:28" ht="14.45" x14ac:dyDescent="0.3">
      <c r="A2256" s="3">
        <v>42279.833622685182</v>
      </c>
      <c r="B2256">
        <v>2015</v>
      </c>
      <c r="C2256">
        <v>10</v>
      </c>
      <c r="D2256">
        <v>2</v>
      </c>
      <c r="E2256">
        <v>20</v>
      </c>
      <c r="F2256" s="4">
        <v>632271.24676610704</v>
      </c>
      <c r="G2256" s="4">
        <v>768309.30343177752</v>
      </c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Y2256" s="2"/>
      <c r="Z2256"/>
      <c r="AA2256"/>
      <c r="AB2256"/>
    </row>
    <row r="2257" spans="1:28" ht="14.45" x14ac:dyDescent="0.3">
      <c r="A2257" s="3">
        <v>42279.875289351854</v>
      </c>
      <c r="B2257">
        <v>2015</v>
      </c>
      <c r="C2257">
        <v>10</v>
      </c>
      <c r="D2257">
        <v>2</v>
      </c>
      <c r="E2257">
        <v>21</v>
      </c>
      <c r="F2257" s="4">
        <v>562973.98614020715</v>
      </c>
      <c r="G2257" s="4">
        <v>667844.36050048226</v>
      </c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Y2257" s="2"/>
      <c r="Z2257"/>
      <c r="AA2257"/>
      <c r="AB2257"/>
    </row>
    <row r="2258" spans="1:28" ht="14.45" x14ac:dyDescent="0.3">
      <c r="A2258" s="3">
        <v>42279.916956018518</v>
      </c>
      <c r="B2258">
        <v>2015</v>
      </c>
      <c r="C2258">
        <v>10</v>
      </c>
      <c r="D2258">
        <v>2</v>
      </c>
      <c r="E2258">
        <v>22</v>
      </c>
      <c r="F2258" s="4">
        <v>461658.01770122175</v>
      </c>
      <c r="G2258" s="4">
        <v>538719.30426244973</v>
      </c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Y2258" s="2"/>
      <c r="Z2258"/>
      <c r="AA2258"/>
      <c r="AB2258"/>
    </row>
    <row r="2259" spans="1:28" ht="14.45" x14ac:dyDescent="0.3">
      <c r="A2259" s="3">
        <v>42279.958622685182</v>
      </c>
      <c r="B2259">
        <v>2015</v>
      </c>
      <c r="C2259">
        <v>10</v>
      </c>
      <c r="D2259">
        <v>2</v>
      </c>
      <c r="E2259">
        <v>23</v>
      </c>
      <c r="F2259" s="4">
        <v>393971.41288746707</v>
      </c>
      <c r="G2259" s="4">
        <v>437007.94274287095</v>
      </c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Y2259" s="2"/>
      <c r="Z2259"/>
      <c r="AA2259"/>
      <c r="AB2259"/>
    </row>
    <row r="2260" spans="1:28" ht="14.45" x14ac:dyDescent="0.3">
      <c r="A2260" s="3">
        <v>42280.000289351854</v>
      </c>
      <c r="B2260">
        <v>2015</v>
      </c>
      <c r="C2260">
        <v>10</v>
      </c>
      <c r="D2260">
        <v>3</v>
      </c>
      <c r="E2260">
        <v>0</v>
      </c>
      <c r="F2260" s="4">
        <v>366077.62725817994</v>
      </c>
      <c r="G2260" s="4">
        <v>365110.32880059304</v>
      </c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Y2260" s="2"/>
      <c r="Z2260"/>
      <c r="AA2260"/>
      <c r="AB2260"/>
    </row>
    <row r="2261" spans="1:28" ht="14.45" x14ac:dyDescent="0.3">
      <c r="A2261" s="3">
        <v>42280.041956018518</v>
      </c>
      <c r="B2261">
        <v>2015</v>
      </c>
      <c r="C2261">
        <v>10</v>
      </c>
      <c r="D2261">
        <v>3</v>
      </c>
      <c r="E2261">
        <v>1</v>
      </c>
      <c r="F2261" s="4">
        <v>319268.67665039754</v>
      </c>
      <c r="G2261" s="4">
        <v>342908.66174226394</v>
      </c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Y2261" s="2"/>
      <c r="Z2261"/>
      <c r="AA2261"/>
      <c r="AB2261"/>
    </row>
    <row r="2262" spans="1:28" ht="14.45" x14ac:dyDescent="0.3">
      <c r="A2262" s="3">
        <v>42280.083622685182</v>
      </c>
      <c r="B2262">
        <v>2015</v>
      </c>
      <c r="C2262">
        <v>10</v>
      </c>
      <c r="D2262">
        <v>3</v>
      </c>
      <c r="E2262">
        <v>2</v>
      </c>
      <c r="F2262" s="4">
        <v>301432.84290166298</v>
      </c>
      <c r="G2262" s="4">
        <v>325468.89674915321</v>
      </c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Y2262" s="2"/>
      <c r="Z2262"/>
      <c r="AA2262"/>
      <c r="AB2262"/>
    </row>
    <row r="2263" spans="1:28" ht="14.45" x14ac:dyDescent="0.3">
      <c r="A2263" s="3">
        <v>42280.125289351854</v>
      </c>
      <c r="B2263">
        <v>2015</v>
      </c>
      <c r="C2263">
        <v>10</v>
      </c>
      <c r="D2263">
        <v>3</v>
      </c>
      <c r="E2263">
        <v>3</v>
      </c>
      <c r="F2263" s="4">
        <v>308609.59650137631</v>
      </c>
      <c r="G2263" s="4">
        <v>317751.0143495861</v>
      </c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Y2263" s="2"/>
      <c r="Z2263"/>
      <c r="AA2263"/>
      <c r="AB2263"/>
    </row>
    <row r="2264" spans="1:28" ht="14.45" x14ac:dyDescent="0.3">
      <c r="A2264" s="3">
        <v>42280.166956018518</v>
      </c>
      <c r="B2264">
        <v>2015</v>
      </c>
      <c r="C2264">
        <v>10</v>
      </c>
      <c r="D2264">
        <v>3</v>
      </c>
      <c r="E2264">
        <v>4</v>
      </c>
      <c r="F2264" s="4">
        <v>315928.64087809343</v>
      </c>
      <c r="G2264" s="4">
        <v>348998.49459560169</v>
      </c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Y2264" s="2"/>
      <c r="Z2264"/>
      <c r="AA2264"/>
      <c r="AB2264"/>
    </row>
    <row r="2265" spans="1:28" ht="14.45" x14ac:dyDescent="0.3">
      <c r="A2265" s="3">
        <v>42280.208622685182</v>
      </c>
      <c r="B2265">
        <v>2015</v>
      </c>
      <c r="C2265">
        <v>10</v>
      </c>
      <c r="D2265">
        <v>3</v>
      </c>
      <c r="E2265">
        <v>5</v>
      </c>
      <c r="F2265" s="4">
        <v>368133.00580918969</v>
      </c>
      <c r="G2265" s="4">
        <v>423081.75525439298</v>
      </c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Y2265" s="2"/>
      <c r="Z2265"/>
      <c r="AA2265"/>
      <c r="AB2265"/>
    </row>
    <row r="2266" spans="1:28" ht="14.45" x14ac:dyDescent="0.3">
      <c r="A2266" s="3">
        <v>42280.250289351854</v>
      </c>
      <c r="B2266">
        <v>2015</v>
      </c>
      <c r="C2266">
        <v>10</v>
      </c>
      <c r="D2266">
        <v>3</v>
      </c>
      <c r="E2266">
        <v>6</v>
      </c>
      <c r="F2266" s="4">
        <v>411306.39352309774</v>
      </c>
      <c r="G2266" s="4">
        <v>459758.79933116189</v>
      </c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Y2266" s="2"/>
      <c r="Z2266"/>
      <c r="AA2266"/>
      <c r="AB2266"/>
    </row>
    <row r="2267" spans="1:28" ht="14.45" x14ac:dyDescent="0.3">
      <c r="A2267" s="3">
        <v>42280.291956018518</v>
      </c>
      <c r="B2267">
        <v>2015</v>
      </c>
      <c r="C2267">
        <v>10</v>
      </c>
      <c r="D2267">
        <v>3</v>
      </c>
      <c r="E2267">
        <v>7</v>
      </c>
      <c r="F2267" s="4">
        <v>369064.40076617716</v>
      </c>
      <c r="G2267" s="4">
        <v>455791.12689765525</v>
      </c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Y2267" s="2"/>
      <c r="Z2267"/>
      <c r="AA2267"/>
      <c r="AB2267"/>
    </row>
    <row r="2268" spans="1:28" ht="14.45" x14ac:dyDescent="0.3">
      <c r="A2268" s="3">
        <v>42280.333622685182</v>
      </c>
      <c r="B2268">
        <v>2015</v>
      </c>
      <c r="C2268">
        <v>10</v>
      </c>
      <c r="D2268">
        <v>3</v>
      </c>
      <c r="E2268">
        <v>8</v>
      </c>
      <c r="F2268" s="4">
        <v>346481.8033993672</v>
      </c>
      <c r="G2268" s="4">
        <v>461239.84923676885</v>
      </c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Y2268" s="2"/>
      <c r="Z2268"/>
      <c r="AA2268"/>
      <c r="AB2268"/>
    </row>
    <row r="2269" spans="1:28" ht="14.45" x14ac:dyDescent="0.3">
      <c r="A2269" s="3">
        <v>42280.375289351854</v>
      </c>
      <c r="B2269">
        <v>2015</v>
      </c>
      <c r="C2269">
        <v>10</v>
      </c>
      <c r="D2269">
        <v>3</v>
      </c>
      <c r="E2269">
        <v>9</v>
      </c>
      <c r="F2269" s="4">
        <v>358082.83337861684</v>
      </c>
      <c r="G2269" s="4">
        <v>460798.38380507054</v>
      </c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Y2269" s="2"/>
      <c r="Z2269"/>
      <c r="AA2269"/>
      <c r="AB2269"/>
    </row>
    <row r="2270" spans="1:28" ht="14.45" x14ac:dyDescent="0.3">
      <c r="A2270" s="3">
        <v>42280.416956018518</v>
      </c>
      <c r="B2270">
        <v>2015</v>
      </c>
      <c r="C2270">
        <v>10</v>
      </c>
      <c r="D2270">
        <v>3</v>
      </c>
      <c r="E2270">
        <v>10</v>
      </c>
      <c r="F2270" s="4">
        <v>393919.78181602684</v>
      </c>
      <c r="G2270" s="4">
        <v>473337.4724600031</v>
      </c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Y2270" s="2"/>
      <c r="Z2270"/>
      <c r="AA2270"/>
      <c r="AB2270"/>
    </row>
    <row r="2271" spans="1:28" ht="14.45" x14ac:dyDescent="0.3">
      <c r="A2271" s="3">
        <v>42280.458622685182</v>
      </c>
      <c r="B2271">
        <v>2015</v>
      </c>
      <c r="C2271">
        <v>10</v>
      </c>
      <c r="D2271">
        <v>3</v>
      </c>
      <c r="E2271">
        <v>11</v>
      </c>
      <c r="F2271" s="4">
        <v>463519.78917157667</v>
      </c>
      <c r="G2271" s="4">
        <v>519573.59080658079</v>
      </c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Y2271" s="2"/>
      <c r="Z2271"/>
      <c r="AA2271"/>
      <c r="AB2271"/>
    </row>
    <row r="2272" spans="1:28" ht="14.45" x14ac:dyDescent="0.3">
      <c r="A2272" s="3">
        <v>42280.500289351854</v>
      </c>
      <c r="B2272">
        <v>2015</v>
      </c>
      <c r="C2272">
        <v>10</v>
      </c>
      <c r="D2272">
        <v>3</v>
      </c>
      <c r="E2272">
        <v>12</v>
      </c>
      <c r="F2272" s="4">
        <v>513277.40489931725</v>
      </c>
      <c r="G2272" s="4">
        <v>639265.40798330947</v>
      </c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Y2272" s="2"/>
      <c r="Z2272"/>
      <c r="AA2272"/>
      <c r="AB2272"/>
    </row>
    <row r="2273" spans="1:28" ht="14.45" x14ac:dyDescent="0.3">
      <c r="A2273" s="3">
        <v>42280.541956018518</v>
      </c>
      <c r="B2273">
        <v>2015</v>
      </c>
      <c r="C2273">
        <v>10</v>
      </c>
      <c r="D2273">
        <v>3</v>
      </c>
      <c r="E2273">
        <v>13</v>
      </c>
      <c r="F2273" s="4">
        <v>577348.78192012478</v>
      </c>
      <c r="G2273" s="4">
        <v>664110.37353402644</v>
      </c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Y2273" s="2"/>
      <c r="Z2273"/>
      <c r="AA2273"/>
      <c r="AB2273"/>
    </row>
    <row r="2274" spans="1:28" ht="14.45" x14ac:dyDescent="0.3">
      <c r="A2274" s="3">
        <v>42280.583622685182</v>
      </c>
      <c r="B2274">
        <v>2015</v>
      </c>
      <c r="C2274">
        <v>10</v>
      </c>
      <c r="D2274">
        <v>3</v>
      </c>
      <c r="E2274">
        <v>14</v>
      </c>
      <c r="F2274" s="4">
        <v>687680.04299668118</v>
      </c>
      <c r="G2274" s="4">
        <v>743374.77025132906</v>
      </c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Y2274" s="2"/>
      <c r="Z2274"/>
      <c r="AA2274"/>
      <c r="AB2274"/>
    </row>
    <row r="2275" spans="1:28" ht="14.45" x14ac:dyDescent="0.3">
      <c r="A2275" s="3">
        <v>42280.625289351854</v>
      </c>
      <c r="B2275">
        <v>2015</v>
      </c>
      <c r="C2275">
        <v>10</v>
      </c>
      <c r="D2275">
        <v>3</v>
      </c>
      <c r="E2275">
        <v>15</v>
      </c>
      <c r="F2275" s="4">
        <v>757310.78768305352</v>
      </c>
      <c r="G2275" s="4">
        <v>791321.74702975759</v>
      </c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Y2275" s="2"/>
      <c r="Z2275"/>
      <c r="AA2275"/>
      <c r="AB2275"/>
    </row>
    <row r="2276" spans="1:28" ht="14.45" x14ac:dyDescent="0.3">
      <c r="A2276" s="3">
        <v>42280.666956018518</v>
      </c>
      <c r="B2276">
        <v>2015</v>
      </c>
      <c r="C2276">
        <v>10</v>
      </c>
      <c r="D2276">
        <v>3</v>
      </c>
      <c r="E2276">
        <v>16</v>
      </c>
      <c r="F2276" s="4">
        <v>804212.15523287049</v>
      </c>
      <c r="G2276" s="4">
        <v>818406.63970472594</v>
      </c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Y2276" s="2"/>
      <c r="Z2276"/>
      <c r="AA2276"/>
      <c r="AB2276"/>
    </row>
    <row r="2277" spans="1:28" ht="14.45" x14ac:dyDescent="0.3">
      <c r="A2277" s="3">
        <v>42280.708634259259</v>
      </c>
      <c r="B2277">
        <v>2015</v>
      </c>
      <c r="C2277">
        <v>10</v>
      </c>
      <c r="D2277">
        <v>3</v>
      </c>
      <c r="E2277">
        <v>17</v>
      </c>
      <c r="F2277" s="4">
        <v>792052.46707004134</v>
      </c>
      <c r="G2277" s="4">
        <v>775895.15333703544</v>
      </c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Y2277" s="2"/>
      <c r="Z2277"/>
      <c r="AA2277"/>
      <c r="AB2277"/>
    </row>
    <row r="2278" spans="1:28" ht="14.45" x14ac:dyDescent="0.3">
      <c r="A2278" s="3">
        <v>42280.750300925924</v>
      </c>
      <c r="B2278">
        <v>2015</v>
      </c>
      <c r="C2278">
        <v>10</v>
      </c>
      <c r="D2278">
        <v>3</v>
      </c>
      <c r="E2278">
        <v>18</v>
      </c>
      <c r="F2278" s="4">
        <v>762248.44753276941</v>
      </c>
      <c r="G2278" s="4">
        <v>785601.65103243827</v>
      </c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Y2278" s="2"/>
      <c r="Z2278"/>
      <c r="AA2278"/>
      <c r="AB2278"/>
    </row>
    <row r="2279" spans="1:28" ht="14.45" x14ac:dyDescent="0.3">
      <c r="A2279" s="3">
        <v>42280.791967592595</v>
      </c>
      <c r="B2279">
        <v>2015</v>
      </c>
      <c r="C2279">
        <v>10</v>
      </c>
      <c r="D2279">
        <v>3</v>
      </c>
      <c r="E2279">
        <v>19</v>
      </c>
      <c r="F2279" s="4">
        <v>763543.07849266031</v>
      </c>
      <c r="G2279" s="4">
        <v>802766.52100758429</v>
      </c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Y2279" s="2"/>
      <c r="Z2279"/>
      <c r="AA2279"/>
      <c r="AB2279"/>
    </row>
    <row r="2280" spans="1:28" ht="14.45" x14ac:dyDescent="0.3">
      <c r="A2280" s="3">
        <v>42280.833634259259</v>
      </c>
      <c r="B2280">
        <v>2015</v>
      </c>
      <c r="C2280">
        <v>10</v>
      </c>
      <c r="D2280">
        <v>3</v>
      </c>
      <c r="E2280">
        <v>20</v>
      </c>
      <c r="F2280" s="4">
        <v>709142.53912235796</v>
      </c>
      <c r="G2280" s="4">
        <v>747668.71645121521</v>
      </c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Y2280" s="2"/>
      <c r="Z2280"/>
      <c r="AA2280"/>
      <c r="AB2280"/>
    </row>
    <row r="2281" spans="1:28" ht="14.45" x14ac:dyDescent="0.3">
      <c r="A2281" s="3">
        <v>42280.875300925924</v>
      </c>
      <c r="B2281">
        <v>2015</v>
      </c>
      <c r="C2281">
        <v>10</v>
      </c>
      <c r="D2281">
        <v>3</v>
      </c>
      <c r="E2281">
        <v>21</v>
      </c>
      <c r="F2281" s="4">
        <v>644521.83047797345</v>
      </c>
      <c r="G2281" s="4">
        <v>649241.5383208961</v>
      </c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Y2281" s="2"/>
      <c r="Z2281"/>
      <c r="AA2281"/>
      <c r="AB2281"/>
    </row>
    <row r="2282" spans="1:28" ht="14.45" x14ac:dyDescent="0.3">
      <c r="A2282" s="3">
        <v>42280.916967592595</v>
      </c>
      <c r="B2282">
        <v>2015</v>
      </c>
      <c r="C2282">
        <v>10</v>
      </c>
      <c r="D2282">
        <v>3</v>
      </c>
      <c r="E2282">
        <v>22</v>
      </c>
      <c r="F2282" s="4">
        <v>520920.15510395687</v>
      </c>
      <c r="G2282" s="4">
        <v>528934.13736246107</v>
      </c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Y2282" s="2"/>
      <c r="Z2282"/>
      <c r="AA2282"/>
      <c r="AB2282"/>
    </row>
    <row r="2283" spans="1:28" ht="14.45" x14ac:dyDescent="0.3">
      <c r="A2283" s="3">
        <v>42280.958634259259</v>
      </c>
      <c r="B2283">
        <v>2015</v>
      </c>
      <c r="C2283">
        <v>10</v>
      </c>
      <c r="D2283">
        <v>3</v>
      </c>
      <c r="E2283">
        <v>23</v>
      </c>
      <c r="F2283" s="4">
        <v>447302.35652804427</v>
      </c>
      <c r="G2283" s="4">
        <v>435150.70852665586</v>
      </c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Y2283" s="2"/>
      <c r="Z2283"/>
      <c r="AA2283"/>
      <c r="AB2283"/>
    </row>
    <row r="2284" spans="1:28" ht="14.45" x14ac:dyDescent="0.3">
      <c r="A2284" s="3">
        <v>42281.000300925924</v>
      </c>
      <c r="B2284">
        <v>2015</v>
      </c>
      <c r="C2284">
        <v>10</v>
      </c>
      <c r="D2284">
        <v>4</v>
      </c>
      <c r="E2284">
        <v>0</v>
      </c>
      <c r="F2284" s="4">
        <v>373819.56176052848</v>
      </c>
      <c r="G2284" s="4">
        <v>374939.8949912666</v>
      </c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Y2284" s="2"/>
      <c r="Z2284"/>
      <c r="AA2284"/>
      <c r="AB2284"/>
    </row>
    <row r="2285" spans="1:28" ht="14.45" x14ac:dyDescent="0.3">
      <c r="A2285" s="3">
        <v>42281.041967592595</v>
      </c>
      <c r="B2285">
        <v>2015</v>
      </c>
      <c r="C2285">
        <v>10</v>
      </c>
      <c r="D2285">
        <v>4</v>
      </c>
      <c r="E2285">
        <v>1</v>
      </c>
      <c r="F2285" s="4">
        <v>313889.96400184452</v>
      </c>
      <c r="G2285" s="4">
        <v>339110.11706896708</v>
      </c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Y2285" s="2"/>
      <c r="Z2285"/>
      <c r="AA2285"/>
      <c r="AB2285"/>
    </row>
    <row r="2286" spans="1:28" ht="14.45" x14ac:dyDescent="0.3">
      <c r="A2286" s="3">
        <v>42281.083634259259</v>
      </c>
      <c r="B2286">
        <v>2015</v>
      </c>
      <c r="C2286">
        <v>10</v>
      </c>
      <c r="D2286">
        <v>4</v>
      </c>
      <c r="E2286">
        <v>2</v>
      </c>
      <c r="F2286" s="4">
        <v>305719.54319530173</v>
      </c>
      <c r="G2286" s="4">
        <v>307142.10488006292</v>
      </c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Y2286" s="2"/>
      <c r="Z2286"/>
      <c r="AA2286"/>
      <c r="AB2286"/>
    </row>
    <row r="2287" spans="1:28" ht="14.45" x14ac:dyDescent="0.3">
      <c r="A2287" s="3">
        <v>42281.125300925924</v>
      </c>
      <c r="B2287">
        <v>2015</v>
      </c>
      <c r="C2287">
        <v>10</v>
      </c>
      <c r="D2287">
        <v>4</v>
      </c>
      <c r="E2287">
        <v>3</v>
      </c>
      <c r="F2287" s="4">
        <v>286274.83646352257</v>
      </c>
      <c r="G2287" s="4">
        <v>311980.12818947213</v>
      </c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Y2287" s="2"/>
      <c r="Z2287"/>
      <c r="AA2287"/>
      <c r="AB2287"/>
    </row>
    <row r="2288" spans="1:28" ht="14.45" x14ac:dyDescent="0.3">
      <c r="A2288" s="3">
        <v>42281.166967592595</v>
      </c>
      <c r="B2288">
        <v>2015</v>
      </c>
      <c r="C2288">
        <v>10</v>
      </c>
      <c r="D2288">
        <v>4</v>
      </c>
      <c r="E2288">
        <v>4</v>
      </c>
      <c r="F2288" s="4">
        <v>298599.49174829811</v>
      </c>
      <c r="G2288" s="4">
        <v>332917.51084300614</v>
      </c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Y2288" s="2"/>
      <c r="Z2288"/>
      <c r="AA2288"/>
      <c r="AB2288"/>
    </row>
    <row r="2289" spans="1:28" ht="14.45" x14ac:dyDescent="0.3">
      <c r="A2289" s="3">
        <v>42281.208634259259</v>
      </c>
      <c r="B2289">
        <v>2015</v>
      </c>
      <c r="C2289">
        <v>10</v>
      </c>
      <c r="D2289">
        <v>4</v>
      </c>
      <c r="E2289">
        <v>5</v>
      </c>
      <c r="F2289" s="4">
        <v>346162.76029893558</v>
      </c>
      <c r="G2289" s="4">
        <v>386517.98856628645</v>
      </c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Y2289" s="2"/>
      <c r="Z2289"/>
      <c r="AA2289"/>
      <c r="AB2289"/>
    </row>
    <row r="2290" spans="1:28" ht="14.45" x14ac:dyDescent="0.3">
      <c r="A2290" s="3">
        <v>42281.250300925924</v>
      </c>
      <c r="B2290">
        <v>2015</v>
      </c>
      <c r="C2290">
        <v>10</v>
      </c>
      <c r="D2290">
        <v>4</v>
      </c>
      <c r="E2290">
        <v>6</v>
      </c>
      <c r="F2290" s="4">
        <v>357059.70462324447</v>
      </c>
      <c r="G2290" s="4">
        <v>438727.34823631181</v>
      </c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Y2290" s="2"/>
      <c r="Z2290"/>
      <c r="AA2290"/>
      <c r="AB2290"/>
    </row>
    <row r="2291" spans="1:28" ht="14.45" x14ac:dyDescent="0.3">
      <c r="A2291" s="3">
        <v>42281.291967592595</v>
      </c>
      <c r="B2291">
        <v>2015</v>
      </c>
      <c r="C2291">
        <v>10</v>
      </c>
      <c r="D2291">
        <v>4</v>
      </c>
      <c r="E2291">
        <v>7</v>
      </c>
      <c r="F2291" s="4">
        <v>332754.60045632633</v>
      </c>
      <c r="G2291" s="4">
        <v>453014.01485610346</v>
      </c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Y2291" s="2"/>
      <c r="Z2291"/>
      <c r="AA2291"/>
      <c r="AB2291"/>
    </row>
    <row r="2292" spans="1:28" ht="14.45" x14ac:dyDescent="0.3">
      <c r="A2292" s="3">
        <v>42281.333634259259</v>
      </c>
      <c r="B2292">
        <v>2015</v>
      </c>
      <c r="C2292">
        <v>10</v>
      </c>
      <c r="D2292">
        <v>4</v>
      </c>
      <c r="E2292">
        <v>8</v>
      </c>
      <c r="F2292" s="4">
        <v>358028.35432204779</v>
      </c>
      <c r="G2292" s="4">
        <v>482525.02180613723</v>
      </c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Y2292" s="2"/>
      <c r="Z2292"/>
      <c r="AA2292"/>
      <c r="AB2292"/>
    </row>
    <row r="2293" spans="1:28" ht="14.45" x14ac:dyDescent="0.3">
      <c r="A2293" s="3">
        <v>42281.375300925924</v>
      </c>
      <c r="B2293">
        <v>2015</v>
      </c>
      <c r="C2293">
        <v>10</v>
      </c>
      <c r="D2293">
        <v>4</v>
      </c>
      <c r="E2293">
        <v>9</v>
      </c>
      <c r="F2293" s="4">
        <v>411830.7285027451</v>
      </c>
      <c r="G2293" s="4">
        <v>525910.15136455884</v>
      </c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Y2293" s="2"/>
      <c r="Z2293"/>
      <c r="AA2293"/>
      <c r="AB2293"/>
    </row>
    <row r="2294" spans="1:28" ht="14.45" x14ac:dyDescent="0.3">
      <c r="A2294" s="3">
        <v>42281.416967592595</v>
      </c>
      <c r="B2294">
        <v>2015</v>
      </c>
      <c r="C2294">
        <v>10</v>
      </c>
      <c r="D2294">
        <v>4</v>
      </c>
      <c r="E2294">
        <v>10</v>
      </c>
      <c r="F2294" s="4">
        <v>442635.65680455742</v>
      </c>
      <c r="G2294" s="4">
        <v>578581.76946920587</v>
      </c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Y2294" s="2"/>
      <c r="Z2294"/>
      <c r="AA2294"/>
      <c r="AB2294"/>
    </row>
    <row r="2295" spans="1:28" ht="14.45" x14ac:dyDescent="0.3">
      <c r="A2295" s="3">
        <v>42281.458634259259</v>
      </c>
      <c r="B2295">
        <v>2015</v>
      </c>
      <c r="C2295">
        <v>10</v>
      </c>
      <c r="D2295">
        <v>4</v>
      </c>
      <c r="E2295">
        <v>11</v>
      </c>
      <c r="F2295" s="4">
        <v>522844.44247544027</v>
      </c>
      <c r="G2295" s="4">
        <v>628303.31980859162</v>
      </c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Y2295" s="2"/>
      <c r="Z2295"/>
      <c r="AA2295"/>
      <c r="AB2295"/>
    </row>
    <row r="2296" spans="1:28" ht="14.45" x14ac:dyDescent="0.3">
      <c r="A2296" s="3">
        <v>42281.500300925924</v>
      </c>
      <c r="B2296">
        <v>2015</v>
      </c>
      <c r="C2296">
        <v>10</v>
      </c>
      <c r="D2296">
        <v>4</v>
      </c>
      <c r="E2296">
        <v>12</v>
      </c>
      <c r="F2296" s="4">
        <v>618125.15189099219</v>
      </c>
      <c r="G2296" s="4">
        <v>756863.01067300653</v>
      </c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Y2296" s="2"/>
      <c r="Z2296"/>
      <c r="AA2296"/>
      <c r="AB2296"/>
    </row>
    <row r="2297" spans="1:28" ht="14.45" x14ac:dyDescent="0.3">
      <c r="A2297" s="3">
        <v>42281.541967592595</v>
      </c>
      <c r="B2297">
        <v>2015</v>
      </c>
      <c r="C2297">
        <v>10</v>
      </c>
      <c r="D2297">
        <v>4</v>
      </c>
      <c r="E2297">
        <v>13</v>
      </c>
      <c r="F2297" s="4">
        <v>691832.75319602166</v>
      </c>
      <c r="G2297" s="4">
        <v>794551.9290547414</v>
      </c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Y2297" s="2"/>
      <c r="Z2297"/>
      <c r="AA2297"/>
      <c r="AB2297"/>
    </row>
    <row r="2298" spans="1:28" ht="14.45" x14ac:dyDescent="0.3">
      <c r="A2298" s="3">
        <v>42281.583634259259</v>
      </c>
      <c r="B2298">
        <v>2015</v>
      </c>
      <c r="C2298">
        <v>10</v>
      </c>
      <c r="D2298">
        <v>4</v>
      </c>
      <c r="E2298">
        <v>14</v>
      </c>
      <c r="F2298" s="4">
        <v>782389.90801236848</v>
      </c>
      <c r="G2298" s="4">
        <v>853883.12032398162</v>
      </c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Y2298" s="2"/>
      <c r="Z2298"/>
      <c r="AA2298"/>
      <c r="AB2298"/>
    </row>
    <row r="2299" spans="1:28" ht="14.45" x14ac:dyDescent="0.3">
      <c r="A2299" s="3">
        <v>42281.625300925924</v>
      </c>
      <c r="B2299">
        <v>2015</v>
      </c>
      <c r="C2299">
        <v>10</v>
      </c>
      <c r="D2299">
        <v>4</v>
      </c>
      <c r="E2299">
        <v>15</v>
      </c>
      <c r="F2299" s="4">
        <v>819578.11449026526</v>
      </c>
      <c r="G2299" s="4">
        <v>933113.87905460084</v>
      </c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Y2299" s="2"/>
      <c r="Z2299"/>
      <c r="AA2299"/>
      <c r="AB2299"/>
    </row>
    <row r="2300" spans="1:28" ht="14.45" x14ac:dyDescent="0.3">
      <c r="A2300" s="3">
        <v>42281.666967592595</v>
      </c>
      <c r="B2300">
        <v>2015</v>
      </c>
      <c r="C2300">
        <v>10</v>
      </c>
      <c r="D2300">
        <v>4</v>
      </c>
      <c r="E2300">
        <v>16</v>
      </c>
      <c r="F2300" s="4">
        <v>860720.33390019403</v>
      </c>
      <c r="G2300" s="4">
        <v>956396.0745630461</v>
      </c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Y2300" s="2"/>
      <c r="Z2300"/>
      <c r="AA2300"/>
      <c r="AB2300"/>
    </row>
    <row r="2301" spans="1:28" ht="14.45" x14ac:dyDescent="0.3">
      <c r="A2301" s="3">
        <v>42281.708634259259</v>
      </c>
      <c r="B2301">
        <v>2015</v>
      </c>
      <c r="C2301">
        <v>10</v>
      </c>
      <c r="D2301">
        <v>4</v>
      </c>
      <c r="E2301">
        <v>17</v>
      </c>
      <c r="F2301" s="4">
        <v>824653.6634820858</v>
      </c>
      <c r="G2301" s="4">
        <v>902065.17805654497</v>
      </c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Y2301" s="2"/>
      <c r="Z2301"/>
      <c r="AA2301"/>
      <c r="AB2301"/>
    </row>
    <row r="2302" spans="1:28" ht="14.45" x14ac:dyDescent="0.3">
      <c r="A2302" s="3">
        <v>42281.750300925924</v>
      </c>
      <c r="B2302">
        <v>2015</v>
      </c>
      <c r="C2302">
        <v>10</v>
      </c>
      <c r="D2302">
        <v>4</v>
      </c>
      <c r="E2302">
        <v>18</v>
      </c>
      <c r="F2302" s="4">
        <v>807674.77551623737</v>
      </c>
      <c r="G2302" s="4">
        <v>838153.82904259756</v>
      </c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Y2302" s="2"/>
      <c r="Z2302"/>
      <c r="AA2302"/>
      <c r="AB2302"/>
    </row>
    <row r="2303" spans="1:28" ht="14.45" x14ac:dyDescent="0.3">
      <c r="A2303" s="3">
        <v>42281.791967592595</v>
      </c>
      <c r="B2303">
        <v>2015</v>
      </c>
      <c r="C2303">
        <v>10</v>
      </c>
      <c r="D2303">
        <v>4</v>
      </c>
      <c r="E2303">
        <v>19</v>
      </c>
      <c r="F2303" s="4">
        <v>762425.87239839137</v>
      </c>
      <c r="G2303" s="4">
        <v>817859.67150435899</v>
      </c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Y2303" s="2"/>
      <c r="Z2303"/>
      <c r="AA2303"/>
      <c r="AB2303"/>
    </row>
    <row r="2304" spans="1:28" ht="14.45" x14ac:dyDescent="0.3">
      <c r="A2304" s="3">
        <v>42281.833634259259</v>
      </c>
      <c r="B2304">
        <v>2015</v>
      </c>
      <c r="C2304">
        <v>10</v>
      </c>
      <c r="D2304">
        <v>4</v>
      </c>
      <c r="E2304">
        <v>20</v>
      </c>
      <c r="F2304" s="4">
        <v>722468.14709518757</v>
      </c>
      <c r="G2304" s="4">
        <v>784634.8693909134</v>
      </c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Y2304" s="2"/>
      <c r="Z2304"/>
      <c r="AA2304"/>
      <c r="AB2304"/>
    </row>
    <row r="2305" spans="1:28" ht="14.45" x14ac:dyDescent="0.3">
      <c r="A2305" s="3">
        <v>42281.875300925924</v>
      </c>
      <c r="B2305">
        <v>2015</v>
      </c>
      <c r="C2305">
        <v>10</v>
      </c>
      <c r="D2305">
        <v>4</v>
      </c>
      <c r="E2305">
        <v>21</v>
      </c>
      <c r="F2305" s="4">
        <v>651084.3981551074</v>
      </c>
      <c r="G2305" s="4">
        <v>718842.70052903297</v>
      </c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Y2305" s="2"/>
      <c r="Z2305"/>
      <c r="AA2305"/>
      <c r="AB2305"/>
    </row>
    <row r="2306" spans="1:28" ht="14.45" x14ac:dyDescent="0.3">
      <c r="A2306" s="3">
        <v>42281.916967592595</v>
      </c>
      <c r="B2306">
        <v>2015</v>
      </c>
      <c r="C2306">
        <v>10</v>
      </c>
      <c r="D2306">
        <v>4</v>
      </c>
      <c r="E2306">
        <v>22</v>
      </c>
      <c r="F2306" s="4">
        <v>546156.61300084973</v>
      </c>
      <c r="G2306" s="4">
        <v>636324.61194968689</v>
      </c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Y2306" s="2"/>
      <c r="Z2306"/>
      <c r="AA2306"/>
      <c r="AB2306"/>
    </row>
    <row r="2307" spans="1:28" ht="14.45" x14ac:dyDescent="0.3">
      <c r="A2307" s="3">
        <v>42281.958634259259</v>
      </c>
      <c r="B2307">
        <v>2015</v>
      </c>
      <c r="C2307">
        <v>10</v>
      </c>
      <c r="D2307">
        <v>4</v>
      </c>
      <c r="E2307">
        <v>23</v>
      </c>
      <c r="F2307" s="4">
        <v>468949.7074782339</v>
      </c>
      <c r="G2307" s="4">
        <v>517577.76839699707</v>
      </c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Y2307" s="2"/>
      <c r="Z2307"/>
      <c r="AA2307"/>
      <c r="AB2307"/>
    </row>
    <row r="2308" spans="1:28" ht="14.45" x14ac:dyDescent="0.3">
      <c r="A2308" s="3">
        <v>42282.000300925924</v>
      </c>
      <c r="B2308">
        <v>2015</v>
      </c>
      <c r="C2308">
        <v>10</v>
      </c>
      <c r="D2308">
        <v>5</v>
      </c>
      <c r="E2308">
        <v>0</v>
      </c>
      <c r="F2308" s="4">
        <v>399395.90515052504</v>
      </c>
      <c r="G2308" s="4">
        <v>446053.4443433439</v>
      </c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Y2308" s="2"/>
      <c r="Z2308"/>
      <c r="AA2308"/>
      <c r="AB2308"/>
    </row>
    <row r="2309" spans="1:28" ht="14.45" x14ac:dyDescent="0.3">
      <c r="A2309" s="3">
        <v>42282.041967592595</v>
      </c>
      <c r="B2309">
        <v>2015</v>
      </c>
      <c r="C2309">
        <v>10</v>
      </c>
      <c r="D2309">
        <v>5</v>
      </c>
      <c r="E2309">
        <v>1</v>
      </c>
      <c r="F2309" s="4">
        <v>368145.72309322964</v>
      </c>
      <c r="G2309" s="4">
        <v>387000.74854483892</v>
      </c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Y2309" s="2"/>
      <c r="Z2309"/>
      <c r="AA2309"/>
      <c r="AB2309"/>
    </row>
    <row r="2310" spans="1:28" ht="14.45" x14ac:dyDescent="0.3">
      <c r="A2310" s="3">
        <v>42282.083634259259</v>
      </c>
      <c r="B2310">
        <v>2015</v>
      </c>
      <c r="C2310">
        <v>10</v>
      </c>
      <c r="D2310">
        <v>5</v>
      </c>
      <c r="E2310">
        <v>2</v>
      </c>
      <c r="F2310" s="4">
        <v>344146.31662288168</v>
      </c>
      <c r="G2310" s="4">
        <v>362922.25424729986</v>
      </c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Y2310" s="2"/>
      <c r="Z2310"/>
      <c r="AA2310"/>
      <c r="AB2310"/>
    </row>
    <row r="2311" spans="1:28" ht="14.45" x14ac:dyDescent="0.3">
      <c r="A2311" s="3">
        <v>42282.125300925924</v>
      </c>
      <c r="B2311">
        <v>2015</v>
      </c>
      <c r="C2311">
        <v>10</v>
      </c>
      <c r="D2311">
        <v>5</v>
      </c>
      <c r="E2311">
        <v>3</v>
      </c>
      <c r="F2311" s="4">
        <v>335995.94289871881</v>
      </c>
      <c r="G2311" s="4">
        <v>352061.6731273731</v>
      </c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Y2311" s="2"/>
      <c r="Z2311"/>
      <c r="AA2311"/>
      <c r="AB2311"/>
    </row>
    <row r="2312" spans="1:28" ht="14.45" x14ac:dyDescent="0.3">
      <c r="A2312" s="3">
        <v>42282.166967592595</v>
      </c>
      <c r="B2312">
        <v>2015</v>
      </c>
      <c r="C2312">
        <v>10</v>
      </c>
      <c r="D2312">
        <v>5</v>
      </c>
      <c r="E2312">
        <v>4</v>
      </c>
      <c r="F2312" s="4">
        <v>317707.46480776154</v>
      </c>
      <c r="G2312" s="4">
        <v>328889.56206140295</v>
      </c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Y2312" s="2"/>
      <c r="Z2312"/>
      <c r="AA2312"/>
      <c r="AB2312"/>
    </row>
    <row r="2313" spans="1:28" ht="14.45" x14ac:dyDescent="0.3">
      <c r="A2313" s="3">
        <v>42282.208634259259</v>
      </c>
      <c r="B2313">
        <v>2015</v>
      </c>
      <c r="C2313">
        <v>10</v>
      </c>
      <c r="D2313">
        <v>5</v>
      </c>
      <c r="E2313">
        <v>5</v>
      </c>
      <c r="F2313" s="4">
        <v>345275.65415011049</v>
      </c>
      <c r="G2313" s="4">
        <v>346972.80919797061</v>
      </c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Y2313" s="2"/>
      <c r="Z2313"/>
      <c r="AA2313"/>
      <c r="AB2313"/>
    </row>
    <row r="2314" spans="1:28" ht="14.45" x14ac:dyDescent="0.3">
      <c r="A2314" s="3">
        <v>42282.250300925924</v>
      </c>
      <c r="B2314">
        <v>2015</v>
      </c>
      <c r="C2314">
        <v>10</v>
      </c>
      <c r="D2314">
        <v>5</v>
      </c>
      <c r="E2314">
        <v>6</v>
      </c>
      <c r="F2314" s="4">
        <v>368238.19558837102</v>
      </c>
      <c r="G2314" s="4">
        <v>403305.80238476919</v>
      </c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Y2314" s="2"/>
      <c r="Z2314"/>
      <c r="AA2314"/>
      <c r="AB2314"/>
    </row>
    <row r="2315" spans="1:28" ht="14.45" x14ac:dyDescent="0.3">
      <c r="A2315" s="3">
        <v>42282.291967592595</v>
      </c>
      <c r="B2315">
        <v>2015</v>
      </c>
      <c r="C2315">
        <v>10</v>
      </c>
      <c r="D2315">
        <v>5</v>
      </c>
      <c r="E2315">
        <v>7</v>
      </c>
      <c r="F2315" s="4">
        <v>414954.13900869194</v>
      </c>
      <c r="G2315" s="4">
        <v>455305.23247803247</v>
      </c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Y2315" s="2"/>
      <c r="Z2315"/>
      <c r="AA2315"/>
      <c r="AB2315"/>
    </row>
    <row r="2316" spans="1:28" ht="14.45" x14ac:dyDescent="0.3">
      <c r="A2316" s="3">
        <v>42282.333634259259</v>
      </c>
      <c r="B2316">
        <v>2015</v>
      </c>
      <c r="C2316">
        <v>10</v>
      </c>
      <c r="D2316">
        <v>5</v>
      </c>
      <c r="E2316">
        <v>8</v>
      </c>
      <c r="F2316" s="4">
        <v>481471.91300542437</v>
      </c>
      <c r="G2316" s="4">
        <v>549046.47766562249</v>
      </c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Y2316" s="2"/>
      <c r="Z2316"/>
      <c r="AA2316"/>
      <c r="AB2316"/>
    </row>
    <row r="2317" spans="1:28" ht="14.45" x14ac:dyDescent="0.3">
      <c r="A2317" s="3">
        <v>42282.375300925924</v>
      </c>
      <c r="B2317">
        <v>2015</v>
      </c>
      <c r="C2317">
        <v>10</v>
      </c>
      <c r="D2317">
        <v>5</v>
      </c>
      <c r="E2317">
        <v>9</v>
      </c>
      <c r="F2317" s="4">
        <v>537330.25441330019</v>
      </c>
      <c r="G2317" s="4">
        <v>626238.11134129937</v>
      </c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Y2317" s="2"/>
      <c r="Z2317"/>
      <c r="AA2317"/>
      <c r="AB2317"/>
    </row>
    <row r="2318" spans="1:28" ht="14.45" x14ac:dyDescent="0.3">
      <c r="A2318" s="3">
        <v>42282.416967592595</v>
      </c>
      <c r="B2318">
        <v>2015</v>
      </c>
      <c r="C2318">
        <v>10</v>
      </c>
      <c r="D2318">
        <v>5</v>
      </c>
      <c r="E2318">
        <v>10</v>
      </c>
      <c r="F2318" s="4">
        <v>576021.42126571923</v>
      </c>
      <c r="G2318" s="4">
        <v>688057.8692438443</v>
      </c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Y2318" s="2"/>
      <c r="Z2318"/>
      <c r="AA2318"/>
      <c r="AB2318"/>
    </row>
    <row r="2319" spans="1:28" ht="14.45" x14ac:dyDescent="0.3">
      <c r="A2319" s="3">
        <v>42282.458634259259</v>
      </c>
      <c r="B2319">
        <v>2015</v>
      </c>
      <c r="C2319">
        <v>10</v>
      </c>
      <c r="D2319">
        <v>5</v>
      </c>
      <c r="E2319">
        <v>11</v>
      </c>
      <c r="F2319" s="4">
        <v>553096.21838444727</v>
      </c>
      <c r="G2319" s="4">
        <v>781439.88781109895</v>
      </c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Y2319" s="2"/>
      <c r="Z2319"/>
      <c r="AA2319"/>
      <c r="AB2319"/>
    </row>
    <row r="2320" spans="1:28" ht="14.45" x14ac:dyDescent="0.3">
      <c r="A2320" s="3">
        <v>42282.500300925924</v>
      </c>
      <c r="B2320">
        <v>2015</v>
      </c>
      <c r="C2320">
        <v>10</v>
      </c>
      <c r="D2320">
        <v>5</v>
      </c>
      <c r="E2320">
        <v>12</v>
      </c>
      <c r="F2320" s="4">
        <v>553334.50699346978</v>
      </c>
      <c r="G2320" s="4">
        <v>817928.73033808859</v>
      </c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Y2320" s="2"/>
      <c r="Z2320"/>
      <c r="AA2320"/>
      <c r="AB2320"/>
    </row>
    <row r="2321" spans="1:28" ht="14.45" x14ac:dyDescent="0.3">
      <c r="A2321" s="3">
        <v>42282.541967592595</v>
      </c>
      <c r="B2321">
        <v>2015</v>
      </c>
      <c r="C2321">
        <v>10</v>
      </c>
      <c r="D2321">
        <v>5</v>
      </c>
      <c r="E2321">
        <v>13</v>
      </c>
      <c r="F2321" s="4">
        <v>528718.0803920622</v>
      </c>
      <c r="G2321" s="4">
        <v>912552.72012528288</v>
      </c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Y2321" s="2"/>
      <c r="Z2321"/>
      <c r="AA2321"/>
      <c r="AB2321"/>
    </row>
    <row r="2322" spans="1:28" ht="14.45" x14ac:dyDescent="0.3">
      <c r="A2322" s="3">
        <v>42282.583634259259</v>
      </c>
      <c r="B2322">
        <v>2015</v>
      </c>
      <c r="C2322">
        <v>10</v>
      </c>
      <c r="D2322">
        <v>5</v>
      </c>
      <c r="E2322">
        <v>14</v>
      </c>
      <c r="F2322" s="4">
        <v>553333.83031002095</v>
      </c>
      <c r="G2322" s="4">
        <v>934110.99827586033</v>
      </c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Y2322" s="2"/>
      <c r="Z2322"/>
      <c r="AA2322"/>
      <c r="AB2322"/>
    </row>
    <row r="2323" spans="1:28" ht="14.45" x14ac:dyDescent="0.3">
      <c r="A2323" s="3">
        <v>42282.625300925924</v>
      </c>
      <c r="B2323">
        <v>2015</v>
      </c>
      <c r="C2323">
        <v>10</v>
      </c>
      <c r="D2323">
        <v>5</v>
      </c>
      <c r="E2323">
        <v>15</v>
      </c>
      <c r="F2323" s="4">
        <v>565144.6166767606</v>
      </c>
      <c r="G2323" s="4">
        <v>929514.94070857274</v>
      </c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Y2323" s="2"/>
      <c r="Z2323"/>
      <c r="AA2323"/>
      <c r="AB2323"/>
    </row>
    <row r="2324" spans="1:28" ht="14.45" x14ac:dyDescent="0.3">
      <c r="A2324" s="3">
        <v>42282.666967592595</v>
      </c>
      <c r="B2324">
        <v>2015</v>
      </c>
      <c r="C2324">
        <v>10</v>
      </c>
      <c r="D2324">
        <v>5</v>
      </c>
      <c r="E2324">
        <v>16</v>
      </c>
      <c r="F2324" s="4">
        <v>573435.16908640799</v>
      </c>
      <c r="G2324" s="4">
        <v>875955.00471698109</v>
      </c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Y2324" s="2"/>
      <c r="Z2324"/>
      <c r="AA2324"/>
      <c r="AB2324"/>
    </row>
    <row r="2325" spans="1:28" ht="14.45" x14ac:dyDescent="0.3">
      <c r="A2325" s="3">
        <v>42282.708634259259</v>
      </c>
      <c r="B2325">
        <v>2015</v>
      </c>
      <c r="C2325">
        <v>10</v>
      </c>
      <c r="D2325">
        <v>5</v>
      </c>
      <c r="E2325">
        <v>17</v>
      </c>
      <c r="F2325" s="4">
        <v>576540.17519372096</v>
      </c>
      <c r="G2325" s="4">
        <v>856333.89010805055</v>
      </c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Y2325" s="2"/>
      <c r="Z2325"/>
      <c r="AA2325"/>
      <c r="AB2325"/>
    </row>
    <row r="2326" spans="1:28" ht="14.45" x14ac:dyDescent="0.3">
      <c r="A2326" s="3">
        <v>42282.750300925924</v>
      </c>
      <c r="B2326">
        <v>2015</v>
      </c>
      <c r="C2326">
        <v>10</v>
      </c>
      <c r="D2326">
        <v>5</v>
      </c>
      <c r="E2326">
        <v>18</v>
      </c>
      <c r="F2326" s="4">
        <v>604790.13873163878</v>
      </c>
      <c r="G2326" s="4">
        <v>796222.75737534743</v>
      </c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Y2326" s="2"/>
      <c r="Z2326"/>
      <c r="AA2326"/>
      <c r="AB2326"/>
    </row>
    <row r="2327" spans="1:28" ht="14.45" x14ac:dyDescent="0.3">
      <c r="A2327" s="3">
        <v>42282.791967592595</v>
      </c>
      <c r="B2327">
        <v>2015</v>
      </c>
      <c r="C2327">
        <v>10</v>
      </c>
      <c r="D2327">
        <v>5</v>
      </c>
      <c r="E2327">
        <v>19</v>
      </c>
      <c r="F2327" s="4">
        <v>589989.92786139902</v>
      </c>
      <c r="G2327" s="4">
        <v>775717.71456880739</v>
      </c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Y2327" s="2"/>
      <c r="Z2327"/>
      <c r="AA2327"/>
      <c r="AB2327"/>
    </row>
    <row r="2328" spans="1:28" ht="14.45" x14ac:dyDescent="0.3">
      <c r="A2328" s="3">
        <v>42282.833634259259</v>
      </c>
      <c r="B2328">
        <v>2015</v>
      </c>
      <c r="C2328">
        <v>10</v>
      </c>
      <c r="D2328">
        <v>5</v>
      </c>
      <c r="E2328">
        <v>20</v>
      </c>
      <c r="F2328" s="4">
        <v>539628.43496770714</v>
      </c>
      <c r="G2328" s="4">
        <v>739360.93470380479</v>
      </c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Y2328" s="2"/>
      <c r="Z2328"/>
      <c r="AA2328"/>
      <c r="AB2328"/>
    </row>
    <row r="2329" spans="1:28" ht="14.45" x14ac:dyDescent="0.3">
      <c r="A2329" s="3">
        <v>42282.875300925924</v>
      </c>
      <c r="B2329">
        <v>2015</v>
      </c>
      <c r="C2329">
        <v>10</v>
      </c>
      <c r="D2329">
        <v>5</v>
      </c>
      <c r="E2329">
        <v>21</v>
      </c>
      <c r="F2329" s="4">
        <v>516231.33863858005</v>
      </c>
      <c r="G2329" s="4">
        <v>668321.2449738729</v>
      </c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Y2329" s="2"/>
      <c r="Z2329"/>
      <c r="AA2329"/>
      <c r="AB2329"/>
    </row>
    <row r="2330" spans="1:28" ht="14.45" x14ac:dyDescent="0.3">
      <c r="A2330" s="3">
        <v>42282.916967592595</v>
      </c>
      <c r="B2330">
        <v>2015</v>
      </c>
      <c r="C2330">
        <v>10</v>
      </c>
      <c r="D2330">
        <v>5</v>
      </c>
      <c r="E2330">
        <v>22</v>
      </c>
      <c r="F2330" s="4">
        <v>447174.41318221431</v>
      </c>
      <c r="G2330" s="4">
        <v>577198.29022074176</v>
      </c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Y2330" s="2"/>
      <c r="Z2330"/>
      <c r="AA2330"/>
      <c r="AB2330"/>
    </row>
    <row r="2331" spans="1:28" ht="14.45" x14ac:dyDescent="0.3">
      <c r="A2331" s="3">
        <v>42282.958634259259</v>
      </c>
      <c r="B2331">
        <v>2015</v>
      </c>
      <c r="C2331">
        <v>10</v>
      </c>
      <c r="D2331">
        <v>5</v>
      </c>
      <c r="E2331">
        <v>23</v>
      </c>
      <c r="F2331" s="4">
        <v>398908.73201337398</v>
      </c>
      <c r="G2331" s="4">
        <v>495087.94308150635</v>
      </c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Y2331" s="2"/>
      <c r="Z2331"/>
      <c r="AA2331"/>
      <c r="AB2331"/>
    </row>
    <row r="2332" spans="1:28" ht="14.45" x14ac:dyDescent="0.3">
      <c r="A2332" s="3">
        <v>42283.000300925924</v>
      </c>
      <c r="B2332">
        <v>2015</v>
      </c>
      <c r="C2332">
        <v>10</v>
      </c>
      <c r="D2332">
        <v>6</v>
      </c>
      <c r="E2332">
        <v>0</v>
      </c>
      <c r="F2332" s="4">
        <v>344470.4913085954</v>
      </c>
      <c r="G2332" s="4">
        <v>434786.42528526764</v>
      </c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Y2332" s="2"/>
      <c r="Z2332"/>
      <c r="AA2332"/>
      <c r="AB2332"/>
    </row>
    <row r="2333" spans="1:28" ht="14.45" x14ac:dyDescent="0.3">
      <c r="A2333" s="3">
        <v>42283.041967592595</v>
      </c>
      <c r="B2333">
        <v>2015</v>
      </c>
      <c r="C2333">
        <v>10</v>
      </c>
      <c r="D2333">
        <v>6</v>
      </c>
      <c r="E2333">
        <v>1</v>
      </c>
      <c r="F2333" s="4">
        <v>296265.74431253556</v>
      </c>
      <c r="G2333" s="4">
        <v>377835.961802106</v>
      </c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Y2333" s="2"/>
      <c r="Z2333"/>
      <c r="AA2333"/>
      <c r="AB2333"/>
    </row>
    <row r="2334" spans="1:28" ht="14.45" x14ac:dyDescent="0.3">
      <c r="A2334" s="3">
        <v>42283.083634259259</v>
      </c>
      <c r="B2334">
        <v>2015</v>
      </c>
      <c r="C2334">
        <v>10</v>
      </c>
      <c r="D2334">
        <v>6</v>
      </c>
      <c r="E2334">
        <v>2</v>
      </c>
      <c r="F2334" s="4">
        <v>297493.70714596845</v>
      </c>
      <c r="G2334" s="4">
        <v>337154.20348673005</v>
      </c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Y2334" s="2"/>
      <c r="Z2334"/>
      <c r="AA2334"/>
      <c r="AB2334"/>
    </row>
    <row r="2335" spans="1:28" ht="14.45" x14ac:dyDescent="0.3">
      <c r="A2335" s="3">
        <v>42283.125300925924</v>
      </c>
      <c r="B2335">
        <v>2015</v>
      </c>
      <c r="C2335">
        <v>10</v>
      </c>
      <c r="D2335">
        <v>6</v>
      </c>
      <c r="E2335">
        <v>3</v>
      </c>
      <c r="F2335" s="4">
        <v>282291.38289988379</v>
      </c>
      <c r="G2335" s="4">
        <v>328260.23418336513</v>
      </c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Y2335" s="2"/>
      <c r="Z2335"/>
      <c r="AA2335"/>
      <c r="AB2335"/>
    </row>
    <row r="2336" spans="1:28" ht="14.45" x14ac:dyDescent="0.3">
      <c r="A2336" s="3">
        <v>42283.166967592595</v>
      </c>
      <c r="B2336">
        <v>2015</v>
      </c>
      <c r="C2336">
        <v>10</v>
      </c>
      <c r="D2336">
        <v>6</v>
      </c>
      <c r="E2336">
        <v>4</v>
      </c>
      <c r="F2336" s="4">
        <v>279342.38801752857</v>
      </c>
      <c r="G2336" s="4">
        <v>327497.60057293944</v>
      </c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Y2336" s="2"/>
      <c r="Z2336"/>
      <c r="AA2336"/>
      <c r="AB2336"/>
    </row>
    <row r="2337" spans="1:28" ht="14.45" x14ac:dyDescent="0.3">
      <c r="A2337" s="3">
        <v>42283.208634259259</v>
      </c>
      <c r="B2337">
        <v>2015</v>
      </c>
      <c r="C2337">
        <v>10</v>
      </c>
      <c r="D2337">
        <v>6</v>
      </c>
      <c r="E2337">
        <v>5</v>
      </c>
      <c r="F2337" s="4">
        <v>300766.85058734444</v>
      </c>
      <c r="G2337" s="4">
        <v>344131.26878895843</v>
      </c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Y2337" s="2"/>
      <c r="Z2337"/>
      <c r="AA2337"/>
      <c r="AB2337"/>
    </row>
    <row r="2338" spans="1:28" ht="14.45" x14ac:dyDescent="0.3">
      <c r="A2338" s="3">
        <v>42283.250300925924</v>
      </c>
      <c r="B2338">
        <v>2015</v>
      </c>
      <c r="C2338">
        <v>10</v>
      </c>
      <c r="D2338">
        <v>6</v>
      </c>
      <c r="E2338">
        <v>6</v>
      </c>
      <c r="F2338" s="4">
        <v>321190.86873035459</v>
      </c>
      <c r="G2338" s="4">
        <v>378621.11268285895</v>
      </c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Y2338" s="2"/>
      <c r="Z2338"/>
      <c r="AA2338"/>
      <c r="AB2338"/>
    </row>
    <row r="2339" spans="1:28" ht="14.45" x14ac:dyDescent="0.3">
      <c r="A2339" s="3">
        <v>42283.291967592595</v>
      </c>
      <c r="B2339">
        <v>2015</v>
      </c>
      <c r="C2339">
        <v>10</v>
      </c>
      <c r="D2339">
        <v>6</v>
      </c>
      <c r="E2339">
        <v>7</v>
      </c>
      <c r="F2339" s="4">
        <v>375355.53649696062</v>
      </c>
      <c r="G2339" s="4">
        <v>474630.9134291301</v>
      </c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Y2339" s="2"/>
      <c r="Z2339"/>
      <c r="AA2339"/>
      <c r="AB2339"/>
    </row>
    <row r="2340" spans="1:28" ht="14.45" x14ac:dyDescent="0.3">
      <c r="A2340" s="3">
        <v>42283.333634259259</v>
      </c>
      <c r="B2340">
        <v>2015</v>
      </c>
      <c r="C2340">
        <v>10</v>
      </c>
      <c r="D2340">
        <v>6</v>
      </c>
      <c r="E2340">
        <v>8</v>
      </c>
      <c r="F2340" s="4">
        <v>395093.16361981502</v>
      </c>
      <c r="G2340" s="4">
        <v>554958.20046424191</v>
      </c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Y2340" s="2"/>
      <c r="Z2340"/>
      <c r="AA2340"/>
      <c r="AB2340"/>
    </row>
    <row r="2341" spans="1:28" ht="14.45" x14ac:dyDescent="0.3">
      <c r="A2341" s="3">
        <v>42283.375300925924</v>
      </c>
      <c r="B2341">
        <v>2015</v>
      </c>
      <c r="C2341">
        <v>10</v>
      </c>
      <c r="D2341">
        <v>6</v>
      </c>
      <c r="E2341">
        <v>9</v>
      </c>
      <c r="F2341" s="4">
        <v>470130.830532266</v>
      </c>
      <c r="G2341" s="4">
        <v>583574.6332964577</v>
      </c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Y2341" s="2"/>
      <c r="Z2341"/>
      <c r="AA2341"/>
      <c r="AB2341"/>
    </row>
    <row r="2342" spans="1:28" ht="14.45" x14ac:dyDescent="0.3">
      <c r="A2342" s="3">
        <v>42283.416967592595</v>
      </c>
      <c r="B2342">
        <v>2015</v>
      </c>
      <c r="C2342">
        <v>10</v>
      </c>
      <c r="D2342">
        <v>6</v>
      </c>
      <c r="E2342">
        <v>10</v>
      </c>
      <c r="F2342" s="4">
        <v>516556.26573143934</v>
      </c>
      <c r="G2342" s="4">
        <v>570733.54450391082</v>
      </c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Y2342" s="2"/>
      <c r="Z2342"/>
      <c r="AA2342"/>
      <c r="AB2342"/>
    </row>
    <row r="2343" spans="1:28" ht="14.45" x14ac:dyDescent="0.3">
      <c r="A2343" s="3">
        <v>42283.458634259259</v>
      </c>
      <c r="B2343">
        <v>2015</v>
      </c>
      <c r="C2343">
        <v>10</v>
      </c>
      <c r="D2343">
        <v>6</v>
      </c>
      <c r="E2343">
        <v>11</v>
      </c>
      <c r="F2343" s="4">
        <v>518092.99017062131</v>
      </c>
      <c r="G2343" s="4">
        <v>631098.62860840291</v>
      </c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Y2343" s="2"/>
      <c r="Z2343"/>
      <c r="AA2343"/>
      <c r="AB2343"/>
    </row>
    <row r="2344" spans="1:28" ht="14.45" x14ac:dyDescent="0.3">
      <c r="A2344" s="3">
        <v>42283.500300925924</v>
      </c>
      <c r="B2344">
        <v>2015</v>
      </c>
      <c r="C2344">
        <v>10</v>
      </c>
      <c r="D2344">
        <v>6</v>
      </c>
      <c r="E2344">
        <v>12</v>
      </c>
      <c r="F2344" s="4">
        <v>509037.94809235324</v>
      </c>
      <c r="G2344" s="4">
        <v>669618.19401019334</v>
      </c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Y2344" s="2"/>
      <c r="Z2344"/>
      <c r="AA2344"/>
      <c r="AB2344"/>
    </row>
    <row r="2345" spans="1:28" ht="14.45" x14ac:dyDescent="0.3">
      <c r="A2345" s="3">
        <v>42283.541967592595</v>
      </c>
      <c r="B2345">
        <v>2015</v>
      </c>
      <c r="C2345">
        <v>10</v>
      </c>
      <c r="D2345">
        <v>6</v>
      </c>
      <c r="E2345">
        <v>13</v>
      </c>
      <c r="F2345" s="4">
        <v>524195.94922174653</v>
      </c>
      <c r="G2345" s="4">
        <v>746591.1908001469</v>
      </c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Y2345" s="2"/>
      <c r="Z2345"/>
      <c r="AA2345"/>
      <c r="AB2345"/>
    </row>
    <row r="2346" spans="1:28" ht="14.45" x14ac:dyDescent="0.3">
      <c r="A2346" s="3">
        <v>42283.583634259259</v>
      </c>
      <c r="B2346">
        <v>2015</v>
      </c>
      <c r="C2346">
        <v>10</v>
      </c>
      <c r="D2346">
        <v>6</v>
      </c>
      <c r="E2346">
        <v>14</v>
      </c>
      <c r="F2346" s="4">
        <v>479425.97626505786</v>
      </c>
      <c r="G2346" s="4">
        <v>737465.59839757183</v>
      </c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Y2346" s="2"/>
      <c r="Z2346"/>
      <c r="AA2346"/>
      <c r="AB2346"/>
    </row>
    <row r="2347" spans="1:28" ht="14.45" x14ac:dyDescent="0.3">
      <c r="A2347" s="3">
        <v>42283.625300925924</v>
      </c>
      <c r="B2347">
        <v>2015</v>
      </c>
      <c r="C2347">
        <v>10</v>
      </c>
      <c r="D2347">
        <v>6</v>
      </c>
      <c r="E2347">
        <v>15</v>
      </c>
      <c r="F2347" s="4">
        <v>497109.69546465331</v>
      </c>
      <c r="G2347" s="4">
        <v>725492.21735920012</v>
      </c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Y2347" s="2"/>
      <c r="Z2347"/>
      <c r="AA2347"/>
      <c r="AB2347"/>
    </row>
    <row r="2348" spans="1:28" ht="14.45" x14ac:dyDescent="0.3">
      <c r="A2348" s="3">
        <v>42283.666967592595</v>
      </c>
      <c r="B2348">
        <v>2015</v>
      </c>
      <c r="C2348">
        <v>10</v>
      </c>
      <c r="D2348">
        <v>6</v>
      </c>
      <c r="E2348">
        <v>16</v>
      </c>
      <c r="F2348" s="4">
        <v>463781.48093565193</v>
      </c>
      <c r="G2348" s="4">
        <v>692688.03269992454</v>
      </c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Y2348" s="2"/>
      <c r="Z2348"/>
      <c r="AA2348"/>
      <c r="AB2348"/>
    </row>
    <row r="2349" spans="1:28" ht="14.45" x14ac:dyDescent="0.3">
      <c r="A2349" s="3">
        <v>42283.708634259259</v>
      </c>
      <c r="B2349">
        <v>2015</v>
      </c>
      <c r="C2349">
        <v>10</v>
      </c>
      <c r="D2349">
        <v>6</v>
      </c>
      <c r="E2349">
        <v>17</v>
      </c>
      <c r="F2349" s="4">
        <v>450124.69560298591</v>
      </c>
      <c r="G2349" s="4">
        <v>671101.68834539375</v>
      </c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Y2349" s="2"/>
      <c r="Z2349"/>
      <c r="AA2349"/>
      <c r="AB2349"/>
    </row>
    <row r="2350" spans="1:28" ht="14.45" x14ac:dyDescent="0.3">
      <c r="A2350" s="3">
        <v>42283.750300925924</v>
      </c>
      <c r="B2350">
        <v>2015</v>
      </c>
      <c r="C2350">
        <v>10</v>
      </c>
      <c r="D2350">
        <v>6</v>
      </c>
      <c r="E2350">
        <v>18</v>
      </c>
      <c r="F2350" s="4">
        <v>482717.4376184133</v>
      </c>
      <c r="G2350" s="4">
        <v>681535.52149920457</v>
      </c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Y2350" s="2"/>
      <c r="Z2350"/>
      <c r="AA2350"/>
      <c r="AB2350"/>
    </row>
    <row r="2351" spans="1:28" ht="14.45" x14ac:dyDescent="0.3">
      <c r="A2351" s="3">
        <v>42283.791967592595</v>
      </c>
      <c r="B2351">
        <v>2015</v>
      </c>
      <c r="C2351">
        <v>10</v>
      </c>
      <c r="D2351">
        <v>6</v>
      </c>
      <c r="E2351">
        <v>19</v>
      </c>
      <c r="F2351" s="4">
        <v>498759.72740446136</v>
      </c>
      <c r="G2351" s="4">
        <v>665787.20503610291</v>
      </c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Y2351" s="2"/>
      <c r="Z2351"/>
      <c r="AA2351"/>
      <c r="AB2351"/>
    </row>
    <row r="2352" spans="1:28" ht="14.45" x14ac:dyDescent="0.3">
      <c r="A2352" s="3">
        <v>42283.833634259259</v>
      </c>
      <c r="B2352">
        <v>2015</v>
      </c>
      <c r="C2352">
        <v>10</v>
      </c>
      <c r="D2352">
        <v>6</v>
      </c>
      <c r="E2352">
        <v>20</v>
      </c>
      <c r="F2352" s="4">
        <v>446547.6046343894</v>
      </c>
      <c r="G2352" s="4">
        <v>581744.0146037261</v>
      </c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Y2352" s="2"/>
      <c r="Z2352"/>
      <c r="AA2352"/>
      <c r="AB2352"/>
    </row>
    <row r="2353" spans="1:28" ht="14.45" x14ac:dyDescent="0.3">
      <c r="A2353" s="3">
        <v>42283.875300925924</v>
      </c>
      <c r="B2353">
        <v>2015</v>
      </c>
      <c r="C2353">
        <v>10</v>
      </c>
      <c r="D2353">
        <v>6</v>
      </c>
      <c r="E2353">
        <v>21</v>
      </c>
      <c r="F2353" s="4">
        <v>384543.18866004457</v>
      </c>
      <c r="G2353" s="4">
        <v>532672.83736292657</v>
      </c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Y2353" s="2"/>
      <c r="Z2353"/>
      <c r="AA2353"/>
      <c r="AB2353"/>
    </row>
    <row r="2354" spans="1:28" ht="14.45" x14ac:dyDescent="0.3">
      <c r="A2354" s="3">
        <v>42283.916967592595</v>
      </c>
      <c r="B2354">
        <v>2015</v>
      </c>
      <c r="C2354">
        <v>10</v>
      </c>
      <c r="D2354">
        <v>6</v>
      </c>
      <c r="E2354">
        <v>22</v>
      </c>
      <c r="F2354" s="4">
        <v>323622.07200547482</v>
      </c>
      <c r="G2354" s="4">
        <v>418983.92790543626</v>
      </c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Y2354" s="2"/>
      <c r="Z2354"/>
      <c r="AA2354"/>
      <c r="AB2354"/>
    </row>
    <row r="2355" spans="1:28" ht="14.45" x14ac:dyDescent="0.3">
      <c r="A2355" s="3">
        <v>42283.958634259259</v>
      </c>
      <c r="B2355">
        <v>2015</v>
      </c>
      <c r="C2355">
        <v>10</v>
      </c>
      <c r="D2355">
        <v>6</v>
      </c>
      <c r="E2355">
        <v>23</v>
      </c>
      <c r="F2355" s="4">
        <v>266715.98407035955</v>
      </c>
      <c r="G2355" s="4">
        <v>343844.31434360374</v>
      </c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Y2355" s="2"/>
      <c r="Z2355"/>
      <c r="AA2355"/>
      <c r="AB2355"/>
    </row>
    <row r="2356" spans="1:28" ht="14.45" x14ac:dyDescent="0.3">
      <c r="A2356" s="3">
        <v>42284.000300925924</v>
      </c>
      <c r="B2356">
        <v>2015</v>
      </c>
      <c r="C2356">
        <v>10</v>
      </c>
      <c r="D2356">
        <v>7</v>
      </c>
      <c r="E2356">
        <v>0</v>
      </c>
      <c r="F2356" s="4">
        <v>232440.54486306597</v>
      </c>
      <c r="G2356" s="4">
        <v>310852.23658046091</v>
      </c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Y2356" s="2"/>
      <c r="Z2356"/>
      <c r="AA2356"/>
      <c r="AB2356"/>
    </row>
    <row r="2357" spans="1:28" ht="14.45" x14ac:dyDescent="0.3">
      <c r="A2357" s="3">
        <v>42284.041967592595</v>
      </c>
      <c r="B2357">
        <v>2015</v>
      </c>
      <c r="C2357">
        <v>10</v>
      </c>
      <c r="D2357">
        <v>7</v>
      </c>
      <c r="E2357">
        <v>1</v>
      </c>
      <c r="F2357" s="4">
        <v>237283.36910564866</v>
      </c>
      <c r="G2357" s="4">
        <v>290179.44845218578</v>
      </c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Y2357" s="2"/>
      <c r="Z2357"/>
      <c r="AA2357"/>
      <c r="AB2357"/>
    </row>
    <row r="2358" spans="1:28" ht="14.45" x14ac:dyDescent="0.3">
      <c r="A2358" s="3">
        <v>42284.083634259259</v>
      </c>
      <c r="B2358">
        <v>2015</v>
      </c>
      <c r="C2358">
        <v>10</v>
      </c>
      <c r="D2358">
        <v>7</v>
      </c>
      <c r="E2358">
        <v>2</v>
      </c>
      <c r="F2358" s="4">
        <v>227320.21389410814</v>
      </c>
      <c r="G2358" s="4">
        <v>287426.80261830281</v>
      </c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Y2358" s="2"/>
      <c r="Z2358"/>
      <c r="AA2358"/>
      <c r="AB2358"/>
    </row>
    <row r="2359" spans="1:28" ht="14.45" x14ac:dyDescent="0.3">
      <c r="A2359" s="3">
        <v>42284.125300925924</v>
      </c>
      <c r="B2359">
        <v>2015</v>
      </c>
      <c r="C2359">
        <v>10</v>
      </c>
      <c r="D2359">
        <v>7</v>
      </c>
      <c r="E2359">
        <v>3</v>
      </c>
      <c r="F2359" s="4">
        <v>235294.32948317201</v>
      </c>
      <c r="G2359" s="4">
        <v>300131.37657358166</v>
      </c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Y2359" s="2"/>
      <c r="Z2359"/>
      <c r="AA2359"/>
      <c r="AB2359"/>
    </row>
    <row r="2360" spans="1:28" ht="14.45" x14ac:dyDescent="0.3">
      <c r="A2360" s="3">
        <v>42284.166967592595</v>
      </c>
      <c r="B2360">
        <v>2015</v>
      </c>
      <c r="C2360">
        <v>10</v>
      </c>
      <c r="D2360">
        <v>7</v>
      </c>
      <c r="E2360">
        <v>4</v>
      </c>
      <c r="F2360" s="4">
        <v>241024.61080970624</v>
      </c>
      <c r="G2360" s="4">
        <v>288652.30562863452</v>
      </c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Y2360" s="2"/>
      <c r="Z2360"/>
      <c r="AA2360"/>
      <c r="AB2360"/>
    </row>
    <row r="2361" spans="1:28" ht="14.45" x14ac:dyDescent="0.3">
      <c r="A2361" s="3">
        <v>42284.208634259259</v>
      </c>
      <c r="B2361">
        <v>2015</v>
      </c>
      <c r="C2361">
        <v>10</v>
      </c>
      <c r="D2361">
        <v>7</v>
      </c>
      <c r="E2361">
        <v>5</v>
      </c>
      <c r="F2361" s="4">
        <v>288249.0274904347</v>
      </c>
      <c r="G2361" s="4">
        <v>346942.64601149823</v>
      </c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Y2361" s="2"/>
      <c r="Z2361"/>
      <c r="AA2361"/>
      <c r="AB2361"/>
    </row>
    <row r="2362" spans="1:28" ht="14.45" x14ac:dyDescent="0.3">
      <c r="A2362" s="3">
        <v>42284.250300925924</v>
      </c>
      <c r="B2362">
        <v>2015</v>
      </c>
      <c r="C2362">
        <v>10</v>
      </c>
      <c r="D2362">
        <v>7</v>
      </c>
      <c r="E2362">
        <v>6</v>
      </c>
      <c r="F2362" s="4">
        <v>318682.90351389349</v>
      </c>
      <c r="G2362" s="4">
        <v>397835.41329715675</v>
      </c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Y2362" s="2"/>
      <c r="Z2362"/>
      <c r="AA2362"/>
      <c r="AB2362"/>
    </row>
    <row r="2363" spans="1:28" ht="14.45" x14ac:dyDescent="0.3">
      <c r="A2363" s="3">
        <v>42284.291967592595</v>
      </c>
      <c r="B2363">
        <v>2015</v>
      </c>
      <c r="C2363">
        <v>10</v>
      </c>
      <c r="D2363">
        <v>7</v>
      </c>
      <c r="E2363">
        <v>7</v>
      </c>
      <c r="F2363" s="4">
        <v>330003.62051745557</v>
      </c>
      <c r="G2363" s="4">
        <v>371308.3104530141</v>
      </c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Y2363" s="2"/>
      <c r="Z2363"/>
      <c r="AA2363"/>
      <c r="AB2363"/>
    </row>
    <row r="2364" spans="1:28" ht="14.45" x14ac:dyDescent="0.3">
      <c r="A2364" s="3">
        <v>42284.333634259259</v>
      </c>
      <c r="B2364">
        <v>2015</v>
      </c>
      <c r="C2364">
        <v>10</v>
      </c>
      <c r="D2364">
        <v>7</v>
      </c>
      <c r="E2364">
        <v>8</v>
      </c>
      <c r="F2364" s="4">
        <v>306899.42819418479</v>
      </c>
      <c r="G2364" s="4">
        <v>385536.05304612755</v>
      </c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Y2364" s="2"/>
      <c r="Z2364"/>
      <c r="AA2364"/>
      <c r="AB2364"/>
    </row>
    <row r="2365" spans="1:28" ht="14.45" x14ac:dyDescent="0.3">
      <c r="A2365" s="3">
        <v>42284.375300925924</v>
      </c>
      <c r="B2365">
        <v>2015</v>
      </c>
      <c r="C2365">
        <v>10</v>
      </c>
      <c r="D2365">
        <v>7</v>
      </c>
      <c r="E2365">
        <v>9</v>
      </c>
      <c r="F2365" s="4">
        <v>332643.7289126222</v>
      </c>
      <c r="G2365" s="4">
        <v>404405.54778029938</v>
      </c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Y2365" s="2"/>
      <c r="Z2365"/>
      <c r="AA2365"/>
      <c r="AB2365"/>
    </row>
    <row r="2366" spans="1:28" ht="14.45" x14ac:dyDescent="0.3">
      <c r="A2366" s="3">
        <v>42284.416967592595</v>
      </c>
      <c r="B2366">
        <v>2015</v>
      </c>
      <c r="C2366">
        <v>10</v>
      </c>
      <c r="D2366">
        <v>7</v>
      </c>
      <c r="E2366">
        <v>10</v>
      </c>
      <c r="F2366" s="4">
        <v>326559.41983751423</v>
      </c>
      <c r="G2366" s="4">
        <v>419635.3124839791</v>
      </c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Y2366" s="2"/>
      <c r="Z2366"/>
      <c r="AA2366"/>
      <c r="AB2366"/>
    </row>
    <row r="2367" spans="1:28" ht="14.45" x14ac:dyDescent="0.3">
      <c r="A2367" s="3">
        <v>42284.458634259259</v>
      </c>
      <c r="B2367">
        <v>2015</v>
      </c>
      <c r="C2367">
        <v>10</v>
      </c>
      <c r="D2367">
        <v>7</v>
      </c>
      <c r="E2367">
        <v>11</v>
      </c>
      <c r="F2367" s="4">
        <v>316356.80752165243</v>
      </c>
      <c r="G2367" s="4">
        <v>408997.66664095997</v>
      </c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Y2367" s="2"/>
      <c r="Z2367"/>
      <c r="AA2367"/>
      <c r="AB2367"/>
    </row>
    <row r="2368" spans="1:28" ht="14.45" x14ac:dyDescent="0.3">
      <c r="A2368" s="3">
        <v>42284.500300925924</v>
      </c>
      <c r="B2368">
        <v>2015</v>
      </c>
      <c r="C2368">
        <v>10</v>
      </c>
      <c r="D2368">
        <v>7</v>
      </c>
      <c r="E2368">
        <v>12</v>
      </c>
      <c r="F2368" s="4">
        <v>311856.44038417959</v>
      </c>
      <c r="G2368" s="4">
        <v>371543.48803405184</v>
      </c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Y2368" s="2"/>
      <c r="Z2368"/>
      <c r="AA2368"/>
      <c r="AB2368"/>
    </row>
    <row r="2369" spans="1:28" ht="14.45" x14ac:dyDescent="0.3">
      <c r="A2369" s="3">
        <v>42284.541967592595</v>
      </c>
      <c r="B2369">
        <v>2015</v>
      </c>
      <c r="C2369">
        <v>10</v>
      </c>
      <c r="D2369">
        <v>7</v>
      </c>
      <c r="E2369">
        <v>13</v>
      </c>
      <c r="F2369" s="4">
        <v>286154.41212665086</v>
      </c>
      <c r="G2369" s="4">
        <v>396200.89027354383</v>
      </c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Y2369" s="2"/>
      <c r="Z2369"/>
      <c r="AA2369"/>
      <c r="AB2369"/>
    </row>
    <row r="2370" spans="1:28" ht="14.45" x14ac:dyDescent="0.3">
      <c r="A2370" s="3">
        <v>42284.583634259259</v>
      </c>
      <c r="B2370">
        <v>2015</v>
      </c>
      <c r="C2370">
        <v>10</v>
      </c>
      <c r="D2370">
        <v>7</v>
      </c>
      <c r="E2370">
        <v>14</v>
      </c>
      <c r="F2370" s="4">
        <v>311659.18534976523</v>
      </c>
      <c r="G2370" s="4">
        <v>416267.79727768904</v>
      </c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Y2370" s="2"/>
      <c r="Z2370"/>
      <c r="AA2370"/>
      <c r="AB2370"/>
    </row>
    <row r="2371" spans="1:28" ht="14.45" x14ac:dyDescent="0.3">
      <c r="A2371" s="3">
        <v>42284.625300925924</v>
      </c>
      <c r="B2371">
        <v>2015</v>
      </c>
      <c r="C2371">
        <v>10</v>
      </c>
      <c r="D2371">
        <v>7</v>
      </c>
      <c r="E2371">
        <v>15</v>
      </c>
      <c r="F2371" s="4">
        <v>348294.9399935276</v>
      </c>
      <c r="G2371" s="4">
        <v>452131.77410704433</v>
      </c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Y2371" s="2"/>
      <c r="Z2371"/>
      <c r="AA2371"/>
      <c r="AB2371"/>
    </row>
    <row r="2372" spans="1:28" ht="14.45" x14ac:dyDescent="0.3">
      <c r="A2372" s="3">
        <v>42284.666967592595</v>
      </c>
      <c r="B2372">
        <v>2015</v>
      </c>
      <c r="C2372">
        <v>10</v>
      </c>
      <c r="D2372">
        <v>7</v>
      </c>
      <c r="E2372">
        <v>16</v>
      </c>
      <c r="F2372" s="4">
        <v>358966.44954486866</v>
      </c>
      <c r="G2372" s="4">
        <v>484316.32161106652</v>
      </c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Y2372" s="2"/>
      <c r="Z2372"/>
      <c r="AA2372"/>
      <c r="AB2372"/>
    </row>
    <row r="2373" spans="1:28" ht="14.45" x14ac:dyDescent="0.3">
      <c r="A2373" s="3">
        <v>42284.708634259259</v>
      </c>
      <c r="B2373">
        <v>2015</v>
      </c>
      <c r="C2373">
        <v>10</v>
      </c>
      <c r="D2373">
        <v>7</v>
      </c>
      <c r="E2373">
        <v>17</v>
      </c>
      <c r="F2373" s="4">
        <v>415037.48110888497</v>
      </c>
      <c r="G2373" s="4">
        <v>532725.97460118891</v>
      </c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Y2373" s="2"/>
      <c r="Z2373"/>
      <c r="AA2373"/>
      <c r="AB2373"/>
    </row>
    <row r="2374" spans="1:28" ht="14.45" x14ac:dyDescent="0.3">
      <c r="A2374" s="3">
        <v>42284.750300925924</v>
      </c>
      <c r="B2374">
        <v>2015</v>
      </c>
      <c r="C2374">
        <v>10</v>
      </c>
      <c r="D2374">
        <v>7</v>
      </c>
      <c r="E2374">
        <v>18</v>
      </c>
      <c r="F2374" s="4">
        <v>442952.16753392923</v>
      </c>
      <c r="G2374" s="4">
        <v>576192.15021723229</v>
      </c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Y2374" s="2"/>
      <c r="Z2374"/>
      <c r="AA2374"/>
      <c r="AB2374"/>
    </row>
    <row r="2375" spans="1:28" ht="14.45" x14ac:dyDescent="0.3">
      <c r="A2375" s="3">
        <v>42284.791967592595</v>
      </c>
      <c r="B2375">
        <v>2015</v>
      </c>
      <c r="C2375">
        <v>10</v>
      </c>
      <c r="D2375">
        <v>7</v>
      </c>
      <c r="E2375">
        <v>19</v>
      </c>
      <c r="F2375" s="4">
        <v>464987.95220589789</v>
      </c>
      <c r="G2375" s="4">
        <v>594734.16782754147</v>
      </c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Y2375" s="2"/>
      <c r="Z2375"/>
      <c r="AA2375"/>
      <c r="AB2375"/>
    </row>
    <row r="2376" spans="1:28" ht="14.45" x14ac:dyDescent="0.3">
      <c r="A2376" s="3">
        <v>42284.833634259259</v>
      </c>
      <c r="B2376">
        <v>2015</v>
      </c>
      <c r="C2376">
        <v>10</v>
      </c>
      <c r="D2376">
        <v>7</v>
      </c>
      <c r="E2376">
        <v>20</v>
      </c>
      <c r="F2376" s="4">
        <v>410274.59325496561</v>
      </c>
      <c r="G2376" s="4">
        <v>551393.28873750416</v>
      </c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Y2376" s="2"/>
      <c r="Z2376"/>
      <c r="AA2376"/>
      <c r="AB2376"/>
    </row>
    <row r="2377" spans="1:28" ht="14.45" x14ac:dyDescent="0.3">
      <c r="A2377" s="3">
        <v>42284.875300925924</v>
      </c>
      <c r="B2377">
        <v>2015</v>
      </c>
      <c r="C2377">
        <v>10</v>
      </c>
      <c r="D2377">
        <v>7</v>
      </c>
      <c r="E2377">
        <v>21</v>
      </c>
      <c r="F2377" s="4">
        <v>363037.31266495591</v>
      </c>
      <c r="G2377" s="4">
        <v>484915.48049522686</v>
      </c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Y2377" s="2"/>
      <c r="Z2377"/>
      <c r="AA2377"/>
      <c r="AB2377"/>
    </row>
    <row r="2378" spans="1:28" ht="14.45" x14ac:dyDescent="0.3">
      <c r="A2378" s="3">
        <v>42284.916967592595</v>
      </c>
      <c r="B2378">
        <v>2015</v>
      </c>
      <c r="C2378">
        <v>10</v>
      </c>
      <c r="D2378">
        <v>7</v>
      </c>
      <c r="E2378">
        <v>22</v>
      </c>
      <c r="F2378" s="4">
        <v>318053.81109044817</v>
      </c>
      <c r="G2378" s="4">
        <v>402658.5791292616</v>
      </c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Y2378" s="2"/>
      <c r="Z2378"/>
      <c r="AA2378"/>
      <c r="AB2378"/>
    </row>
    <row r="2379" spans="1:28" ht="14.45" x14ac:dyDescent="0.3">
      <c r="A2379" s="3">
        <v>42284.958634259259</v>
      </c>
      <c r="B2379">
        <v>2015</v>
      </c>
      <c r="C2379">
        <v>10</v>
      </c>
      <c r="D2379">
        <v>7</v>
      </c>
      <c r="E2379">
        <v>23</v>
      </c>
      <c r="F2379" s="4">
        <v>278811.7366755582</v>
      </c>
      <c r="G2379" s="4">
        <v>313747.22572366829</v>
      </c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Y2379" s="2"/>
      <c r="Z2379"/>
      <c r="AA2379"/>
      <c r="AB2379"/>
    </row>
    <row r="2380" spans="1:28" ht="14.45" x14ac:dyDescent="0.3">
      <c r="A2380" s="3">
        <v>42285.000300925924</v>
      </c>
      <c r="B2380">
        <v>2015</v>
      </c>
      <c r="C2380">
        <v>10</v>
      </c>
      <c r="D2380">
        <v>8</v>
      </c>
      <c r="E2380">
        <v>0</v>
      </c>
      <c r="F2380" s="4">
        <v>265828.41537705419</v>
      </c>
      <c r="G2380" s="4">
        <v>284443.87781086564</v>
      </c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Y2380" s="2"/>
      <c r="Z2380"/>
      <c r="AA2380"/>
      <c r="AB2380"/>
    </row>
    <row r="2381" spans="1:28" ht="14.45" x14ac:dyDescent="0.3">
      <c r="A2381" s="3">
        <v>42285.041967592595</v>
      </c>
      <c r="B2381">
        <v>2015</v>
      </c>
      <c r="C2381">
        <v>10</v>
      </c>
      <c r="D2381">
        <v>8</v>
      </c>
      <c r="E2381">
        <v>1</v>
      </c>
      <c r="F2381" s="4">
        <v>245170.464231766</v>
      </c>
      <c r="G2381" s="4">
        <v>284580.59507437889</v>
      </c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Y2381" s="2"/>
      <c r="Z2381"/>
      <c r="AA2381"/>
      <c r="AB2381"/>
    </row>
    <row r="2382" spans="1:28" ht="14.45" x14ac:dyDescent="0.3">
      <c r="A2382" s="3">
        <v>42285.083634259259</v>
      </c>
      <c r="B2382">
        <v>2015</v>
      </c>
      <c r="C2382">
        <v>10</v>
      </c>
      <c r="D2382">
        <v>8</v>
      </c>
      <c r="E2382">
        <v>2</v>
      </c>
      <c r="F2382" s="4">
        <v>240125.10995237925</v>
      </c>
      <c r="G2382" s="4">
        <v>279169.60239232471</v>
      </c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Y2382" s="2"/>
      <c r="Z2382"/>
      <c r="AA2382"/>
      <c r="AB2382"/>
    </row>
    <row r="2383" spans="1:28" ht="14.45" x14ac:dyDescent="0.3">
      <c r="A2383" s="3">
        <v>42285.125300925924</v>
      </c>
      <c r="B2383">
        <v>2015</v>
      </c>
      <c r="C2383">
        <v>10</v>
      </c>
      <c r="D2383">
        <v>8</v>
      </c>
      <c r="E2383">
        <v>3</v>
      </c>
      <c r="F2383" s="4">
        <v>242473.70757606818</v>
      </c>
      <c r="G2383" s="4">
        <v>300068.63186607312</v>
      </c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Y2383" s="2"/>
      <c r="Z2383"/>
      <c r="AA2383"/>
      <c r="AB2383"/>
    </row>
    <row r="2384" spans="1:28" ht="14.45" x14ac:dyDescent="0.3">
      <c r="A2384" s="3">
        <v>42285.166967592595</v>
      </c>
      <c r="B2384">
        <v>2015</v>
      </c>
      <c r="C2384">
        <v>10</v>
      </c>
      <c r="D2384">
        <v>8</v>
      </c>
      <c r="E2384">
        <v>4</v>
      </c>
      <c r="F2384" s="4">
        <v>257075.21833924108</v>
      </c>
      <c r="G2384" s="4">
        <v>320047.42676928546</v>
      </c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Y2384" s="2"/>
      <c r="Z2384"/>
      <c r="AA2384"/>
      <c r="AB2384"/>
    </row>
    <row r="2385" spans="1:28" ht="14.45" x14ac:dyDescent="0.3">
      <c r="A2385" s="3">
        <v>42285.208634259259</v>
      </c>
      <c r="B2385">
        <v>2015</v>
      </c>
      <c r="C2385">
        <v>10</v>
      </c>
      <c r="D2385">
        <v>8</v>
      </c>
      <c r="E2385">
        <v>5</v>
      </c>
      <c r="F2385" s="4">
        <v>329355.18885954603</v>
      </c>
      <c r="G2385" s="4">
        <v>358588.20924240537</v>
      </c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Y2385" s="2"/>
      <c r="Z2385"/>
      <c r="AA2385"/>
      <c r="AB2385"/>
    </row>
    <row r="2386" spans="1:28" ht="14.45" x14ac:dyDescent="0.3">
      <c r="A2386" s="3">
        <v>42285.250300925924</v>
      </c>
      <c r="B2386">
        <v>2015</v>
      </c>
      <c r="C2386">
        <v>10</v>
      </c>
      <c r="D2386">
        <v>8</v>
      </c>
      <c r="E2386">
        <v>6</v>
      </c>
      <c r="F2386" s="4">
        <v>336229.29602800898</v>
      </c>
      <c r="G2386" s="4">
        <v>425605.09232770809</v>
      </c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Y2386" s="2"/>
      <c r="Z2386"/>
      <c r="AA2386"/>
      <c r="AB2386"/>
    </row>
    <row r="2387" spans="1:28" ht="14.45" x14ac:dyDescent="0.3">
      <c r="A2387" s="3">
        <v>42285.291967592595</v>
      </c>
      <c r="B2387">
        <v>2015</v>
      </c>
      <c r="C2387">
        <v>10</v>
      </c>
      <c r="D2387">
        <v>8</v>
      </c>
      <c r="E2387">
        <v>7</v>
      </c>
      <c r="F2387" s="4">
        <v>329237.09080568684</v>
      </c>
      <c r="G2387" s="4">
        <v>442701.56659958966</v>
      </c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Y2387" s="2"/>
      <c r="Z2387"/>
      <c r="AA2387"/>
      <c r="AB2387"/>
    </row>
    <row r="2388" spans="1:28" ht="14.45" x14ac:dyDescent="0.3">
      <c r="A2388" s="3">
        <v>42285.333634259259</v>
      </c>
      <c r="B2388">
        <v>2015</v>
      </c>
      <c r="C2388">
        <v>10</v>
      </c>
      <c r="D2388">
        <v>8</v>
      </c>
      <c r="E2388">
        <v>8</v>
      </c>
      <c r="F2388" s="4">
        <v>329884.51358704921</v>
      </c>
      <c r="G2388" s="4">
        <v>398342.66214091482</v>
      </c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Y2388" s="2"/>
      <c r="Z2388"/>
      <c r="AA2388"/>
      <c r="AB2388"/>
    </row>
    <row r="2389" spans="1:28" ht="14.45" x14ac:dyDescent="0.3">
      <c r="A2389" s="3">
        <v>42285.375300925924</v>
      </c>
      <c r="B2389">
        <v>2015</v>
      </c>
      <c r="C2389">
        <v>10</v>
      </c>
      <c r="D2389">
        <v>8</v>
      </c>
      <c r="E2389">
        <v>9</v>
      </c>
      <c r="F2389" s="4">
        <v>326424.03200460027</v>
      </c>
      <c r="G2389" s="4">
        <v>349911.13178115612</v>
      </c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Y2389" s="2"/>
      <c r="Z2389"/>
      <c r="AA2389"/>
      <c r="AB2389"/>
    </row>
    <row r="2390" spans="1:28" ht="14.45" x14ac:dyDescent="0.3">
      <c r="A2390" s="3">
        <v>42285.416967592595</v>
      </c>
      <c r="B2390">
        <v>2015</v>
      </c>
      <c r="C2390">
        <v>10</v>
      </c>
      <c r="D2390">
        <v>8</v>
      </c>
      <c r="E2390">
        <v>10</v>
      </c>
      <c r="F2390" s="4">
        <v>319647.56106764229</v>
      </c>
      <c r="G2390" s="4">
        <v>339969.79005392897</v>
      </c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Y2390" s="2"/>
      <c r="Z2390"/>
      <c r="AA2390"/>
      <c r="AB2390"/>
    </row>
    <row r="2391" spans="1:28" ht="14.45" x14ac:dyDescent="0.3">
      <c r="A2391" s="3">
        <v>42285.458634259259</v>
      </c>
      <c r="B2391">
        <v>2015</v>
      </c>
      <c r="C2391">
        <v>10</v>
      </c>
      <c r="D2391">
        <v>8</v>
      </c>
      <c r="E2391">
        <v>11</v>
      </c>
      <c r="F2391" s="4">
        <v>323436.53916251351</v>
      </c>
      <c r="G2391" s="4">
        <v>338975.80398213997</v>
      </c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Y2391" s="2"/>
      <c r="Z2391"/>
      <c r="AA2391"/>
      <c r="AB2391"/>
    </row>
    <row r="2392" spans="1:28" ht="14.45" x14ac:dyDescent="0.3">
      <c r="A2392" s="3">
        <v>42285.500300925924</v>
      </c>
      <c r="B2392">
        <v>2015</v>
      </c>
      <c r="C2392">
        <v>10</v>
      </c>
      <c r="D2392">
        <v>8</v>
      </c>
      <c r="E2392">
        <v>12</v>
      </c>
      <c r="F2392" s="4">
        <v>306408.8756663503</v>
      </c>
      <c r="G2392" s="4">
        <v>376163.55449135328</v>
      </c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Y2392" s="2"/>
      <c r="Z2392"/>
      <c r="AA2392"/>
      <c r="AB2392"/>
    </row>
    <row r="2393" spans="1:28" ht="14.45" x14ac:dyDescent="0.3">
      <c r="A2393" s="3">
        <v>42285.541967592595</v>
      </c>
      <c r="B2393">
        <v>2015</v>
      </c>
      <c r="C2393">
        <v>10</v>
      </c>
      <c r="D2393">
        <v>8</v>
      </c>
      <c r="E2393">
        <v>13</v>
      </c>
      <c r="F2393" s="4">
        <v>309429.80077906349</v>
      </c>
      <c r="G2393" s="4">
        <v>366836.72205243952</v>
      </c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Y2393" s="2"/>
      <c r="Z2393"/>
      <c r="AA2393"/>
      <c r="AB2393"/>
    </row>
    <row r="2394" spans="1:28" ht="14.45" x14ac:dyDescent="0.3">
      <c r="A2394" s="3">
        <v>42285.583634259259</v>
      </c>
      <c r="B2394">
        <v>2015</v>
      </c>
      <c r="C2394">
        <v>10</v>
      </c>
      <c r="D2394">
        <v>8</v>
      </c>
      <c r="E2394">
        <v>14</v>
      </c>
      <c r="F2394" s="4">
        <v>332459.62951412122</v>
      </c>
      <c r="G2394" s="4">
        <v>388375.81070773385</v>
      </c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Y2394" s="2"/>
      <c r="Z2394"/>
      <c r="AA2394"/>
      <c r="AB2394"/>
    </row>
    <row r="2395" spans="1:28" ht="14.45" x14ac:dyDescent="0.3">
      <c r="A2395" s="3">
        <v>42285.625300925924</v>
      </c>
      <c r="B2395">
        <v>2015</v>
      </c>
      <c r="C2395">
        <v>10</v>
      </c>
      <c r="D2395">
        <v>8</v>
      </c>
      <c r="E2395">
        <v>15</v>
      </c>
      <c r="F2395" s="4">
        <v>348890.76227114809</v>
      </c>
      <c r="G2395" s="4">
        <v>405111.2675721444</v>
      </c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Y2395" s="2"/>
      <c r="Z2395"/>
      <c r="AA2395"/>
      <c r="AB2395"/>
    </row>
    <row r="2396" spans="1:28" ht="14.45" x14ac:dyDescent="0.3">
      <c r="A2396" s="3">
        <v>42285.666967592595</v>
      </c>
      <c r="B2396">
        <v>2015</v>
      </c>
      <c r="C2396">
        <v>10</v>
      </c>
      <c r="D2396">
        <v>8</v>
      </c>
      <c r="E2396">
        <v>16</v>
      </c>
      <c r="F2396" s="4">
        <v>381552.07865906169</v>
      </c>
      <c r="G2396" s="4">
        <v>441216.04443996586</v>
      </c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Y2396" s="2"/>
      <c r="Z2396"/>
      <c r="AA2396"/>
      <c r="AB2396"/>
    </row>
    <row r="2397" spans="1:28" ht="14.45" x14ac:dyDescent="0.3">
      <c r="A2397" s="3">
        <v>42285.708634259259</v>
      </c>
      <c r="B2397">
        <v>2015</v>
      </c>
      <c r="C2397">
        <v>10</v>
      </c>
      <c r="D2397">
        <v>8</v>
      </c>
      <c r="E2397">
        <v>17</v>
      </c>
      <c r="F2397" s="4">
        <v>438815.26677983627</v>
      </c>
      <c r="G2397" s="4">
        <v>495937.80473989795</v>
      </c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Y2397" s="2"/>
      <c r="Z2397"/>
      <c r="AA2397"/>
      <c r="AB2397"/>
    </row>
    <row r="2398" spans="1:28" ht="14.45" x14ac:dyDescent="0.3">
      <c r="A2398" s="3">
        <v>42285.750300925924</v>
      </c>
      <c r="B2398">
        <v>2015</v>
      </c>
      <c r="C2398">
        <v>10</v>
      </c>
      <c r="D2398">
        <v>8</v>
      </c>
      <c r="E2398">
        <v>18</v>
      </c>
      <c r="F2398" s="4">
        <v>479780.36219474219</v>
      </c>
      <c r="G2398" s="4">
        <v>522298.38220670959</v>
      </c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Y2398" s="2"/>
      <c r="Z2398"/>
      <c r="AA2398"/>
      <c r="AB2398"/>
    </row>
    <row r="2399" spans="1:28" ht="14.45" x14ac:dyDescent="0.3">
      <c r="A2399" s="3">
        <v>42285.791967592595</v>
      </c>
      <c r="B2399">
        <v>2015</v>
      </c>
      <c r="C2399">
        <v>10</v>
      </c>
      <c r="D2399">
        <v>8</v>
      </c>
      <c r="E2399">
        <v>19</v>
      </c>
      <c r="F2399" s="4">
        <v>496868.14420997095</v>
      </c>
      <c r="G2399" s="4">
        <v>561551.41906361538</v>
      </c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Y2399" s="2"/>
      <c r="Z2399"/>
      <c r="AA2399"/>
      <c r="AB2399"/>
    </row>
    <row r="2400" spans="1:28" ht="14.45" x14ac:dyDescent="0.3">
      <c r="A2400" s="3">
        <v>42285.833634259259</v>
      </c>
      <c r="B2400">
        <v>2015</v>
      </c>
      <c r="C2400">
        <v>10</v>
      </c>
      <c r="D2400">
        <v>8</v>
      </c>
      <c r="E2400">
        <v>20</v>
      </c>
      <c r="F2400" s="4">
        <v>435101.0642460325</v>
      </c>
      <c r="G2400" s="4">
        <v>532314.96015554632</v>
      </c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Y2400" s="2"/>
      <c r="Z2400"/>
      <c r="AA2400"/>
      <c r="AB2400"/>
    </row>
    <row r="2401" spans="1:28" ht="14.45" x14ac:dyDescent="0.3">
      <c r="A2401" s="3">
        <v>42285.875300925924</v>
      </c>
      <c r="B2401">
        <v>2015</v>
      </c>
      <c r="C2401">
        <v>10</v>
      </c>
      <c r="D2401">
        <v>8</v>
      </c>
      <c r="E2401">
        <v>21</v>
      </c>
      <c r="F2401" s="4">
        <v>369576.29305033712</v>
      </c>
      <c r="G2401" s="4">
        <v>464726.52523765893</v>
      </c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Y2401" s="2"/>
      <c r="Z2401"/>
      <c r="AA2401"/>
      <c r="AB2401"/>
    </row>
    <row r="2402" spans="1:28" ht="14.45" x14ac:dyDescent="0.3">
      <c r="A2402" s="3">
        <v>42285.916967592595</v>
      </c>
      <c r="B2402">
        <v>2015</v>
      </c>
      <c r="C2402">
        <v>10</v>
      </c>
      <c r="D2402">
        <v>8</v>
      </c>
      <c r="E2402">
        <v>22</v>
      </c>
      <c r="F2402" s="4">
        <v>323589.96730869875</v>
      </c>
      <c r="G2402" s="4">
        <v>365890.31443858764</v>
      </c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Y2402" s="2"/>
      <c r="Z2402"/>
      <c r="AA2402"/>
      <c r="AB2402"/>
    </row>
    <row r="2403" spans="1:28" ht="14.45" x14ac:dyDescent="0.3">
      <c r="A2403" s="3">
        <v>42285.958634259259</v>
      </c>
      <c r="B2403">
        <v>2015</v>
      </c>
      <c r="C2403">
        <v>10</v>
      </c>
      <c r="D2403">
        <v>8</v>
      </c>
      <c r="E2403">
        <v>23</v>
      </c>
      <c r="F2403" s="4">
        <v>272628.2252278878</v>
      </c>
      <c r="G2403" s="4">
        <v>310654.99498355453</v>
      </c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Y2403" s="2"/>
      <c r="Z2403"/>
      <c r="AA2403"/>
      <c r="AB2403"/>
    </row>
    <row r="2404" spans="1:28" ht="14.45" x14ac:dyDescent="0.3">
      <c r="A2404" s="3">
        <v>42286.000300925924</v>
      </c>
      <c r="B2404">
        <v>2015</v>
      </c>
      <c r="C2404">
        <v>10</v>
      </c>
      <c r="D2404">
        <v>9</v>
      </c>
      <c r="E2404">
        <v>0</v>
      </c>
      <c r="F2404" s="4">
        <v>250407.91294286947</v>
      </c>
      <c r="G2404" s="4">
        <v>288213.27551580849</v>
      </c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Y2404" s="2"/>
      <c r="Z2404"/>
      <c r="AA2404"/>
      <c r="AB2404"/>
    </row>
    <row r="2405" spans="1:28" ht="14.45" x14ac:dyDescent="0.3">
      <c r="A2405" s="3">
        <v>42286.041967592595</v>
      </c>
      <c r="B2405">
        <v>2015</v>
      </c>
      <c r="C2405">
        <v>10</v>
      </c>
      <c r="D2405">
        <v>9</v>
      </c>
      <c r="E2405">
        <v>1</v>
      </c>
      <c r="F2405" s="4">
        <v>228442.97436539404</v>
      </c>
      <c r="G2405" s="4">
        <v>267652.16252533731</v>
      </c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Y2405" s="2"/>
      <c r="Z2405"/>
      <c r="AA2405"/>
      <c r="AB2405"/>
    </row>
    <row r="2406" spans="1:28" ht="14.45" x14ac:dyDescent="0.3">
      <c r="A2406" s="3">
        <v>42286.083634259259</v>
      </c>
      <c r="B2406">
        <v>2015</v>
      </c>
      <c r="C2406">
        <v>10</v>
      </c>
      <c r="D2406">
        <v>9</v>
      </c>
      <c r="E2406">
        <v>2</v>
      </c>
      <c r="F2406" s="4">
        <v>229905.57072738992</v>
      </c>
      <c r="G2406" s="4">
        <v>270594.93067148357</v>
      </c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Y2406" s="2"/>
      <c r="Z2406"/>
      <c r="AA2406"/>
      <c r="AB2406"/>
    </row>
    <row r="2407" spans="1:28" ht="14.45" x14ac:dyDescent="0.3">
      <c r="A2407" s="3">
        <v>42286.125300925924</v>
      </c>
      <c r="B2407">
        <v>2015</v>
      </c>
      <c r="C2407">
        <v>10</v>
      </c>
      <c r="D2407">
        <v>9</v>
      </c>
      <c r="E2407">
        <v>3</v>
      </c>
      <c r="F2407" s="4">
        <v>241540.98492949028</v>
      </c>
      <c r="G2407" s="4">
        <v>285477.6693223801</v>
      </c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Y2407" s="2"/>
      <c r="Z2407"/>
      <c r="AA2407"/>
      <c r="AB2407"/>
    </row>
    <row r="2408" spans="1:28" ht="14.45" x14ac:dyDescent="0.3">
      <c r="A2408" s="3">
        <v>42286.166967592595</v>
      </c>
      <c r="B2408">
        <v>2015</v>
      </c>
      <c r="C2408">
        <v>10</v>
      </c>
      <c r="D2408">
        <v>9</v>
      </c>
      <c r="E2408">
        <v>4</v>
      </c>
      <c r="F2408" s="4">
        <v>263117.4366570235</v>
      </c>
      <c r="G2408" s="4">
        <v>316866.78306715027</v>
      </c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Y2408" s="2"/>
      <c r="Z2408"/>
      <c r="AA2408"/>
      <c r="AB2408"/>
    </row>
    <row r="2409" spans="1:28" ht="14.45" x14ac:dyDescent="0.3">
      <c r="A2409" s="3">
        <v>42286.208634259259</v>
      </c>
      <c r="B2409">
        <v>2015</v>
      </c>
      <c r="C2409">
        <v>10</v>
      </c>
      <c r="D2409">
        <v>9</v>
      </c>
      <c r="E2409">
        <v>5</v>
      </c>
      <c r="F2409" s="4">
        <v>316292.85561804427</v>
      </c>
      <c r="G2409" s="4">
        <v>360922.021847222</v>
      </c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Y2409" s="2"/>
      <c r="Z2409"/>
      <c r="AA2409"/>
      <c r="AB2409"/>
    </row>
    <row r="2410" spans="1:28" ht="14.45" x14ac:dyDescent="0.3">
      <c r="A2410" s="3">
        <v>42286.250300925924</v>
      </c>
      <c r="B2410">
        <v>2015</v>
      </c>
      <c r="C2410">
        <v>10</v>
      </c>
      <c r="D2410">
        <v>9</v>
      </c>
      <c r="E2410">
        <v>6</v>
      </c>
      <c r="F2410" s="4">
        <v>361619.96910402115</v>
      </c>
      <c r="G2410" s="4">
        <v>383394.98633655626</v>
      </c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Y2410" s="2"/>
      <c r="Z2410"/>
      <c r="AA2410"/>
      <c r="AB2410"/>
    </row>
    <row r="2411" spans="1:28" ht="14.45" x14ac:dyDescent="0.3">
      <c r="A2411" s="3">
        <v>42286.291967592595</v>
      </c>
      <c r="B2411">
        <v>2015</v>
      </c>
      <c r="C2411">
        <v>10</v>
      </c>
      <c r="D2411">
        <v>9</v>
      </c>
      <c r="E2411">
        <v>7</v>
      </c>
      <c r="F2411" s="4">
        <v>316013.11594140244</v>
      </c>
      <c r="G2411" s="4">
        <v>386859.08917758305</v>
      </c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Y2411" s="2"/>
      <c r="Z2411"/>
      <c r="AA2411"/>
      <c r="AB2411"/>
    </row>
    <row r="2412" spans="1:28" ht="14.45" x14ac:dyDescent="0.3">
      <c r="A2412" s="3">
        <v>42286.333634259259</v>
      </c>
      <c r="B2412">
        <v>2015</v>
      </c>
      <c r="C2412">
        <v>10</v>
      </c>
      <c r="D2412">
        <v>9</v>
      </c>
      <c r="E2412">
        <v>8</v>
      </c>
      <c r="F2412" s="4">
        <v>314122.10894779349</v>
      </c>
      <c r="G2412" s="4">
        <v>364822.22594953852</v>
      </c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Y2412" s="2"/>
      <c r="Z2412"/>
      <c r="AA2412"/>
      <c r="AB2412"/>
    </row>
    <row r="2413" spans="1:28" ht="14.45" x14ac:dyDescent="0.3">
      <c r="A2413" s="3">
        <v>42286.375300925924</v>
      </c>
      <c r="B2413">
        <v>2015</v>
      </c>
      <c r="C2413">
        <v>10</v>
      </c>
      <c r="D2413">
        <v>9</v>
      </c>
      <c r="E2413">
        <v>9</v>
      </c>
      <c r="F2413" s="4">
        <v>320823.71840325621</v>
      </c>
      <c r="G2413" s="4">
        <v>342773.79768414574</v>
      </c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Y2413" s="2"/>
      <c r="Z2413"/>
      <c r="AA2413"/>
      <c r="AB2413"/>
    </row>
    <row r="2414" spans="1:28" ht="14.45" x14ac:dyDescent="0.3">
      <c r="A2414" s="3">
        <v>42286.416967592595</v>
      </c>
      <c r="B2414">
        <v>2015</v>
      </c>
      <c r="C2414">
        <v>10</v>
      </c>
      <c r="D2414">
        <v>9</v>
      </c>
      <c r="E2414">
        <v>10</v>
      </c>
      <c r="F2414" s="4">
        <v>273913.07550752524</v>
      </c>
      <c r="G2414" s="4">
        <v>355298.70390441467</v>
      </c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Y2414" s="2"/>
      <c r="Z2414"/>
      <c r="AA2414"/>
      <c r="AB2414"/>
    </row>
    <row r="2415" spans="1:28" ht="14.45" x14ac:dyDescent="0.3">
      <c r="A2415" s="3">
        <v>42286.458634259259</v>
      </c>
      <c r="B2415">
        <v>2015</v>
      </c>
      <c r="C2415">
        <v>10</v>
      </c>
      <c r="D2415">
        <v>9</v>
      </c>
      <c r="E2415">
        <v>11</v>
      </c>
      <c r="F2415" s="4">
        <v>288603.68107347563</v>
      </c>
      <c r="G2415" s="4">
        <v>377338.24191706942</v>
      </c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Y2415" s="2"/>
      <c r="Z2415"/>
      <c r="AA2415"/>
      <c r="AB2415"/>
    </row>
    <row r="2416" spans="1:28" ht="14.45" x14ac:dyDescent="0.3">
      <c r="A2416" s="3">
        <v>42286.500300925924</v>
      </c>
      <c r="B2416">
        <v>2015</v>
      </c>
      <c r="C2416">
        <v>10</v>
      </c>
      <c r="D2416">
        <v>9</v>
      </c>
      <c r="E2416">
        <v>12</v>
      </c>
      <c r="F2416" s="4">
        <v>264495.81057190051</v>
      </c>
      <c r="G2416" s="4">
        <v>346306.86580789328</v>
      </c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Y2416" s="2"/>
      <c r="Z2416"/>
      <c r="AA2416"/>
      <c r="AB2416"/>
    </row>
    <row r="2417" spans="1:28" ht="14.45" x14ac:dyDescent="0.3">
      <c r="A2417" s="3">
        <v>42286.541967592595</v>
      </c>
      <c r="B2417">
        <v>2015</v>
      </c>
      <c r="C2417">
        <v>10</v>
      </c>
      <c r="D2417">
        <v>9</v>
      </c>
      <c r="E2417">
        <v>13</v>
      </c>
      <c r="F2417" s="4">
        <v>274345.58239468286</v>
      </c>
      <c r="G2417" s="4">
        <v>382244.59165892296</v>
      </c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Y2417" s="2"/>
      <c r="Z2417"/>
      <c r="AA2417"/>
      <c r="AB2417"/>
    </row>
    <row r="2418" spans="1:28" ht="14.45" x14ac:dyDescent="0.3">
      <c r="A2418" s="3">
        <v>42286.583634259259</v>
      </c>
      <c r="B2418">
        <v>2015</v>
      </c>
      <c r="C2418">
        <v>10</v>
      </c>
      <c r="D2418">
        <v>9</v>
      </c>
      <c r="E2418">
        <v>14</v>
      </c>
      <c r="F2418" s="4">
        <v>306968.97067129181</v>
      </c>
      <c r="G2418" s="4">
        <v>417070.73988855525</v>
      </c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Y2418" s="2"/>
      <c r="Z2418"/>
      <c r="AA2418"/>
      <c r="AB2418"/>
    </row>
    <row r="2419" spans="1:28" ht="14.45" x14ac:dyDescent="0.3">
      <c r="A2419" s="3">
        <v>42286.625300925924</v>
      </c>
      <c r="B2419">
        <v>2015</v>
      </c>
      <c r="C2419">
        <v>10</v>
      </c>
      <c r="D2419">
        <v>9</v>
      </c>
      <c r="E2419">
        <v>15</v>
      </c>
      <c r="F2419" s="4">
        <v>328920.82647394529</v>
      </c>
      <c r="G2419" s="4">
        <v>453328.61092442268</v>
      </c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Y2419" s="2"/>
      <c r="Z2419"/>
      <c r="AA2419"/>
      <c r="AB2419"/>
    </row>
    <row r="2420" spans="1:28" ht="14.45" x14ac:dyDescent="0.3">
      <c r="A2420" s="3">
        <v>42286.666967592595</v>
      </c>
      <c r="B2420">
        <v>2015</v>
      </c>
      <c r="C2420">
        <v>10</v>
      </c>
      <c r="D2420">
        <v>9</v>
      </c>
      <c r="E2420">
        <v>16</v>
      </c>
      <c r="F2420" s="4">
        <v>403763.87279794493</v>
      </c>
      <c r="G2420" s="4">
        <v>489685.31973113259</v>
      </c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Y2420" s="2"/>
      <c r="Z2420"/>
      <c r="AA2420"/>
      <c r="AB2420"/>
    </row>
    <row r="2421" spans="1:28" ht="14.45" x14ac:dyDescent="0.3">
      <c r="A2421" s="3">
        <v>42286.708634259259</v>
      </c>
      <c r="B2421">
        <v>2015</v>
      </c>
      <c r="C2421">
        <v>10</v>
      </c>
      <c r="D2421">
        <v>9</v>
      </c>
      <c r="E2421">
        <v>17</v>
      </c>
      <c r="F2421" s="4">
        <v>455145.29275585699</v>
      </c>
      <c r="G2421" s="4">
        <v>506587.14157922426</v>
      </c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Y2421" s="2"/>
      <c r="Z2421"/>
      <c r="AA2421"/>
      <c r="AB2421"/>
    </row>
    <row r="2422" spans="1:28" ht="14.45" x14ac:dyDescent="0.3">
      <c r="A2422" s="3">
        <v>42286.750300925924</v>
      </c>
      <c r="B2422">
        <v>2015</v>
      </c>
      <c r="C2422">
        <v>10</v>
      </c>
      <c r="D2422">
        <v>9</v>
      </c>
      <c r="E2422">
        <v>18</v>
      </c>
      <c r="F2422" s="4">
        <v>459196.4687290045</v>
      </c>
      <c r="G2422" s="4">
        <v>543821.59633270721</v>
      </c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Y2422" s="2"/>
      <c r="Z2422"/>
      <c r="AA2422"/>
      <c r="AB2422"/>
    </row>
    <row r="2423" spans="1:28" ht="14.45" x14ac:dyDescent="0.3">
      <c r="A2423" s="3">
        <v>42286.791967592595</v>
      </c>
      <c r="B2423">
        <v>2015</v>
      </c>
      <c r="C2423">
        <v>10</v>
      </c>
      <c r="D2423">
        <v>9</v>
      </c>
      <c r="E2423">
        <v>19</v>
      </c>
      <c r="F2423" s="4">
        <v>475986.17500142875</v>
      </c>
      <c r="G2423" s="4">
        <v>534451.57798456098</v>
      </c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Y2423" s="2"/>
      <c r="Z2423"/>
      <c r="AA2423"/>
      <c r="AB2423"/>
    </row>
    <row r="2424" spans="1:28" ht="14.45" x14ac:dyDescent="0.3">
      <c r="A2424" s="3">
        <v>42286.833634259259</v>
      </c>
      <c r="B2424">
        <v>2015</v>
      </c>
      <c r="C2424">
        <v>10</v>
      </c>
      <c r="D2424">
        <v>9</v>
      </c>
      <c r="E2424">
        <v>20</v>
      </c>
      <c r="F2424" s="4">
        <v>442270.37439523003</v>
      </c>
      <c r="G2424" s="4">
        <v>501603.12316309783</v>
      </c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Y2424" s="2"/>
      <c r="Z2424"/>
      <c r="AA2424"/>
      <c r="AB2424"/>
    </row>
    <row r="2425" spans="1:28" ht="14.45" x14ac:dyDescent="0.3">
      <c r="A2425" s="3">
        <v>42286.875300925924</v>
      </c>
      <c r="B2425">
        <v>2015</v>
      </c>
      <c r="C2425">
        <v>10</v>
      </c>
      <c r="D2425">
        <v>9</v>
      </c>
      <c r="E2425">
        <v>21</v>
      </c>
      <c r="F2425" s="4">
        <v>366368.73510176386</v>
      </c>
      <c r="G2425" s="4">
        <v>440668.09120875073</v>
      </c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Y2425" s="2"/>
      <c r="Z2425"/>
      <c r="AA2425"/>
      <c r="AB2425"/>
    </row>
    <row r="2426" spans="1:28" ht="14.45" x14ac:dyDescent="0.3">
      <c r="A2426" s="3">
        <v>42286.916967592595</v>
      </c>
      <c r="B2426">
        <v>2015</v>
      </c>
      <c r="C2426">
        <v>10</v>
      </c>
      <c r="D2426">
        <v>9</v>
      </c>
      <c r="E2426">
        <v>22</v>
      </c>
      <c r="F2426" s="4">
        <v>310981.84667891159</v>
      </c>
      <c r="G2426" s="4">
        <v>370203.12945136888</v>
      </c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Y2426" s="2"/>
      <c r="Z2426"/>
      <c r="AA2426"/>
      <c r="AB2426"/>
    </row>
    <row r="2427" spans="1:28" ht="14.45" x14ac:dyDescent="0.3">
      <c r="A2427" s="3">
        <v>42286.958634259259</v>
      </c>
      <c r="B2427">
        <v>2015</v>
      </c>
      <c r="C2427">
        <v>10</v>
      </c>
      <c r="D2427">
        <v>9</v>
      </c>
      <c r="E2427">
        <v>23</v>
      </c>
      <c r="F2427" s="4">
        <v>268640.35129208642</v>
      </c>
      <c r="G2427" s="4">
        <v>311022.73702936922</v>
      </c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Y2427" s="2"/>
      <c r="Z2427"/>
      <c r="AA2427"/>
      <c r="AB2427"/>
    </row>
    <row r="2428" spans="1:28" ht="14.45" x14ac:dyDescent="0.3">
      <c r="A2428" s="3">
        <v>42287.000300925924</v>
      </c>
      <c r="B2428">
        <v>2015</v>
      </c>
      <c r="C2428">
        <v>10</v>
      </c>
      <c r="D2428">
        <v>10</v>
      </c>
      <c r="E2428">
        <v>0</v>
      </c>
      <c r="F2428" s="4">
        <v>244867.09532712877</v>
      </c>
      <c r="G2428" s="4">
        <v>277198.02497583203</v>
      </c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Y2428" s="2"/>
      <c r="Z2428"/>
      <c r="AA2428"/>
      <c r="AB2428"/>
    </row>
    <row r="2429" spans="1:28" ht="14.45" x14ac:dyDescent="0.3">
      <c r="A2429" s="3">
        <v>42287.041967592595</v>
      </c>
      <c r="B2429">
        <v>2015</v>
      </c>
      <c r="C2429">
        <v>10</v>
      </c>
      <c r="D2429">
        <v>10</v>
      </c>
      <c r="E2429">
        <v>1</v>
      </c>
      <c r="F2429" s="4">
        <v>229174.67754851634</v>
      </c>
      <c r="G2429" s="4">
        <v>251641.57447945952</v>
      </c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Y2429" s="2"/>
      <c r="Z2429"/>
      <c r="AA2429"/>
      <c r="AB2429"/>
    </row>
    <row r="2430" spans="1:28" ht="14.45" x14ac:dyDescent="0.3">
      <c r="A2430" s="3">
        <v>42287.083634259259</v>
      </c>
      <c r="B2430">
        <v>2015</v>
      </c>
      <c r="C2430">
        <v>10</v>
      </c>
      <c r="D2430">
        <v>10</v>
      </c>
      <c r="E2430">
        <v>2</v>
      </c>
      <c r="F2430" s="4">
        <v>214130.83567430082</v>
      </c>
      <c r="G2430" s="4">
        <v>244500.18127825993</v>
      </c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Y2430" s="2"/>
      <c r="Z2430"/>
      <c r="AA2430"/>
      <c r="AB2430"/>
    </row>
    <row r="2431" spans="1:28" ht="14.45" x14ac:dyDescent="0.3">
      <c r="A2431" s="3">
        <v>42287.125300925924</v>
      </c>
      <c r="B2431">
        <v>2015</v>
      </c>
      <c r="C2431">
        <v>10</v>
      </c>
      <c r="D2431">
        <v>10</v>
      </c>
      <c r="E2431">
        <v>3</v>
      </c>
      <c r="F2431" s="4">
        <v>224840.45322287679</v>
      </c>
      <c r="G2431" s="4">
        <v>256129.52839886828</v>
      </c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Y2431" s="2"/>
      <c r="Z2431"/>
      <c r="AA2431"/>
      <c r="AB2431"/>
    </row>
    <row r="2432" spans="1:28" ht="14.45" x14ac:dyDescent="0.3">
      <c r="A2432" s="3">
        <v>42287.166967592595</v>
      </c>
      <c r="B2432">
        <v>2015</v>
      </c>
      <c r="C2432">
        <v>10</v>
      </c>
      <c r="D2432">
        <v>10</v>
      </c>
      <c r="E2432">
        <v>4</v>
      </c>
      <c r="F2432" s="4">
        <v>238752.11325511578</v>
      </c>
      <c r="G2432" s="4">
        <v>284347.37660569546</v>
      </c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Y2432" s="2"/>
      <c r="Z2432"/>
      <c r="AA2432"/>
      <c r="AB2432"/>
    </row>
    <row r="2433" spans="1:28" ht="14.45" x14ac:dyDescent="0.3">
      <c r="A2433" s="3">
        <v>42287.208634259259</v>
      </c>
      <c r="B2433">
        <v>2015</v>
      </c>
      <c r="C2433">
        <v>10</v>
      </c>
      <c r="D2433">
        <v>10</v>
      </c>
      <c r="E2433">
        <v>5</v>
      </c>
      <c r="F2433" s="4">
        <v>315461.86348992313</v>
      </c>
      <c r="G2433" s="4">
        <v>349754.27708732767</v>
      </c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Y2433" s="2"/>
      <c r="Z2433"/>
      <c r="AA2433"/>
      <c r="AB2433"/>
    </row>
    <row r="2434" spans="1:28" ht="14.45" x14ac:dyDescent="0.3">
      <c r="A2434" s="3">
        <v>42287.250300925924</v>
      </c>
      <c r="B2434">
        <v>2015</v>
      </c>
      <c r="C2434">
        <v>10</v>
      </c>
      <c r="D2434">
        <v>10</v>
      </c>
      <c r="E2434">
        <v>6</v>
      </c>
      <c r="F2434" s="4">
        <v>334174.13026158878</v>
      </c>
      <c r="G2434" s="4">
        <v>395863.6337309971</v>
      </c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Y2434" s="2"/>
      <c r="Z2434"/>
      <c r="AA2434"/>
      <c r="AB2434"/>
    </row>
    <row r="2435" spans="1:28" ht="14.45" x14ac:dyDescent="0.3">
      <c r="A2435" s="3">
        <v>42287.291967592595</v>
      </c>
      <c r="B2435">
        <v>2015</v>
      </c>
      <c r="C2435">
        <v>10</v>
      </c>
      <c r="D2435">
        <v>10</v>
      </c>
      <c r="E2435">
        <v>7</v>
      </c>
      <c r="F2435" s="4">
        <v>306626.44837445219</v>
      </c>
      <c r="G2435" s="4">
        <v>389443.10276232677</v>
      </c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Y2435" s="2"/>
      <c r="Z2435"/>
      <c r="AA2435"/>
      <c r="AB2435"/>
    </row>
    <row r="2436" spans="1:28" ht="14.45" x14ac:dyDescent="0.3">
      <c r="A2436" s="3">
        <v>42287.333634259259</v>
      </c>
      <c r="B2436">
        <v>2015</v>
      </c>
      <c r="C2436">
        <v>10</v>
      </c>
      <c r="D2436">
        <v>10</v>
      </c>
      <c r="E2436">
        <v>8</v>
      </c>
      <c r="F2436" s="4">
        <v>315041.22345281759</v>
      </c>
      <c r="G2436" s="4">
        <v>357815.44598810055</v>
      </c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Y2436" s="2"/>
      <c r="Z2436"/>
      <c r="AA2436"/>
      <c r="AB2436"/>
    </row>
    <row r="2437" spans="1:28" ht="14.45" x14ac:dyDescent="0.3">
      <c r="A2437" s="3">
        <v>42287.375300925924</v>
      </c>
      <c r="B2437">
        <v>2015</v>
      </c>
      <c r="C2437">
        <v>10</v>
      </c>
      <c r="D2437">
        <v>10</v>
      </c>
      <c r="E2437">
        <v>9</v>
      </c>
      <c r="F2437" s="4">
        <v>285193.38034281536</v>
      </c>
      <c r="G2437" s="4">
        <v>366802.4252877956</v>
      </c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Y2437" s="2"/>
      <c r="Z2437"/>
      <c r="AA2437"/>
      <c r="AB2437"/>
    </row>
    <row r="2438" spans="1:28" ht="14.45" x14ac:dyDescent="0.3">
      <c r="A2438" s="3">
        <v>42287.416967592595</v>
      </c>
      <c r="B2438">
        <v>2015</v>
      </c>
      <c r="C2438">
        <v>10</v>
      </c>
      <c r="D2438">
        <v>10</v>
      </c>
      <c r="E2438">
        <v>10</v>
      </c>
      <c r="F2438" s="4">
        <v>286836.48599801736</v>
      </c>
      <c r="G2438" s="4">
        <v>333892.23924776888</v>
      </c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Y2438" s="2"/>
      <c r="Z2438"/>
      <c r="AA2438"/>
      <c r="AB2438"/>
    </row>
    <row r="2439" spans="1:28" ht="14.45" x14ac:dyDescent="0.3">
      <c r="A2439" s="3">
        <v>42287.458634259259</v>
      </c>
      <c r="B2439">
        <v>2015</v>
      </c>
      <c r="C2439">
        <v>10</v>
      </c>
      <c r="D2439">
        <v>10</v>
      </c>
      <c r="E2439">
        <v>11</v>
      </c>
      <c r="F2439" s="4">
        <v>274925.32663836167</v>
      </c>
      <c r="G2439" s="4">
        <v>349372.48256391025</v>
      </c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Y2439" s="2"/>
      <c r="Z2439"/>
      <c r="AA2439"/>
      <c r="AB2439"/>
    </row>
    <row r="2440" spans="1:28" ht="14.45" x14ac:dyDescent="0.3">
      <c r="A2440" s="3">
        <v>42287.500300925924</v>
      </c>
      <c r="B2440">
        <v>2015</v>
      </c>
      <c r="C2440">
        <v>10</v>
      </c>
      <c r="D2440">
        <v>10</v>
      </c>
      <c r="E2440">
        <v>12</v>
      </c>
      <c r="F2440" s="4">
        <v>281962.19197224273</v>
      </c>
      <c r="G2440" s="4">
        <v>373691.25034137652</v>
      </c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Y2440" s="2"/>
      <c r="Z2440"/>
      <c r="AA2440"/>
      <c r="AB2440"/>
    </row>
    <row r="2441" spans="1:28" ht="14.45" x14ac:dyDescent="0.3">
      <c r="A2441" s="3">
        <v>42287.541967592595</v>
      </c>
      <c r="B2441">
        <v>2015</v>
      </c>
      <c r="C2441">
        <v>10</v>
      </c>
      <c r="D2441">
        <v>10</v>
      </c>
      <c r="E2441">
        <v>13</v>
      </c>
      <c r="F2441" s="4">
        <v>306327.95772501384</v>
      </c>
      <c r="G2441" s="4">
        <v>398881.72009947681</v>
      </c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Y2441" s="2"/>
      <c r="Z2441"/>
      <c r="AA2441"/>
      <c r="AB2441"/>
    </row>
    <row r="2442" spans="1:28" ht="14.45" x14ac:dyDescent="0.3">
      <c r="A2442" s="3">
        <v>42287.583634259259</v>
      </c>
      <c r="B2442">
        <v>2015</v>
      </c>
      <c r="C2442">
        <v>10</v>
      </c>
      <c r="D2442">
        <v>10</v>
      </c>
      <c r="E2442">
        <v>14</v>
      </c>
      <c r="F2442" s="4">
        <v>346425.79943568056</v>
      </c>
      <c r="G2442" s="4">
        <v>426136.75820344</v>
      </c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Y2442" s="2"/>
      <c r="Z2442"/>
      <c r="AA2442"/>
      <c r="AB2442"/>
    </row>
    <row r="2443" spans="1:28" ht="14.45" x14ac:dyDescent="0.3">
      <c r="A2443" s="3">
        <v>42287.625300925924</v>
      </c>
      <c r="B2443">
        <v>2015</v>
      </c>
      <c r="C2443">
        <v>10</v>
      </c>
      <c r="D2443">
        <v>10</v>
      </c>
      <c r="E2443">
        <v>15</v>
      </c>
      <c r="F2443" s="4">
        <v>421914.85137186805</v>
      </c>
      <c r="G2443" s="4">
        <v>463157.31978289236</v>
      </c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Y2443" s="2"/>
      <c r="Z2443"/>
      <c r="AA2443"/>
      <c r="AB2443"/>
    </row>
    <row r="2444" spans="1:28" ht="14.45" x14ac:dyDescent="0.3">
      <c r="A2444" s="3">
        <v>42287.666967592595</v>
      </c>
      <c r="B2444">
        <v>2015</v>
      </c>
      <c r="C2444">
        <v>10</v>
      </c>
      <c r="D2444">
        <v>10</v>
      </c>
      <c r="E2444">
        <v>16</v>
      </c>
      <c r="F2444" s="4">
        <v>446469.05082466983</v>
      </c>
      <c r="G2444" s="4">
        <v>500571.23551885888</v>
      </c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Y2444" s="2"/>
      <c r="Z2444"/>
      <c r="AA2444"/>
      <c r="AB2444"/>
    </row>
    <row r="2445" spans="1:28" ht="14.45" x14ac:dyDescent="0.3">
      <c r="A2445" s="3">
        <v>42287.708634259259</v>
      </c>
      <c r="B2445">
        <v>2015</v>
      </c>
      <c r="C2445">
        <v>10</v>
      </c>
      <c r="D2445">
        <v>10</v>
      </c>
      <c r="E2445">
        <v>17</v>
      </c>
      <c r="F2445" s="4">
        <v>474509.44984119752</v>
      </c>
      <c r="G2445" s="4">
        <v>521845.82822110713</v>
      </c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Y2445" s="2"/>
      <c r="Z2445"/>
      <c r="AA2445"/>
      <c r="AB2445"/>
    </row>
    <row r="2446" spans="1:28" ht="14.45" x14ac:dyDescent="0.3">
      <c r="A2446" s="3">
        <v>42287.750300925924</v>
      </c>
      <c r="B2446">
        <v>2015</v>
      </c>
      <c r="C2446">
        <v>10</v>
      </c>
      <c r="D2446">
        <v>10</v>
      </c>
      <c r="E2446">
        <v>18</v>
      </c>
      <c r="F2446" s="4">
        <v>471667.17733222182</v>
      </c>
      <c r="G2446" s="4">
        <v>571295.64311771456</v>
      </c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Y2446" s="2"/>
      <c r="Z2446"/>
      <c r="AA2446"/>
      <c r="AB2446"/>
    </row>
    <row r="2447" spans="1:28" ht="14.45" x14ac:dyDescent="0.3">
      <c r="A2447" s="3">
        <v>42287.791967592595</v>
      </c>
      <c r="B2447">
        <v>2015</v>
      </c>
      <c r="C2447">
        <v>10</v>
      </c>
      <c r="D2447">
        <v>10</v>
      </c>
      <c r="E2447">
        <v>19</v>
      </c>
      <c r="F2447" s="4">
        <v>467667.50048282399</v>
      </c>
      <c r="G2447" s="4">
        <v>551142.72904576373</v>
      </c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Y2447" s="2"/>
      <c r="Z2447"/>
      <c r="AA2447"/>
      <c r="AB2447"/>
    </row>
    <row r="2448" spans="1:28" ht="14.45" x14ac:dyDescent="0.3">
      <c r="A2448" s="3">
        <v>42287.833634259259</v>
      </c>
      <c r="B2448">
        <v>2015</v>
      </c>
      <c r="C2448">
        <v>10</v>
      </c>
      <c r="D2448">
        <v>10</v>
      </c>
      <c r="E2448">
        <v>20</v>
      </c>
      <c r="F2448" s="4">
        <v>422332.89955790504</v>
      </c>
      <c r="G2448" s="4">
        <v>503108.60471993522</v>
      </c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Y2448" s="2"/>
      <c r="Z2448"/>
      <c r="AA2448"/>
      <c r="AB2448"/>
    </row>
    <row r="2449" spans="1:28" ht="14.45" x14ac:dyDescent="0.3">
      <c r="A2449" s="3">
        <v>42287.875300925924</v>
      </c>
      <c r="B2449">
        <v>2015</v>
      </c>
      <c r="C2449">
        <v>10</v>
      </c>
      <c r="D2449">
        <v>10</v>
      </c>
      <c r="E2449">
        <v>21</v>
      </c>
      <c r="F2449" s="4">
        <v>372106.37388016656</v>
      </c>
      <c r="G2449" s="4">
        <v>462197.96840651706</v>
      </c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Y2449" s="2"/>
      <c r="Z2449"/>
      <c r="AA2449"/>
      <c r="AB2449"/>
    </row>
    <row r="2450" spans="1:28" ht="14.45" x14ac:dyDescent="0.3">
      <c r="A2450" s="3">
        <v>42287.916967592595</v>
      </c>
      <c r="B2450">
        <v>2015</v>
      </c>
      <c r="C2450">
        <v>10</v>
      </c>
      <c r="D2450">
        <v>10</v>
      </c>
      <c r="E2450">
        <v>22</v>
      </c>
      <c r="F2450" s="4">
        <v>309693.16440537671</v>
      </c>
      <c r="G2450" s="4">
        <v>400587.45405729581</v>
      </c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Y2450" s="2"/>
      <c r="Z2450"/>
      <c r="AA2450"/>
      <c r="AB2450"/>
    </row>
    <row r="2451" spans="1:28" ht="14.45" x14ac:dyDescent="0.3">
      <c r="A2451" s="3">
        <v>42287.958634259259</v>
      </c>
      <c r="B2451">
        <v>2015</v>
      </c>
      <c r="C2451">
        <v>10</v>
      </c>
      <c r="D2451">
        <v>10</v>
      </c>
      <c r="E2451">
        <v>23</v>
      </c>
      <c r="F2451" s="4">
        <v>256094.5101446021</v>
      </c>
      <c r="G2451" s="4">
        <v>304773.41473441926</v>
      </c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Y2451" s="2"/>
      <c r="Z2451"/>
      <c r="AA2451"/>
      <c r="AB2451"/>
    </row>
    <row r="2452" spans="1:28" ht="14.45" x14ac:dyDescent="0.3">
      <c r="A2452" s="3">
        <v>42288.000300925924</v>
      </c>
      <c r="B2452">
        <v>2015</v>
      </c>
      <c r="C2452">
        <v>10</v>
      </c>
      <c r="D2452">
        <v>11</v>
      </c>
      <c r="E2452">
        <v>0</v>
      </c>
      <c r="F2452" s="4">
        <v>218765.38139828842</v>
      </c>
      <c r="G2452" s="4">
        <v>292721.02465109638</v>
      </c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Y2452" s="2"/>
      <c r="Z2452"/>
      <c r="AA2452"/>
      <c r="AB2452"/>
    </row>
    <row r="2453" spans="1:28" ht="14.45" x14ac:dyDescent="0.3">
      <c r="A2453" s="3">
        <v>42288.041967592595</v>
      </c>
      <c r="B2453">
        <v>2015</v>
      </c>
      <c r="C2453">
        <v>10</v>
      </c>
      <c r="D2453">
        <v>11</v>
      </c>
      <c r="E2453">
        <v>1</v>
      </c>
      <c r="F2453" s="4">
        <v>211079.55819578722</v>
      </c>
      <c r="G2453" s="4">
        <v>261866.15980401592</v>
      </c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Y2453" s="2"/>
      <c r="Z2453"/>
      <c r="AA2453"/>
      <c r="AB2453"/>
    </row>
    <row r="2454" spans="1:28" ht="14.45" x14ac:dyDescent="0.3">
      <c r="A2454" s="3">
        <v>42288.083634259259</v>
      </c>
      <c r="B2454">
        <v>2015</v>
      </c>
      <c r="C2454">
        <v>10</v>
      </c>
      <c r="D2454">
        <v>11</v>
      </c>
      <c r="E2454">
        <v>2</v>
      </c>
      <c r="F2454" s="4">
        <v>218056.72751449907</v>
      </c>
      <c r="G2454" s="4">
        <v>263327.53111296211</v>
      </c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Y2454" s="2"/>
      <c r="Z2454"/>
      <c r="AA2454"/>
      <c r="AB2454"/>
    </row>
    <row r="2455" spans="1:28" ht="14.45" x14ac:dyDescent="0.3">
      <c r="A2455" s="3">
        <v>42288.125300925924</v>
      </c>
      <c r="B2455">
        <v>2015</v>
      </c>
      <c r="C2455">
        <v>10</v>
      </c>
      <c r="D2455">
        <v>11</v>
      </c>
      <c r="E2455">
        <v>3</v>
      </c>
      <c r="F2455" s="4">
        <v>226006.28111210719</v>
      </c>
      <c r="G2455" s="4">
        <v>266739.48803772009</v>
      </c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Y2455" s="2"/>
      <c r="Z2455"/>
      <c r="AA2455"/>
      <c r="AB2455"/>
    </row>
    <row r="2456" spans="1:28" ht="14.45" x14ac:dyDescent="0.3">
      <c r="A2456" s="3">
        <v>42288.166967592595</v>
      </c>
      <c r="B2456">
        <v>2015</v>
      </c>
      <c r="C2456">
        <v>10</v>
      </c>
      <c r="D2456">
        <v>11</v>
      </c>
      <c r="E2456">
        <v>4</v>
      </c>
      <c r="F2456" s="4">
        <v>235488.57745806404</v>
      </c>
      <c r="G2456" s="4">
        <v>276553.90405226429</v>
      </c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Y2456" s="2"/>
      <c r="Z2456"/>
      <c r="AA2456"/>
      <c r="AB2456"/>
    </row>
    <row r="2457" spans="1:28" ht="14.45" x14ac:dyDescent="0.3">
      <c r="A2457" s="3">
        <v>42288.208634259259</v>
      </c>
      <c r="B2457">
        <v>2015</v>
      </c>
      <c r="C2457">
        <v>10</v>
      </c>
      <c r="D2457">
        <v>11</v>
      </c>
      <c r="E2457">
        <v>5</v>
      </c>
      <c r="F2457" s="4">
        <v>295760.31885320379</v>
      </c>
      <c r="G2457" s="4">
        <v>344882.88137683331</v>
      </c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Y2457" s="2"/>
      <c r="Z2457"/>
      <c r="AA2457"/>
      <c r="AB2457"/>
    </row>
    <row r="2458" spans="1:28" ht="14.45" x14ac:dyDescent="0.3">
      <c r="A2458" s="3">
        <v>42288.250300925924</v>
      </c>
      <c r="B2458">
        <v>2015</v>
      </c>
      <c r="C2458">
        <v>10</v>
      </c>
      <c r="D2458">
        <v>11</v>
      </c>
      <c r="E2458">
        <v>6</v>
      </c>
      <c r="F2458" s="4">
        <v>332487.61702838575</v>
      </c>
      <c r="G2458" s="4">
        <v>382490.71164822619</v>
      </c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Y2458" s="2"/>
      <c r="Z2458"/>
      <c r="AA2458"/>
      <c r="AB2458"/>
    </row>
    <row r="2459" spans="1:28" ht="14.45" x14ac:dyDescent="0.3">
      <c r="A2459" s="3">
        <v>42288.291967592595</v>
      </c>
      <c r="B2459">
        <v>2015</v>
      </c>
      <c r="C2459">
        <v>10</v>
      </c>
      <c r="D2459">
        <v>11</v>
      </c>
      <c r="E2459">
        <v>7</v>
      </c>
      <c r="F2459" s="4">
        <v>329846.98196980328</v>
      </c>
      <c r="G2459" s="4">
        <v>369610.92599130253</v>
      </c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Y2459" s="2"/>
      <c r="Z2459"/>
      <c r="AA2459"/>
      <c r="AB2459"/>
    </row>
    <row r="2460" spans="1:28" ht="14.45" x14ac:dyDescent="0.3">
      <c r="A2460" s="3">
        <v>42288.333634259259</v>
      </c>
      <c r="B2460">
        <v>2015</v>
      </c>
      <c r="C2460">
        <v>10</v>
      </c>
      <c r="D2460">
        <v>11</v>
      </c>
      <c r="E2460">
        <v>8</v>
      </c>
      <c r="F2460" s="4">
        <v>312029.5499698011</v>
      </c>
      <c r="G2460" s="4">
        <v>374213.97560430341</v>
      </c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Y2460" s="2"/>
      <c r="Z2460"/>
      <c r="AA2460"/>
      <c r="AB2460"/>
    </row>
    <row r="2461" spans="1:28" ht="14.45" x14ac:dyDescent="0.3">
      <c r="A2461" s="3">
        <v>42288.375300925924</v>
      </c>
      <c r="B2461">
        <v>2015</v>
      </c>
      <c r="C2461">
        <v>10</v>
      </c>
      <c r="D2461">
        <v>11</v>
      </c>
      <c r="E2461">
        <v>9</v>
      </c>
      <c r="F2461" s="4">
        <v>274291.37525253172</v>
      </c>
      <c r="G2461" s="4">
        <v>372016.04525258072</v>
      </c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Y2461" s="2"/>
      <c r="Z2461"/>
      <c r="AA2461"/>
      <c r="AB2461"/>
    </row>
    <row r="2462" spans="1:28" ht="14.45" x14ac:dyDescent="0.3">
      <c r="A2462" s="3">
        <v>42288.416967592595</v>
      </c>
      <c r="B2462">
        <v>2015</v>
      </c>
      <c r="C2462">
        <v>10</v>
      </c>
      <c r="D2462">
        <v>11</v>
      </c>
      <c r="E2462">
        <v>10</v>
      </c>
      <c r="F2462" s="4">
        <v>300510.62030790973</v>
      </c>
      <c r="G2462" s="4">
        <v>361534.59216577117</v>
      </c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Y2462" s="2"/>
      <c r="Z2462"/>
      <c r="AA2462"/>
      <c r="AB2462"/>
    </row>
    <row r="2463" spans="1:28" ht="14.45" x14ac:dyDescent="0.3">
      <c r="A2463" s="3">
        <v>42288.458634259259</v>
      </c>
      <c r="B2463">
        <v>2015</v>
      </c>
      <c r="C2463">
        <v>10</v>
      </c>
      <c r="D2463">
        <v>11</v>
      </c>
      <c r="E2463">
        <v>11</v>
      </c>
      <c r="F2463" s="4">
        <v>254896.84586479646</v>
      </c>
      <c r="G2463" s="4">
        <v>358992.47447940259</v>
      </c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Y2463" s="2"/>
      <c r="Z2463"/>
      <c r="AA2463"/>
      <c r="AB2463"/>
    </row>
    <row r="2464" spans="1:28" ht="14.45" x14ac:dyDescent="0.3">
      <c r="A2464" s="3">
        <v>42288.500300925924</v>
      </c>
      <c r="B2464">
        <v>2015</v>
      </c>
      <c r="C2464">
        <v>10</v>
      </c>
      <c r="D2464">
        <v>11</v>
      </c>
      <c r="E2464">
        <v>12</v>
      </c>
      <c r="F2464" s="4">
        <v>245620.33123832772</v>
      </c>
      <c r="G2464" s="4">
        <v>394321.92250853579</v>
      </c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Y2464" s="2"/>
      <c r="Z2464"/>
      <c r="AA2464"/>
      <c r="AB2464"/>
    </row>
    <row r="2465" spans="1:28" ht="14.45" x14ac:dyDescent="0.3">
      <c r="A2465" s="3">
        <v>42288.541967592595</v>
      </c>
      <c r="B2465">
        <v>2015</v>
      </c>
      <c r="C2465">
        <v>10</v>
      </c>
      <c r="D2465">
        <v>11</v>
      </c>
      <c r="E2465">
        <v>13</v>
      </c>
      <c r="F2465" s="4">
        <v>296476.58681083185</v>
      </c>
      <c r="G2465" s="4">
        <v>420148.07745112444</v>
      </c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Y2465" s="2"/>
      <c r="Z2465"/>
      <c r="AA2465"/>
      <c r="AB2465"/>
    </row>
    <row r="2466" spans="1:28" ht="14.45" x14ac:dyDescent="0.3">
      <c r="A2466" s="3">
        <v>42288.583634259259</v>
      </c>
      <c r="B2466">
        <v>2015</v>
      </c>
      <c r="C2466">
        <v>10</v>
      </c>
      <c r="D2466">
        <v>11</v>
      </c>
      <c r="E2466">
        <v>14</v>
      </c>
      <c r="F2466" s="4">
        <v>351161.2919033104</v>
      </c>
      <c r="G2466" s="4">
        <v>434499.69718432304</v>
      </c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Y2466" s="2"/>
      <c r="Z2466"/>
      <c r="AA2466"/>
      <c r="AB2466"/>
    </row>
    <row r="2467" spans="1:28" ht="14.45" x14ac:dyDescent="0.3">
      <c r="A2467" s="3">
        <v>42288.625300925924</v>
      </c>
      <c r="B2467">
        <v>2015</v>
      </c>
      <c r="C2467">
        <v>10</v>
      </c>
      <c r="D2467">
        <v>11</v>
      </c>
      <c r="E2467">
        <v>15</v>
      </c>
      <c r="F2467" s="4">
        <v>422431.1349710442</v>
      </c>
      <c r="G2467" s="4">
        <v>505358.5905325535</v>
      </c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Y2467" s="2"/>
      <c r="Z2467"/>
      <c r="AA2467"/>
      <c r="AB2467"/>
    </row>
    <row r="2468" spans="1:28" ht="14.45" x14ac:dyDescent="0.3">
      <c r="A2468" s="3">
        <v>42288.666967592595</v>
      </c>
      <c r="B2468">
        <v>2015</v>
      </c>
      <c r="C2468">
        <v>10</v>
      </c>
      <c r="D2468">
        <v>11</v>
      </c>
      <c r="E2468">
        <v>16</v>
      </c>
      <c r="F2468" s="4">
        <v>452368.14345058985</v>
      </c>
      <c r="G2468" s="4">
        <v>583655.9356052134</v>
      </c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Y2468" s="2"/>
      <c r="Z2468"/>
      <c r="AA2468"/>
      <c r="AB2468"/>
    </row>
    <row r="2469" spans="1:28" ht="14.45" x14ac:dyDescent="0.3">
      <c r="A2469" s="3">
        <v>42288.708634259259</v>
      </c>
      <c r="B2469">
        <v>2015</v>
      </c>
      <c r="C2469">
        <v>10</v>
      </c>
      <c r="D2469">
        <v>11</v>
      </c>
      <c r="E2469">
        <v>17</v>
      </c>
      <c r="F2469" s="4">
        <v>473869.16060456511</v>
      </c>
      <c r="G2469" s="4">
        <v>565809.30928275303</v>
      </c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Y2469" s="2"/>
      <c r="Z2469"/>
      <c r="AA2469"/>
      <c r="AB2469"/>
    </row>
    <row r="2470" spans="1:28" ht="14.45" x14ac:dyDescent="0.3">
      <c r="A2470" s="3">
        <v>42288.750300925924</v>
      </c>
      <c r="B2470">
        <v>2015</v>
      </c>
      <c r="C2470">
        <v>10</v>
      </c>
      <c r="D2470">
        <v>11</v>
      </c>
      <c r="E2470">
        <v>18</v>
      </c>
      <c r="F2470" s="4">
        <v>448326.46424559428</v>
      </c>
      <c r="G2470" s="4">
        <v>539593.86264317145</v>
      </c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Y2470" s="2"/>
      <c r="Z2470"/>
      <c r="AA2470"/>
      <c r="AB2470"/>
    </row>
    <row r="2471" spans="1:28" ht="14.45" x14ac:dyDescent="0.3">
      <c r="A2471" s="3">
        <v>42288.791967592595</v>
      </c>
      <c r="B2471">
        <v>2015</v>
      </c>
      <c r="C2471">
        <v>10</v>
      </c>
      <c r="D2471">
        <v>11</v>
      </c>
      <c r="E2471">
        <v>19</v>
      </c>
      <c r="F2471" s="4">
        <v>434214.28520314791</v>
      </c>
      <c r="G2471" s="4">
        <v>499247.41801527579</v>
      </c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Y2471" s="2"/>
      <c r="Z2471"/>
      <c r="AA2471"/>
      <c r="AB2471"/>
    </row>
    <row r="2472" spans="1:28" ht="14.45" x14ac:dyDescent="0.3">
      <c r="A2472" s="3">
        <v>42288.833634259259</v>
      </c>
      <c r="B2472">
        <v>2015</v>
      </c>
      <c r="C2472">
        <v>10</v>
      </c>
      <c r="D2472">
        <v>11</v>
      </c>
      <c r="E2472">
        <v>20</v>
      </c>
      <c r="F2472" s="4">
        <v>416582.83214925363</v>
      </c>
      <c r="G2472" s="4">
        <v>493818.8656043972</v>
      </c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Y2472" s="2"/>
      <c r="Z2472"/>
      <c r="AA2472"/>
      <c r="AB2472"/>
    </row>
    <row r="2473" spans="1:28" ht="14.45" x14ac:dyDescent="0.3">
      <c r="A2473" s="3">
        <v>42288.875300925924</v>
      </c>
      <c r="B2473">
        <v>2015</v>
      </c>
      <c r="C2473">
        <v>10</v>
      </c>
      <c r="D2473">
        <v>11</v>
      </c>
      <c r="E2473">
        <v>21</v>
      </c>
      <c r="F2473" s="4">
        <v>353755.97661834315</v>
      </c>
      <c r="G2473" s="4">
        <v>457619.45278678078</v>
      </c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Y2473" s="2"/>
      <c r="Z2473"/>
      <c r="AA2473"/>
      <c r="AB2473"/>
    </row>
    <row r="2474" spans="1:28" ht="14.45" x14ac:dyDescent="0.3">
      <c r="A2474" s="3">
        <v>42288.916967592595</v>
      </c>
      <c r="B2474">
        <v>2015</v>
      </c>
      <c r="C2474">
        <v>10</v>
      </c>
      <c r="D2474">
        <v>11</v>
      </c>
      <c r="E2474">
        <v>22</v>
      </c>
      <c r="F2474" s="4">
        <v>316799.29864909546</v>
      </c>
      <c r="G2474" s="4">
        <v>396821.8427139768</v>
      </c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Y2474" s="2"/>
      <c r="Z2474"/>
      <c r="AA2474"/>
      <c r="AB2474"/>
    </row>
    <row r="2475" spans="1:28" ht="14.45" x14ac:dyDescent="0.3">
      <c r="A2475" s="3">
        <v>42288.958634259259</v>
      </c>
      <c r="B2475">
        <v>2015</v>
      </c>
      <c r="C2475">
        <v>10</v>
      </c>
      <c r="D2475">
        <v>11</v>
      </c>
      <c r="E2475">
        <v>23</v>
      </c>
      <c r="F2475" s="4">
        <v>258529.73000008773</v>
      </c>
      <c r="G2475" s="4">
        <v>343824.50123953627</v>
      </c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Y2475" s="2"/>
      <c r="Z2475"/>
      <c r="AA2475"/>
      <c r="AB2475"/>
    </row>
    <row r="2476" spans="1:28" ht="14.45" x14ac:dyDescent="0.3">
      <c r="A2476" s="3">
        <v>42289.000300925924</v>
      </c>
      <c r="B2476">
        <v>2015</v>
      </c>
      <c r="C2476">
        <v>10</v>
      </c>
      <c r="D2476">
        <v>12</v>
      </c>
      <c r="E2476">
        <v>0</v>
      </c>
      <c r="F2476" s="4">
        <v>241748.09144668074</v>
      </c>
      <c r="G2476" s="4">
        <v>287872.48180105811</v>
      </c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Y2476" s="2"/>
      <c r="Z2476"/>
      <c r="AA2476"/>
      <c r="AB2476"/>
    </row>
    <row r="2477" spans="1:28" ht="14.45" x14ac:dyDescent="0.3">
      <c r="A2477" s="3">
        <v>42289.041979166665</v>
      </c>
      <c r="B2477">
        <v>2015</v>
      </c>
      <c r="C2477">
        <v>10</v>
      </c>
      <c r="D2477">
        <v>12</v>
      </c>
      <c r="E2477">
        <v>1</v>
      </c>
      <c r="F2477" s="4">
        <v>236548.3797569552</v>
      </c>
      <c r="G2477" s="4">
        <v>272744.61008088174</v>
      </c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Y2477" s="2"/>
      <c r="Z2477"/>
      <c r="AA2477"/>
      <c r="AB2477"/>
    </row>
    <row r="2478" spans="1:28" ht="14.45" x14ac:dyDescent="0.3">
      <c r="A2478" s="3">
        <v>42289.083645833336</v>
      </c>
      <c r="B2478">
        <v>2015</v>
      </c>
      <c r="C2478">
        <v>10</v>
      </c>
      <c r="D2478">
        <v>12</v>
      </c>
      <c r="E2478">
        <v>2</v>
      </c>
      <c r="F2478" s="4">
        <v>217761.00759512864</v>
      </c>
      <c r="G2478" s="4">
        <v>256921.90650724559</v>
      </c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Y2478" s="2"/>
      <c r="Z2478"/>
      <c r="AA2478"/>
      <c r="AB2478"/>
    </row>
    <row r="2479" spans="1:28" ht="14.45" x14ac:dyDescent="0.3">
      <c r="A2479" s="3">
        <v>42289.1253125</v>
      </c>
      <c r="B2479">
        <v>2015</v>
      </c>
      <c r="C2479">
        <v>10</v>
      </c>
      <c r="D2479">
        <v>12</v>
      </c>
      <c r="E2479">
        <v>3</v>
      </c>
      <c r="F2479" s="4">
        <v>218905.39667921857</v>
      </c>
      <c r="G2479" s="4">
        <v>250704.53640308301</v>
      </c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Y2479" s="2"/>
      <c r="Z2479"/>
      <c r="AA2479"/>
      <c r="AB2479"/>
    </row>
    <row r="2480" spans="1:28" ht="14.45" x14ac:dyDescent="0.3">
      <c r="A2480" s="3">
        <v>42289.166979166665</v>
      </c>
      <c r="B2480">
        <v>2015</v>
      </c>
      <c r="C2480">
        <v>10</v>
      </c>
      <c r="D2480">
        <v>12</v>
      </c>
      <c r="E2480">
        <v>4</v>
      </c>
      <c r="F2480" s="4">
        <v>230407.23814679569</v>
      </c>
      <c r="G2480" s="4">
        <v>260935.93008895408</v>
      </c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Y2480" s="2"/>
      <c r="Z2480"/>
      <c r="AA2480"/>
      <c r="AB2480"/>
    </row>
    <row r="2481" spans="1:28" ht="14.45" x14ac:dyDescent="0.3">
      <c r="A2481" s="3">
        <v>42289.208645833336</v>
      </c>
      <c r="B2481">
        <v>2015</v>
      </c>
      <c r="C2481">
        <v>10</v>
      </c>
      <c r="D2481">
        <v>12</v>
      </c>
      <c r="E2481">
        <v>5</v>
      </c>
      <c r="F2481" s="4">
        <v>221853.97458307343</v>
      </c>
      <c r="G2481" s="4">
        <v>304082.37787070067</v>
      </c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Y2481" s="2"/>
      <c r="Z2481"/>
      <c r="AA2481"/>
      <c r="AB2481"/>
    </row>
    <row r="2482" spans="1:28" ht="14.45" x14ac:dyDescent="0.3">
      <c r="A2482" s="3">
        <v>42289.2503125</v>
      </c>
      <c r="B2482">
        <v>2015</v>
      </c>
      <c r="C2482">
        <v>10</v>
      </c>
      <c r="D2482">
        <v>12</v>
      </c>
      <c r="E2482">
        <v>6</v>
      </c>
      <c r="F2482" s="4">
        <v>251386.95264074043</v>
      </c>
      <c r="G2482" s="4">
        <v>340685.32220808079</v>
      </c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Y2482" s="2"/>
      <c r="Z2482"/>
      <c r="AA2482"/>
      <c r="AB2482"/>
    </row>
    <row r="2483" spans="1:28" ht="14.45" x14ac:dyDescent="0.3">
      <c r="A2483" s="3">
        <v>42289.291979166665</v>
      </c>
      <c r="B2483">
        <v>2015</v>
      </c>
      <c r="C2483">
        <v>10</v>
      </c>
      <c r="D2483">
        <v>12</v>
      </c>
      <c r="E2483">
        <v>7</v>
      </c>
      <c r="F2483" s="4">
        <v>315845.55576415686</v>
      </c>
      <c r="G2483" s="4">
        <v>374377.41851970414</v>
      </c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Y2483" s="2"/>
      <c r="Z2483"/>
      <c r="AA2483"/>
      <c r="AB2483"/>
    </row>
    <row r="2484" spans="1:28" ht="14.45" x14ac:dyDescent="0.3">
      <c r="A2484" s="3">
        <v>42289.333645833336</v>
      </c>
      <c r="B2484">
        <v>2015</v>
      </c>
      <c r="C2484">
        <v>10</v>
      </c>
      <c r="D2484">
        <v>12</v>
      </c>
      <c r="E2484">
        <v>8</v>
      </c>
      <c r="F2484" s="4">
        <v>366725.67242705735</v>
      </c>
      <c r="G2484" s="4">
        <v>402173.54219743435</v>
      </c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Y2484" s="2"/>
      <c r="Z2484"/>
      <c r="AA2484"/>
      <c r="AB2484"/>
    </row>
    <row r="2485" spans="1:28" ht="14.45" x14ac:dyDescent="0.3">
      <c r="A2485" s="3">
        <v>42289.3753125</v>
      </c>
      <c r="B2485">
        <v>2015</v>
      </c>
      <c r="C2485">
        <v>10</v>
      </c>
      <c r="D2485">
        <v>12</v>
      </c>
      <c r="E2485">
        <v>9</v>
      </c>
      <c r="F2485" s="4">
        <v>352152.36847621086</v>
      </c>
      <c r="G2485" s="4">
        <v>423084.97496007517</v>
      </c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Y2485" s="2"/>
      <c r="Z2485"/>
      <c r="AA2485"/>
      <c r="AB2485"/>
    </row>
    <row r="2486" spans="1:28" ht="14.45" x14ac:dyDescent="0.3">
      <c r="A2486" s="3">
        <v>42289.416979166665</v>
      </c>
      <c r="B2486">
        <v>2015</v>
      </c>
      <c r="C2486">
        <v>10</v>
      </c>
      <c r="D2486">
        <v>12</v>
      </c>
      <c r="E2486">
        <v>10</v>
      </c>
      <c r="F2486" s="4">
        <v>362430.35969196813</v>
      </c>
      <c r="G2486" s="4">
        <v>444780.28569419723</v>
      </c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Y2486" s="2"/>
      <c r="Z2486"/>
      <c r="AA2486"/>
      <c r="AB2486"/>
    </row>
    <row r="2487" spans="1:28" ht="14.45" x14ac:dyDescent="0.3">
      <c r="A2487" s="3">
        <v>42289.458645833336</v>
      </c>
      <c r="B2487">
        <v>2015</v>
      </c>
      <c r="C2487">
        <v>10</v>
      </c>
      <c r="D2487">
        <v>12</v>
      </c>
      <c r="E2487">
        <v>11</v>
      </c>
      <c r="F2487" s="4">
        <v>365817.09070821479</v>
      </c>
      <c r="G2487" s="4">
        <v>486777.00462794775</v>
      </c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Y2487" s="2"/>
      <c r="Z2487"/>
      <c r="AA2487"/>
      <c r="AB2487"/>
    </row>
    <row r="2488" spans="1:28" ht="14.45" x14ac:dyDescent="0.3">
      <c r="A2488" s="3">
        <v>42289.5003125</v>
      </c>
      <c r="B2488">
        <v>2015</v>
      </c>
      <c r="C2488">
        <v>10</v>
      </c>
      <c r="D2488">
        <v>12</v>
      </c>
      <c r="E2488">
        <v>12</v>
      </c>
      <c r="F2488" s="4">
        <v>405094.70510346716</v>
      </c>
      <c r="G2488" s="4">
        <v>534993.42426412937</v>
      </c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Y2488" s="2"/>
      <c r="Z2488"/>
      <c r="AA2488"/>
      <c r="AB2488"/>
    </row>
    <row r="2489" spans="1:28" ht="14.45" x14ac:dyDescent="0.3">
      <c r="A2489" s="3">
        <v>42289.541979166665</v>
      </c>
      <c r="B2489">
        <v>2015</v>
      </c>
      <c r="C2489">
        <v>10</v>
      </c>
      <c r="D2489">
        <v>12</v>
      </c>
      <c r="E2489">
        <v>13</v>
      </c>
      <c r="F2489" s="4">
        <v>456414.81179992139</v>
      </c>
      <c r="G2489" s="4">
        <v>573277.424720029</v>
      </c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Y2489" s="2"/>
      <c r="Z2489"/>
      <c r="AA2489"/>
      <c r="AB2489"/>
    </row>
    <row r="2490" spans="1:28" ht="14.45" x14ac:dyDescent="0.3">
      <c r="A2490" s="3">
        <v>42289.583645833336</v>
      </c>
      <c r="B2490">
        <v>2015</v>
      </c>
      <c r="C2490">
        <v>10</v>
      </c>
      <c r="D2490">
        <v>12</v>
      </c>
      <c r="E2490">
        <v>14</v>
      </c>
      <c r="F2490" s="4">
        <v>461826.87590292864</v>
      </c>
      <c r="G2490" s="4">
        <v>606578.25808253954</v>
      </c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Y2490" s="2"/>
      <c r="Z2490"/>
      <c r="AA2490"/>
      <c r="AB2490"/>
    </row>
    <row r="2491" spans="1:28" ht="14.45" x14ac:dyDescent="0.3">
      <c r="A2491" s="3">
        <v>42289.6253125</v>
      </c>
      <c r="B2491">
        <v>2015</v>
      </c>
      <c r="C2491">
        <v>10</v>
      </c>
      <c r="D2491">
        <v>12</v>
      </c>
      <c r="E2491">
        <v>15</v>
      </c>
      <c r="F2491" s="4">
        <v>514344.85237753141</v>
      </c>
      <c r="G2491" s="4">
        <v>625584.04171714338</v>
      </c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Y2491" s="2"/>
      <c r="Z2491"/>
      <c r="AA2491"/>
      <c r="AB2491"/>
    </row>
    <row r="2492" spans="1:28" ht="14.45" x14ac:dyDescent="0.3">
      <c r="A2492" s="3">
        <v>42289.666979166665</v>
      </c>
      <c r="B2492">
        <v>2015</v>
      </c>
      <c r="C2492">
        <v>10</v>
      </c>
      <c r="D2492">
        <v>12</v>
      </c>
      <c r="E2492">
        <v>16</v>
      </c>
      <c r="F2492" s="4">
        <v>511609.51144502271</v>
      </c>
      <c r="G2492" s="4">
        <v>629479.3812453869</v>
      </c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Y2492" s="2"/>
      <c r="Z2492"/>
      <c r="AA2492"/>
      <c r="AB2492"/>
    </row>
    <row r="2493" spans="1:28" ht="14.45" x14ac:dyDescent="0.3">
      <c r="A2493" s="3">
        <v>42289.708645833336</v>
      </c>
      <c r="B2493">
        <v>2015</v>
      </c>
      <c r="C2493">
        <v>10</v>
      </c>
      <c r="D2493">
        <v>12</v>
      </c>
      <c r="E2493">
        <v>17</v>
      </c>
      <c r="F2493" s="4">
        <v>499819.39188030665</v>
      </c>
      <c r="G2493" s="4">
        <v>591009.99767892214</v>
      </c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Y2493" s="2"/>
      <c r="Z2493"/>
      <c r="AA2493"/>
      <c r="AB2493"/>
    </row>
    <row r="2494" spans="1:28" ht="14.45" x14ac:dyDescent="0.3">
      <c r="A2494" s="3">
        <v>42289.7503125</v>
      </c>
      <c r="B2494">
        <v>2015</v>
      </c>
      <c r="C2494">
        <v>10</v>
      </c>
      <c r="D2494">
        <v>12</v>
      </c>
      <c r="E2494">
        <v>18</v>
      </c>
      <c r="F2494" s="4">
        <v>524329.65863699175</v>
      </c>
      <c r="G2494" s="4">
        <v>593852.70436008472</v>
      </c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Y2494" s="2"/>
      <c r="Z2494"/>
      <c r="AA2494"/>
      <c r="AB2494"/>
    </row>
    <row r="2495" spans="1:28" ht="14.45" x14ac:dyDescent="0.3">
      <c r="A2495" s="3">
        <v>42289.791979166665</v>
      </c>
      <c r="B2495">
        <v>2015</v>
      </c>
      <c r="C2495">
        <v>10</v>
      </c>
      <c r="D2495">
        <v>12</v>
      </c>
      <c r="E2495">
        <v>19</v>
      </c>
      <c r="F2495" s="4">
        <v>512871.39701143396</v>
      </c>
      <c r="G2495" s="4">
        <v>596935.68906919763</v>
      </c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Y2495" s="2"/>
      <c r="Z2495"/>
      <c r="AA2495"/>
      <c r="AB2495"/>
    </row>
    <row r="2496" spans="1:28" ht="14.45" x14ac:dyDescent="0.3">
      <c r="A2496" s="3">
        <v>42289.833645833336</v>
      </c>
      <c r="B2496">
        <v>2015</v>
      </c>
      <c r="C2496">
        <v>10</v>
      </c>
      <c r="D2496">
        <v>12</v>
      </c>
      <c r="E2496">
        <v>20</v>
      </c>
      <c r="F2496" s="4">
        <v>439833.28633988305</v>
      </c>
      <c r="G2496" s="4">
        <v>584559.02137430897</v>
      </c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Y2496" s="2"/>
      <c r="Z2496"/>
      <c r="AA2496"/>
      <c r="AB2496"/>
    </row>
    <row r="2497" spans="1:28" ht="14.45" x14ac:dyDescent="0.3">
      <c r="A2497" s="3">
        <v>42289.8753125</v>
      </c>
      <c r="B2497">
        <v>2015</v>
      </c>
      <c r="C2497">
        <v>10</v>
      </c>
      <c r="D2497">
        <v>12</v>
      </c>
      <c r="E2497">
        <v>21</v>
      </c>
      <c r="F2497" s="4">
        <v>403538.15871295991</v>
      </c>
      <c r="G2497" s="4">
        <v>523856.43424908735</v>
      </c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Y2497" s="2"/>
      <c r="Z2497"/>
      <c r="AA2497"/>
      <c r="AB2497"/>
    </row>
    <row r="2498" spans="1:28" ht="14.45" x14ac:dyDescent="0.3">
      <c r="A2498" s="3">
        <v>42289.916979166665</v>
      </c>
      <c r="B2498">
        <v>2015</v>
      </c>
      <c r="C2498">
        <v>10</v>
      </c>
      <c r="D2498">
        <v>12</v>
      </c>
      <c r="E2498">
        <v>22</v>
      </c>
      <c r="F2498" s="4">
        <v>350549.06714995293</v>
      </c>
      <c r="G2498" s="4">
        <v>433656.86246531259</v>
      </c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Y2498" s="2"/>
      <c r="Z2498"/>
      <c r="AA2498"/>
      <c r="AB2498"/>
    </row>
    <row r="2499" spans="1:28" ht="14.45" x14ac:dyDescent="0.3">
      <c r="A2499" s="3">
        <v>42289.958645833336</v>
      </c>
      <c r="B2499">
        <v>2015</v>
      </c>
      <c r="C2499">
        <v>10</v>
      </c>
      <c r="D2499">
        <v>12</v>
      </c>
      <c r="E2499">
        <v>23</v>
      </c>
      <c r="F2499" s="4">
        <v>286716.72593640711</v>
      </c>
      <c r="G2499" s="4">
        <v>363320.07660464937</v>
      </c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Y2499" s="2"/>
      <c r="Z2499"/>
      <c r="AA2499"/>
      <c r="AB2499"/>
    </row>
    <row r="2500" spans="1:28" ht="14.45" x14ac:dyDescent="0.3">
      <c r="A2500" s="3">
        <v>42290.0003125</v>
      </c>
      <c r="B2500">
        <v>2015</v>
      </c>
      <c r="C2500">
        <v>10</v>
      </c>
      <c r="D2500">
        <v>13</v>
      </c>
      <c r="E2500">
        <v>0</v>
      </c>
      <c r="F2500" s="4">
        <v>258279.56563636265</v>
      </c>
      <c r="G2500" s="4">
        <v>317897.97041678813</v>
      </c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Y2500" s="2"/>
      <c r="Z2500"/>
      <c r="AA2500"/>
      <c r="AB2500"/>
    </row>
    <row r="2501" spans="1:28" ht="14.45" x14ac:dyDescent="0.3">
      <c r="A2501" s="3">
        <v>42290.041979166665</v>
      </c>
      <c r="B2501">
        <v>2015</v>
      </c>
      <c r="C2501">
        <v>10</v>
      </c>
      <c r="D2501">
        <v>13</v>
      </c>
      <c r="E2501">
        <v>1</v>
      </c>
      <c r="F2501" s="4">
        <v>239922.24602720252</v>
      </c>
      <c r="G2501" s="4">
        <v>321054.1143492196</v>
      </c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Y2501" s="2"/>
      <c r="Z2501"/>
      <c r="AA2501"/>
      <c r="AB2501"/>
    </row>
    <row r="2502" spans="1:28" ht="14.45" x14ac:dyDescent="0.3">
      <c r="A2502" s="3">
        <v>42290.083645833336</v>
      </c>
      <c r="B2502">
        <v>2015</v>
      </c>
      <c r="C2502">
        <v>10</v>
      </c>
      <c r="D2502">
        <v>13</v>
      </c>
      <c r="E2502">
        <v>2</v>
      </c>
      <c r="F2502" s="4">
        <v>229478.84624759076</v>
      </c>
      <c r="G2502" s="4">
        <v>291019.64472223417</v>
      </c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Y2502" s="2"/>
      <c r="Z2502"/>
      <c r="AA2502"/>
      <c r="AB2502"/>
    </row>
    <row r="2503" spans="1:28" ht="14.45" x14ac:dyDescent="0.3">
      <c r="A2503" s="3">
        <v>42290.1253125</v>
      </c>
      <c r="B2503">
        <v>2015</v>
      </c>
      <c r="C2503">
        <v>10</v>
      </c>
      <c r="D2503">
        <v>13</v>
      </c>
      <c r="E2503">
        <v>3</v>
      </c>
      <c r="F2503" s="4">
        <v>221768.15489221676</v>
      </c>
      <c r="G2503" s="4">
        <v>271236.57785689039</v>
      </c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Y2503" s="2"/>
      <c r="Z2503"/>
      <c r="AA2503"/>
      <c r="AB2503"/>
    </row>
    <row r="2504" spans="1:28" ht="14.45" x14ac:dyDescent="0.3">
      <c r="A2504" s="3">
        <v>42290.166979166665</v>
      </c>
      <c r="B2504">
        <v>2015</v>
      </c>
      <c r="C2504">
        <v>10</v>
      </c>
      <c r="D2504">
        <v>13</v>
      </c>
      <c r="E2504">
        <v>4</v>
      </c>
      <c r="F2504" s="4">
        <v>218799.74591787122</v>
      </c>
      <c r="G2504" s="4">
        <v>271577.40991476033</v>
      </c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Y2504" s="2"/>
      <c r="Z2504"/>
      <c r="AA2504"/>
      <c r="AB2504"/>
    </row>
    <row r="2505" spans="1:28" ht="14.45" x14ac:dyDescent="0.3">
      <c r="A2505" s="3">
        <v>42290.208645833336</v>
      </c>
      <c r="B2505">
        <v>2015</v>
      </c>
      <c r="C2505">
        <v>10</v>
      </c>
      <c r="D2505">
        <v>13</v>
      </c>
      <c r="E2505">
        <v>5</v>
      </c>
      <c r="F2505" s="4">
        <v>226572.47549203443</v>
      </c>
      <c r="G2505" s="4">
        <v>284030.67964362167</v>
      </c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Y2505" s="2"/>
      <c r="Z2505"/>
      <c r="AA2505"/>
      <c r="AB2505"/>
    </row>
    <row r="2506" spans="1:28" ht="14.45" x14ac:dyDescent="0.3">
      <c r="A2506" s="3">
        <v>42290.2503125</v>
      </c>
      <c r="B2506">
        <v>2015</v>
      </c>
      <c r="C2506">
        <v>10</v>
      </c>
      <c r="D2506">
        <v>13</v>
      </c>
      <c r="E2506">
        <v>6</v>
      </c>
      <c r="F2506" s="4">
        <v>276101.880697391</v>
      </c>
      <c r="G2506" s="4">
        <v>306689.37082308263</v>
      </c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Y2506" s="2"/>
      <c r="Z2506"/>
      <c r="AA2506"/>
      <c r="AB2506"/>
    </row>
    <row r="2507" spans="1:28" ht="14.45" x14ac:dyDescent="0.3">
      <c r="A2507" s="3">
        <v>42290.291979166665</v>
      </c>
      <c r="B2507">
        <v>2015</v>
      </c>
      <c r="C2507">
        <v>10</v>
      </c>
      <c r="D2507">
        <v>13</v>
      </c>
      <c r="E2507">
        <v>7</v>
      </c>
      <c r="F2507" s="4">
        <v>299997.29992080736</v>
      </c>
      <c r="G2507" s="4">
        <v>382678.85924582224</v>
      </c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Y2507" s="2"/>
      <c r="Z2507"/>
      <c r="AA2507"/>
      <c r="AB2507"/>
    </row>
    <row r="2508" spans="1:28" ht="14.45" x14ac:dyDescent="0.3">
      <c r="A2508" s="3">
        <v>42290.333645833336</v>
      </c>
      <c r="B2508">
        <v>2015</v>
      </c>
      <c r="C2508">
        <v>10</v>
      </c>
      <c r="D2508">
        <v>13</v>
      </c>
      <c r="E2508">
        <v>8</v>
      </c>
      <c r="F2508" s="4">
        <v>338929.71233172464</v>
      </c>
      <c r="G2508" s="4">
        <v>476776.33042504423</v>
      </c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Y2508" s="2"/>
      <c r="Z2508"/>
      <c r="AA2508"/>
      <c r="AB2508"/>
    </row>
    <row r="2509" spans="1:28" ht="14.45" x14ac:dyDescent="0.3">
      <c r="A2509" s="3">
        <v>42290.3753125</v>
      </c>
      <c r="B2509">
        <v>2015</v>
      </c>
      <c r="C2509">
        <v>10</v>
      </c>
      <c r="D2509">
        <v>13</v>
      </c>
      <c r="E2509">
        <v>9</v>
      </c>
      <c r="F2509" s="4">
        <v>352479.91739245941</v>
      </c>
      <c r="G2509" s="4">
        <v>504034.9465878309</v>
      </c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Y2509" s="2"/>
      <c r="Z2509"/>
      <c r="AA2509"/>
      <c r="AB2509"/>
    </row>
    <row r="2510" spans="1:28" ht="14.45" x14ac:dyDescent="0.3">
      <c r="A2510" s="3">
        <v>42290.416979166665</v>
      </c>
      <c r="B2510">
        <v>2015</v>
      </c>
      <c r="C2510">
        <v>10</v>
      </c>
      <c r="D2510">
        <v>13</v>
      </c>
      <c r="E2510">
        <v>10</v>
      </c>
      <c r="F2510" s="4">
        <v>379829.52239080693</v>
      </c>
      <c r="G2510" s="4">
        <v>498170.2239345666</v>
      </c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Y2510" s="2"/>
      <c r="Z2510"/>
      <c r="AA2510"/>
      <c r="AB2510"/>
    </row>
    <row r="2511" spans="1:28" ht="14.45" x14ac:dyDescent="0.3">
      <c r="A2511" s="3">
        <v>42290.458645833336</v>
      </c>
      <c r="B2511">
        <v>2015</v>
      </c>
      <c r="C2511">
        <v>10</v>
      </c>
      <c r="D2511">
        <v>13</v>
      </c>
      <c r="E2511">
        <v>11</v>
      </c>
      <c r="F2511" s="4">
        <v>418952.31750410568</v>
      </c>
      <c r="G2511" s="4">
        <v>540858.05585235113</v>
      </c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Y2511" s="2"/>
      <c r="Z2511"/>
      <c r="AA2511"/>
      <c r="AB2511"/>
    </row>
    <row r="2512" spans="1:28" ht="14.45" x14ac:dyDescent="0.3">
      <c r="A2512" s="3">
        <v>42290.5003125</v>
      </c>
      <c r="B2512">
        <v>2015</v>
      </c>
      <c r="C2512">
        <v>10</v>
      </c>
      <c r="D2512">
        <v>13</v>
      </c>
      <c r="E2512">
        <v>12</v>
      </c>
      <c r="F2512" s="4">
        <v>459115.86039714352</v>
      </c>
      <c r="G2512" s="4">
        <v>598061.20876114385</v>
      </c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Y2512" s="2"/>
      <c r="Z2512"/>
      <c r="AA2512"/>
      <c r="AB2512"/>
    </row>
    <row r="2513" spans="1:28" ht="14.45" x14ac:dyDescent="0.3">
      <c r="A2513" s="3">
        <v>42290.541979166665</v>
      </c>
      <c r="B2513">
        <v>2015</v>
      </c>
      <c r="C2513">
        <v>10</v>
      </c>
      <c r="D2513">
        <v>13</v>
      </c>
      <c r="E2513">
        <v>13</v>
      </c>
      <c r="F2513" s="4">
        <v>496131.94907441677</v>
      </c>
      <c r="G2513" s="4">
        <v>611897.11901499459</v>
      </c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Y2513" s="2"/>
      <c r="Z2513"/>
      <c r="AA2513"/>
      <c r="AB2513"/>
    </row>
    <row r="2514" spans="1:28" ht="14.45" x14ac:dyDescent="0.3">
      <c r="A2514" s="3">
        <v>42290.583645833336</v>
      </c>
      <c r="B2514">
        <v>2015</v>
      </c>
      <c r="C2514">
        <v>10</v>
      </c>
      <c r="D2514">
        <v>13</v>
      </c>
      <c r="E2514">
        <v>14</v>
      </c>
      <c r="F2514" s="4">
        <v>512391.05905627797</v>
      </c>
      <c r="G2514" s="4">
        <v>687781.71930605243</v>
      </c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Y2514" s="2"/>
      <c r="Z2514"/>
      <c r="AA2514"/>
      <c r="AB2514"/>
    </row>
    <row r="2515" spans="1:28" ht="14.45" x14ac:dyDescent="0.3">
      <c r="A2515" s="3">
        <v>42290.6253125</v>
      </c>
      <c r="B2515">
        <v>2015</v>
      </c>
      <c r="C2515">
        <v>10</v>
      </c>
      <c r="D2515">
        <v>13</v>
      </c>
      <c r="E2515">
        <v>15</v>
      </c>
      <c r="F2515" s="4">
        <v>559438.45377111691</v>
      </c>
      <c r="G2515" s="4">
        <v>714082.15852359112</v>
      </c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Y2515" s="2"/>
      <c r="Z2515"/>
      <c r="AA2515"/>
      <c r="AB2515"/>
    </row>
    <row r="2516" spans="1:28" ht="14.45" x14ac:dyDescent="0.3">
      <c r="A2516" s="3">
        <v>42290.666979166665</v>
      </c>
      <c r="B2516">
        <v>2015</v>
      </c>
      <c r="C2516">
        <v>10</v>
      </c>
      <c r="D2516">
        <v>13</v>
      </c>
      <c r="E2516">
        <v>16</v>
      </c>
      <c r="F2516" s="4">
        <v>568187.0092513517</v>
      </c>
      <c r="G2516" s="4">
        <v>691769.63373755151</v>
      </c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Y2516" s="2"/>
      <c r="Z2516"/>
      <c r="AA2516"/>
      <c r="AB2516"/>
    </row>
    <row r="2517" spans="1:28" ht="14.45" x14ac:dyDescent="0.3">
      <c r="A2517" s="3">
        <v>42290.708645833336</v>
      </c>
      <c r="B2517">
        <v>2015</v>
      </c>
      <c r="C2517">
        <v>10</v>
      </c>
      <c r="D2517">
        <v>13</v>
      </c>
      <c r="E2517">
        <v>17</v>
      </c>
      <c r="F2517" s="4">
        <v>573726.8130001619</v>
      </c>
      <c r="G2517" s="4">
        <v>666699.31363762054</v>
      </c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Y2517" s="2"/>
      <c r="Z2517"/>
      <c r="AA2517"/>
      <c r="AB2517"/>
    </row>
    <row r="2518" spans="1:28" ht="14.45" x14ac:dyDescent="0.3">
      <c r="A2518" s="3">
        <v>42290.7503125</v>
      </c>
      <c r="B2518">
        <v>2015</v>
      </c>
      <c r="C2518">
        <v>10</v>
      </c>
      <c r="D2518">
        <v>13</v>
      </c>
      <c r="E2518">
        <v>18</v>
      </c>
      <c r="F2518" s="4">
        <v>580177.93496492272</v>
      </c>
      <c r="G2518" s="4">
        <v>683157.67652296636</v>
      </c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Y2518" s="2"/>
      <c r="Z2518"/>
      <c r="AA2518"/>
      <c r="AB2518"/>
    </row>
    <row r="2519" spans="1:28" ht="14.45" x14ac:dyDescent="0.3">
      <c r="A2519" s="3">
        <v>42290.791979166665</v>
      </c>
      <c r="B2519">
        <v>2015</v>
      </c>
      <c r="C2519">
        <v>10</v>
      </c>
      <c r="D2519">
        <v>13</v>
      </c>
      <c r="E2519">
        <v>19</v>
      </c>
      <c r="F2519" s="4">
        <v>576451.88730971143</v>
      </c>
      <c r="G2519" s="4">
        <v>678787.14151792869</v>
      </c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Y2519" s="2"/>
      <c r="Z2519"/>
      <c r="AA2519"/>
      <c r="AB2519"/>
    </row>
    <row r="2520" spans="1:28" ht="14.45" x14ac:dyDescent="0.3">
      <c r="A2520" s="3">
        <v>42290.833645833336</v>
      </c>
      <c r="B2520">
        <v>2015</v>
      </c>
      <c r="C2520">
        <v>10</v>
      </c>
      <c r="D2520">
        <v>13</v>
      </c>
      <c r="E2520">
        <v>20</v>
      </c>
      <c r="F2520" s="4">
        <v>501081.80927176634</v>
      </c>
      <c r="G2520" s="4">
        <v>613702.0391086865</v>
      </c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Y2520" s="2"/>
      <c r="Z2520"/>
      <c r="AA2520"/>
      <c r="AB2520"/>
    </row>
    <row r="2521" spans="1:28" ht="14.45" x14ac:dyDescent="0.3">
      <c r="A2521" s="3">
        <v>42290.8753125</v>
      </c>
      <c r="B2521">
        <v>2015</v>
      </c>
      <c r="C2521">
        <v>10</v>
      </c>
      <c r="D2521">
        <v>13</v>
      </c>
      <c r="E2521">
        <v>21</v>
      </c>
      <c r="F2521" s="4">
        <v>428791.64122972055</v>
      </c>
      <c r="G2521" s="4">
        <v>576291.34378301131</v>
      </c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Y2521" s="2"/>
      <c r="Z2521"/>
      <c r="AA2521"/>
      <c r="AB2521"/>
    </row>
    <row r="2522" spans="1:28" ht="14.45" x14ac:dyDescent="0.3">
      <c r="A2522" s="3">
        <v>42290.916979166665</v>
      </c>
      <c r="B2522">
        <v>2015</v>
      </c>
      <c r="C2522">
        <v>10</v>
      </c>
      <c r="D2522">
        <v>13</v>
      </c>
      <c r="E2522">
        <v>22</v>
      </c>
      <c r="F2522" s="4">
        <v>340576.14672026172</v>
      </c>
      <c r="G2522" s="4">
        <v>476061.60202707199</v>
      </c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Y2522" s="2"/>
      <c r="Z2522"/>
      <c r="AA2522"/>
      <c r="AB2522"/>
    </row>
    <row r="2523" spans="1:28" ht="14.45" x14ac:dyDescent="0.3">
      <c r="A2523" s="3">
        <v>42290.958645833336</v>
      </c>
      <c r="B2523">
        <v>2015</v>
      </c>
      <c r="C2523">
        <v>10</v>
      </c>
      <c r="D2523">
        <v>13</v>
      </c>
      <c r="E2523">
        <v>23</v>
      </c>
      <c r="F2523" s="4">
        <v>270196.55279965606</v>
      </c>
      <c r="G2523" s="4">
        <v>357461.33174139325</v>
      </c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Y2523" s="2"/>
      <c r="Z2523"/>
      <c r="AA2523"/>
      <c r="AB2523"/>
    </row>
    <row r="2524" spans="1:28" ht="14.45" x14ac:dyDescent="0.3">
      <c r="A2524" s="3">
        <v>42291.0003125</v>
      </c>
      <c r="B2524">
        <v>2015</v>
      </c>
      <c r="C2524">
        <v>10</v>
      </c>
      <c r="D2524">
        <v>14</v>
      </c>
      <c r="E2524">
        <v>0</v>
      </c>
      <c r="F2524" s="4">
        <v>236073.39695662237</v>
      </c>
      <c r="G2524" s="4">
        <v>290666.84194483544</v>
      </c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Y2524" s="2"/>
      <c r="Z2524"/>
      <c r="AA2524"/>
      <c r="AB2524"/>
    </row>
    <row r="2525" spans="1:28" ht="14.45" x14ac:dyDescent="0.3">
      <c r="A2525" s="3">
        <v>42291.041979166665</v>
      </c>
      <c r="B2525">
        <v>2015</v>
      </c>
      <c r="C2525">
        <v>10</v>
      </c>
      <c r="D2525">
        <v>14</v>
      </c>
      <c r="E2525">
        <v>1</v>
      </c>
      <c r="F2525" s="4">
        <v>223120.89277748347</v>
      </c>
      <c r="G2525" s="4">
        <v>283025.27877508558</v>
      </c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Y2525" s="2"/>
      <c r="Z2525"/>
      <c r="AA2525"/>
      <c r="AB2525"/>
    </row>
    <row r="2526" spans="1:28" ht="14.45" x14ac:dyDescent="0.3">
      <c r="A2526" s="3">
        <v>42291.083645833336</v>
      </c>
      <c r="B2526">
        <v>2015</v>
      </c>
      <c r="C2526">
        <v>10</v>
      </c>
      <c r="D2526">
        <v>14</v>
      </c>
      <c r="E2526">
        <v>2</v>
      </c>
      <c r="F2526" s="4">
        <v>218011.03383565493</v>
      </c>
      <c r="G2526" s="4">
        <v>255696.53878053065</v>
      </c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Y2526" s="2"/>
      <c r="Z2526"/>
      <c r="AA2526"/>
      <c r="AB2526"/>
    </row>
    <row r="2527" spans="1:28" ht="14.45" x14ac:dyDescent="0.3">
      <c r="A2527" s="3">
        <v>42291.1253125</v>
      </c>
      <c r="B2527">
        <v>2015</v>
      </c>
      <c r="C2527">
        <v>10</v>
      </c>
      <c r="D2527">
        <v>14</v>
      </c>
      <c r="E2527">
        <v>3</v>
      </c>
      <c r="F2527" s="4">
        <v>217559.42833465411</v>
      </c>
      <c r="G2527" s="4">
        <v>267974.93820686621</v>
      </c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Y2527" s="2"/>
      <c r="Z2527"/>
      <c r="AA2527"/>
      <c r="AB2527"/>
    </row>
    <row r="2528" spans="1:28" ht="14.45" x14ac:dyDescent="0.3">
      <c r="A2528" s="3">
        <v>42291.166979166665</v>
      </c>
      <c r="B2528">
        <v>2015</v>
      </c>
      <c r="C2528">
        <v>10</v>
      </c>
      <c r="D2528">
        <v>14</v>
      </c>
      <c r="E2528">
        <v>4</v>
      </c>
      <c r="F2528" s="4">
        <v>219512.77188286057</v>
      </c>
      <c r="G2528" s="4">
        <v>290999.28939300874</v>
      </c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Y2528" s="2"/>
      <c r="Z2528"/>
      <c r="AA2528"/>
      <c r="AB2528"/>
    </row>
    <row r="2529" spans="1:28" ht="14.45" x14ac:dyDescent="0.3">
      <c r="A2529" s="3">
        <v>42291.208645833336</v>
      </c>
      <c r="B2529">
        <v>2015</v>
      </c>
      <c r="C2529">
        <v>10</v>
      </c>
      <c r="D2529">
        <v>14</v>
      </c>
      <c r="E2529">
        <v>5</v>
      </c>
      <c r="F2529" s="4">
        <v>299085.85808211076</v>
      </c>
      <c r="G2529" s="4">
        <v>347008.4533584668</v>
      </c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Y2529" s="2"/>
      <c r="Z2529"/>
      <c r="AA2529"/>
      <c r="AB2529"/>
    </row>
    <row r="2530" spans="1:28" ht="14.45" x14ac:dyDescent="0.3">
      <c r="A2530" s="3">
        <v>42291.2503125</v>
      </c>
      <c r="B2530">
        <v>2015</v>
      </c>
      <c r="C2530">
        <v>10</v>
      </c>
      <c r="D2530">
        <v>14</v>
      </c>
      <c r="E2530">
        <v>6</v>
      </c>
      <c r="F2530" s="4">
        <v>328992.43107931886</v>
      </c>
      <c r="G2530" s="4">
        <v>398995.49715381855</v>
      </c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Y2530" s="2"/>
      <c r="Z2530"/>
      <c r="AA2530"/>
      <c r="AB2530"/>
    </row>
    <row r="2531" spans="1:28" ht="14.45" x14ac:dyDescent="0.3">
      <c r="A2531" s="3">
        <v>42291.291979166665</v>
      </c>
      <c r="B2531">
        <v>2015</v>
      </c>
      <c r="C2531">
        <v>10</v>
      </c>
      <c r="D2531">
        <v>14</v>
      </c>
      <c r="E2531">
        <v>7</v>
      </c>
      <c r="F2531" s="4">
        <v>294168.53569121816</v>
      </c>
      <c r="G2531" s="4">
        <v>370598.17635155929</v>
      </c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Y2531" s="2"/>
      <c r="Z2531"/>
      <c r="AA2531"/>
      <c r="AB2531"/>
    </row>
    <row r="2532" spans="1:28" ht="14.45" x14ac:dyDescent="0.3">
      <c r="A2532" s="3">
        <v>42291.333645833336</v>
      </c>
      <c r="B2532">
        <v>2015</v>
      </c>
      <c r="C2532">
        <v>10</v>
      </c>
      <c r="D2532">
        <v>14</v>
      </c>
      <c r="E2532">
        <v>8</v>
      </c>
      <c r="F2532" s="4">
        <v>288824.53607174818</v>
      </c>
      <c r="G2532" s="4">
        <v>358323.99420104892</v>
      </c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Y2532" s="2"/>
      <c r="Z2532"/>
      <c r="AA2532"/>
      <c r="AB2532"/>
    </row>
    <row r="2533" spans="1:28" ht="14.45" x14ac:dyDescent="0.3">
      <c r="A2533" s="3">
        <v>42291.3753125</v>
      </c>
      <c r="B2533">
        <v>2015</v>
      </c>
      <c r="C2533">
        <v>10</v>
      </c>
      <c r="D2533">
        <v>14</v>
      </c>
      <c r="E2533">
        <v>9</v>
      </c>
      <c r="F2533" s="4">
        <v>288311.04573161865</v>
      </c>
      <c r="G2533" s="4">
        <v>394551.00032505026</v>
      </c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Y2533" s="2"/>
      <c r="Z2533"/>
      <c r="AA2533"/>
      <c r="AB2533"/>
    </row>
    <row r="2534" spans="1:28" ht="14.45" x14ac:dyDescent="0.3">
      <c r="A2534" s="3">
        <v>42291.416979166665</v>
      </c>
      <c r="B2534">
        <v>2015</v>
      </c>
      <c r="C2534">
        <v>10</v>
      </c>
      <c r="D2534">
        <v>14</v>
      </c>
      <c r="E2534">
        <v>10</v>
      </c>
      <c r="F2534" s="4">
        <v>275678.87803900865</v>
      </c>
      <c r="G2534" s="4">
        <v>420591.31661387935</v>
      </c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Y2534" s="2"/>
      <c r="Z2534"/>
      <c r="AA2534"/>
      <c r="AB2534"/>
    </row>
    <row r="2535" spans="1:28" ht="14.45" x14ac:dyDescent="0.3">
      <c r="A2535" s="3">
        <v>42291.458645833336</v>
      </c>
      <c r="B2535">
        <v>2015</v>
      </c>
      <c r="C2535">
        <v>10</v>
      </c>
      <c r="D2535">
        <v>14</v>
      </c>
      <c r="E2535">
        <v>11</v>
      </c>
      <c r="F2535" s="4">
        <v>284992.85409575776</v>
      </c>
      <c r="G2535" s="4">
        <v>425635.95751142735</v>
      </c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Y2535" s="2"/>
      <c r="Z2535"/>
      <c r="AA2535"/>
      <c r="AB2535"/>
    </row>
    <row r="2536" spans="1:28" ht="14.45" x14ac:dyDescent="0.3">
      <c r="A2536" s="3">
        <v>42291.5003125</v>
      </c>
      <c r="B2536">
        <v>2015</v>
      </c>
      <c r="C2536">
        <v>10</v>
      </c>
      <c r="D2536">
        <v>14</v>
      </c>
      <c r="E2536">
        <v>12</v>
      </c>
      <c r="F2536" s="4">
        <v>305503.00918893469</v>
      </c>
      <c r="G2536" s="4">
        <v>417300.20092411491</v>
      </c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Y2536" s="2"/>
      <c r="Z2536"/>
      <c r="AA2536"/>
      <c r="AB2536"/>
    </row>
    <row r="2537" spans="1:28" ht="14.45" x14ac:dyDescent="0.3">
      <c r="A2537" s="3">
        <v>42291.541979166665</v>
      </c>
      <c r="B2537">
        <v>2015</v>
      </c>
      <c r="C2537">
        <v>10</v>
      </c>
      <c r="D2537">
        <v>14</v>
      </c>
      <c r="E2537">
        <v>13</v>
      </c>
      <c r="F2537" s="4">
        <v>299503.05878039048</v>
      </c>
      <c r="G2537" s="4">
        <v>432882.17198000773</v>
      </c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Y2537" s="2"/>
      <c r="Z2537"/>
      <c r="AA2537"/>
      <c r="AB2537"/>
    </row>
    <row r="2538" spans="1:28" ht="14.45" x14ac:dyDescent="0.3">
      <c r="A2538" s="3">
        <v>42291.583645833336</v>
      </c>
      <c r="B2538">
        <v>2015</v>
      </c>
      <c r="C2538">
        <v>10</v>
      </c>
      <c r="D2538">
        <v>14</v>
      </c>
      <c r="E2538">
        <v>14</v>
      </c>
      <c r="F2538" s="4">
        <v>321135.95963281003</v>
      </c>
      <c r="G2538" s="4">
        <v>474558.11959233636</v>
      </c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Y2538" s="2"/>
      <c r="Z2538"/>
      <c r="AA2538"/>
      <c r="AB2538"/>
    </row>
    <row r="2539" spans="1:28" ht="14.45" x14ac:dyDescent="0.3">
      <c r="A2539" s="3">
        <v>42291.6253125</v>
      </c>
      <c r="B2539">
        <v>2015</v>
      </c>
      <c r="C2539">
        <v>10</v>
      </c>
      <c r="D2539">
        <v>14</v>
      </c>
      <c r="E2539">
        <v>15</v>
      </c>
      <c r="F2539" s="4">
        <v>380677.69135070359</v>
      </c>
      <c r="G2539" s="4">
        <v>510063.24376369815</v>
      </c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Y2539" s="2"/>
      <c r="Z2539"/>
      <c r="AA2539"/>
      <c r="AB2539"/>
    </row>
    <row r="2540" spans="1:28" ht="14.45" x14ac:dyDescent="0.3">
      <c r="A2540" s="3">
        <v>42291.666979166665</v>
      </c>
      <c r="B2540">
        <v>2015</v>
      </c>
      <c r="C2540">
        <v>10</v>
      </c>
      <c r="D2540">
        <v>14</v>
      </c>
      <c r="E2540">
        <v>16</v>
      </c>
      <c r="F2540" s="4">
        <v>395148.65925562021</v>
      </c>
      <c r="G2540" s="4">
        <v>575043.8653641456</v>
      </c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Y2540" s="2"/>
      <c r="Z2540"/>
      <c r="AA2540"/>
      <c r="AB2540"/>
    </row>
    <row r="2541" spans="1:28" ht="14.45" x14ac:dyDescent="0.3">
      <c r="A2541" s="3">
        <v>42291.708645833336</v>
      </c>
      <c r="B2541">
        <v>2015</v>
      </c>
      <c r="C2541">
        <v>10</v>
      </c>
      <c r="D2541">
        <v>14</v>
      </c>
      <c r="E2541">
        <v>17</v>
      </c>
      <c r="F2541" s="4">
        <v>456614.56118454639</v>
      </c>
      <c r="G2541" s="4">
        <v>588550.25969987316</v>
      </c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Y2541" s="2"/>
      <c r="Z2541"/>
      <c r="AA2541"/>
      <c r="AB2541"/>
    </row>
    <row r="2542" spans="1:28" ht="14.45" x14ac:dyDescent="0.3">
      <c r="A2542" s="3">
        <v>42291.7503125</v>
      </c>
      <c r="B2542">
        <v>2015</v>
      </c>
      <c r="C2542">
        <v>10</v>
      </c>
      <c r="D2542">
        <v>14</v>
      </c>
      <c r="E2542">
        <v>18</v>
      </c>
      <c r="F2542" s="4">
        <v>489669.86562477861</v>
      </c>
      <c r="G2542" s="4">
        <v>612043.3509155754</v>
      </c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Y2542" s="2"/>
      <c r="Z2542"/>
      <c r="AA2542"/>
      <c r="AB2542"/>
    </row>
    <row r="2543" spans="1:28" ht="14.45" x14ac:dyDescent="0.3">
      <c r="A2543" s="3">
        <v>42291.791979166665</v>
      </c>
      <c r="B2543">
        <v>2015</v>
      </c>
      <c r="C2543">
        <v>10</v>
      </c>
      <c r="D2543">
        <v>14</v>
      </c>
      <c r="E2543">
        <v>19</v>
      </c>
      <c r="F2543" s="4">
        <v>490885.52266726672</v>
      </c>
      <c r="G2543" s="4">
        <v>620714.46991912508</v>
      </c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Y2543" s="2"/>
      <c r="Z2543"/>
      <c r="AA2543"/>
      <c r="AB2543"/>
    </row>
    <row r="2544" spans="1:28" ht="14.45" x14ac:dyDescent="0.3">
      <c r="A2544" s="3">
        <v>42291.833645833336</v>
      </c>
      <c r="B2544">
        <v>2015</v>
      </c>
      <c r="C2544">
        <v>10</v>
      </c>
      <c r="D2544">
        <v>14</v>
      </c>
      <c r="E2544">
        <v>20</v>
      </c>
      <c r="F2544" s="4">
        <v>440165.08746391989</v>
      </c>
      <c r="G2544" s="4">
        <v>562014.70889481832</v>
      </c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Y2544" s="2"/>
      <c r="Z2544"/>
      <c r="AA2544"/>
      <c r="AB2544"/>
    </row>
    <row r="2545" spans="1:28" ht="14.45" x14ac:dyDescent="0.3">
      <c r="A2545" s="3">
        <v>42291.8753125</v>
      </c>
      <c r="B2545">
        <v>2015</v>
      </c>
      <c r="C2545">
        <v>10</v>
      </c>
      <c r="D2545">
        <v>14</v>
      </c>
      <c r="E2545">
        <v>21</v>
      </c>
      <c r="F2545" s="4">
        <v>372245.94569761259</v>
      </c>
      <c r="G2545" s="4">
        <v>493262.21332573064</v>
      </c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Y2545" s="2"/>
      <c r="Z2545"/>
      <c r="AA2545"/>
      <c r="AB2545"/>
    </row>
    <row r="2546" spans="1:28" ht="14.45" x14ac:dyDescent="0.3">
      <c r="A2546" s="3">
        <v>42291.916979166665</v>
      </c>
      <c r="B2546">
        <v>2015</v>
      </c>
      <c r="C2546">
        <v>10</v>
      </c>
      <c r="D2546">
        <v>14</v>
      </c>
      <c r="E2546">
        <v>22</v>
      </c>
      <c r="F2546" s="4">
        <v>312442.60332847014</v>
      </c>
      <c r="G2546" s="4">
        <v>406529.74292275799</v>
      </c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Y2546" s="2"/>
      <c r="Z2546"/>
      <c r="AA2546"/>
      <c r="AB2546"/>
    </row>
    <row r="2547" spans="1:28" ht="14.45" x14ac:dyDescent="0.3">
      <c r="A2547" s="3">
        <v>42291.958645833336</v>
      </c>
      <c r="B2547">
        <v>2015</v>
      </c>
      <c r="C2547">
        <v>10</v>
      </c>
      <c r="D2547">
        <v>14</v>
      </c>
      <c r="E2547">
        <v>23</v>
      </c>
      <c r="F2547" s="4">
        <v>258508.04326292762</v>
      </c>
      <c r="G2547" s="4">
        <v>332502.5511015057</v>
      </c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Y2547" s="2"/>
      <c r="Z2547"/>
      <c r="AA2547"/>
      <c r="AB2547"/>
    </row>
    <row r="2548" spans="1:28" ht="14.45" x14ac:dyDescent="0.3">
      <c r="A2548" s="3">
        <v>42292.0003125</v>
      </c>
      <c r="B2548">
        <v>2015</v>
      </c>
      <c r="C2548">
        <v>10</v>
      </c>
      <c r="D2548">
        <v>15</v>
      </c>
      <c r="E2548">
        <v>0</v>
      </c>
      <c r="F2548" s="4">
        <v>225527.4851811238</v>
      </c>
      <c r="G2548" s="4">
        <v>271198.33658258559</v>
      </c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Y2548" s="2"/>
      <c r="Z2548"/>
      <c r="AA2548"/>
      <c r="AB2548"/>
    </row>
    <row r="2549" spans="1:28" ht="14.45" x14ac:dyDescent="0.3">
      <c r="A2549" s="3">
        <v>42292.041979166665</v>
      </c>
      <c r="B2549">
        <v>2015</v>
      </c>
      <c r="C2549">
        <v>10</v>
      </c>
      <c r="D2549">
        <v>15</v>
      </c>
      <c r="E2549">
        <v>1</v>
      </c>
      <c r="F2549" s="4">
        <v>221431.91431341501</v>
      </c>
      <c r="G2549" s="4">
        <v>249559.12250024959</v>
      </c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Y2549" s="2"/>
      <c r="Z2549"/>
      <c r="AA2549"/>
      <c r="AB2549"/>
    </row>
    <row r="2550" spans="1:28" ht="14.45" x14ac:dyDescent="0.3">
      <c r="A2550" s="3">
        <v>42292.083645833336</v>
      </c>
      <c r="B2550">
        <v>2015</v>
      </c>
      <c r="C2550">
        <v>10</v>
      </c>
      <c r="D2550">
        <v>15</v>
      </c>
      <c r="E2550">
        <v>2</v>
      </c>
      <c r="F2550" s="4">
        <v>216262.49632124379</v>
      </c>
      <c r="G2550" s="4">
        <v>249731.80022385172</v>
      </c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Y2550" s="2"/>
      <c r="Z2550"/>
      <c r="AA2550"/>
      <c r="AB2550"/>
    </row>
    <row r="2551" spans="1:28" ht="14.45" x14ac:dyDescent="0.3">
      <c r="A2551" s="3">
        <v>42292.1253125</v>
      </c>
      <c r="B2551">
        <v>2015</v>
      </c>
      <c r="C2551">
        <v>10</v>
      </c>
      <c r="D2551">
        <v>15</v>
      </c>
      <c r="E2551">
        <v>3</v>
      </c>
      <c r="F2551" s="4">
        <v>211514.02941237416</v>
      </c>
      <c r="G2551" s="4">
        <v>259806.45715985572</v>
      </c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Y2551" s="2"/>
      <c r="Z2551"/>
      <c r="AA2551"/>
      <c r="AB2551"/>
    </row>
    <row r="2552" spans="1:28" ht="14.45" x14ac:dyDescent="0.3">
      <c r="A2552" s="3">
        <v>42292.166979166665</v>
      </c>
      <c r="B2552">
        <v>2015</v>
      </c>
      <c r="C2552">
        <v>10</v>
      </c>
      <c r="D2552">
        <v>15</v>
      </c>
      <c r="E2552">
        <v>4</v>
      </c>
      <c r="F2552" s="4">
        <v>221304.79970376418</v>
      </c>
      <c r="G2552" s="4">
        <v>287488.0826794302</v>
      </c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Y2552" s="2"/>
      <c r="Z2552"/>
      <c r="AA2552"/>
      <c r="AB2552"/>
    </row>
    <row r="2553" spans="1:28" ht="14.45" x14ac:dyDescent="0.3">
      <c r="A2553" s="3">
        <v>42292.208645833336</v>
      </c>
      <c r="B2553">
        <v>2015</v>
      </c>
      <c r="C2553">
        <v>10</v>
      </c>
      <c r="D2553">
        <v>15</v>
      </c>
      <c r="E2553">
        <v>5</v>
      </c>
      <c r="F2553" s="4">
        <v>292766.57229655102</v>
      </c>
      <c r="G2553" s="4">
        <v>358597.10376031447</v>
      </c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Y2553" s="2"/>
      <c r="Z2553"/>
      <c r="AA2553"/>
      <c r="AB2553"/>
    </row>
    <row r="2554" spans="1:28" ht="14.45" x14ac:dyDescent="0.3">
      <c r="A2554" s="3">
        <v>42292.2503125</v>
      </c>
      <c r="B2554">
        <v>2015</v>
      </c>
      <c r="C2554">
        <v>10</v>
      </c>
      <c r="D2554">
        <v>15</v>
      </c>
      <c r="E2554">
        <v>6</v>
      </c>
      <c r="F2554" s="4">
        <v>310502.87841211981</v>
      </c>
      <c r="G2554" s="4">
        <v>398358.61606642744</v>
      </c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Y2554" s="2"/>
      <c r="Z2554"/>
      <c r="AA2554"/>
      <c r="AB2554"/>
    </row>
    <row r="2555" spans="1:28" ht="14.45" x14ac:dyDescent="0.3">
      <c r="A2555" s="3">
        <v>42292.291979166665</v>
      </c>
      <c r="B2555">
        <v>2015</v>
      </c>
      <c r="C2555">
        <v>10</v>
      </c>
      <c r="D2555">
        <v>15</v>
      </c>
      <c r="E2555">
        <v>7</v>
      </c>
      <c r="F2555" s="4">
        <v>314399.43875141977</v>
      </c>
      <c r="G2555" s="4">
        <v>370719.34825033485</v>
      </c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Y2555" s="2"/>
      <c r="Z2555"/>
      <c r="AA2555"/>
      <c r="AB2555"/>
    </row>
    <row r="2556" spans="1:28" ht="14.45" x14ac:dyDescent="0.3">
      <c r="A2556" s="3">
        <v>42292.333645833336</v>
      </c>
      <c r="B2556">
        <v>2015</v>
      </c>
      <c r="C2556">
        <v>10</v>
      </c>
      <c r="D2556">
        <v>15</v>
      </c>
      <c r="E2556">
        <v>8</v>
      </c>
      <c r="F2556" s="4">
        <v>276379.28755848837</v>
      </c>
      <c r="G2556" s="4">
        <v>356181.25459651672</v>
      </c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Y2556" s="2"/>
      <c r="Z2556"/>
      <c r="AA2556"/>
      <c r="AB2556"/>
    </row>
    <row r="2557" spans="1:28" ht="14.45" x14ac:dyDescent="0.3">
      <c r="A2557" s="3">
        <v>42292.3753125</v>
      </c>
      <c r="B2557">
        <v>2015</v>
      </c>
      <c r="C2557">
        <v>10</v>
      </c>
      <c r="D2557">
        <v>15</v>
      </c>
      <c r="E2557">
        <v>9</v>
      </c>
      <c r="F2557" s="4">
        <v>272361.83830701152</v>
      </c>
      <c r="G2557" s="4">
        <v>346188.01268769201</v>
      </c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Y2557" s="2"/>
      <c r="Z2557"/>
      <c r="AA2557"/>
      <c r="AB2557"/>
    </row>
    <row r="2558" spans="1:28" ht="14.45" x14ac:dyDescent="0.3">
      <c r="A2558" s="3">
        <v>42292.416979166665</v>
      </c>
      <c r="B2558">
        <v>2015</v>
      </c>
      <c r="C2558">
        <v>10</v>
      </c>
      <c r="D2558">
        <v>15</v>
      </c>
      <c r="E2558">
        <v>10</v>
      </c>
      <c r="F2558" s="4">
        <v>263070.90354994487</v>
      </c>
      <c r="G2558" s="4">
        <v>349373.68803842342</v>
      </c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Y2558" s="2"/>
      <c r="Z2558"/>
      <c r="AA2558"/>
      <c r="AB2558"/>
    </row>
    <row r="2559" spans="1:28" ht="14.45" x14ac:dyDescent="0.3">
      <c r="A2559" s="3">
        <v>42292.458645833336</v>
      </c>
      <c r="B2559">
        <v>2015</v>
      </c>
      <c r="C2559">
        <v>10</v>
      </c>
      <c r="D2559">
        <v>15</v>
      </c>
      <c r="E2559">
        <v>11</v>
      </c>
      <c r="F2559" s="4">
        <v>248057.95749404223</v>
      </c>
      <c r="G2559" s="4">
        <v>378024.51622459997</v>
      </c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Y2559" s="2"/>
      <c r="Z2559"/>
      <c r="AA2559"/>
      <c r="AB2559"/>
    </row>
    <row r="2560" spans="1:28" ht="14.45" x14ac:dyDescent="0.3">
      <c r="A2560" s="3">
        <v>42292.5003125</v>
      </c>
      <c r="B2560">
        <v>2015</v>
      </c>
      <c r="C2560">
        <v>10</v>
      </c>
      <c r="D2560">
        <v>15</v>
      </c>
      <c r="E2560">
        <v>12</v>
      </c>
      <c r="F2560" s="4">
        <v>250794.51218213773</v>
      </c>
      <c r="G2560" s="4">
        <v>356827.31306868349</v>
      </c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Y2560" s="2"/>
      <c r="Z2560"/>
      <c r="AA2560"/>
      <c r="AB2560"/>
    </row>
    <row r="2561" spans="1:28" ht="14.45" x14ac:dyDescent="0.3">
      <c r="A2561" s="3">
        <v>42292.541979166665</v>
      </c>
      <c r="B2561">
        <v>2015</v>
      </c>
      <c r="C2561">
        <v>10</v>
      </c>
      <c r="D2561">
        <v>15</v>
      </c>
      <c r="E2561">
        <v>13</v>
      </c>
      <c r="F2561" s="4">
        <v>239503.04795181565</v>
      </c>
      <c r="G2561" s="4">
        <v>374444.98301062948</v>
      </c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Y2561" s="2"/>
      <c r="Z2561"/>
      <c r="AA2561"/>
      <c r="AB2561"/>
    </row>
    <row r="2562" spans="1:28" ht="14.45" x14ac:dyDescent="0.3">
      <c r="A2562" s="3">
        <v>42292.583645833336</v>
      </c>
      <c r="B2562">
        <v>2015</v>
      </c>
      <c r="C2562">
        <v>10</v>
      </c>
      <c r="D2562">
        <v>15</v>
      </c>
      <c r="E2562">
        <v>14</v>
      </c>
      <c r="F2562" s="4">
        <v>262042.41318880679</v>
      </c>
      <c r="G2562" s="4">
        <v>416324.13231945713</v>
      </c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Y2562" s="2"/>
      <c r="Z2562"/>
      <c r="AA2562"/>
      <c r="AB2562"/>
    </row>
    <row r="2563" spans="1:28" ht="14.45" x14ac:dyDescent="0.3">
      <c r="A2563" s="3">
        <v>42292.6253125</v>
      </c>
      <c r="B2563">
        <v>2015</v>
      </c>
      <c r="C2563">
        <v>10</v>
      </c>
      <c r="D2563">
        <v>15</v>
      </c>
      <c r="E2563">
        <v>15</v>
      </c>
      <c r="F2563" s="4">
        <v>324675.06536826375</v>
      </c>
      <c r="G2563" s="4">
        <v>448751.93988340272</v>
      </c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Y2563" s="2"/>
      <c r="Z2563"/>
      <c r="AA2563"/>
      <c r="AB2563"/>
    </row>
    <row r="2564" spans="1:28" ht="14.45" x14ac:dyDescent="0.3">
      <c r="A2564" s="3">
        <v>42292.666979166665</v>
      </c>
      <c r="B2564">
        <v>2015</v>
      </c>
      <c r="C2564">
        <v>10</v>
      </c>
      <c r="D2564">
        <v>15</v>
      </c>
      <c r="E2564">
        <v>16</v>
      </c>
      <c r="F2564" s="4">
        <v>385772.24662426166</v>
      </c>
      <c r="G2564" s="4">
        <v>524247.4773123</v>
      </c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Y2564" s="2"/>
      <c r="Z2564"/>
      <c r="AA2564"/>
      <c r="AB2564"/>
    </row>
    <row r="2565" spans="1:28" ht="14.45" x14ac:dyDescent="0.3">
      <c r="A2565" s="3">
        <v>42292.708645833336</v>
      </c>
      <c r="B2565">
        <v>2015</v>
      </c>
      <c r="C2565">
        <v>10</v>
      </c>
      <c r="D2565">
        <v>15</v>
      </c>
      <c r="E2565">
        <v>17</v>
      </c>
      <c r="F2565" s="4">
        <v>422582.4696673291</v>
      </c>
      <c r="G2565" s="4">
        <v>583861.67752944317</v>
      </c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Y2565" s="2"/>
      <c r="Z2565"/>
      <c r="AA2565"/>
      <c r="AB2565"/>
    </row>
    <row r="2566" spans="1:28" ht="14.45" x14ac:dyDescent="0.3">
      <c r="A2566" s="3">
        <v>42292.7503125</v>
      </c>
      <c r="B2566">
        <v>2015</v>
      </c>
      <c r="C2566">
        <v>10</v>
      </c>
      <c r="D2566">
        <v>15</v>
      </c>
      <c r="E2566">
        <v>18</v>
      </c>
      <c r="F2566" s="4">
        <v>452816.95386489446</v>
      </c>
      <c r="G2566" s="4">
        <v>604082.59662346158</v>
      </c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Y2566" s="2"/>
      <c r="Z2566"/>
      <c r="AA2566"/>
      <c r="AB2566"/>
    </row>
    <row r="2567" spans="1:28" ht="14.45" x14ac:dyDescent="0.3">
      <c r="A2567" s="3">
        <v>42292.791979166665</v>
      </c>
      <c r="B2567">
        <v>2015</v>
      </c>
      <c r="C2567">
        <v>10</v>
      </c>
      <c r="D2567">
        <v>15</v>
      </c>
      <c r="E2567">
        <v>19</v>
      </c>
      <c r="F2567" s="4">
        <v>488516.24072510173</v>
      </c>
      <c r="G2567" s="4">
        <v>628999.4312033006</v>
      </c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Y2567" s="2"/>
      <c r="Z2567"/>
      <c r="AA2567"/>
      <c r="AB2567"/>
    </row>
    <row r="2568" spans="1:28" ht="14.45" x14ac:dyDescent="0.3">
      <c r="A2568" s="3">
        <v>42292.833645833336</v>
      </c>
      <c r="B2568">
        <v>2015</v>
      </c>
      <c r="C2568">
        <v>10</v>
      </c>
      <c r="D2568">
        <v>15</v>
      </c>
      <c r="E2568">
        <v>20</v>
      </c>
      <c r="F2568" s="4">
        <v>440823.35408087168</v>
      </c>
      <c r="G2568" s="4">
        <v>576169.94216512039</v>
      </c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Y2568" s="2"/>
      <c r="Z2568"/>
      <c r="AA2568"/>
      <c r="AB2568"/>
    </row>
    <row r="2569" spans="1:28" ht="14.45" x14ac:dyDescent="0.3">
      <c r="A2569" s="3">
        <v>42292.8753125</v>
      </c>
      <c r="B2569">
        <v>2015</v>
      </c>
      <c r="C2569">
        <v>10</v>
      </c>
      <c r="D2569">
        <v>15</v>
      </c>
      <c r="E2569">
        <v>21</v>
      </c>
      <c r="F2569" s="4">
        <v>384005.09371529066</v>
      </c>
      <c r="G2569" s="4">
        <v>533673.05562947632</v>
      </c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Y2569" s="2"/>
      <c r="Z2569"/>
      <c r="AA2569"/>
      <c r="AB2569"/>
    </row>
    <row r="2570" spans="1:28" ht="14.45" x14ac:dyDescent="0.3">
      <c r="A2570" s="3">
        <v>42292.916979166665</v>
      </c>
      <c r="B2570">
        <v>2015</v>
      </c>
      <c r="C2570">
        <v>10</v>
      </c>
      <c r="D2570">
        <v>15</v>
      </c>
      <c r="E2570">
        <v>22</v>
      </c>
      <c r="F2570" s="4">
        <v>345145.86485817726</v>
      </c>
      <c r="G2570" s="4">
        <v>396704.47611327248</v>
      </c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Y2570" s="2"/>
      <c r="Z2570"/>
      <c r="AA2570"/>
      <c r="AB2570"/>
    </row>
    <row r="2571" spans="1:28" ht="14.45" x14ac:dyDescent="0.3">
      <c r="A2571" s="3">
        <v>42292.958645833336</v>
      </c>
      <c r="B2571">
        <v>2015</v>
      </c>
      <c r="C2571">
        <v>10</v>
      </c>
      <c r="D2571">
        <v>15</v>
      </c>
      <c r="E2571">
        <v>23</v>
      </c>
      <c r="F2571" s="4">
        <v>273875.43829571403</v>
      </c>
      <c r="G2571" s="4">
        <v>314987.13454628532</v>
      </c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Y2571" s="2"/>
      <c r="Z2571"/>
      <c r="AA2571"/>
      <c r="AB2571"/>
    </row>
    <row r="2572" spans="1:28" ht="14.45" x14ac:dyDescent="0.3">
      <c r="A2572" s="3">
        <v>42293.0003125</v>
      </c>
      <c r="B2572">
        <v>2015</v>
      </c>
      <c r="C2572">
        <v>10</v>
      </c>
      <c r="D2572">
        <v>16</v>
      </c>
      <c r="E2572">
        <v>0</v>
      </c>
      <c r="F2572" s="4">
        <v>244576.7689798096</v>
      </c>
      <c r="G2572" s="4">
        <v>277580.67241749726</v>
      </c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Y2572" s="2"/>
      <c r="Z2572"/>
      <c r="AA2572"/>
      <c r="AB2572"/>
    </row>
    <row r="2573" spans="1:28" ht="14.45" x14ac:dyDescent="0.3">
      <c r="A2573" s="3">
        <v>42293.041979166665</v>
      </c>
      <c r="B2573">
        <v>2015</v>
      </c>
      <c r="C2573">
        <v>10</v>
      </c>
      <c r="D2573">
        <v>16</v>
      </c>
      <c r="E2573">
        <v>1</v>
      </c>
      <c r="F2573" s="4">
        <v>230464.86386896146</v>
      </c>
      <c r="G2573" s="4">
        <v>263262.61943429773</v>
      </c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Y2573" s="2"/>
      <c r="Z2573"/>
      <c r="AA2573"/>
      <c r="AB2573"/>
    </row>
    <row r="2574" spans="1:28" ht="14.45" x14ac:dyDescent="0.3">
      <c r="A2574" s="3">
        <v>42293.083645833336</v>
      </c>
      <c r="B2574">
        <v>2015</v>
      </c>
      <c r="C2574">
        <v>10</v>
      </c>
      <c r="D2574">
        <v>16</v>
      </c>
      <c r="E2574">
        <v>2</v>
      </c>
      <c r="F2574" s="4">
        <v>228669.0899559551</v>
      </c>
      <c r="G2574" s="4">
        <v>268131.77545988903</v>
      </c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Y2574" s="2"/>
      <c r="Z2574"/>
      <c r="AA2574"/>
      <c r="AB2574"/>
    </row>
    <row r="2575" spans="1:28" ht="14.45" x14ac:dyDescent="0.3">
      <c r="A2575" s="3">
        <v>42293.1253125</v>
      </c>
      <c r="B2575">
        <v>2015</v>
      </c>
      <c r="C2575">
        <v>10</v>
      </c>
      <c r="D2575">
        <v>16</v>
      </c>
      <c r="E2575">
        <v>3</v>
      </c>
      <c r="F2575" s="4">
        <v>232632.07211575512</v>
      </c>
      <c r="G2575" s="4">
        <v>270480.4276446483</v>
      </c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Y2575" s="2"/>
      <c r="Z2575"/>
      <c r="AA2575"/>
      <c r="AB2575"/>
    </row>
    <row r="2576" spans="1:28" ht="14.45" x14ac:dyDescent="0.3">
      <c r="A2576" s="3">
        <v>42293.166979166665</v>
      </c>
      <c r="B2576">
        <v>2015</v>
      </c>
      <c r="C2576">
        <v>10</v>
      </c>
      <c r="D2576">
        <v>16</v>
      </c>
      <c r="E2576">
        <v>4</v>
      </c>
      <c r="F2576" s="4">
        <v>236342.859611633</v>
      </c>
      <c r="G2576" s="4">
        <v>291620.57538025704</v>
      </c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Y2576" s="2"/>
      <c r="Z2576"/>
      <c r="AA2576"/>
      <c r="AB2576"/>
    </row>
    <row r="2577" spans="1:28" ht="14.45" x14ac:dyDescent="0.3">
      <c r="A2577" s="3">
        <v>42293.208645833336</v>
      </c>
      <c r="B2577">
        <v>2015</v>
      </c>
      <c r="C2577">
        <v>10</v>
      </c>
      <c r="D2577">
        <v>16</v>
      </c>
      <c r="E2577">
        <v>5</v>
      </c>
      <c r="F2577" s="4">
        <v>320126.54057858867</v>
      </c>
      <c r="G2577" s="4">
        <v>363607.01246690139</v>
      </c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Y2577" s="2"/>
      <c r="Z2577"/>
      <c r="AA2577"/>
      <c r="AB2577"/>
    </row>
    <row r="2578" spans="1:28" ht="14.45" x14ac:dyDescent="0.3">
      <c r="A2578" s="3">
        <v>42293.2503125</v>
      </c>
      <c r="B2578">
        <v>2015</v>
      </c>
      <c r="C2578">
        <v>10</v>
      </c>
      <c r="D2578">
        <v>16</v>
      </c>
      <c r="E2578">
        <v>6</v>
      </c>
      <c r="F2578" s="4">
        <v>344002.66247817193</v>
      </c>
      <c r="G2578" s="4">
        <v>387538.50762301468</v>
      </c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Y2578" s="2"/>
      <c r="Z2578"/>
      <c r="AA2578"/>
      <c r="AB2578"/>
    </row>
    <row r="2579" spans="1:28" ht="14.45" x14ac:dyDescent="0.3">
      <c r="A2579" s="3">
        <v>42293.291979166665</v>
      </c>
      <c r="B2579">
        <v>2015</v>
      </c>
      <c r="C2579">
        <v>10</v>
      </c>
      <c r="D2579">
        <v>16</v>
      </c>
      <c r="E2579">
        <v>7</v>
      </c>
      <c r="F2579" s="4">
        <v>327203.81867175264</v>
      </c>
      <c r="G2579" s="4">
        <v>367054.6477967595</v>
      </c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Y2579" s="2"/>
      <c r="Z2579"/>
      <c r="AA2579"/>
      <c r="AB2579"/>
    </row>
    <row r="2580" spans="1:28" ht="14.45" x14ac:dyDescent="0.3">
      <c r="A2580" s="3">
        <v>42293.333645833336</v>
      </c>
      <c r="B2580">
        <v>2015</v>
      </c>
      <c r="C2580">
        <v>10</v>
      </c>
      <c r="D2580">
        <v>16</v>
      </c>
      <c r="E2580">
        <v>8</v>
      </c>
      <c r="F2580" s="4">
        <v>286051.38907955785</v>
      </c>
      <c r="G2580" s="4">
        <v>345901.31420125125</v>
      </c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Y2580" s="2"/>
      <c r="Z2580"/>
      <c r="AA2580"/>
      <c r="AB2580"/>
    </row>
    <row r="2581" spans="1:28" ht="14.45" x14ac:dyDescent="0.3">
      <c r="A2581" s="3">
        <v>42293.3753125</v>
      </c>
      <c r="B2581">
        <v>2015</v>
      </c>
      <c r="C2581">
        <v>10</v>
      </c>
      <c r="D2581">
        <v>16</v>
      </c>
      <c r="E2581">
        <v>9</v>
      </c>
      <c r="F2581" s="4">
        <v>286672.88162998337</v>
      </c>
      <c r="G2581" s="4">
        <v>341335.50493750355</v>
      </c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Y2581" s="2"/>
      <c r="Z2581"/>
      <c r="AA2581"/>
      <c r="AB2581"/>
    </row>
    <row r="2582" spans="1:28" ht="14.45" x14ac:dyDescent="0.3">
      <c r="A2582" s="3">
        <v>42293.416979166665</v>
      </c>
      <c r="B2582">
        <v>2015</v>
      </c>
      <c r="C2582">
        <v>10</v>
      </c>
      <c r="D2582">
        <v>16</v>
      </c>
      <c r="E2582">
        <v>10</v>
      </c>
      <c r="F2582" s="4">
        <v>256232.24978175084</v>
      </c>
      <c r="G2582" s="4">
        <v>341698.64693466545</v>
      </c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Y2582" s="2"/>
      <c r="Z2582"/>
      <c r="AA2582"/>
      <c r="AB2582"/>
    </row>
    <row r="2583" spans="1:28" ht="14.45" x14ac:dyDescent="0.3">
      <c r="A2583" s="3">
        <v>42293.458645833336</v>
      </c>
      <c r="B2583">
        <v>2015</v>
      </c>
      <c r="C2583">
        <v>10</v>
      </c>
      <c r="D2583">
        <v>16</v>
      </c>
      <c r="E2583">
        <v>11</v>
      </c>
      <c r="F2583" s="4">
        <v>231761.22305821071</v>
      </c>
      <c r="G2583" s="4">
        <v>376908.25608627737</v>
      </c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Y2583" s="2"/>
      <c r="Z2583"/>
      <c r="AA2583"/>
      <c r="AB2583"/>
    </row>
    <row r="2584" spans="1:28" ht="14.45" x14ac:dyDescent="0.3">
      <c r="A2584" s="3">
        <v>42293.5003125</v>
      </c>
      <c r="B2584">
        <v>2015</v>
      </c>
      <c r="C2584">
        <v>10</v>
      </c>
      <c r="D2584">
        <v>16</v>
      </c>
      <c r="E2584">
        <v>12</v>
      </c>
      <c r="F2584" s="4">
        <v>221067.81157555548</v>
      </c>
      <c r="G2584" s="4">
        <v>355179.80360400095</v>
      </c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Y2584" s="2"/>
      <c r="Z2584"/>
      <c r="AA2584"/>
      <c r="AB2584"/>
    </row>
    <row r="2585" spans="1:28" ht="14.45" x14ac:dyDescent="0.3">
      <c r="A2585" s="3">
        <v>42293.541979166665</v>
      </c>
      <c r="B2585">
        <v>2015</v>
      </c>
      <c r="C2585">
        <v>10</v>
      </c>
      <c r="D2585">
        <v>16</v>
      </c>
      <c r="E2585">
        <v>13</v>
      </c>
      <c r="F2585" s="4">
        <v>236122.17075485652</v>
      </c>
      <c r="G2585" s="4">
        <v>361917.25953233946</v>
      </c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Y2585" s="2"/>
      <c r="Z2585"/>
      <c r="AA2585"/>
      <c r="AB2585"/>
    </row>
    <row r="2586" spans="1:28" ht="14.45" x14ac:dyDescent="0.3">
      <c r="A2586" s="3">
        <v>42293.583645833336</v>
      </c>
      <c r="B2586">
        <v>2015</v>
      </c>
      <c r="C2586">
        <v>10</v>
      </c>
      <c r="D2586">
        <v>16</v>
      </c>
      <c r="E2586">
        <v>14</v>
      </c>
      <c r="F2586" s="4">
        <v>259924.79349265806</v>
      </c>
      <c r="G2586" s="4">
        <v>395371.81445679249</v>
      </c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Y2586" s="2"/>
      <c r="Z2586"/>
      <c r="AA2586"/>
      <c r="AB2586"/>
    </row>
    <row r="2587" spans="1:28" ht="14.45" x14ac:dyDescent="0.3">
      <c r="A2587" s="3">
        <v>42293.6253125</v>
      </c>
      <c r="B2587">
        <v>2015</v>
      </c>
      <c r="C2587">
        <v>10</v>
      </c>
      <c r="D2587">
        <v>16</v>
      </c>
      <c r="E2587">
        <v>15</v>
      </c>
      <c r="F2587" s="4">
        <v>325546.65687915945</v>
      </c>
      <c r="G2587" s="4">
        <v>430519.97697519092</v>
      </c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Y2587" s="2"/>
      <c r="Z2587"/>
      <c r="AA2587"/>
      <c r="AB2587"/>
    </row>
    <row r="2588" spans="1:28" ht="14.45" x14ac:dyDescent="0.3">
      <c r="A2588" s="3">
        <v>42293.666979166665</v>
      </c>
      <c r="B2588">
        <v>2015</v>
      </c>
      <c r="C2588">
        <v>10</v>
      </c>
      <c r="D2588">
        <v>16</v>
      </c>
      <c r="E2588">
        <v>16</v>
      </c>
      <c r="F2588" s="4">
        <v>347276.16785999952</v>
      </c>
      <c r="G2588" s="4">
        <v>496632.05363530305</v>
      </c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Y2588" s="2"/>
      <c r="Z2588"/>
      <c r="AA2588"/>
      <c r="AB2588"/>
    </row>
    <row r="2589" spans="1:28" ht="14.45" x14ac:dyDescent="0.3">
      <c r="A2589" s="3">
        <v>42293.708645833336</v>
      </c>
      <c r="B2589">
        <v>2015</v>
      </c>
      <c r="C2589">
        <v>10</v>
      </c>
      <c r="D2589">
        <v>16</v>
      </c>
      <c r="E2589">
        <v>17</v>
      </c>
      <c r="F2589" s="4">
        <v>358681.35470392182</v>
      </c>
      <c r="G2589" s="4">
        <v>546408.67590946448</v>
      </c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Y2589" s="2"/>
      <c r="Z2589"/>
      <c r="AA2589"/>
      <c r="AB2589"/>
    </row>
    <row r="2590" spans="1:28" ht="14.45" x14ac:dyDescent="0.3">
      <c r="A2590" s="3">
        <v>42293.7503125</v>
      </c>
      <c r="B2590">
        <v>2015</v>
      </c>
      <c r="C2590">
        <v>10</v>
      </c>
      <c r="D2590">
        <v>16</v>
      </c>
      <c r="E2590">
        <v>18</v>
      </c>
      <c r="F2590" s="4">
        <v>406304.6759565809</v>
      </c>
      <c r="G2590" s="4">
        <v>545580.36954371911</v>
      </c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Y2590" s="2"/>
      <c r="Z2590"/>
      <c r="AA2590"/>
      <c r="AB2590"/>
    </row>
    <row r="2591" spans="1:28" ht="14.45" x14ac:dyDescent="0.3">
      <c r="A2591" s="3">
        <v>42293.791979166665</v>
      </c>
      <c r="B2591">
        <v>2015</v>
      </c>
      <c r="C2591">
        <v>10</v>
      </c>
      <c r="D2591">
        <v>16</v>
      </c>
      <c r="E2591">
        <v>19</v>
      </c>
      <c r="F2591" s="4">
        <v>422416.10988452897</v>
      </c>
      <c r="G2591" s="4">
        <v>536890.7404011715</v>
      </c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Y2591" s="2"/>
      <c r="Z2591"/>
      <c r="AA2591"/>
      <c r="AB2591"/>
    </row>
    <row r="2592" spans="1:28" ht="14.45" x14ac:dyDescent="0.3">
      <c r="A2592" s="3">
        <v>42293.833645833336</v>
      </c>
      <c r="B2592">
        <v>2015</v>
      </c>
      <c r="C2592">
        <v>10</v>
      </c>
      <c r="D2592">
        <v>16</v>
      </c>
      <c r="E2592">
        <v>20</v>
      </c>
      <c r="F2592" s="4">
        <v>411136.6397218561</v>
      </c>
      <c r="G2592" s="4">
        <v>476541.91367650835</v>
      </c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Y2592" s="2"/>
      <c r="Z2592"/>
      <c r="AA2592"/>
      <c r="AB2592"/>
    </row>
    <row r="2593" spans="1:28" ht="14.45" x14ac:dyDescent="0.3">
      <c r="A2593" s="3">
        <v>42293.8753125</v>
      </c>
      <c r="B2593">
        <v>2015</v>
      </c>
      <c r="C2593">
        <v>10</v>
      </c>
      <c r="D2593">
        <v>16</v>
      </c>
      <c r="E2593">
        <v>21</v>
      </c>
      <c r="F2593" s="4">
        <v>357597.08250233432</v>
      </c>
      <c r="G2593" s="4">
        <v>416922.31630267017</v>
      </c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Y2593" s="2"/>
      <c r="Z2593"/>
      <c r="AA2593"/>
      <c r="AB2593"/>
    </row>
    <row r="2594" spans="1:28" ht="14.45" x14ac:dyDescent="0.3">
      <c r="A2594" s="3">
        <v>42293.916979166665</v>
      </c>
      <c r="B2594">
        <v>2015</v>
      </c>
      <c r="C2594">
        <v>10</v>
      </c>
      <c r="D2594">
        <v>16</v>
      </c>
      <c r="E2594">
        <v>22</v>
      </c>
      <c r="F2594" s="4">
        <v>312938.04750732728</v>
      </c>
      <c r="G2594" s="4">
        <v>341349.83625833644</v>
      </c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Y2594" s="2"/>
      <c r="Z2594"/>
      <c r="AA2594"/>
      <c r="AB2594"/>
    </row>
    <row r="2595" spans="1:28" ht="14.45" x14ac:dyDescent="0.3">
      <c r="A2595" s="3">
        <v>42293.958645833336</v>
      </c>
      <c r="B2595">
        <v>2015</v>
      </c>
      <c r="C2595">
        <v>10</v>
      </c>
      <c r="D2595">
        <v>16</v>
      </c>
      <c r="E2595">
        <v>23</v>
      </c>
      <c r="F2595" s="4">
        <v>254878.21377138488</v>
      </c>
      <c r="G2595" s="4">
        <v>298140.85344627331</v>
      </c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Y2595" s="2"/>
      <c r="Z2595"/>
      <c r="AA2595"/>
      <c r="AB2595"/>
    </row>
    <row r="2596" spans="1:28" ht="14.45" x14ac:dyDescent="0.3">
      <c r="A2596" s="3">
        <v>42294.0003125</v>
      </c>
      <c r="B2596">
        <v>2015</v>
      </c>
      <c r="C2596">
        <v>10</v>
      </c>
      <c r="D2596">
        <v>17</v>
      </c>
      <c r="E2596">
        <v>0</v>
      </c>
      <c r="F2596" s="4">
        <v>222860.54890580961</v>
      </c>
      <c r="G2596" s="4">
        <v>269901.96120316593</v>
      </c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Y2596" s="2"/>
      <c r="Z2596"/>
      <c r="AA2596"/>
      <c r="AB2596"/>
    </row>
    <row r="2597" spans="1:28" ht="14.45" x14ac:dyDescent="0.3">
      <c r="A2597" s="3">
        <v>42294.041979166665</v>
      </c>
      <c r="B2597">
        <v>2015</v>
      </c>
      <c r="C2597">
        <v>10</v>
      </c>
      <c r="D2597">
        <v>17</v>
      </c>
      <c r="E2597">
        <v>1</v>
      </c>
      <c r="F2597" s="4">
        <v>216784.98949374619</v>
      </c>
      <c r="G2597" s="4">
        <v>261361.83134737928</v>
      </c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Y2597" s="2"/>
      <c r="Z2597"/>
      <c r="AA2597"/>
      <c r="AB2597"/>
    </row>
    <row r="2598" spans="1:28" ht="14.45" x14ac:dyDescent="0.3">
      <c r="A2598" s="3">
        <v>42294.083645833336</v>
      </c>
      <c r="B2598">
        <v>2015</v>
      </c>
      <c r="C2598">
        <v>10</v>
      </c>
      <c r="D2598">
        <v>17</v>
      </c>
      <c r="E2598">
        <v>2</v>
      </c>
      <c r="F2598" s="4">
        <v>209562.92157836724</v>
      </c>
      <c r="G2598" s="4">
        <v>258776.71526171826</v>
      </c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Y2598" s="2"/>
      <c r="Z2598"/>
      <c r="AA2598"/>
      <c r="AB2598"/>
    </row>
    <row r="2599" spans="1:28" ht="14.45" x14ac:dyDescent="0.3">
      <c r="A2599" s="3">
        <v>42294.1253125</v>
      </c>
      <c r="B2599">
        <v>2015</v>
      </c>
      <c r="C2599">
        <v>10</v>
      </c>
      <c r="D2599">
        <v>17</v>
      </c>
      <c r="E2599">
        <v>3</v>
      </c>
      <c r="F2599" s="4">
        <v>221997.73199915604</v>
      </c>
      <c r="G2599" s="4">
        <v>272565.82662573166</v>
      </c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Y2599" s="2"/>
      <c r="Z2599"/>
      <c r="AA2599"/>
      <c r="AB2599"/>
    </row>
    <row r="2600" spans="1:28" ht="14.45" x14ac:dyDescent="0.3">
      <c r="A2600" s="3">
        <v>42294.166979166665</v>
      </c>
      <c r="B2600">
        <v>2015</v>
      </c>
      <c r="C2600">
        <v>10</v>
      </c>
      <c r="D2600">
        <v>17</v>
      </c>
      <c r="E2600">
        <v>4</v>
      </c>
      <c r="F2600" s="4">
        <v>241574.38645246974</v>
      </c>
      <c r="G2600" s="4">
        <v>293861.11454646219</v>
      </c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Y2600" s="2"/>
      <c r="Z2600"/>
      <c r="AA2600"/>
      <c r="AB2600"/>
    </row>
    <row r="2601" spans="1:28" ht="14.45" x14ac:dyDescent="0.3">
      <c r="A2601" s="3">
        <v>42294.208645833336</v>
      </c>
      <c r="B2601">
        <v>2015</v>
      </c>
      <c r="C2601">
        <v>10</v>
      </c>
      <c r="D2601">
        <v>17</v>
      </c>
      <c r="E2601">
        <v>5</v>
      </c>
      <c r="F2601" s="4">
        <v>312804.76102897897</v>
      </c>
      <c r="G2601" s="4">
        <v>341026.7479701906</v>
      </c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Y2601" s="2"/>
      <c r="Z2601"/>
      <c r="AA2601"/>
      <c r="AB2601"/>
    </row>
    <row r="2602" spans="1:28" ht="14.45" x14ac:dyDescent="0.3">
      <c r="A2602" s="3">
        <v>42294.2503125</v>
      </c>
      <c r="B2602">
        <v>2015</v>
      </c>
      <c r="C2602">
        <v>10</v>
      </c>
      <c r="D2602">
        <v>17</v>
      </c>
      <c r="E2602">
        <v>6</v>
      </c>
      <c r="F2602" s="4">
        <v>362287.73328926589</v>
      </c>
      <c r="G2602" s="4">
        <v>389797.02875296236</v>
      </c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Y2602" s="2"/>
      <c r="Z2602"/>
      <c r="AA2602"/>
      <c r="AB2602"/>
    </row>
    <row r="2603" spans="1:28" ht="14.45" x14ac:dyDescent="0.3">
      <c r="A2603" s="3">
        <v>42294.291979166665</v>
      </c>
      <c r="B2603">
        <v>2015</v>
      </c>
      <c r="C2603">
        <v>10</v>
      </c>
      <c r="D2603">
        <v>17</v>
      </c>
      <c r="E2603">
        <v>7</v>
      </c>
      <c r="F2603" s="4">
        <v>311908.63476484938</v>
      </c>
      <c r="G2603" s="4">
        <v>407539.41773476655</v>
      </c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Y2603" s="2"/>
      <c r="Z2603"/>
      <c r="AA2603"/>
      <c r="AB2603"/>
    </row>
    <row r="2604" spans="1:28" ht="14.45" x14ac:dyDescent="0.3">
      <c r="A2604" s="3">
        <v>42294.333645833336</v>
      </c>
      <c r="B2604">
        <v>2015</v>
      </c>
      <c r="C2604">
        <v>10</v>
      </c>
      <c r="D2604">
        <v>17</v>
      </c>
      <c r="E2604">
        <v>8</v>
      </c>
      <c r="F2604" s="4">
        <v>282143.97244763834</v>
      </c>
      <c r="G2604" s="4">
        <v>383937.09103096102</v>
      </c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Y2604" s="2"/>
      <c r="Z2604"/>
      <c r="AA2604"/>
      <c r="AB2604"/>
    </row>
    <row r="2605" spans="1:28" ht="14.45" x14ac:dyDescent="0.3">
      <c r="A2605" s="3">
        <v>42294.3753125</v>
      </c>
      <c r="B2605">
        <v>2015</v>
      </c>
      <c r="C2605">
        <v>10</v>
      </c>
      <c r="D2605">
        <v>17</v>
      </c>
      <c r="E2605">
        <v>9</v>
      </c>
      <c r="F2605" s="4">
        <v>296926.53820387524</v>
      </c>
      <c r="G2605" s="4">
        <v>404580.30305096338</v>
      </c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Y2605" s="2"/>
      <c r="Z2605"/>
      <c r="AA2605"/>
      <c r="AB2605"/>
    </row>
    <row r="2606" spans="1:28" ht="14.45" x14ac:dyDescent="0.3">
      <c r="A2606" s="3">
        <v>42294.416979166665</v>
      </c>
      <c r="B2606">
        <v>2015</v>
      </c>
      <c r="C2606">
        <v>10</v>
      </c>
      <c r="D2606">
        <v>17</v>
      </c>
      <c r="E2606">
        <v>10</v>
      </c>
      <c r="F2606" s="4">
        <v>293519.04485405999</v>
      </c>
      <c r="G2606" s="4">
        <v>389893.89735600696</v>
      </c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Y2606" s="2"/>
      <c r="Z2606"/>
      <c r="AA2606"/>
      <c r="AB2606"/>
    </row>
    <row r="2607" spans="1:28" ht="14.45" x14ac:dyDescent="0.3">
      <c r="A2607" s="3">
        <v>42294.458645833336</v>
      </c>
      <c r="B2607">
        <v>2015</v>
      </c>
      <c r="C2607">
        <v>10</v>
      </c>
      <c r="D2607">
        <v>17</v>
      </c>
      <c r="E2607">
        <v>11</v>
      </c>
      <c r="F2607" s="4">
        <v>297778.56409691839</v>
      </c>
      <c r="G2607" s="4">
        <v>407744.80340697378</v>
      </c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Y2607" s="2"/>
      <c r="Z2607"/>
      <c r="AA2607"/>
      <c r="AB2607"/>
    </row>
    <row r="2608" spans="1:28" ht="14.45" x14ac:dyDescent="0.3">
      <c r="A2608" s="3">
        <v>42294.5003125</v>
      </c>
      <c r="B2608">
        <v>2015</v>
      </c>
      <c r="C2608">
        <v>10</v>
      </c>
      <c r="D2608">
        <v>17</v>
      </c>
      <c r="E2608">
        <v>12</v>
      </c>
      <c r="F2608" s="4">
        <v>292552.05123740982</v>
      </c>
      <c r="G2608" s="4">
        <v>381527.04109839757</v>
      </c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Y2608" s="2"/>
      <c r="Z2608"/>
      <c r="AA2608"/>
      <c r="AB2608"/>
    </row>
    <row r="2609" spans="1:28" ht="14.45" x14ac:dyDescent="0.3">
      <c r="A2609" s="3">
        <v>42294.541979166665</v>
      </c>
      <c r="B2609">
        <v>2015</v>
      </c>
      <c r="C2609">
        <v>10</v>
      </c>
      <c r="D2609">
        <v>17</v>
      </c>
      <c r="E2609">
        <v>13</v>
      </c>
      <c r="F2609" s="4">
        <v>288991.54710560926</v>
      </c>
      <c r="G2609" s="4">
        <v>356060.80209025479</v>
      </c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Y2609" s="2"/>
      <c r="Z2609"/>
      <c r="AA2609"/>
      <c r="AB2609"/>
    </row>
    <row r="2610" spans="1:28" ht="14.45" x14ac:dyDescent="0.3">
      <c r="A2610" s="3">
        <v>42294.583645833336</v>
      </c>
      <c r="B2610">
        <v>2015</v>
      </c>
      <c r="C2610">
        <v>10</v>
      </c>
      <c r="D2610">
        <v>17</v>
      </c>
      <c r="E2610">
        <v>14</v>
      </c>
      <c r="F2610" s="4">
        <v>281358.31563635252</v>
      </c>
      <c r="G2610" s="4">
        <v>414673.13100965385</v>
      </c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Y2610" s="2"/>
      <c r="Z2610"/>
      <c r="AA2610"/>
      <c r="AB2610"/>
    </row>
    <row r="2611" spans="1:28" ht="14.45" x14ac:dyDescent="0.3">
      <c r="A2611" s="3">
        <v>42294.6253125</v>
      </c>
      <c r="B2611">
        <v>2015</v>
      </c>
      <c r="C2611">
        <v>10</v>
      </c>
      <c r="D2611">
        <v>17</v>
      </c>
      <c r="E2611">
        <v>15</v>
      </c>
      <c r="F2611" s="4">
        <v>286213.80999936321</v>
      </c>
      <c r="G2611" s="4">
        <v>439789.6186355793</v>
      </c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Y2611" s="2"/>
      <c r="Z2611"/>
      <c r="AA2611"/>
      <c r="AB2611"/>
    </row>
    <row r="2612" spans="1:28" ht="14.45" x14ac:dyDescent="0.3">
      <c r="A2612" s="3">
        <v>42294.666979166665</v>
      </c>
      <c r="B2612">
        <v>2015</v>
      </c>
      <c r="C2612">
        <v>10</v>
      </c>
      <c r="D2612">
        <v>17</v>
      </c>
      <c r="E2612">
        <v>16</v>
      </c>
      <c r="F2612" s="4">
        <v>340892.42863602372</v>
      </c>
      <c r="G2612" s="4">
        <v>465144.27521081321</v>
      </c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Y2612" s="2"/>
      <c r="Z2612"/>
      <c r="AA2612"/>
      <c r="AB2612"/>
    </row>
    <row r="2613" spans="1:28" ht="14.45" x14ac:dyDescent="0.3">
      <c r="A2613" s="3">
        <v>42294.708645833336</v>
      </c>
      <c r="B2613">
        <v>2015</v>
      </c>
      <c r="C2613">
        <v>10</v>
      </c>
      <c r="D2613">
        <v>17</v>
      </c>
      <c r="E2613">
        <v>17</v>
      </c>
      <c r="F2613" s="4">
        <v>364718.92496083054</v>
      </c>
      <c r="G2613" s="4">
        <v>529000.77877224423</v>
      </c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Y2613" s="2"/>
      <c r="Z2613"/>
      <c r="AA2613"/>
      <c r="AB2613"/>
    </row>
    <row r="2614" spans="1:28" ht="14.45" x14ac:dyDescent="0.3">
      <c r="A2614" s="3">
        <v>42294.7503125</v>
      </c>
      <c r="B2614">
        <v>2015</v>
      </c>
      <c r="C2614">
        <v>10</v>
      </c>
      <c r="D2614">
        <v>17</v>
      </c>
      <c r="E2614">
        <v>18</v>
      </c>
      <c r="F2614" s="4">
        <v>432535.68116918352</v>
      </c>
      <c r="G2614" s="4">
        <v>537468.8721603083</v>
      </c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Y2614" s="2"/>
      <c r="Z2614"/>
      <c r="AA2614"/>
      <c r="AB2614"/>
    </row>
    <row r="2615" spans="1:28" ht="14.45" x14ac:dyDescent="0.3">
      <c r="A2615" s="3">
        <v>42294.791979166665</v>
      </c>
      <c r="B2615">
        <v>2015</v>
      </c>
      <c r="C2615">
        <v>10</v>
      </c>
      <c r="D2615">
        <v>17</v>
      </c>
      <c r="E2615">
        <v>19</v>
      </c>
      <c r="F2615" s="4">
        <v>481874.26044852129</v>
      </c>
      <c r="G2615" s="4">
        <v>550589.34898690274</v>
      </c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Y2615" s="2"/>
      <c r="Z2615"/>
      <c r="AA2615"/>
      <c r="AB2615"/>
    </row>
    <row r="2616" spans="1:28" ht="14.45" x14ac:dyDescent="0.3">
      <c r="A2616" s="3">
        <v>42294.833645833336</v>
      </c>
      <c r="B2616">
        <v>2015</v>
      </c>
      <c r="C2616">
        <v>10</v>
      </c>
      <c r="D2616">
        <v>17</v>
      </c>
      <c r="E2616">
        <v>20</v>
      </c>
      <c r="F2616" s="4">
        <v>431785.41793593275</v>
      </c>
      <c r="G2616" s="4">
        <v>561924.30168526783</v>
      </c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Y2616" s="2"/>
      <c r="Z2616"/>
      <c r="AA2616"/>
      <c r="AB2616"/>
    </row>
    <row r="2617" spans="1:28" ht="14.45" x14ac:dyDescent="0.3">
      <c r="A2617" s="3">
        <v>42294.8753125</v>
      </c>
      <c r="B2617">
        <v>2015</v>
      </c>
      <c r="C2617">
        <v>10</v>
      </c>
      <c r="D2617">
        <v>17</v>
      </c>
      <c r="E2617">
        <v>21</v>
      </c>
      <c r="F2617" s="4">
        <v>377883.2278126094</v>
      </c>
      <c r="G2617" s="4">
        <v>497277.7718672679</v>
      </c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Y2617" s="2"/>
      <c r="Z2617"/>
      <c r="AA2617"/>
      <c r="AB2617"/>
    </row>
    <row r="2618" spans="1:28" ht="14.45" x14ac:dyDescent="0.3">
      <c r="A2618" s="3">
        <v>42294.916979166665</v>
      </c>
      <c r="B2618">
        <v>2015</v>
      </c>
      <c r="C2618">
        <v>10</v>
      </c>
      <c r="D2618">
        <v>17</v>
      </c>
      <c r="E2618">
        <v>22</v>
      </c>
      <c r="F2618" s="4">
        <v>338314.03449777648</v>
      </c>
      <c r="G2618" s="4">
        <v>437799.27898234938</v>
      </c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Y2618" s="2"/>
      <c r="Z2618"/>
      <c r="AA2618"/>
      <c r="AB2618"/>
    </row>
    <row r="2619" spans="1:28" ht="14.45" x14ac:dyDescent="0.3">
      <c r="A2619" s="3">
        <v>42294.958645833336</v>
      </c>
      <c r="B2619">
        <v>2015</v>
      </c>
      <c r="C2619">
        <v>10</v>
      </c>
      <c r="D2619">
        <v>17</v>
      </c>
      <c r="E2619">
        <v>23</v>
      </c>
      <c r="F2619" s="4">
        <v>305257.0869115449</v>
      </c>
      <c r="G2619" s="4">
        <v>353812.29749294335</v>
      </c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Y2619" s="2"/>
      <c r="Z2619"/>
      <c r="AA2619"/>
      <c r="AB2619"/>
    </row>
    <row r="2620" spans="1:28" ht="14.45" x14ac:dyDescent="0.3">
      <c r="A2620" s="3">
        <v>42295.0003125</v>
      </c>
      <c r="B2620">
        <v>2015</v>
      </c>
      <c r="C2620">
        <v>10</v>
      </c>
      <c r="D2620">
        <v>18</v>
      </c>
      <c r="E2620">
        <v>0</v>
      </c>
      <c r="F2620" s="4">
        <v>264773.99491325818</v>
      </c>
      <c r="G2620" s="4">
        <v>320535.31735288491</v>
      </c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Y2620" s="2"/>
      <c r="Z2620"/>
      <c r="AA2620"/>
      <c r="AB2620"/>
    </row>
    <row r="2621" spans="1:28" ht="14.45" x14ac:dyDescent="0.3">
      <c r="A2621" s="3">
        <v>42295.041979166665</v>
      </c>
      <c r="B2621">
        <v>2015</v>
      </c>
      <c r="C2621">
        <v>10</v>
      </c>
      <c r="D2621">
        <v>18</v>
      </c>
      <c r="E2621">
        <v>1</v>
      </c>
      <c r="F2621" s="4">
        <v>257537.71858164077</v>
      </c>
      <c r="G2621" s="4">
        <v>330411.64574425388</v>
      </c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Y2621" s="2"/>
      <c r="Z2621"/>
      <c r="AA2621"/>
      <c r="AB2621"/>
    </row>
    <row r="2622" spans="1:28" ht="14.45" x14ac:dyDescent="0.3">
      <c r="A2622" s="3">
        <v>42295.083645833336</v>
      </c>
      <c r="B2622">
        <v>2015</v>
      </c>
      <c r="C2622">
        <v>10</v>
      </c>
      <c r="D2622">
        <v>18</v>
      </c>
      <c r="E2622">
        <v>2</v>
      </c>
      <c r="F2622" s="4">
        <v>242772.40757539237</v>
      </c>
      <c r="G2622" s="4">
        <v>328141.92298961588</v>
      </c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Y2622" s="2"/>
      <c r="Z2622"/>
      <c r="AA2622"/>
      <c r="AB2622"/>
    </row>
    <row r="2623" spans="1:28" ht="14.45" x14ac:dyDescent="0.3">
      <c r="A2623" s="3">
        <v>42295.1253125</v>
      </c>
      <c r="B2623">
        <v>2015</v>
      </c>
      <c r="C2623">
        <v>10</v>
      </c>
      <c r="D2623">
        <v>18</v>
      </c>
      <c r="E2623">
        <v>3</v>
      </c>
      <c r="F2623" s="4">
        <v>248685.64130587867</v>
      </c>
      <c r="G2623" s="4">
        <v>345927.00507442292</v>
      </c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Y2623" s="2"/>
      <c r="Z2623"/>
      <c r="AA2623"/>
      <c r="AB2623"/>
    </row>
    <row r="2624" spans="1:28" ht="14.45" x14ac:dyDescent="0.3">
      <c r="A2624" s="3">
        <v>42295.166979166665</v>
      </c>
      <c r="B2624">
        <v>2015</v>
      </c>
      <c r="C2624">
        <v>10</v>
      </c>
      <c r="D2624">
        <v>18</v>
      </c>
      <c r="E2624">
        <v>4</v>
      </c>
      <c r="F2624" s="4">
        <v>273874.57659762411</v>
      </c>
      <c r="G2624" s="4">
        <v>385290.34980652155</v>
      </c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Y2624" s="2"/>
      <c r="Z2624"/>
      <c r="AA2624"/>
      <c r="AB2624"/>
    </row>
    <row r="2625" spans="1:28" ht="14.45" x14ac:dyDescent="0.3">
      <c r="A2625" s="3">
        <v>42295.208645833336</v>
      </c>
      <c r="B2625">
        <v>2015</v>
      </c>
      <c r="C2625">
        <v>10</v>
      </c>
      <c r="D2625">
        <v>18</v>
      </c>
      <c r="E2625">
        <v>5</v>
      </c>
      <c r="F2625" s="4">
        <v>341149.06372376648</v>
      </c>
      <c r="G2625" s="4">
        <v>460035.1999988954</v>
      </c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Y2625" s="2"/>
      <c r="Z2625"/>
      <c r="AA2625"/>
      <c r="AB2625"/>
    </row>
    <row r="2626" spans="1:28" ht="14.45" x14ac:dyDescent="0.3">
      <c r="A2626" s="3">
        <v>42295.2503125</v>
      </c>
      <c r="B2626">
        <v>2015</v>
      </c>
      <c r="C2626">
        <v>10</v>
      </c>
      <c r="D2626">
        <v>18</v>
      </c>
      <c r="E2626">
        <v>6</v>
      </c>
      <c r="F2626" s="4">
        <v>387012.08389033476</v>
      </c>
      <c r="G2626" s="4">
        <v>494447.16540692857</v>
      </c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Y2626" s="2"/>
      <c r="Z2626"/>
      <c r="AA2626"/>
      <c r="AB2626"/>
    </row>
    <row r="2627" spans="1:28" ht="14.45" x14ac:dyDescent="0.3">
      <c r="A2627" s="3">
        <v>42295.291979166665</v>
      </c>
      <c r="B2627">
        <v>2015</v>
      </c>
      <c r="C2627">
        <v>10</v>
      </c>
      <c r="D2627">
        <v>18</v>
      </c>
      <c r="E2627">
        <v>7</v>
      </c>
      <c r="F2627" s="4">
        <v>385220.83557604183</v>
      </c>
      <c r="G2627" s="4">
        <v>526416.74419104122</v>
      </c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Y2627" s="2"/>
      <c r="Z2627"/>
      <c r="AA2627"/>
      <c r="AB2627"/>
    </row>
    <row r="2628" spans="1:28" ht="14.45" x14ac:dyDescent="0.3">
      <c r="A2628" s="3">
        <v>42295.333645833336</v>
      </c>
      <c r="B2628">
        <v>2015</v>
      </c>
      <c r="C2628">
        <v>10</v>
      </c>
      <c r="D2628">
        <v>18</v>
      </c>
      <c r="E2628">
        <v>8</v>
      </c>
      <c r="F2628" s="4">
        <v>321258.13048086356</v>
      </c>
      <c r="G2628" s="4">
        <v>483126.71568617702</v>
      </c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Y2628" s="2"/>
      <c r="Z2628"/>
      <c r="AA2628"/>
      <c r="AB2628"/>
    </row>
    <row r="2629" spans="1:28" ht="14.45" x14ac:dyDescent="0.3">
      <c r="A2629" s="3">
        <v>42295.3753125</v>
      </c>
      <c r="B2629">
        <v>2015</v>
      </c>
      <c r="C2629">
        <v>10</v>
      </c>
      <c r="D2629">
        <v>18</v>
      </c>
      <c r="E2629">
        <v>9</v>
      </c>
      <c r="F2629" s="4">
        <v>312825.50596385932</v>
      </c>
      <c r="G2629" s="4">
        <v>444932.7082882034</v>
      </c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Y2629" s="2"/>
      <c r="Z2629"/>
      <c r="AA2629"/>
      <c r="AB2629"/>
    </row>
    <row r="2630" spans="1:28" ht="14.45" x14ac:dyDescent="0.3">
      <c r="A2630" s="3">
        <v>42295.416979166665</v>
      </c>
      <c r="B2630">
        <v>2015</v>
      </c>
      <c r="C2630">
        <v>10</v>
      </c>
      <c r="D2630">
        <v>18</v>
      </c>
      <c r="E2630">
        <v>10</v>
      </c>
      <c r="F2630" s="4">
        <v>304450.26396468439</v>
      </c>
      <c r="G2630" s="4">
        <v>420887.67459659226</v>
      </c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Y2630" s="2"/>
      <c r="Z2630"/>
      <c r="AA2630"/>
      <c r="AB2630"/>
    </row>
    <row r="2631" spans="1:28" ht="14.45" x14ac:dyDescent="0.3">
      <c r="A2631" s="3">
        <v>42295.458645833336</v>
      </c>
      <c r="B2631">
        <v>2015</v>
      </c>
      <c r="C2631">
        <v>10</v>
      </c>
      <c r="D2631">
        <v>18</v>
      </c>
      <c r="E2631">
        <v>11</v>
      </c>
      <c r="F2631" s="4">
        <v>292489.71762615955</v>
      </c>
      <c r="G2631" s="4">
        <v>414614.21920523752</v>
      </c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Y2631" s="2"/>
      <c r="Z2631"/>
      <c r="AA2631"/>
      <c r="AB2631"/>
    </row>
    <row r="2632" spans="1:28" ht="14.45" x14ac:dyDescent="0.3">
      <c r="A2632" s="3">
        <v>42295.5003125</v>
      </c>
      <c r="B2632">
        <v>2015</v>
      </c>
      <c r="C2632">
        <v>10</v>
      </c>
      <c r="D2632">
        <v>18</v>
      </c>
      <c r="E2632">
        <v>12</v>
      </c>
      <c r="F2632" s="4">
        <v>300832.28184940788</v>
      </c>
      <c r="G2632" s="4">
        <v>368747.04212763644</v>
      </c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Y2632" s="2"/>
      <c r="Z2632"/>
      <c r="AA2632"/>
      <c r="AB2632"/>
    </row>
    <row r="2633" spans="1:28" ht="14.45" x14ac:dyDescent="0.3">
      <c r="A2633" s="3">
        <v>42295.541979166665</v>
      </c>
      <c r="B2633">
        <v>2015</v>
      </c>
      <c r="C2633">
        <v>10</v>
      </c>
      <c r="D2633">
        <v>18</v>
      </c>
      <c r="E2633">
        <v>13</v>
      </c>
      <c r="F2633" s="4">
        <v>282639.3373488342</v>
      </c>
      <c r="G2633" s="4">
        <v>381247.47724871896</v>
      </c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Y2633" s="2"/>
      <c r="Z2633"/>
      <c r="AA2633"/>
      <c r="AB2633"/>
    </row>
    <row r="2634" spans="1:28" ht="14.45" x14ac:dyDescent="0.3">
      <c r="A2634" s="3">
        <v>42295.583645833336</v>
      </c>
      <c r="B2634">
        <v>2015</v>
      </c>
      <c r="C2634">
        <v>10</v>
      </c>
      <c r="D2634">
        <v>18</v>
      </c>
      <c r="E2634">
        <v>14</v>
      </c>
      <c r="F2634" s="4">
        <v>300019.85066225234</v>
      </c>
      <c r="G2634" s="4">
        <v>350668.92635155225</v>
      </c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Y2634" s="2"/>
      <c r="Z2634"/>
      <c r="AA2634"/>
      <c r="AB2634"/>
    </row>
    <row r="2635" spans="1:28" ht="14.45" x14ac:dyDescent="0.3">
      <c r="A2635" s="3">
        <v>42295.6253125</v>
      </c>
      <c r="B2635">
        <v>2015</v>
      </c>
      <c r="C2635">
        <v>10</v>
      </c>
      <c r="D2635">
        <v>18</v>
      </c>
      <c r="E2635">
        <v>15</v>
      </c>
      <c r="F2635" s="4">
        <v>315709.15190317546</v>
      </c>
      <c r="G2635" s="4">
        <v>383484.73740924511</v>
      </c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Y2635" s="2"/>
      <c r="Z2635"/>
      <c r="AA2635"/>
      <c r="AB2635"/>
    </row>
    <row r="2636" spans="1:28" ht="14.45" x14ac:dyDescent="0.3">
      <c r="A2636" s="3">
        <v>42295.666979166665</v>
      </c>
      <c r="B2636">
        <v>2015</v>
      </c>
      <c r="C2636">
        <v>10</v>
      </c>
      <c r="D2636">
        <v>18</v>
      </c>
      <c r="E2636">
        <v>16</v>
      </c>
      <c r="F2636" s="4">
        <v>316602.85087019898</v>
      </c>
      <c r="G2636" s="4">
        <v>414803.43861330202</v>
      </c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Y2636" s="2"/>
      <c r="Z2636"/>
      <c r="AA2636"/>
      <c r="AB2636"/>
    </row>
    <row r="2637" spans="1:28" ht="14.45" x14ac:dyDescent="0.3">
      <c r="A2637" s="3">
        <v>42295.708645833336</v>
      </c>
      <c r="B2637">
        <v>2015</v>
      </c>
      <c r="C2637">
        <v>10</v>
      </c>
      <c r="D2637">
        <v>18</v>
      </c>
      <c r="E2637">
        <v>17</v>
      </c>
      <c r="F2637" s="4">
        <v>332209.64482297166</v>
      </c>
      <c r="G2637" s="4">
        <v>455767.3506794704</v>
      </c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Y2637" s="2"/>
      <c r="Z2637"/>
      <c r="AA2637"/>
      <c r="AB2637"/>
    </row>
    <row r="2638" spans="1:28" ht="14.45" x14ac:dyDescent="0.3">
      <c r="A2638" s="3">
        <v>42295.7503125</v>
      </c>
      <c r="B2638">
        <v>2015</v>
      </c>
      <c r="C2638">
        <v>10</v>
      </c>
      <c r="D2638">
        <v>18</v>
      </c>
      <c r="E2638">
        <v>18</v>
      </c>
      <c r="F2638" s="4">
        <v>370118.94907606515</v>
      </c>
      <c r="G2638" s="4">
        <v>490932.99118852249</v>
      </c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Y2638" s="2"/>
      <c r="Z2638"/>
      <c r="AA2638"/>
      <c r="AB2638"/>
    </row>
    <row r="2639" spans="1:28" ht="14.45" x14ac:dyDescent="0.3">
      <c r="A2639" s="3">
        <v>42295.791979166665</v>
      </c>
      <c r="B2639">
        <v>2015</v>
      </c>
      <c r="C2639">
        <v>10</v>
      </c>
      <c r="D2639">
        <v>18</v>
      </c>
      <c r="E2639">
        <v>19</v>
      </c>
      <c r="F2639" s="4">
        <v>379389.02136753517</v>
      </c>
      <c r="G2639" s="4">
        <v>499618.01982941263</v>
      </c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Y2639" s="2"/>
      <c r="Z2639"/>
      <c r="AA2639"/>
      <c r="AB2639"/>
    </row>
    <row r="2640" spans="1:28" ht="14.45" x14ac:dyDescent="0.3">
      <c r="A2640" s="3">
        <v>42295.833645833336</v>
      </c>
      <c r="B2640">
        <v>2015</v>
      </c>
      <c r="C2640">
        <v>10</v>
      </c>
      <c r="D2640">
        <v>18</v>
      </c>
      <c r="E2640">
        <v>20</v>
      </c>
      <c r="F2640" s="4">
        <v>359963.59541382251</v>
      </c>
      <c r="G2640" s="4">
        <v>494732.67711636273</v>
      </c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Y2640" s="2"/>
      <c r="Z2640"/>
      <c r="AA2640"/>
      <c r="AB2640"/>
    </row>
    <row r="2641" spans="1:28" ht="14.45" x14ac:dyDescent="0.3">
      <c r="A2641" s="3">
        <v>42295.8753125</v>
      </c>
      <c r="B2641">
        <v>2015</v>
      </c>
      <c r="C2641">
        <v>10</v>
      </c>
      <c r="D2641">
        <v>18</v>
      </c>
      <c r="E2641">
        <v>21</v>
      </c>
      <c r="F2641" s="4">
        <v>340910.79841122119</v>
      </c>
      <c r="G2641" s="4">
        <v>503301.22781883058</v>
      </c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Y2641" s="2"/>
      <c r="Z2641"/>
      <c r="AA2641"/>
      <c r="AB2641"/>
    </row>
    <row r="2642" spans="1:28" ht="14.45" x14ac:dyDescent="0.3">
      <c r="A2642" s="3">
        <v>42295.916979166665</v>
      </c>
      <c r="B2642">
        <v>2015</v>
      </c>
      <c r="C2642">
        <v>10</v>
      </c>
      <c r="D2642">
        <v>18</v>
      </c>
      <c r="E2642">
        <v>22</v>
      </c>
      <c r="F2642" s="4">
        <v>324211.04699305084</v>
      </c>
      <c r="G2642" s="4">
        <v>436940.41615402501</v>
      </c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Y2642" s="2"/>
      <c r="Z2642"/>
      <c r="AA2642"/>
      <c r="AB2642"/>
    </row>
    <row r="2643" spans="1:28" ht="14.45" x14ac:dyDescent="0.3">
      <c r="A2643" s="3">
        <v>42295.958645833336</v>
      </c>
      <c r="B2643">
        <v>2015</v>
      </c>
      <c r="C2643">
        <v>10</v>
      </c>
      <c r="D2643">
        <v>18</v>
      </c>
      <c r="E2643">
        <v>23</v>
      </c>
      <c r="F2643" s="4">
        <v>293957.31429160765</v>
      </c>
      <c r="G2643" s="4">
        <v>379167.02151752333</v>
      </c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Y2643" s="2"/>
      <c r="Z2643"/>
      <c r="AA2643"/>
      <c r="AB2643"/>
    </row>
    <row r="2644" spans="1:28" ht="14.45" x14ac:dyDescent="0.3">
      <c r="A2644" s="3">
        <v>42296.0003125</v>
      </c>
      <c r="B2644">
        <v>2015</v>
      </c>
      <c r="C2644">
        <v>10</v>
      </c>
      <c r="D2644">
        <v>19</v>
      </c>
      <c r="E2644">
        <v>0</v>
      </c>
      <c r="F2644" s="4">
        <v>250755.45415128485</v>
      </c>
      <c r="G2644" s="4">
        <v>352619.39594989707</v>
      </c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Y2644" s="2"/>
      <c r="Z2644"/>
      <c r="AA2644"/>
      <c r="AB2644"/>
    </row>
    <row r="2645" spans="1:28" ht="14.45" x14ac:dyDescent="0.3">
      <c r="A2645" s="3">
        <v>42296.041979166665</v>
      </c>
      <c r="B2645">
        <v>2015</v>
      </c>
      <c r="C2645">
        <v>10</v>
      </c>
      <c r="D2645">
        <v>19</v>
      </c>
      <c r="E2645">
        <v>1</v>
      </c>
      <c r="F2645" s="4">
        <v>227552.74971010687</v>
      </c>
      <c r="G2645" s="4">
        <v>336122.842712835</v>
      </c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Y2645" s="2"/>
      <c r="Z2645"/>
      <c r="AA2645"/>
      <c r="AB2645"/>
    </row>
    <row r="2646" spans="1:28" ht="14.45" x14ac:dyDescent="0.3">
      <c r="A2646" s="3">
        <v>42296.083645833336</v>
      </c>
      <c r="B2646">
        <v>2015</v>
      </c>
      <c r="C2646">
        <v>10</v>
      </c>
      <c r="D2646">
        <v>19</v>
      </c>
      <c r="E2646">
        <v>2</v>
      </c>
      <c r="F2646" s="4">
        <v>235465.45502347895</v>
      </c>
      <c r="G2646" s="4">
        <v>330369.16870827787</v>
      </c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Y2646" s="2"/>
      <c r="Z2646"/>
      <c r="AA2646"/>
      <c r="AB2646"/>
    </row>
    <row r="2647" spans="1:28" ht="14.45" x14ac:dyDescent="0.3">
      <c r="A2647" s="3">
        <v>42296.1253125</v>
      </c>
      <c r="B2647">
        <v>2015</v>
      </c>
      <c r="C2647">
        <v>10</v>
      </c>
      <c r="D2647">
        <v>19</v>
      </c>
      <c r="E2647">
        <v>3</v>
      </c>
      <c r="F2647" s="4">
        <v>238584.70848607854</v>
      </c>
      <c r="G2647" s="4">
        <v>349846.50012262486</v>
      </c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Y2647" s="2"/>
      <c r="Z2647"/>
      <c r="AA2647"/>
      <c r="AB2647"/>
    </row>
    <row r="2648" spans="1:28" ht="14.45" x14ac:dyDescent="0.3">
      <c r="A2648" s="3">
        <v>42296.166979166665</v>
      </c>
      <c r="B2648">
        <v>2015</v>
      </c>
      <c r="C2648">
        <v>10</v>
      </c>
      <c r="D2648">
        <v>19</v>
      </c>
      <c r="E2648">
        <v>4</v>
      </c>
      <c r="F2648" s="4">
        <v>235120.20263849548</v>
      </c>
      <c r="G2648" s="4">
        <v>349127.07282905182</v>
      </c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Y2648" s="2"/>
      <c r="Z2648"/>
      <c r="AA2648"/>
      <c r="AB2648"/>
    </row>
    <row r="2649" spans="1:28" ht="14.45" x14ac:dyDescent="0.3">
      <c r="A2649" s="3">
        <v>42296.208645833336</v>
      </c>
      <c r="B2649">
        <v>2015</v>
      </c>
      <c r="C2649">
        <v>10</v>
      </c>
      <c r="D2649">
        <v>19</v>
      </c>
      <c r="E2649">
        <v>5</v>
      </c>
      <c r="F2649" s="4">
        <v>251844.4979629142</v>
      </c>
      <c r="G2649" s="4">
        <v>351082.1946032081</v>
      </c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Y2649" s="2"/>
      <c r="Z2649"/>
      <c r="AA2649"/>
      <c r="AB2649"/>
    </row>
    <row r="2650" spans="1:28" ht="14.45" x14ac:dyDescent="0.3">
      <c r="A2650" s="3">
        <v>42296.2503125</v>
      </c>
      <c r="B2650">
        <v>2015</v>
      </c>
      <c r="C2650">
        <v>10</v>
      </c>
      <c r="D2650">
        <v>19</v>
      </c>
      <c r="E2650">
        <v>6</v>
      </c>
      <c r="F2650" s="4">
        <v>275900.09835153638</v>
      </c>
      <c r="G2650" s="4">
        <v>396688.09792033397</v>
      </c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Y2650" s="2"/>
      <c r="Z2650"/>
      <c r="AA2650"/>
      <c r="AB2650"/>
    </row>
    <row r="2651" spans="1:28" ht="14.45" x14ac:dyDescent="0.3">
      <c r="A2651" s="3">
        <v>42296.291979166665</v>
      </c>
      <c r="B2651">
        <v>2015</v>
      </c>
      <c r="C2651">
        <v>10</v>
      </c>
      <c r="D2651">
        <v>19</v>
      </c>
      <c r="E2651">
        <v>7</v>
      </c>
      <c r="F2651" s="4">
        <v>347731.96382179187</v>
      </c>
      <c r="G2651" s="4">
        <v>464584.85122271447</v>
      </c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Y2651" s="2"/>
      <c r="Z2651"/>
      <c r="AA2651"/>
      <c r="AB2651"/>
    </row>
    <row r="2652" spans="1:28" ht="14.45" x14ac:dyDescent="0.3">
      <c r="A2652" s="3">
        <v>42296.333645833336</v>
      </c>
      <c r="B2652">
        <v>2015</v>
      </c>
      <c r="C2652">
        <v>10</v>
      </c>
      <c r="D2652">
        <v>19</v>
      </c>
      <c r="E2652">
        <v>8</v>
      </c>
      <c r="F2652" s="4">
        <v>383686.2934768268</v>
      </c>
      <c r="G2652" s="4">
        <v>533133.4235994739</v>
      </c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Y2652" s="2"/>
      <c r="Z2652"/>
      <c r="AA2652"/>
      <c r="AB2652"/>
    </row>
    <row r="2653" spans="1:28" ht="14.45" x14ac:dyDescent="0.3">
      <c r="A2653" s="3">
        <v>42296.3753125</v>
      </c>
      <c r="B2653">
        <v>2015</v>
      </c>
      <c r="C2653">
        <v>10</v>
      </c>
      <c r="D2653">
        <v>19</v>
      </c>
      <c r="E2653">
        <v>9</v>
      </c>
      <c r="F2653" s="4">
        <v>387049.21730042307</v>
      </c>
      <c r="G2653" s="4">
        <v>602140.63672240998</v>
      </c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Y2653" s="2"/>
      <c r="Z2653"/>
      <c r="AA2653"/>
      <c r="AB2653"/>
    </row>
    <row r="2654" spans="1:28" ht="14.45" x14ac:dyDescent="0.3">
      <c r="A2654" s="3">
        <v>42296.416979166665</v>
      </c>
      <c r="B2654">
        <v>2015</v>
      </c>
      <c r="C2654">
        <v>10</v>
      </c>
      <c r="D2654">
        <v>19</v>
      </c>
      <c r="E2654">
        <v>10</v>
      </c>
      <c r="F2654" s="4">
        <v>409583.18020950374</v>
      </c>
      <c r="G2654" s="4">
        <v>579044.31869358162</v>
      </c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Y2654" s="2"/>
      <c r="Z2654"/>
      <c r="AA2654"/>
      <c r="AB2654"/>
    </row>
    <row r="2655" spans="1:28" ht="14.45" x14ac:dyDescent="0.3">
      <c r="A2655" s="3">
        <v>42296.458645833336</v>
      </c>
      <c r="B2655">
        <v>2015</v>
      </c>
      <c r="C2655">
        <v>10</v>
      </c>
      <c r="D2655">
        <v>19</v>
      </c>
      <c r="E2655">
        <v>11</v>
      </c>
      <c r="F2655" s="4">
        <v>414164.43558445096</v>
      </c>
      <c r="G2655" s="4">
        <v>570885.34139578906</v>
      </c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Y2655" s="2"/>
      <c r="Z2655"/>
      <c r="AA2655"/>
      <c r="AB2655"/>
    </row>
    <row r="2656" spans="1:28" ht="14.45" x14ac:dyDescent="0.3">
      <c r="A2656" s="3">
        <v>42296.5003125</v>
      </c>
      <c r="B2656">
        <v>2015</v>
      </c>
      <c r="C2656">
        <v>10</v>
      </c>
      <c r="D2656">
        <v>19</v>
      </c>
      <c r="E2656">
        <v>12</v>
      </c>
      <c r="F2656" s="4">
        <v>416270.81084305322</v>
      </c>
      <c r="G2656" s="4">
        <v>570943.73864934349</v>
      </c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Y2656" s="2"/>
      <c r="Z2656"/>
      <c r="AA2656"/>
      <c r="AB2656"/>
    </row>
    <row r="2657" spans="1:28" ht="14.45" x14ac:dyDescent="0.3">
      <c r="A2657" s="3">
        <v>42296.541979166665</v>
      </c>
      <c r="B2657">
        <v>2015</v>
      </c>
      <c r="C2657">
        <v>10</v>
      </c>
      <c r="D2657">
        <v>19</v>
      </c>
      <c r="E2657">
        <v>13</v>
      </c>
      <c r="F2657" s="4">
        <v>433086.62264649686</v>
      </c>
      <c r="G2657" s="4">
        <v>590073.90184169984</v>
      </c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Y2657" s="2"/>
      <c r="Z2657"/>
      <c r="AA2657"/>
      <c r="AB2657"/>
    </row>
    <row r="2658" spans="1:28" ht="14.45" x14ac:dyDescent="0.3">
      <c r="A2658" s="3">
        <v>42296.583645833336</v>
      </c>
      <c r="B2658">
        <v>2015</v>
      </c>
      <c r="C2658">
        <v>10</v>
      </c>
      <c r="D2658">
        <v>19</v>
      </c>
      <c r="E2658">
        <v>14</v>
      </c>
      <c r="F2658" s="4">
        <v>458140.38233917084</v>
      </c>
      <c r="G2658" s="4">
        <v>610630.07960935391</v>
      </c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Y2658" s="2"/>
      <c r="Z2658"/>
      <c r="AA2658"/>
      <c r="AB2658"/>
    </row>
    <row r="2659" spans="1:28" ht="14.45" x14ac:dyDescent="0.3">
      <c r="A2659" s="3">
        <v>42296.6253125</v>
      </c>
      <c r="B2659">
        <v>2015</v>
      </c>
      <c r="C2659">
        <v>10</v>
      </c>
      <c r="D2659">
        <v>19</v>
      </c>
      <c r="E2659">
        <v>15</v>
      </c>
      <c r="F2659" s="4">
        <v>396818.85155892069</v>
      </c>
      <c r="G2659" s="4">
        <v>640139.25086344115</v>
      </c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Y2659" s="2"/>
      <c r="Z2659"/>
      <c r="AA2659"/>
      <c r="AB2659"/>
    </row>
    <row r="2660" spans="1:28" ht="14.45" x14ac:dyDescent="0.3">
      <c r="A2660" s="3">
        <v>42296.666979166665</v>
      </c>
      <c r="B2660">
        <v>2015</v>
      </c>
      <c r="C2660">
        <v>10</v>
      </c>
      <c r="D2660">
        <v>19</v>
      </c>
      <c r="E2660">
        <v>16</v>
      </c>
      <c r="F2660" s="4">
        <v>399948.29108329111</v>
      </c>
      <c r="G2660" s="4">
        <v>681563.82725231675</v>
      </c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Y2660" s="2"/>
      <c r="Z2660"/>
      <c r="AA2660"/>
      <c r="AB2660"/>
    </row>
    <row r="2661" spans="1:28" ht="14.45" x14ac:dyDescent="0.3">
      <c r="A2661" s="3">
        <v>42296.708645833336</v>
      </c>
      <c r="B2661">
        <v>2015</v>
      </c>
      <c r="C2661">
        <v>10</v>
      </c>
      <c r="D2661">
        <v>19</v>
      </c>
      <c r="E2661">
        <v>17</v>
      </c>
      <c r="F2661" s="4">
        <v>428800.04174338974</v>
      </c>
      <c r="G2661" s="4">
        <v>650700.71816080948</v>
      </c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Y2661" s="2"/>
      <c r="Z2661"/>
      <c r="AA2661"/>
      <c r="AB2661"/>
    </row>
    <row r="2662" spans="1:28" ht="14.45" x14ac:dyDescent="0.3">
      <c r="A2662" s="3">
        <v>42296.7503125</v>
      </c>
      <c r="B2662">
        <v>2015</v>
      </c>
      <c r="C2662">
        <v>10</v>
      </c>
      <c r="D2662">
        <v>19</v>
      </c>
      <c r="E2662">
        <v>18</v>
      </c>
      <c r="F2662" s="4">
        <v>450197.83327216381</v>
      </c>
      <c r="G2662" s="4">
        <v>654799.9429968067</v>
      </c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Y2662" s="2"/>
      <c r="Z2662"/>
      <c r="AA2662"/>
      <c r="AB2662"/>
    </row>
    <row r="2663" spans="1:28" ht="14.45" x14ac:dyDescent="0.3">
      <c r="A2663" s="3">
        <v>42296.791979166665</v>
      </c>
      <c r="B2663">
        <v>2015</v>
      </c>
      <c r="C2663">
        <v>10</v>
      </c>
      <c r="D2663">
        <v>19</v>
      </c>
      <c r="E2663">
        <v>19</v>
      </c>
      <c r="F2663" s="4">
        <v>457394.45247677702</v>
      </c>
      <c r="G2663" s="4">
        <v>666907.54867975495</v>
      </c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Y2663" s="2"/>
      <c r="Z2663"/>
      <c r="AA2663"/>
      <c r="AB2663"/>
    </row>
    <row r="2664" spans="1:28" ht="14.45" x14ac:dyDescent="0.3">
      <c r="A2664" s="3">
        <v>42296.833645833336</v>
      </c>
      <c r="B2664">
        <v>2015</v>
      </c>
      <c r="C2664">
        <v>10</v>
      </c>
      <c r="D2664">
        <v>19</v>
      </c>
      <c r="E2664">
        <v>20</v>
      </c>
      <c r="F2664" s="4">
        <v>445475.76528055308</v>
      </c>
      <c r="G2664" s="4">
        <v>646811.29412605497</v>
      </c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Y2664" s="2"/>
      <c r="Z2664"/>
      <c r="AA2664"/>
      <c r="AB2664"/>
    </row>
    <row r="2665" spans="1:28" ht="14.45" x14ac:dyDescent="0.3">
      <c r="A2665" s="3">
        <v>42296.8753125</v>
      </c>
      <c r="B2665">
        <v>2015</v>
      </c>
      <c r="C2665">
        <v>10</v>
      </c>
      <c r="D2665">
        <v>19</v>
      </c>
      <c r="E2665">
        <v>21</v>
      </c>
      <c r="F2665" s="4">
        <v>423624.35030735814</v>
      </c>
      <c r="G2665" s="4">
        <v>643728.13100815634</v>
      </c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Y2665" s="2"/>
      <c r="Z2665"/>
      <c r="AA2665"/>
      <c r="AB2665"/>
    </row>
    <row r="2666" spans="1:28" ht="14.45" x14ac:dyDescent="0.3">
      <c r="A2666" s="3">
        <v>42296.916979166665</v>
      </c>
      <c r="B2666">
        <v>2015</v>
      </c>
      <c r="C2666">
        <v>10</v>
      </c>
      <c r="D2666">
        <v>19</v>
      </c>
      <c r="E2666">
        <v>22</v>
      </c>
      <c r="F2666" s="4">
        <v>389521.92940374278</v>
      </c>
      <c r="G2666" s="4">
        <v>579665.22202227928</v>
      </c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Y2666" s="2"/>
      <c r="Z2666"/>
      <c r="AA2666"/>
      <c r="AB2666"/>
    </row>
    <row r="2667" spans="1:28" ht="14.45" x14ac:dyDescent="0.3">
      <c r="A2667" s="3">
        <v>42296.958645833336</v>
      </c>
      <c r="B2667">
        <v>2015</v>
      </c>
      <c r="C2667">
        <v>10</v>
      </c>
      <c r="D2667">
        <v>19</v>
      </c>
      <c r="E2667">
        <v>23</v>
      </c>
      <c r="F2667" s="4">
        <v>332695.53509084543</v>
      </c>
      <c r="G2667" s="4">
        <v>546035.09392416966</v>
      </c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Y2667" s="2"/>
      <c r="Z2667"/>
      <c r="AA2667"/>
      <c r="AB2667"/>
    </row>
    <row r="2668" spans="1:28" ht="14.45" x14ac:dyDescent="0.3">
      <c r="A2668" s="3">
        <v>42297.0003125</v>
      </c>
      <c r="B2668">
        <v>2015</v>
      </c>
      <c r="C2668">
        <v>10</v>
      </c>
      <c r="D2668">
        <v>20</v>
      </c>
      <c r="E2668">
        <v>0</v>
      </c>
      <c r="F2668" s="4">
        <v>311330.65768678766</v>
      </c>
      <c r="G2668" s="4">
        <v>522649.74200663494</v>
      </c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Y2668" s="2"/>
      <c r="Z2668"/>
      <c r="AA2668"/>
      <c r="AB2668"/>
    </row>
    <row r="2669" spans="1:28" ht="14.45" x14ac:dyDescent="0.3">
      <c r="A2669" s="3">
        <v>42297.041979166665</v>
      </c>
      <c r="B2669">
        <v>2015</v>
      </c>
      <c r="C2669">
        <v>10</v>
      </c>
      <c r="D2669">
        <v>20</v>
      </c>
      <c r="E2669">
        <v>1</v>
      </c>
      <c r="F2669" s="4">
        <v>297199.10542744561</v>
      </c>
      <c r="G2669" s="4">
        <v>511640.95928635588</v>
      </c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Y2669" s="2"/>
      <c r="Z2669"/>
      <c r="AA2669"/>
      <c r="AB2669"/>
    </row>
    <row r="2670" spans="1:28" ht="14.45" x14ac:dyDescent="0.3">
      <c r="A2670" s="3">
        <v>42297.083645833336</v>
      </c>
      <c r="B2670">
        <v>2015</v>
      </c>
      <c r="C2670">
        <v>10</v>
      </c>
      <c r="D2670">
        <v>20</v>
      </c>
      <c r="E2670">
        <v>2</v>
      </c>
      <c r="F2670" s="4">
        <v>256217.69708640085</v>
      </c>
      <c r="G2670" s="4">
        <v>530154.0112483406</v>
      </c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Y2670" s="2"/>
      <c r="Z2670"/>
      <c r="AA2670"/>
      <c r="AB2670"/>
    </row>
    <row r="2671" spans="1:28" ht="14.45" x14ac:dyDescent="0.3">
      <c r="A2671" s="3">
        <v>42297.1253125</v>
      </c>
      <c r="B2671">
        <v>2015</v>
      </c>
      <c r="C2671">
        <v>10</v>
      </c>
      <c r="D2671">
        <v>20</v>
      </c>
      <c r="E2671">
        <v>3</v>
      </c>
      <c r="F2671" s="4">
        <v>308839.61715887621</v>
      </c>
      <c r="G2671" s="4">
        <v>517201.00045021262</v>
      </c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Y2671" s="2"/>
      <c r="Z2671"/>
      <c r="AA2671"/>
      <c r="AB2671"/>
    </row>
    <row r="2672" spans="1:28" ht="14.45" x14ac:dyDescent="0.3">
      <c r="A2672" s="3">
        <v>42297.166979166665</v>
      </c>
      <c r="B2672">
        <v>2015</v>
      </c>
      <c r="C2672">
        <v>10</v>
      </c>
      <c r="D2672">
        <v>20</v>
      </c>
      <c r="E2672">
        <v>4</v>
      </c>
      <c r="F2672" s="4">
        <v>298378.8694818886</v>
      </c>
      <c r="G2672" s="4">
        <v>557187.29842815141</v>
      </c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Y2672" s="2"/>
      <c r="Z2672"/>
      <c r="AA2672"/>
      <c r="AB2672"/>
    </row>
    <row r="2673" spans="1:28" ht="14.45" x14ac:dyDescent="0.3">
      <c r="A2673" s="3">
        <v>42297.208645833336</v>
      </c>
      <c r="B2673">
        <v>2015</v>
      </c>
      <c r="C2673">
        <v>10</v>
      </c>
      <c r="D2673">
        <v>20</v>
      </c>
      <c r="E2673">
        <v>5</v>
      </c>
      <c r="F2673" s="4">
        <v>343122.322112147</v>
      </c>
      <c r="G2673" s="4">
        <v>593223.22152310237</v>
      </c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Y2673" s="2"/>
      <c r="Z2673"/>
      <c r="AA2673"/>
      <c r="AB2673"/>
    </row>
    <row r="2674" spans="1:28" ht="14.45" x14ac:dyDescent="0.3">
      <c r="A2674" s="3">
        <v>42297.2503125</v>
      </c>
      <c r="B2674">
        <v>2015</v>
      </c>
      <c r="C2674">
        <v>10</v>
      </c>
      <c r="D2674">
        <v>20</v>
      </c>
      <c r="E2674">
        <v>6</v>
      </c>
      <c r="F2674" s="4">
        <v>375952.22486404452</v>
      </c>
      <c r="G2674" s="4">
        <v>620218.68422484724</v>
      </c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Y2674" s="2"/>
      <c r="Z2674"/>
      <c r="AA2674"/>
      <c r="AB2674"/>
    </row>
    <row r="2675" spans="1:28" ht="14.45" x14ac:dyDescent="0.3">
      <c r="A2675" s="3">
        <v>42297.291979166665</v>
      </c>
      <c r="B2675">
        <v>2015</v>
      </c>
      <c r="C2675">
        <v>10</v>
      </c>
      <c r="D2675">
        <v>20</v>
      </c>
      <c r="E2675">
        <v>7</v>
      </c>
      <c r="F2675" s="4">
        <v>442286.60158608609</v>
      </c>
      <c r="G2675" s="4">
        <v>738977.28919124301</v>
      </c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Y2675" s="2"/>
      <c r="Z2675"/>
      <c r="AA2675"/>
      <c r="AB2675"/>
    </row>
    <row r="2676" spans="1:28" ht="14.45" x14ac:dyDescent="0.3">
      <c r="A2676" s="3">
        <v>42297.333645833336</v>
      </c>
      <c r="B2676">
        <v>2015</v>
      </c>
      <c r="C2676">
        <v>10</v>
      </c>
      <c r="D2676">
        <v>20</v>
      </c>
      <c r="E2676">
        <v>8</v>
      </c>
      <c r="F2676" s="4">
        <v>432256.12758608302</v>
      </c>
      <c r="G2676" s="4">
        <v>733569.78568742622</v>
      </c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Y2676" s="2"/>
      <c r="Z2676"/>
      <c r="AA2676"/>
      <c r="AB2676"/>
    </row>
    <row r="2677" spans="1:28" ht="14.45" x14ac:dyDescent="0.3">
      <c r="A2677" s="3">
        <v>42297.3753125</v>
      </c>
      <c r="B2677">
        <v>2015</v>
      </c>
      <c r="C2677">
        <v>10</v>
      </c>
      <c r="D2677">
        <v>20</v>
      </c>
      <c r="E2677">
        <v>9</v>
      </c>
      <c r="F2677" s="4">
        <v>409228.06827831286</v>
      </c>
      <c r="G2677" s="4">
        <v>661211.70709228946</v>
      </c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Y2677" s="2"/>
      <c r="Z2677"/>
      <c r="AA2677"/>
      <c r="AB2677"/>
    </row>
    <row r="2678" spans="1:28" ht="14.45" x14ac:dyDescent="0.3">
      <c r="A2678" s="3">
        <v>42297.416990740741</v>
      </c>
      <c r="B2678">
        <v>2015</v>
      </c>
      <c r="C2678">
        <v>10</v>
      </c>
      <c r="D2678">
        <v>20</v>
      </c>
      <c r="E2678">
        <v>10</v>
      </c>
      <c r="F2678" s="4">
        <v>412345.51433767221</v>
      </c>
      <c r="G2678" s="4">
        <v>606809.77150328085</v>
      </c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Y2678" s="2"/>
      <c r="Z2678"/>
      <c r="AA2678"/>
      <c r="AB2678"/>
    </row>
    <row r="2679" spans="1:28" ht="14.45" x14ac:dyDescent="0.3">
      <c r="A2679" s="3">
        <v>42297.458657407406</v>
      </c>
      <c r="B2679">
        <v>2015</v>
      </c>
      <c r="C2679">
        <v>10</v>
      </c>
      <c r="D2679">
        <v>20</v>
      </c>
      <c r="E2679">
        <v>11</v>
      </c>
      <c r="F2679" s="4">
        <v>399239.13253883377</v>
      </c>
      <c r="G2679" s="4">
        <v>523819.19993488258</v>
      </c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Y2679" s="2"/>
      <c r="Z2679"/>
      <c r="AA2679"/>
      <c r="AB2679"/>
    </row>
    <row r="2680" spans="1:28" ht="14.45" x14ac:dyDescent="0.3">
      <c r="A2680" s="3">
        <v>42297.500324074077</v>
      </c>
      <c r="B2680">
        <v>2015</v>
      </c>
      <c r="C2680">
        <v>10</v>
      </c>
      <c r="D2680">
        <v>20</v>
      </c>
      <c r="E2680">
        <v>12</v>
      </c>
      <c r="F2680" s="4">
        <v>423108.82517424214</v>
      </c>
      <c r="G2680" s="4">
        <v>513803.47881061787</v>
      </c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Y2680" s="2"/>
      <c r="Z2680"/>
      <c r="AA2680"/>
      <c r="AB2680"/>
    </row>
    <row r="2681" spans="1:28" ht="14.45" x14ac:dyDescent="0.3">
      <c r="A2681" s="3">
        <v>42297.541990740741</v>
      </c>
      <c r="B2681">
        <v>2015</v>
      </c>
      <c r="C2681">
        <v>10</v>
      </c>
      <c r="D2681">
        <v>20</v>
      </c>
      <c r="E2681">
        <v>13</v>
      </c>
      <c r="F2681" s="4">
        <v>385771.78629264579</v>
      </c>
      <c r="G2681" s="4">
        <v>508440.99909868202</v>
      </c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Y2681" s="2"/>
      <c r="Z2681"/>
      <c r="AA2681"/>
      <c r="AB2681"/>
    </row>
    <row r="2682" spans="1:28" ht="14.45" x14ac:dyDescent="0.3">
      <c r="A2682" s="3">
        <v>42297.583657407406</v>
      </c>
      <c r="B2682">
        <v>2015</v>
      </c>
      <c r="C2682">
        <v>10</v>
      </c>
      <c r="D2682">
        <v>20</v>
      </c>
      <c r="E2682">
        <v>14</v>
      </c>
      <c r="F2682" s="4">
        <v>389335.60097994248</v>
      </c>
      <c r="G2682" s="4">
        <v>506247.69080605987</v>
      </c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Y2682" s="2"/>
      <c r="Z2682"/>
      <c r="AA2682"/>
      <c r="AB2682"/>
    </row>
    <row r="2683" spans="1:28" ht="14.45" x14ac:dyDescent="0.3">
      <c r="A2683" s="3">
        <v>42297.625324074077</v>
      </c>
      <c r="B2683">
        <v>2015</v>
      </c>
      <c r="C2683">
        <v>10</v>
      </c>
      <c r="D2683">
        <v>20</v>
      </c>
      <c r="E2683">
        <v>15</v>
      </c>
      <c r="F2683" s="4">
        <v>401197.19773768703</v>
      </c>
      <c r="G2683" s="4">
        <v>527565.64615766448</v>
      </c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Y2683" s="2"/>
      <c r="Z2683"/>
      <c r="AA2683"/>
      <c r="AB2683"/>
    </row>
    <row r="2684" spans="1:28" ht="14.45" x14ac:dyDescent="0.3">
      <c r="A2684" s="3">
        <v>42297.666990740741</v>
      </c>
      <c r="B2684">
        <v>2015</v>
      </c>
      <c r="C2684">
        <v>10</v>
      </c>
      <c r="D2684">
        <v>20</v>
      </c>
      <c r="E2684">
        <v>16</v>
      </c>
      <c r="F2684" s="4">
        <v>440095.51474592567</v>
      </c>
      <c r="G2684" s="4">
        <v>540822.13443789398</v>
      </c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Y2684" s="2"/>
      <c r="Z2684"/>
      <c r="AA2684"/>
      <c r="AB2684"/>
    </row>
    <row r="2685" spans="1:28" ht="14.45" x14ac:dyDescent="0.3">
      <c r="A2685" s="3">
        <v>42297.708657407406</v>
      </c>
      <c r="B2685">
        <v>2015</v>
      </c>
      <c r="C2685">
        <v>10</v>
      </c>
      <c r="D2685">
        <v>20</v>
      </c>
      <c r="E2685">
        <v>17</v>
      </c>
      <c r="F2685" s="4">
        <v>430771.6053686068</v>
      </c>
      <c r="G2685" s="4">
        <v>550294.81788549968</v>
      </c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Y2685" s="2"/>
      <c r="Z2685"/>
      <c r="AA2685"/>
      <c r="AB2685"/>
    </row>
    <row r="2686" spans="1:28" ht="14.45" x14ac:dyDescent="0.3">
      <c r="A2686" s="3">
        <v>42297.750324074077</v>
      </c>
      <c r="B2686">
        <v>2015</v>
      </c>
      <c r="C2686">
        <v>10</v>
      </c>
      <c r="D2686">
        <v>20</v>
      </c>
      <c r="E2686">
        <v>18</v>
      </c>
      <c r="F2686" s="4">
        <v>481878.22048948577</v>
      </c>
      <c r="G2686" s="4">
        <v>622841.09926910466</v>
      </c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Y2686" s="2"/>
      <c r="Z2686"/>
      <c r="AA2686"/>
      <c r="AB2686"/>
    </row>
    <row r="2687" spans="1:28" ht="14.45" x14ac:dyDescent="0.3">
      <c r="A2687" s="3">
        <v>42297.791990740741</v>
      </c>
      <c r="B2687">
        <v>2015</v>
      </c>
      <c r="C2687">
        <v>10</v>
      </c>
      <c r="D2687">
        <v>20</v>
      </c>
      <c r="E2687">
        <v>19</v>
      </c>
      <c r="F2687" s="4">
        <v>487560.6948233188</v>
      </c>
      <c r="G2687" s="4">
        <v>679059.33516550972</v>
      </c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Y2687" s="2"/>
      <c r="Z2687"/>
      <c r="AA2687"/>
      <c r="AB2687"/>
    </row>
    <row r="2688" spans="1:28" ht="14.45" x14ac:dyDescent="0.3">
      <c r="A2688" s="3">
        <v>42297.833657407406</v>
      </c>
      <c r="B2688">
        <v>2015</v>
      </c>
      <c r="C2688">
        <v>10</v>
      </c>
      <c r="D2688">
        <v>20</v>
      </c>
      <c r="E2688">
        <v>20</v>
      </c>
      <c r="F2688" s="4">
        <v>465661.54565668677</v>
      </c>
      <c r="G2688" s="4">
        <v>625736.28055929858</v>
      </c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Y2688" s="2"/>
      <c r="Z2688"/>
      <c r="AA2688"/>
      <c r="AB2688"/>
    </row>
    <row r="2689" spans="1:28" ht="14.45" x14ac:dyDescent="0.3">
      <c r="A2689" s="3">
        <v>42297.875324074077</v>
      </c>
      <c r="B2689">
        <v>2015</v>
      </c>
      <c r="C2689">
        <v>10</v>
      </c>
      <c r="D2689">
        <v>20</v>
      </c>
      <c r="E2689">
        <v>21</v>
      </c>
      <c r="F2689" s="4">
        <v>428643.99024755281</v>
      </c>
      <c r="G2689" s="4">
        <v>567415.73475811665</v>
      </c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Y2689" s="2"/>
      <c r="Z2689"/>
      <c r="AA2689"/>
      <c r="AB2689"/>
    </row>
    <row r="2690" spans="1:28" ht="14.45" x14ac:dyDescent="0.3">
      <c r="A2690" s="3">
        <v>42297.916990740741</v>
      </c>
      <c r="B2690">
        <v>2015</v>
      </c>
      <c r="C2690">
        <v>10</v>
      </c>
      <c r="D2690">
        <v>20</v>
      </c>
      <c r="E2690">
        <v>22</v>
      </c>
      <c r="F2690" s="4">
        <v>348884.24881299899</v>
      </c>
      <c r="G2690" s="4">
        <v>512524.65307498776</v>
      </c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Y2690" s="2"/>
      <c r="Z2690"/>
      <c r="AA2690"/>
      <c r="AB2690"/>
    </row>
    <row r="2691" spans="1:28" ht="14.45" x14ac:dyDescent="0.3">
      <c r="A2691" s="3">
        <v>42297.958657407406</v>
      </c>
      <c r="B2691">
        <v>2015</v>
      </c>
      <c r="C2691">
        <v>10</v>
      </c>
      <c r="D2691">
        <v>20</v>
      </c>
      <c r="E2691">
        <v>23</v>
      </c>
      <c r="F2691" s="4">
        <v>289091.47570647602</v>
      </c>
      <c r="G2691" s="4">
        <v>438273.94700089912</v>
      </c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Y2691" s="2"/>
      <c r="Z2691"/>
      <c r="AA2691"/>
      <c r="AB2691"/>
    </row>
    <row r="2692" spans="1:28" ht="14.45" x14ac:dyDescent="0.3">
      <c r="A2692" s="3">
        <v>42298.000324074077</v>
      </c>
      <c r="B2692">
        <v>2015</v>
      </c>
      <c r="C2692">
        <v>10</v>
      </c>
      <c r="D2692">
        <v>21</v>
      </c>
      <c r="E2692">
        <v>0</v>
      </c>
      <c r="F2692" s="4">
        <v>260838.78437553329</v>
      </c>
      <c r="G2692" s="4">
        <v>419937.85842588684</v>
      </c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Y2692" s="2"/>
      <c r="Z2692"/>
      <c r="AA2692"/>
      <c r="AB2692"/>
    </row>
    <row r="2693" spans="1:28" ht="14.45" x14ac:dyDescent="0.3">
      <c r="A2693" s="3">
        <v>42298.041990740741</v>
      </c>
      <c r="B2693">
        <v>2015</v>
      </c>
      <c r="C2693">
        <v>10</v>
      </c>
      <c r="D2693">
        <v>21</v>
      </c>
      <c r="E2693">
        <v>1</v>
      </c>
      <c r="F2693" s="4">
        <v>256960.85478606803</v>
      </c>
      <c r="G2693" s="4">
        <v>418584.70322081895</v>
      </c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Y2693" s="2"/>
      <c r="Z2693"/>
      <c r="AA2693"/>
      <c r="AB2693"/>
    </row>
    <row r="2694" spans="1:28" ht="14.45" x14ac:dyDescent="0.3">
      <c r="A2694" s="3">
        <v>42298.083657407406</v>
      </c>
      <c r="B2694">
        <v>2015</v>
      </c>
      <c r="C2694">
        <v>10</v>
      </c>
      <c r="D2694">
        <v>21</v>
      </c>
      <c r="E2694">
        <v>2</v>
      </c>
      <c r="F2694" s="4">
        <v>256154.68642320225</v>
      </c>
      <c r="G2694" s="4">
        <v>443616.52611858398</v>
      </c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Y2694" s="2"/>
      <c r="Z2694"/>
      <c r="AA2694"/>
      <c r="AB2694"/>
    </row>
    <row r="2695" spans="1:28" ht="14.45" x14ac:dyDescent="0.3">
      <c r="A2695" s="3">
        <v>42298.125324074077</v>
      </c>
      <c r="B2695">
        <v>2015</v>
      </c>
      <c r="C2695">
        <v>10</v>
      </c>
      <c r="D2695">
        <v>21</v>
      </c>
      <c r="E2695">
        <v>3</v>
      </c>
      <c r="F2695" s="4">
        <v>257866.26218475788</v>
      </c>
      <c r="G2695" s="4">
        <v>479995.81188289117</v>
      </c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Y2695" s="2"/>
      <c r="Z2695"/>
      <c r="AA2695"/>
      <c r="AB2695"/>
    </row>
    <row r="2696" spans="1:28" ht="14.45" x14ac:dyDescent="0.3">
      <c r="A2696" s="3">
        <v>42298.166990740741</v>
      </c>
      <c r="B2696">
        <v>2015</v>
      </c>
      <c r="C2696">
        <v>10</v>
      </c>
      <c r="D2696">
        <v>21</v>
      </c>
      <c r="E2696">
        <v>4</v>
      </c>
      <c r="F2696" s="4">
        <v>313478.56024762144</v>
      </c>
      <c r="G2696" s="4">
        <v>501834.54602713743</v>
      </c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Y2696" s="2"/>
      <c r="Z2696"/>
      <c r="AA2696"/>
      <c r="AB2696"/>
    </row>
    <row r="2697" spans="1:28" ht="14.45" x14ac:dyDescent="0.3">
      <c r="A2697" s="3">
        <v>42298.208657407406</v>
      </c>
      <c r="B2697">
        <v>2015</v>
      </c>
      <c r="C2697">
        <v>10</v>
      </c>
      <c r="D2697">
        <v>21</v>
      </c>
      <c r="E2697">
        <v>5</v>
      </c>
      <c r="F2697" s="4">
        <v>416773.15704939858</v>
      </c>
      <c r="G2697" s="4">
        <v>605591.80289994739</v>
      </c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Y2697" s="2"/>
      <c r="Z2697"/>
      <c r="AA2697"/>
      <c r="AB2697"/>
    </row>
    <row r="2698" spans="1:28" ht="14.45" x14ac:dyDescent="0.3">
      <c r="A2698" s="3">
        <v>42298.250324074077</v>
      </c>
      <c r="B2698">
        <v>2015</v>
      </c>
      <c r="C2698">
        <v>10</v>
      </c>
      <c r="D2698">
        <v>21</v>
      </c>
      <c r="E2698">
        <v>6</v>
      </c>
      <c r="F2698" s="4">
        <v>438770.25811764097</v>
      </c>
      <c r="G2698" s="4">
        <v>641104.72446340276</v>
      </c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Y2698" s="2"/>
      <c r="Z2698"/>
      <c r="AA2698"/>
      <c r="AB2698"/>
    </row>
    <row r="2699" spans="1:28" ht="14.45" x14ac:dyDescent="0.3">
      <c r="A2699" s="3">
        <v>42298.291990740741</v>
      </c>
      <c r="B2699">
        <v>2015</v>
      </c>
      <c r="C2699">
        <v>10</v>
      </c>
      <c r="D2699">
        <v>21</v>
      </c>
      <c r="E2699">
        <v>7</v>
      </c>
      <c r="F2699" s="4">
        <v>380448.67081422842</v>
      </c>
      <c r="G2699" s="4">
        <v>632480.72184250224</v>
      </c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Y2699" s="2"/>
      <c r="Z2699"/>
      <c r="AA2699"/>
      <c r="AB2699"/>
    </row>
    <row r="2700" spans="1:28" ht="14.45" x14ac:dyDescent="0.3">
      <c r="A2700" s="3">
        <v>42298.333657407406</v>
      </c>
      <c r="B2700">
        <v>2015</v>
      </c>
      <c r="C2700">
        <v>10</v>
      </c>
      <c r="D2700">
        <v>21</v>
      </c>
      <c r="E2700">
        <v>8</v>
      </c>
      <c r="F2700" s="4">
        <v>319488.27473034261</v>
      </c>
      <c r="G2700" s="4">
        <v>593598.06254988862</v>
      </c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Y2700" s="2"/>
      <c r="Z2700"/>
      <c r="AA2700"/>
      <c r="AB2700"/>
    </row>
    <row r="2701" spans="1:28" ht="14.45" x14ac:dyDescent="0.3">
      <c r="A2701" s="3">
        <v>42298.375324074077</v>
      </c>
      <c r="B2701">
        <v>2015</v>
      </c>
      <c r="C2701">
        <v>10</v>
      </c>
      <c r="D2701">
        <v>21</v>
      </c>
      <c r="E2701">
        <v>9</v>
      </c>
      <c r="F2701" s="4">
        <v>319910.62889829394</v>
      </c>
      <c r="G2701" s="4">
        <v>532135.87615851348</v>
      </c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Y2701" s="2"/>
      <c r="Z2701"/>
      <c r="AA2701"/>
      <c r="AB2701"/>
    </row>
    <row r="2702" spans="1:28" ht="14.45" x14ac:dyDescent="0.3">
      <c r="A2702" s="3">
        <v>42298.416990740741</v>
      </c>
      <c r="B2702">
        <v>2015</v>
      </c>
      <c r="C2702">
        <v>10</v>
      </c>
      <c r="D2702">
        <v>21</v>
      </c>
      <c r="E2702">
        <v>10</v>
      </c>
      <c r="F2702" s="4">
        <v>295349.60638744285</v>
      </c>
      <c r="G2702" s="4">
        <v>492039.83682059991</v>
      </c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Y2702" s="2"/>
      <c r="Z2702"/>
      <c r="AA2702"/>
      <c r="AB2702"/>
    </row>
    <row r="2703" spans="1:28" ht="14.45" x14ac:dyDescent="0.3">
      <c r="A2703" s="3">
        <v>42298.458657407406</v>
      </c>
      <c r="B2703">
        <v>2015</v>
      </c>
      <c r="C2703">
        <v>10</v>
      </c>
      <c r="D2703">
        <v>21</v>
      </c>
      <c r="E2703">
        <v>11</v>
      </c>
      <c r="F2703" s="4">
        <v>277907.17599292821</v>
      </c>
      <c r="G2703" s="4">
        <v>459716.05954064179</v>
      </c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Y2703" s="2"/>
      <c r="Z2703"/>
      <c r="AA2703"/>
      <c r="AB2703"/>
    </row>
    <row r="2704" spans="1:28" ht="14.45" x14ac:dyDescent="0.3">
      <c r="A2704" s="3">
        <v>42298.500324074077</v>
      </c>
      <c r="B2704">
        <v>2015</v>
      </c>
      <c r="C2704">
        <v>10</v>
      </c>
      <c r="D2704">
        <v>21</v>
      </c>
      <c r="E2704">
        <v>12</v>
      </c>
      <c r="F2704" s="4">
        <v>280315.37490147102</v>
      </c>
      <c r="G2704" s="4">
        <v>433995.32682282437</v>
      </c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Y2704" s="2"/>
      <c r="Z2704"/>
      <c r="AA2704"/>
      <c r="AB2704"/>
    </row>
    <row r="2705" spans="1:28" ht="14.45" x14ac:dyDescent="0.3">
      <c r="A2705" s="3">
        <v>42298.541990740741</v>
      </c>
      <c r="B2705">
        <v>2015</v>
      </c>
      <c r="C2705">
        <v>10</v>
      </c>
      <c r="D2705">
        <v>21</v>
      </c>
      <c r="E2705">
        <v>13</v>
      </c>
      <c r="F2705" s="4">
        <v>262972.4973525416</v>
      </c>
      <c r="G2705" s="4">
        <v>385612.29782232293</v>
      </c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Y2705" s="2"/>
      <c r="Z2705"/>
      <c r="AA2705"/>
      <c r="AB2705"/>
    </row>
    <row r="2706" spans="1:28" ht="14.45" x14ac:dyDescent="0.3">
      <c r="A2706" s="3">
        <v>42298.583657407406</v>
      </c>
      <c r="B2706">
        <v>2015</v>
      </c>
      <c r="C2706">
        <v>10</v>
      </c>
      <c r="D2706">
        <v>21</v>
      </c>
      <c r="E2706">
        <v>14</v>
      </c>
      <c r="F2706" s="4">
        <v>281048.06432035018</v>
      </c>
      <c r="G2706" s="4">
        <v>419965.33220005163</v>
      </c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Y2706" s="2"/>
      <c r="Z2706"/>
      <c r="AA2706"/>
      <c r="AB2706"/>
    </row>
    <row r="2707" spans="1:28" ht="14.45" x14ac:dyDescent="0.3">
      <c r="A2707" s="3">
        <v>42298.625324074077</v>
      </c>
      <c r="B2707">
        <v>2015</v>
      </c>
      <c r="C2707">
        <v>10</v>
      </c>
      <c r="D2707">
        <v>21</v>
      </c>
      <c r="E2707">
        <v>15</v>
      </c>
      <c r="F2707" s="4">
        <v>299463.89563392225</v>
      </c>
      <c r="G2707" s="4">
        <v>467880.26415241405</v>
      </c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Y2707" s="2"/>
      <c r="Z2707"/>
      <c r="AA2707"/>
      <c r="AB2707"/>
    </row>
    <row r="2708" spans="1:28" ht="14.45" x14ac:dyDescent="0.3">
      <c r="A2708" s="3">
        <v>42298.666990740741</v>
      </c>
      <c r="B2708">
        <v>2015</v>
      </c>
      <c r="C2708">
        <v>10</v>
      </c>
      <c r="D2708">
        <v>21</v>
      </c>
      <c r="E2708">
        <v>16</v>
      </c>
      <c r="F2708" s="4">
        <v>334844.43471089564</v>
      </c>
      <c r="G2708" s="4">
        <v>510674.08879792353</v>
      </c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Y2708" s="2"/>
      <c r="Z2708"/>
      <c r="AA2708"/>
      <c r="AB2708"/>
    </row>
    <row r="2709" spans="1:28" ht="14.45" x14ac:dyDescent="0.3">
      <c r="A2709" s="3">
        <v>42298.708657407406</v>
      </c>
      <c r="B2709">
        <v>2015</v>
      </c>
      <c r="C2709">
        <v>10</v>
      </c>
      <c r="D2709">
        <v>21</v>
      </c>
      <c r="E2709">
        <v>17</v>
      </c>
      <c r="F2709" s="4">
        <v>416413.83788611292</v>
      </c>
      <c r="G2709" s="4">
        <v>536350.39118315734</v>
      </c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Y2709" s="2"/>
      <c r="Z2709"/>
      <c r="AA2709"/>
      <c r="AB2709"/>
    </row>
    <row r="2710" spans="1:28" ht="14.45" x14ac:dyDescent="0.3">
      <c r="A2710" s="3">
        <v>42298.750324074077</v>
      </c>
      <c r="B2710">
        <v>2015</v>
      </c>
      <c r="C2710">
        <v>10</v>
      </c>
      <c r="D2710">
        <v>21</v>
      </c>
      <c r="E2710">
        <v>18</v>
      </c>
      <c r="F2710" s="4">
        <v>436684.26995301992</v>
      </c>
      <c r="G2710" s="4">
        <v>608553.83658837306</v>
      </c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Y2710" s="2"/>
      <c r="Z2710"/>
      <c r="AA2710"/>
      <c r="AB2710"/>
    </row>
    <row r="2711" spans="1:28" ht="14.45" x14ac:dyDescent="0.3">
      <c r="A2711" s="3">
        <v>42298.791990740741</v>
      </c>
      <c r="B2711">
        <v>2015</v>
      </c>
      <c r="C2711">
        <v>10</v>
      </c>
      <c r="D2711">
        <v>21</v>
      </c>
      <c r="E2711">
        <v>19</v>
      </c>
      <c r="F2711" s="4">
        <v>453890.82128510863</v>
      </c>
      <c r="G2711" s="4">
        <v>619380.12458832492</v>
      </c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Y2711" s="2"/>
      <c r="Z2711"/>
      <c r="AA2711"/>
      <c r="AB2711"/>
    </row>
    <row r="2712" spans="1:28" ht="14.45" x14ac:dyDescent="0.3">
      <c r="A2712" s="3">
        <v>42298.833657407406</v>
      </c>
      <c r="B2712">
        <v>2015</v>
      </c>
      <c r="C2712">
        <v>10</v>
      </c>
      <c r="D2712">
        <v>21</v>
      </c>
      <c r="E2712">
        <v>20</v>
      </c>
      <c r="F2712" s="4">
        <v>405940.28169614036</v>
      </c>
      <c r="G2712" s="4">
        <v>553060.86227336212</v>
      </c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Y2712" s="2"/>
      <c r="Z2712"/>
      <c r="AA2712"/>
      <c r="AB2712"/>
    </row>
    <row r="2713" spans="1:28" ht="14.45" x14ac:dyDescent="0.3">
      <c r="A2713" s="3">
        <v>42298.875324074077</v>
      </c>
      <c r="B2713">
        <v>2015</v>
      </c>
      <c r="C2713">
        <v>10</v>
      </c>
      <c r="D2713">
        <v>21</v>
      </c>
      <c r="E2713">
        <v>21</v>
      </c>
      <c r="F2713" s="4">
        <v>360660.89423535881</v>
      </c>
      <c r="G2713" s="4">
        <v>497643.12039498071</v>
      </c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Y2713" s="2"/>
      <c r="Z2713"/>
      <c r="AA2713"/>
      <c r="AB2713"/>
    </row>
    <row r="2714" spans="1:28" ht="14.45" x14ac:dyDescent="0.3">
      <c r="A2714" s="3">
        <v>42298.916990740741</v>
      </c>
      <c r="B2714">
        <v>2015</v>
      </c>
      <c r="C2714">
        <v>10</v>
      </c>
      <c r="D2714">
        <v>21</v>
      </c>
      <c r="E2714">
        <v>22</v>
      </c>
      <c r="F2714" s="4">
        <v>326656.62042405049</v>
      </c>
      <c r="G2714" s="4">
        <v>430546.46553781512</v>
      </c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Y2714" s="2"/>
      <c r="Z2714"/>
      <c r="AA2714"/>
      <c r="AB2714"/>
    </row>
    <row r="2715" spans="1:28" ht="14.45" x14ac:dyDescent="0.3">
      <c r="A2715" s="3">
        <v>42298.958657407406</v>
      </c>
      <c r="B2715">
        <v>2015</v>
      </c>
      <c r="C2715">
        <v>10</v>
      </c>
      <c r="D2715">
        <v>21</v>
      </c>
      <c r="E2715">
        <v>23</v>
      </c>
      <c r="F2715" s="4">
        <v>276088.35369281913</v>
      </c>
      <c r="G2715" s="4">
        <v>356384.38834933093</v>
      </c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Y2715" s="2"/>
      <c r="Z2715"/>
      <c r="AA2715"/>
      <c r="AB2715"/>
    </row>
    <row r="2716" spans="1:28" ht="14.45" x14ac:dyDescent="0.3">
      <c r="A2716" s="3">
        <v>42299.000324074077</v>
      </c>
      <c r="B2716">
        <v>2015</v>
      </c>
      <c r="C2716">
        <v>10</v>
      </c>
      <c r="D2716">
        <v>22</v>
      </c>
      <c r="E2716">
        <v>0</v>
      </c>
      <c r="F2716" s="4">
        <v>257794.63229469839</v>
      </c>
      <c r="G2716" s="4">
        <v>324255.81077364908</v>
      </c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Y2716" s="2"/>
      <c r="Z2716"/>
      <c r="AA2716"/>
      <c r="AB2716"/>
    </row>
    <row r="2717" spans="1:28" ht="14.45" x14ac:dyDescent="0.3">
      <c r="A2717" s="3">
        <v>42299.041990740741</v>
      </c>
      <c r="B2717">
        <v>2015</v>
      </c>
      <c r="C2717">
        <v>10</v>
      </c>
      <c r="D2717">
        <v>22</v>
      </c>
      <c r="E2717">
        <v>1</v>
      </c>
      <c r="F2717" s="4">
        <v>246279.67416541456</v>
      </c>
      <c r="G2717" s="4">
        <v>328856.20323007239</v>
      </c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Y2717" s="2"/>
      <c r="Z2717"/>
      <c r="AA2717"/>
      <c r="AB2717"/>
    </row>
    <row r="2718" spans="1:28" ht="14.45" x14ac:dyDescent="0.3">
      <c r="A2718" s="3">
        <v>42299.083657407406</v>
      </c>
      <c r="B2718">
        <v>2015</v>
      </c>
      <c r="C2718">
        <v>10</v>
      </c>
      <c r="D2718">
        <v>22</v>
      </c>
      <c r="E2718">
        <v>2</v>
      </c>
      <c r="F2718" s="4">
        <v>257352.14007451248</v>
      </c>
      <c r="G2718" s="4">
        <v>331393.21123707574</v>
      </c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Y2718" s="2"/>
      <c r="Z2718"/>
      <c r="AA2718"/>
      <c r="AB2718"/>
    </row>
    <row r="2719" spans="1:28" ht="14.45" x14ac:dyDescent="0.3">
      <c r="A2719" s="3">
        <v>42299.125324074077</v>
      </c>
      <c r="B2719">
        <v>2015</v>
      </c>
      <c r="C2719">
        <v>10</v>
      </c>
      <c r="D2719">
        <v>22</v>
      </c>
      <c r="E2719">
        <v>3</v>
      </c>
      <c r="F2719" s="4">
        <v>249949.36804036054</v>
      </c>
      <c r="G2719" s="4">
        <v>372703.66881553771</v>
      </c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Y2719" s="2"/>
      <c r="Z2719"/>
      <c r="AA2719"/>
      <c r="AB2719"/>
    </row>
    <row r="2720" spans="1:28" ht="14.45" x14ac:dyDescent="0.3">
      <c r="A2720" s="3">
        <v>42299.166990740741</v>
      </c>
      <c r="B2720">
        <v>2015</v>
      </c>
      <c r="C2720">
        <v>10</v>
      </c>
      <c r="D2720">
        <v>22</v>
      </c>
      <c r="E2720">
        <v>4</v>
      </c>
      <c r="F2720" s="4">
        <v>306466.75682820036</v>
      </c>
      <c r="G2720" s="4">
        <v>412337.0174890061</v>
      </c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Y2720" s="2"/>
      <c r="Z2720"/>
      <c r="AA2720"/>
      <c r="AB2720"/>
    </row>
    <row r="2721" spans="1:28" ht="14.45" x14ac:dyDescent="0.3">
      <c r="A2721" s="3">
        <v>42299.208657407406</v>
      </c>
      <c r="B2721">
        <v>2015</v>
      </c>
      <c r="C2721">
        <v>10</v>
      </c>
      <c r="D2721">
        <v>22</v>
      </c>
      <c r="E2721">
        <v>5</v>
      </c>
      <c r="F2721" s="4">
        <v>381063.67637382605</v>
      </c>
      <c r="G2721" s="4">
        <v>518031.41948656162</v>
      </c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Y2721" s="2"/>
      <c r="Z2721"/>
      <c r="AA2721"/>
      <c r="AB2721"/>
    </row>
    <row r="2722" spans="1:28" ht="14.45" x14ac:dyDescent="0.3">
      <c r="A2722" s="3">
        <v>42299.250324074077</v>
      </c>
      <c r="B2722">
        <v>2015</v>
      </c>
      <c r="C2722">
        <v>10</v>
      </c>
      <c r="D2722">
        <v>22</v>
      </c>
      <c r="E2722">
        <v>6</v>
      </c>
      <c r="F2722" s="4">
        <v>435115.62292949896</v>
      </c>
      <c r="G2722" s="4">
        <v>580026.1689458075</v>
      </c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Y2722" s="2"/>
      <c r="Z2722"/>
      <c r="AA2722"/>
      <c r="AB2722"/>
    </row>
    <row r="2723" spans="1:28" ht="14.45" x14ac:dyDescent="0.3">
      <c r="A2723" s="3">
        <v>42299.291990740741</v>
      </c>
      <c r="B2723">
        <v>2015</v>
      </c>
      <c r="C2723">
        <v>10</v>
      </c>
      <c r="D2723">
        <v>22</v>
      </c>
      <c r="E2723">
        <v>7</v>
      </c>
      <c r="F2723" s="4">
        <v>378132.75657663</v>
      </c>
      <c r="G2723" s="4">
        <v>604247.3962130138</v>
      </c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Y2723" s="2"/>
      <c r="Z2723"/>
      <c r="AA2723"/>
      <c r="AB2723"/>
    </row>
    <row r="2724" spans="1:28" ht="14.45" x14ac:dyDescent="0.3">
      <c r="A2724" s="3">
        <v>42299.333657407406</v>
      </c>
      <c r="B2724">
        <v>2015</v>
      </c>
      <c r="C2724">
        <v>10</v>
      </c>
      <c r="D2724">
        <v>22</v>
      </c>
      <c r="E2724">
        <v>8</v>
      </c>
      <c r="F2724" s="4">
        <v>368275.14955625817</v>
      </c>
      <c r="G2724" s="4">
        <v>556094.06857412495</v>
      </c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Y2724" s="2"/>
      <c r="Z2724"/>
      <c r="AA2724"/>
      <c r="AB2724"/>
    </row>
    <row r="2725" spans="1:28" ht="14.45" x14ac:dyDescent="0.3">
      <c r="A2725" s="3">
        <v>42299.375324074077</v>
      </c>
      <c r="B2725">
        <v>2015</v>
      </c>
      <c r="C2725">
        <v>10</v>
      </c>
      <c r="D2725">
        <v>22</v>
      </c>
      <c r="E2725">
        <v>9</v>
      </c>
      <c r="F2725" s="4">
        <v>303026.3748943219</v>
      </c>
      <c r="G2725" s="4">
        <v>545947.96113163221</v>
      </c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Y2725" s="2"/>
      <c r="Z2725"/>
      <c r="AA2725"/>
      <c r="AB2725"/>
    </row>
    <row r="2726" spans="1:28" ht="14.45" x14ac:dyDescent="0.3">
      <c r="A2726" s="3">
        <v>42299.416990740741</v>
      </c>
      <c r="B2726">
        <v>2015</v>
      </c>
      <c r="C2726">
        <v>10</v>
      </c>
      <c r="D2726">
        <v>22</v>
      </c>
      <c r="E2726">
        <v>10</v>
      </c>
      <c r="F2726" s="4">
        <v>313235.04310670582</v>
      </c>
      <c r="G2726" s="4">
        <v>485169.91723244102</v>
      </c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Y2726" s="2"/>
      <c r="Z2726"/>
      <c r="AA2726"/>
      <c r="AB2726"/>
    </row>
    <row r="2727" spans="1:28" ht="14.45" x14ac:dyDescent="0.3">
      <c r="A2727" s="3">
        <v>42299.458657407406</v>
      </c>
      <c r="B2727">
        <v>2015</v>
      </c>
      <c r="C2727">
        <v>10</v>
      </c>
      <c r="D2727">
        <v>22</v>
      </c>
      <c r="E2727">
        <v>11</v>
      </c>
      <c r="F2727" s="4">
        <v>324689.40949700796</v>
      </c>
      <c r="G2727" s="4">
        <v>457999.27857520583</v>
      </c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Y2727" s="2"/>
      <c r="Z2727"/>
      <c r="AA2727"/>
      <c r="AB2727"/>
    </row>
    <row r="2728" spans="1:28" ht="14.45" x14ac:dyDescent="0.3">
      <c r="A2728" s="3">
        <v>42299.500324074077</v>
      </c>
      <c r="B2728">
        <v>2015</v>
      </c>
      <c r="C2728">
        <v>10</v>
      </c>
      <c r="D2728">
        <v>22</v>
      </c>
      <c r="E2728">
        <v>12</v>
      </c>
      <c r="F2728" s="4">
        <v>302364.58236041502</v>
      </c>
      <c r="G2728" s="4">
        <v>415211.05935138429</v>
      </c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Y2728" s="2"/>
      <c r="Z2728"/>
      <c r="AA2728"/>
      <c r="AB2728"/>
    </row>
    <row r="2729" spans="1:28" ht="14.45" x14ac:dyDescent="0.3">
      <c r="A2729" s="3">
        <v>42299.541990740741</v>
      </c>
      <c r="B2729">
        <v>2015</v>
      </c>
      <c r="C2729">
        <v>10</v>
      </c>
      <c r="D2729">
        <v>22</v>
      </c>
      <c r="E2729">
        <v>13</v>
      </c>
      <c r="F2729" s="4">
        <v>308256.58758907177</v>
      </c>
      <c r="G2729" s="4">
        <v>360764.75466133037</v>
      </c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Y2729" s="2"/>
      <c r="Z2729"/>
      <c r="AA2729"/>
      <c r="AB2729"/>
    </row>
    <row r="2730" spans="1:28" ht="14.45" x14ac:dyDescent="0.3">
      <c r="A2730" s="3">
        <v>42299.583657407406</v>
      </c>
      <c r="B2730">
        <v>2015</v>
      </c>
      <c r="C2730">
        <v>10</v>
      </c>
      <c r="D2730">
        <v>22</v>
      </c>
      <c r="E2730">
        <v>14</v>
      </c>
      <c r="F2730" s="4">
        <v>281227.64792870334</v>
      </c>
      <c r="G2730" s="4">
        <v>420151.96271592611</v>
      </c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Y2730" s="2"/>
      <c r="Z2730"/>
      <c r="AA2730"/>
      <c r="AB2730"/>
    </row>
    <row r="2731" spans="1:28" ht="14.45" x14ac:dyDescent="0.3">
      <c r="A2731" s="3">
        <v>42299.625324074077</v>
      </c>
      <c r="B2731">
        <v>2015</v>
      </c>
      <c r="C2731">
        <v>10</v>
      </c>
      <c r="D2731">
        <v>22</v>
      </c>
      <c r="E2731">
        <v>15</v>
      </c>
      <c r="F2731" s="4">
        <v>324789.05160935159</v>
      </c>
      <c r="G2731" s="4">
        <v>421569.05766116607</v>
      </c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Y2731" s="2"/>
      <c r="Z2731"/>
      <c r="AA2731"/>
      <c r="AB2731"/>
    </row>
    <row r="2732" spans="1:28" ht="14.45" x14ac:dyDescent="0.3">
      <c r="A2732" s="3">
        <v>42299.666990740741</v>
      </c>
      <c r="B2732">
        <v>2015</v>
      </c>
      <c r="C2732">
        <v>10</v>
      </c>
      <c r="D2732">
        <v>22</v>
      </c>
      <c r="E2732">
        <v>16</v>
      </c>
      <c r="F2732" s="4">
        <v>337092.19000621908</v>
      </c>
      <c r="G2732" s="4">
        <v>478307.24262352911</v>
      </c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Y2732" s="2"/>
      <c r="Z2732"/>
      <c r="AA2732"/>
      <c r="AB2732"/>
    </row>
    <row r="2733" spans="1:28" ht="14.45" x14ac:dyDescent="0.3">
      <c r="A2733" s="3">
        <v>42299.708657407406</v>
      </c>
      <c r="B2733">
        <v>2015</v>
      </c>
      <c r="C2733">
        <v>10</v>
      </c>
      <c r="D2733">
        <v>22</v>
      </c>
      <c r="E2733">
        <v>17</v>
      </c>
      <c r="F2733" s="4">
        <v>410035.97945947811</v>
      </c>
      <c r="G2733" s="4">
        <v>571373.63258489245</v>
      </c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Y2733" s="2"/>
      <c r="Z2733"/>
      <c r="AA2733"/>
      <c r="AB2733"/>
    </row>
    <row r="2734" spans="1:28" ht="14.45" x14ac:dyDescent="0.3">
      <c r="A2734" s="3">
        <v>42299.750324074077</v>
      </c>
      <c r="B2734">
        <v>2015</v>
      </c>
      <c r="C2734">
        <v>10</v>
      </c>
      <c r="D2734">
        <v>22</v>
      </c>
      <c r="E2734">
        <v>18</v>
      </c>
      <c r="F2734" s="4">
        <v>444640.85199624707</v>
      </c>
      <c r="G2734" s="4">
        <v>660625.97058415343</v>
      </c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Y2734" s="2"/>
      <c r="Z2734"/>
      <c r="AA2734"/>
      <c r="AB2734"/>
    </row>
    <row r="2735" spans="1:28" ht="14.45" x14ac:dyDescent="0.3">
      <c r="A2735" s="3">
        <v>42299.791990740741</v>
      </c>
      <c r="B2735">
        <v>2015</v>
      </c>
      <c r="C2735">
        <v>10</v>
      </c>
      <c r="D2735">
        <v>22</v>
      </c>
      <c r="E2735">
        <v>19</v>
      </c>
      <c r="F2735" s="4">
        <v>459229.76645839296</v>
      </c>
      <c r="G2735" s="4">
        <v>692511.43241525302</v>
      </c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Y2735" s="2"/>
      <c r="Z2735"/>
      <c r="AA2735"/>
      <c r="AB2735"/>
    </row>
    <row r="2736" spans="1:28" ht="14.45" x14ac:dyDescent="0.3">
      <c r="A2736" s="3">
        <v>42299.833657407406</v>
      </c>
      <c r="B2736">
        <v>2015</v>
      </c>
      <c r="C2736">
        <v>10</v>
      </c>
      <c r="D2736">
        <v>22</v>
      </c>
      <c r="E2736">
        <v>20</v>
      </c>
      <c r="F2736" s="4">
        <v>438622.95331645058</v>
      </c>
      <c r="G2736" s="4">
        <v>628168.19279817829</v>
      </c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Y2736" s="2"/>
      <c r="Z2736"/>
      <c r="AA2736"/>
      <c r="AB2736"/>
    </row>
    <row r="2737" spans="1:28" ht="14.45" x14ac:dyDescent="0.3">
      <c r="A2737" s="3">
        <v>42299.875324074077</v>
      </c>
      <c r="B2737">
        <v>2015</v>
      </c>
      <c r="C2737">
        <v>10</v>
      </c>
      <c r="D2737">
        <v>22</v>
      </c>
      <c r="E2737">
        <v>21</v>
      </c>
      <c r="F2737" s="4">
        <v>369742.81248168048</v>
      </c>
      <c r="G2737" s="4">
        <v>573355.19301816146</v>
      </c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Y2737" s="2"/>
      <c r="Z2737"/>
      <c r="AA2737"/>
      <c r="AB2737"/>
    </row>
    <row r="2738" spans="1:28" ht="14.45" x14ac:dyDescent="0.3">
      <c r="A2738" s="3">
        <v>42299.916990740741</v>
      </c>
      <c r="B2738">
        <v>2015</v>
      </c>
      <c r="C2738">
        <v>10</v>
      </c>
      <c r="D2738">
        <v>22</v>
      </c>
      <c r="E2738">
        <v>22</v>
      </c>
      <c r="F2738" s="4">
        <v>327941.47495254531</v>
      </c>
      <c r="G2738" s="4">
        <v>481013.0110612982</v>
      </c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Y2738" s="2"/>
      <c r="Z2738"/>
      <c r="AA2738"/>
      <c r="AB2738"/>
    </row>
    <row r="2739" spans="1:28" ht="14.45" x14ac:dyDescent="0.3">
      <c r="A2739" s="3">
        <v>42299.958657407406</v>
      </c>
      <c r="B2739">
        <v>2015</v>
      </c>
      <c r="C2739">
        <v>10</v>
      </c>
      <c r="D2739">
        <v>22</v>
      </c>
      <c r="E2739">
        <v>23</v>
      </c>
      <c r="F2739" s="4">
        <v>285617.51664460287</v>
      </c>
      <c r="G2739" s="4">
        <v>402226.54395635932</v>
      </c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Y2739" s="2"/>
      <c r="Z2739"/>
      <c r="AA2739"/>
      <c r="AB2739"/>
    </row>
    <row r="2740" spans="1:28" ht="14.45" x14ac:dyDescent="0.3">
      <c r="A2740" s="3">
        <v>42300.000324074077</v>
      </c>
      <c r="B2740">
        <v>2015</v>
      </c>
      <c r="C2740">
        <v>10</v>
      </c>
      <c r="D2740">
        <v>23</v>
      </c>
      <c r="E2740">
        <v>0</v>
      </c>
      <c r="F2740" s="4">
        <v>265641.74932793778</v>
      </c>
      <c r="G2740" s="4">
        <v>385766.5797248836</v>
      </c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Y2740" s="2"/>
      <c r="Z2740"/>
      <c r="AA2740"/>
      <c r="AB2740"/>
    </row>
    <row r="2741" spans="1:28" ht="14.45" x14ac:dyDescent="0.3">
      <c r="A2741" s="3">
        <v>42300.041990740741</v>
      </c>
      <c r="B2741">
        <v>2015</v>
      </c>
      <c r="C2741">
        <v>10</v>
      </c>
      <c r="D2741">
        <v>23</v>
      </c>
      <c r="E2741">
        <v>1</v>
      </c>
      <c r="F2741" s="4">
        <v>262007.72747279087</v>
      </c>
      <c r="G2741" s="4">
        <v>383165.46729134052</v>
      </c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Y2741" s="2"/>
      <c r="Z2741"/>
      <c r="AA2741"/>
      <c r="AB2741"/>
    </row>
    <row r="2742" spans="1:28" ht="14.45" x14ac:dyDescent="0.3">
      <c r="A2742" s="3">
        <v>42300.083657407406</v>
      </c>
      <c r="B2742">
        <v>2015</v>
      </c>
      <c r="C2742">
        <v>10</v>
      </c>
      <c r="D2742">
        <v>23</v>
      </c>
      <c r="E2742">
        <v>2</v>
      </c>
      <c r="F2742" s="4">
        <v>238113.95330526316</v>
      </c>
      <c r="G2742" s="4">
        <v>410258.35171893187</v>
      </c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Y2742" s="2"/>
      <c r="Z2742"/>
      <c r="AA2742"/>
      <c r="AB2742"/>
    </row>
    <row r="2743" spans="1:28" ht="14.45" x14ac:dyDescent="0.3">
      <c r="A2743" s="3">
        <v>42300.125324074077</v>
      </c>
      <c r="B2743">
        <v>2015</v>
      </c>
      <c r="C2743">
        <v>10</v>
      </c>
      <c r="D2743">
        <v>23</v>
      </c>
      <c r="E2743">
        <v>3</v>
      </c>
      <c r="F2743" s="4">
        <v>252756.083866848</v>
      </c>
      <c r="G2743" s="4">
        <v>431205.04165154835</v>
      </c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Y2743" s="2"/>
      <c r="Z2743"/>
      <c r="AA2743"/>
      <c r="AB2743"/>
    </row>
    <row r="2744" spans="1:28" ht="14.45" x14ac:dyDescent="0.3">
      <c r="A2744" s="3">
        <v>42300.166990740741</v>
      </c>
      <c r="B2744">
        <v>2015</v>
      </c>
      <c r="C2744">
        <v>10</v>
      </c>
      <c r="D2744">
        <v>23</v>
      </c>
      <c r="E2744">
        <v>4</v>
      </c>
      <c r="F2744" s="4">
        <v>295688.10424078593</v>
      </c>
      <c r="G2744" s="4">
        <v>477769.65967403096</v>
      </c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Y2744" s="2"/>
      <c r="Z2744"/>
      <c r="AA2744"/>
      <c r="AB2744"/>
    </row>
    <row r="2745" spans="1:28" ht="14.45" x14ac:dyDescent="0.3">
      <c r="A2745" s="3">
        <v>42300.208657407406</v>
      </c>
      <c r="B2745">
        <v>2015</v>
      </c>
      <c r="C2745">
        <v>10</v>
      </c>
      <c r="D2745">
        <v>23</v>
      </c>
      <c r="E2745">
        <v>5</v>
      </c>
      <c r="F2745" s="4">
        <v>391209.68587106175</v>
      </c>
      <c r="G2745" s="4">
        <v>561900.84969997755</v>
      </c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Y2745" s="2"/>
      <c r="Z2745"/>
      <c r="AA2745"/>
      <c r="AB2745"/>
    </row>
    <row r="2746" spans="1:28" ht="14.45" x14ac:dyDescent="0.3">
      <c r="A2746" s="3">
        <v>42300.250324074077</v>
      </c>
      <c r="B2746">
        <v>2015</v>
      </c>
      <c r="C2746">
        <v>10</v>
      </c>
      <c r="D2746">
        <v>23</v>
      </c>
      <c r="E2746">
        <v>6</v>
      </c>
      <c r="F2746" s="4">
        <v>394906.8422062773</v>
      </c>
      <c r="G2746" s="4">
        <v>597379.4357851228</v>
      </c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Y2746" s="2"/>
      <c r="Z2746"/>
      <c r="AA2746"/>
      <c r="AB2746"/>
    </row>
    <row r="2747" spans="1:28" ht="14.45" x14ac:dyDescent="0.3">
      <c r="A2747" s="3">
        <v>42300.291990740741</v>
      </c>
      <c r="B2747">
        <v>2015</v>
      </c>
      <c r="C2747">
        <v>10</v>
      </c>
      <c r="D2747">
        <v>23</v>
      </c>
      <c r="E2747">
        <v>7</v>
      </c>
      <c r="F2747" s="4">
        <v>397498.95462671918</v>
      </c>
      <c r="G2747" s="4">
        <v>589452.72616625321</v>
      </c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Y2747" s="2"/>
      <c r="Z2747"/>
      <c r="AA2747"/>
      <c r="AB2747"/>
    </row>
    <row r="2748" spans="1:28" ht="14.45" x14ac:dyDescent="0.3">
      <c r="A2748" s="3">
        <v>42300.333657407406</v>
      </c>
      <c r="B2748">
        <v>2015</v>
      </c>
      <c r="C2748">
        <v>10</v>
      </c>
      <c r="D2748">
        <v>23</v>
      </c>
      <c r="E2748">
        <v>8</v>
      </c>
      <c r="F2748" s="4">
        <v>351927.8646851239</v>
      </c>
      <c r="G2748" s="4">
        <v>621614.26925510203</v>
      </c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Y2748" s="2"/>
      <c r="Z2748"/>
      <c r="AA2748"/>
      <c r="AB2748"/>
    </row>
    <row r="2749" spans="1:28" ht="14.45" x14ac:dyDescent="0.3">
      <c r="A2749" s="3">
        <v>42300.375324074077</v>
      </c>
      <c r="B2749">
        <v>2015</v>
      </c>
      <c r="C2749">
        <v>10</v>
      </c>
      <c r="D2749">
        <v>23</v>
      </c>
      <c r="E2749">
        <v>9</v>
      </c>
      <c r="F2749" s="4">
        <v>366245.32525212778</v>
      </c>
      <c r="G2749" s="4">
        <v>618503.11482421751</v>
      </c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Y2749" s="2"/>
      <c r="Z2749"/>
      <c r="AA2749"/>
      <c r="AB2749"/>
    </row>
    <row r="2750" spans="1:28" ht="14.45" x14ac:dyDescent="0.3">
      <c r="A2750" s="3">
        <v>42300.416990740741</v>
      </c>
      <c r="B2750">
        <v>2015</v>
      </c>
      <c r="C2750">
        <v>10</v>
      </c>
      <c r="D2750">
        <v>23</v>
      </c>
      <c r="E2750">
        <v>10</v>
      </c>
      <c r="F2750" s="4">
        <v>351246.76445634471</v>
      </c>
      <c r="G2750" s="4">
        <v>628602.67285934265</v>
      </c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Y2750" s="2"/>
      <c r="Z2750"/>
      <c r="AA2750"/>
      <c r="AB2750"/>
    </row>
    <row r="2751" spans="1:28" ht="14.45" x14ac:dyDescent="0.3">
      <c r="A2751" s="3">
        <v>42300.458657407406</v>
      </c>
      <c r="B2751">
        <v>2015</v>
      </c>
      <c r="C2751">
        <v>10</v>
      </c>
      <c r="D2751">
        <v>23</v>
      </c>
      <c r="E2751">
        <v>11</v>
      </c>
      <c r="F2751" s="4">
        <v>331223.76724906266</v>
      </c>
      <c r="G2751" s="4">
        <v>656293.71022799972</v>
      </c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Y2751" s="2"/>
      <c r="Z2751"/>
      <c r="AA2751"/>
      <c r="AB2751"/>
    </row>
    <row r="2752" spans="1:28" ht="14.45" x14ac:dyDescent="0.3">
      <c r="A2752" s="3">
        <v>42300.500324074077</v>
      </c>
      <c r="B2752">
        <v>2015</v>
      </c>
      <c r="C2752">
        <v>10</v>
      </c>
      <c r="D2752">
        <v>23</v>
      </c>
      <c r="E2752">
        <v>12</v>
      </c>
      <c r="F2752" s="4">
        <v>327861.59241527703</v>
      </c>
      <c r="G2752" s="4">
        <v>610688.61414716777</v>
      </c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Y2752" s="2"/>
      <c r="Z2752"/>
      <c r="AA2752"/>
      <c r="AB2752"/>
    </row>
    <row r="2753" spans="1:28" ht="14.45" x14ac:dyDescent="0.3">
      <c r="A2753" s="3">
        <v>42300.541990740741</v>
      </c>
      <c r="B2753">
        <v>2015</v>
      </c>
      <c r="C2753">
        <v>10</v>
      </c>
      <c r="D2753">
        <v>23</v>
      </c>
      <c r="E2753">
        <v>13</v>
      </c>
      <c r="F2753" s="4">
        <v>337338.74452015304</v>
      </c>
      <c r="G2753" s="4">
        <v>612415.66465510719</v>
      </c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Y2753" s="2"/>
      <c r="Z2753"/>
      <c r="AA2753"/>
      <c r="AB2753"/>
    </row>
    <row r="2754" spans="1:28" ht="14.45" x14ac:dyDescent="0.3">
      <c r="A2754" s="3">
        <v>42300.583657407406</v>
      </c>
      <c r="B2754">
        <v>2015</v>
      </c>
      <c r="C2754">
        <v>10</v>
      </c>
      <c r="D2754">
        <v>23</v>
      </c>
      <c r="E2754">
        <v>14</v>
      </c>
      <c r="F2754" s="4">
        <v>350409.92669026298</v>
      </c>
      <c r="G2754" s="4">
        <v>636411.77855038561</v>
      </c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Y2754" s="2"/>
      <c r="Z2754"/>
      <c r="AA2754"/>
      <c r="AB2754"/>
    </row>
    <row r="2755" spans="1:28" ht="14.45" x14ac:dyDescent="0.3">
      <c r="A2755" s="3">
        <v>42300.625324074077</v>
      </c>
      <c r="B2755">
        <v>2015</v>
      </c>
      <c r="C2755">
        <v>10</v>
      </c>
      <c r="D2755">
        <v>23</v>
      </c>
      <c r="E2755">
        <v>15</v>
      </c>
      <c r="F2755" s="4">
        <v>359181.43304627214</v>
      </c>
      <c r="G2755" s="4">
        <v>660206.15861043415</v>
      </c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Y2755" s="2"/>
      <c r="Z2755"/>
      <c r="AA2755"/>
      <c r="AB2755"/>
    </row>
    <row r="2756" spans="1:28" ht="14.45" x14ac:dyDescent="0.3">
      <c r="A2756" s="3">
        <v>42300.666990740741</v>
      </c>
      <c r="B2756">
        <v>2015</v>
      </c>
      <c r="C2756">
        <v>10</v>
      </c>
      <c r="D2756">
        <v>23</v>
      </c>
      <c r="E2756">
        <v>16</v>
      </c>
      <c r="F2756" s="4">
        <v>416846.28784437547</v>
      </c>
      <c r="G2756" s="4">
        <v>699047.36777036591</v>
      </c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Y2756" s="2"/>
      <c r="Z2756"/>
      <c r="AA2756"/>
      <c r="AB2756"/>
    </row>
    <row r="2757" spans="1:28" ht="14.45" x14ac:dyDescent="0.3">
      <c r="A2757" s="3">
        <v>42300.708657407406</v>
      </c>
      <c r="B2757">
        <v>2015</v>
      </c>
      <c r="C2757">
        <v>10</v>
      </c>
      <c r="D2757">
        <v>23</v>
      </c>
      <c r="E2757">
        <v>17</v>
      </c>
      <c r="F2757" s="4">
        <v>470156.52943766816</v>
      </c>
      <c r="G2757" s="4">
        <v>730071.47295514122</v>
      </c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Y2757" s="2"/>
      <c r="Z2757"/>
      <c r="AA2757"/>
      <c r="AB2757"/>
    </row>
    <row r="2758" spans="1:28" ht="14.45" x14ac:dyDescent="0.3">
      <c r="A2758" s="3">
        <v>42300.750324074077</v>
      </c>
      <c r="B2758">
        <v>2015</v>
      </c>
      <c r="C2758">
        <v>10</v>
      </c>
      <c r="D2758">
        <v>23</v>
      </c>
      <c r="E2758">
        <v>18</v>
      </c>
      <c r="F2758" s="4">
        <v>502415.94347765704</v>
      </c>
      <c r="G2758" s="4">
        <v>782418.33898478956</v>
      </c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Y2758" s="2"/>
      <c r="Z2758"/>
      <c r="AA2758"/>
      <c r="AB2758"/>
    </row>
    <row r="2759" spans="1:28" ht="14.45" x14ac:dyDescent="0.3">
      <c r="A2759" s="3">
        <v>42300.791990740741</v>
      </c>
      <c r="B2759">
        <v>2015</v>
      </c>
      <c r="C2759">
        <v>10</v>
      </c>
      <c r="D2759">
        <v>23</v>
      </c>
      <c r="E2759">
        <v>19</v>
      </c>
      <c r="F2759" s="4">
        <v>521047.09331036609</v>
      </c>
      <c r="G2759" s="4">
        <v>801313.08094730519</v>
      </c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Y2759" s="2"/>
      <c r="Z2759"/>
      <c r="AA2759"/>
      <c r="AB2759"/>
    </row>
    <row r="2760" spans="1:28" ht="14.45" x14ac:dyDescent="0.3">
      <c r="A2760" s="3">
        <v>42300.833657407406</v>
      </c>
      <c r="B2760">
        <v>2015</v>
      </c>
      <c r="C2760">
        <v>10</v>
      </c>
      <c r="D2760">
        <v>23</v>
      </c>
      <c r="E2760">
        <v>20</v>
      </c>
      <c r="F2760" s="4">
        <v>497169.85663940938</v>
      </c>
      <c r="G2760" s="4">
        <v>776627.37877817417</v>
      </c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Y2760" s="2"/>
      <c r="Z2760"/>
      <c r="AA2760"/>
      <c r="AB2760"/>
    </row>
    <row r="2761" spans="1:28" ht="14.45" x14ac:dyDescent="0.3">
      <c r="A2761" s="3">
        <v>42300.875324074077</v>
      </c>
      <c r="B2761">
        <v>2015</v>
      </c>
      <c r="C2761">
        <v>10</v>
      </c>
      <c r="D2761">
        <v>23</v>
      </c>
      <c r="E2761">
        <v>21</v>
      </c>
      <c r="F2761" s="4">
        <v>440730.30654925923</v>
      </c>
      <c r="G2761" s="4">
        <v>717843.92872726184</v>
      </c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Y2761" s="2"/>
      <c r="Z2761"/>
      <c r="AA2761"/>
      <c r="AB2761"/>
    </row>
    <row r="2762" spans="1:28" ht="14.45" x14ac:dyDescent="0.3">
      <c r="A2762" s="3">
        <v>42300.916990740741</v>
      </c>
      <c r="B2762">
        <v>2015</v>
      </c>
      <c r="C2762">
        <v>10</v>
      </c>
      <c r="D2762">
        <v>23</v>
      </c>
      <c r="E2762">
        <v>22</v>
      </c>
      <c r="F2762" s="4">
        <v>399543.23694513738</v>
      </c>
      <c r="G2762" s="4">
        <v>663832.76021007274</v>
      </c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Y2762" s="2"/>
      <c r="Z2762"/>
      <c r="AA2762"/>
      <c r="AB2762"/>
    </row>
    <row r="2763" spans="1:28" ht="14.45" x14ac:dyDescent="0.3">
      <c r="A2763" s="3">
        <v>42300.958657407406</v>
      </c>
      <c r="B2763">
        <v>2015</v>
      </c>
      <c r="C2763">
        <v>10</v>
      </c>
      <c r="D2763">
        <v>23</v>
      </c>
      <c r="E2763">
        <v>23</v>
      </c>
      <c r="F2763" s="4">
        <v>336247.36286120029</v>
      </c>
      <c r="G2763" s="4">
        <v>599593.26374766696</v>
      </c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Y2763" s="2"/>
      <c r="Z2763"/>
      <c r="AA2763"/>
      <c r="AB2763"/>
    </row>
    <row r="2764" spans="1:28" ht="14.45" x14ac:dyDescent="0.3">
      <c r="A2764" s="3">
        <v>42301.000324074077</v>
      </c>
      <c r="B2764">
        <v>2015</v>
      </c>
      <c r="C2764">
        <v>10</v>
      </c>
      <c r="D2764">
        <v>24</v>
      </c>
      <c r="E2764">
        <v>0</v>
      </c>
      <c r="F2764" s="4">
        <v>309876.27131580986</v>
      </c>
      <c r="G2764" s="4">
        <v>604580.30717724131</v>
      </c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Y2764" s="2"/>
      <c r="Z2764"/>
      <c r="AA2764"/>
      <c r="AB2764"/>
    </row>
    <row r="2765" spans="1:28" ht="14.45" x14ac:dyDescent="0.3">
      <c r="A2765" s="3">
        <v>42301.041990740741</v>
      </c>
      <c r="B2765">
        <v>2015</v>
      </c>
      <c r="C2765">
        <v>10</v>
      </c>
      <c r="D2765">
        <v>24</v>
      </c>
      <c r="E2765">
        <v>1</v>
      </c>
      <c r="F2765" s="4">
        <v>293913.39135104453</v>
      </c>
      <c r="G2765" s="4">
        <v>577644.95842438773</v>
      </c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Y2765" s="2"/>
      <c r="Z2765"/>
      <c r="AA2765"/>
      <c r="AB2765"/>
    </row>
    <row r="2766" spans="1:28" ht="14.45" x14ac:dyDescent="0.3">
      <c r="A2766" s="3">
        <v>42301.083657407406</v>
      </c>
      <c r="B2766">
        <v>2015</v>
      </c>
      <c r="C2766">
        <v>10</v>
      </c>
      <c r="D2766">
        <v>24</v>
      </c>
      <c r="E2766">
        <v>2</v>
      </c>
      <c r="F2766" s="4">
        <v>287113.88281225658</v>
      </c>
      <c r="G2766" s="4">
        <v>583967.1842027884</v>
      </c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Y2766" s="2"/>
      <c r="Z2766"/>
      <c r="AA2766"/>
      <c r="AB2766"/>
    </row>
    <row r="2767" spans="1:28" ht="14.45" x14ac:dyDescent="0.3">
      <c r="A2767" s="3">
        <v>42301.125324074077</v>
      </c>
      <c r="B2767">
        <v>2015</v>
      </c>
      <c r="C2767">
        <v>10</v>
      </c>
      <c r="D2767">
        <v>24</v>
      </c>
      <c r="E2767">
        <v>3</v>
      </c>
      <c r="F2767" s="4">
        <v>291422.41405801778</v>
      </c>
      <c r="G2767" s="4">
        <v>593102.0829024663</v>
      </c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Y2767" s="2"/>
      <c r="Z2767"/>
      <c r="AA2767"/>
      <c r="AB2767"/>
    </row>
    <row r="2768" spans="1:28" ht="14.45" x14ac:dyDescent="0.3">
      <c r="A2768" s="3">
        <v>42301.166990740741</v>
      </c>
      <c r="B2768">
        <v>2015</v>
      </c>
      <c r="C2768">
        <v>10</v>
      </c>
      <c r="D2768">
        <v>24</v>
      </c>
      <c r="E2768">
        <v>4</v>
      </c>
      <c r="F2768" s="4">
        <v>340841.77937206562</v>
      </c>
      <c r="G2768" s="4">
        <v>627739.93902873481</v>
      </c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Y2768" s="2"/>
      <c r="Z2768"/>
      <c r="AA2768"/>
      <c r="AB2768"/>
    </row>
    <row r="2769" spans="1:28" ht="14.45" x14ac:dyDescent="0.3">
      <c r="A2769" s="3">
        <v>42301.208657407406</v>
      </c>
      <c r="B2769">
        <v>2015</v>
      </c>
      <c r="C2769">
        <v>10</v>
      </c>
      <c r="D2769">
        <v>24</v>
      </c>
      <c r="E2769">
        <v>5</v>
      </c>
      <c r="F2769" s="4">
        <v>411562.2410797762</v>
      </c>
      <c r="G2769" s="4">
        <v>708171.94935333461</v>
      </c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Y2769" s="2"/>
      <c r="Z2769"/>
      <c r="AA2769"/>
      <c r="AB2769"/>
    </row>
    <row r="2770" spans="1:28" ht="14.45" x14ac:dyDescent="0.3">
      <c r="A2770" s="3">
        <v>42301.250324074077</v>
      </c>
      <c r="B2770">
        <v>2015</v>
      </c>
      <c r="C2770">
        <v>10</v>
      </c>
      <c r="D2770">
        <v>24</v>
      </c>
      <c r="E2770">
        <v>6</v>
      </c>
      <c r="F2770" s="4">
        <v>447647.54355167289</v>
      </c>
      <c r="G2770" s="4">
        <v>722212.95309156727</v>
      </c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Y2770" s="2"/>
      <c r="Z2770"/>
      <c r="AA2770"/>
      <c r="AB2770"/>
    </row>
    <row r="2771" spans="1:28" ht="14.45" x14ac:dyDescent="0.3">
      <c r="A2771" s="3">
        <v>42301.291990740741</v>
      </c>
      <c r="B2771">
        <v>2015</v>
      </c>
      <c r="C2771">
        <v>10</v>
      </c>
      <c r="D2771">
        <v>24</v>
      </c>
      <c r="E2771">
        <v>7</v>
      </c>
      <c r="F2771" s="4">
        <v>417587.4743808608</v>
      </c>
      <c r="G2771" s="4">
        <v>692835.37677816092</v>
      </c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Y2771" s="2"/>
      <c r="Z2771"/>
      <c r="AA2771"/>
      <c r="AB2771"/>
    </row>
    <row r="2772" spans="1:28" ht="14.45" x14ac:dyDescent="0.3">
      <c r="A2772" s="3">
        <v>42301.333657407406</v>
      </c>
      <c r="B2772">
        <v>2015</v>
      </c>
      <c r="C2772">
        <v>10</v>
      </c>
      <c r="D2772">
        <v>24</v>
      </c>
      <c r="E2772">
        <v>8</v>
      </c>
      <c r="F2772" s="4">
        <v>346432.43265989021</v>
      </c>
      <c r="G2772" s="4">
        <v>684773.6061626249</v>
      </c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Y2772" s="2"/>
      <c r="Z2772"/>
      <c r="AA2772"/>
      <c r="AB2772"/>
    </row>
    <row r="2773" spans="1:28" ht="14.45" x14ac:dyDescent="0.3">
      <c r="A2773" s="3">
        <v>42301.375324074077</v>
      </c>
      <c r="B2773">
        <v>2015</v>
      </c>
      <c r="C2773">
        <v>10</v>
      </c>
      <c r="D2773">
        <v>24</v>
      </c>
      <c r="E2773">
        <v>9</v>
      </c>
      <c r="F2773" s="4">
        <v>362014.89716763416</v>
      </c>
      <c r="G2773" s="4">
        <v>646415.64905317221</v>
      </c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Y2773" s="2"/>
      <c r="Z2773"/>
      <c r="AA2773"/>
      <c r="AB2773"/>
    </row>
    <row r="2774" spans="1:28" ht="14.45" x14ac:dyDescent="0.3">
      <c r="A2774" s="3">
        <v>42301.416990740741</v>
      </c>
      <c r="B2774">
        <v>2015</v>
      </c>
      <c r="C2774">
        <v>10</v>
      </c>
      <c r="D2774">
        <v>24</v>
      </c>
      <c r="E2774">
        <v>10</v>
      </c>
      <c r="F2774" s="4">
        <v>349796.74442181567</v>
      </c>
      <c r="G2774" s="4">
        <v>622516.89931156661</v>
      </c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Y2774" s="2"/>
      <c r="Z2774"/>
      <c r="AA2774"/>
      <c r="AB2774"/>
    </row>
    <row r="2775" spans="1:28" ht="14.45" x14ac:dyDescent="0.3">
      <c r="A2775" s="3">
        <v>42301.458657407406</v>
      </c>
      <c r="B2775">
        <v>2015</v>
      </c>
      <c r="C2775">
        <v>10</v>
      </c>
      <c r="D2775">
        <v>24</v>
      </c>
      <c r="E2775">
        <v>11</v>
      </c>
      <c r="F2775" s="4">
        <v>360371.27480181452</v>
      </c>
      <c r="G2775" s="4">
        <v>555543.83146955061</v>
      </c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Y2775" s="2"/>
      <c r="Z2775"/>
      <c r="AA2775"/>
      <c r="AB2775"/>
    </row>
    <row r="2776" spans="1:28" ht="14.45" x14ac:dyDescent="0.3">
      <c r="A2776" s="3">
        <v>42301.500324074077</v>
      </c>
      <c r="B2776">
        <v>2015</v>
      </c>
      <c r="C2776">
        <v>10</v>
      </c>
      <c r="D2776">
        <v>24</v>
      </c>
      <c r="E2776">
        <v>12</v>
      </c>
      <c r="F2776" s="4">
        <v>336881.42283148732</v>
      </c>
      <c r="G2776" s="4">
        <v>548588.74868497683</v>
      </c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Y2776" s="2"/>
      <c r="Z2776"/>
      <c r="AA2776"/>
      <c r="AB2776"/>
    </row>
    <row r="2777" spans="1:28" ht="14.45" x14ac:dyDescent="0.3">
      <c r="A2777" s="3">
        <v>42301.541990740741</v>
      </c>
      <c r="B2777">
        <v>2015</v>
      </c>
      <c r="C2777">
        <v>10</v>
      </c>
      <c r="D2777">
        <v>24</v>
      </c>
      <c r="E2777">
        <v>13</v>
      </c>
      <c r="F2777" s="4">
        <v>355997.89226315136</v>
      </c>
      <c r="G2777" s="4">
        <v>553141.71842592035</v>
      </c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Y2777" s="2"/>
      <c r="Z2777"/>
      <c r="AA2777"/>
      <c r="AB2777"/>
    </row>
    <row r="2778" spans="1:28" ht="14.45" x14ac:dyDescent="0.3">
      <c r="A2778" s="3">
        <v>42301.583657407406</v>
      </c>
      <c r="B2778">
        <v>2015</v>
      </c>
      <c r="C2778">
        <v>10</v>
      </c>
      <c r="D2778">
        <v>24</v>
      </c>
      <c r="E2778">
        <v>14</v>
      </c>
      <c r="F2778" s="4">
        <v>362189.64412586502</v>
      </c>
      <c r="G2778" s="4">
        <v>549645.13620878209</v>
      </c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Y2778" s="2"/>
      <c r="Z2778"/>
      <c r="AA2778"/>
      <c r="AB2778"/>
    </row>
    <row r="2779" spans="1:28" ht="14.45" x14ac:dyDescent="0.3">
      <c r="A2779" s="3">
        <v>42301.625324074077</v>
      </c>
      <c r="B2779">
        <v>2015</v>
      </c>
      <c r="C2779">
        <v>10</v>
      </c>
      <c r="D2779">
        <v>24</v>
      </c>
      <c r="E2779">
        <v>15</v>
      </c>
      <c r="F2779" s="4">
        <v>437093.29150053754</v>
      </c>
      <c r="G2779" s="4">
        <v>610431.84603926435</v>
      </c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Y2779" s="2"/>
      <c r="Z2779"/>
      <c r="AA2779"/>
      <c r="AB2779"/>
    </row>
    <row r="2780" spans="1:28" ht="14.45" x14ac:dyDescent="0.3">
      <c r="A2780" s="3">
        <v>42301.666990740741</v>
      </c>
      <c r="B2780">
        <v>2015</v>
      </c>
      <c r="C2780">
        <v>10</v>
      </c>
      <c r="D2780">
        <v>24</v>
      </c>
      <c r="E2780">
        <v>16</v>
      </c>
      <c r="F2780" s="4">
        <v>503295.90502240707</v>
      </c>
      <c r="G2780" s="4">
        <v>728668.70904220012</v>
      </c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Y2780" s="2"/>
      <c r="Z2780"/>
      <c r="AA2780"/>
      <c r="AB2780"/>
    </row>
    <row r="2781" spans="1:28" ht="14.45" x14ac:dyDescent="0.3">
      <c r="A2781" s="3">
        <v>42301.708657407406</v>
      </c>
      <c r="B2781">
        <v>2015</v>
      </c>
      <c r="C2781">
        <v>10</v>
      </c>
      <c r="D2781">
        <v>24</v>
      </c>
      <c r="E2781">
        <v>17</v>
      </c>
      <c r="F2781" s="4">
        <v>499569.85552256001</v>
      </c>
      <c r="G2781" s="4">
        <v>770960.61660444888</v>
      </c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Y2781" s="2"/>
      <c r="Z2781"/>
      <c r="AA2781"/>
      <c r="AB2781"/>
    </row>
    <row r="2782" spans="1:28" ht="14.45" x14ac:dyDescent="0.3">
      <c r="A2782" s="3">
        <v>42301.750324074077</v>
      </c>
      <c r="B2782">
        <v>2015</v>
      </c>
      <c r="C2782">
        <v>10</v>
      </c>
      <c r="D2782">
        <v>24</v>
      </c>
      <c r="E2782">
        <v>18</v>
      </c>
      <c r="F2782" s="4">
        <v>553428.82657421194</v>
      </c>
      <c r="G2782" s="4">
        <v>813745.49627734418</v>
      </c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Y2782" s="2"/>
      <c r="Z2782"/>
      <c r="AA2782"/>
      <c r="AB2782"/>
    </row>
    <row r="2783" spans="1:28" ht="14.45" x14ac:dyDescent="0.3">
      <c r="A2783" s="3">
        <v>42301.791990740741</v>
      </c>
      <c r="B2783">
        <v>2015</v>
      </c>
      <c r="C2783">
        <v>10</v>
      </c>
      <c r="D2783">
        <v>24</v>
      </c>
      <c r="E2783">
        <v>19</v>
      </c>
      <c r="F2783" s="4">
        <v>555368.29792499414</v>
      </c>
      <c r="G2783" s="4">
        <v>846363.82631144195</v>
      </c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Y2783" s="2"/>
      <c r="Z2783"/>
      <c r="AA2783"/>
      <c r="AB2783"/>
    </row>
    <row r="2784" spans="1:28" ht="14.45" x14ac:dyDescent="0.3">
      <c r="A2784" s="3">
        <v>42301.833657407406</v>
      </c>
      <c r="B2784">
        <v>2015</v>
      </c>
      <c r="C2784">
        <v>10</v>
      </c>
      <c r="D2784">
        <v>24</v>
      </c>
      <c r="E2784">
        <v>20</v>
      </c>
      <c r="F2784" s="4">
        <v>524823.90135030914</v>
      </c>
      <c r="G2784" s="4">
        <v>845131.13601377176</v>
      </c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Y2784" s="2"/>
      <c r="Z2784"/>
      <c r="AA2784"/>
      <c r="AB2784"/>
    </row>
    <row r="2785" spans="1:28" ht="14.45" x14ac:dyDescent="0.3">
      <c r="A2785" s="3">
        <v>42301.875324074077</v>
      </c>
      <c r="B2785">
        <v>2015</v>
      </c>
      <c r="C2785">
        <v>10</v>
      </c>
      <c r="D2785">
        <v>24</v>
      </c>
      <c r="E2785">
        <v>21</v>
      </c>
      <c r="F2785" s="4">
        <v>507556.52825735288</v>
      </c>
      <c r="G2785" s="4">
        <v>787662.06805091794</v>
      </c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Y2785" s="2"/>
      <c r="Z2785"/>
      <c r="AA2785"/>
      <c r="AB2785"/>
    </row>
    <row r="2786" spans="1:28" ht="14.45" x14ac:dyDescent="0.3">
      <c r="A2786" s="3">
        <v>42301.916990740741</v>
      </c>
      <c r="B2786">
        <v>2015</v>
      </c>
      <c r="C2786">
        <v>10</v>
      </c>
      <c r="D2786">
        <v>24</v>
      </c>
      <c r="E2786">
        <v>22</v>
      </c>
      <c r="F2786" s="4">
        <v>431971.37067836773</v>
      </c>
      <c r="G2786" s="4">
        <v>728852.51794848323</v>
      </c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Y2786" s="2"/>
      <c r="Z2786"/>
      <c r="AA2786"/>
      <c r="AB2786"/>
    </row>
    <row r="2787" spans="1:28" ht="14.45" x14ac:dyDescent="0.3">
      <c r="A2787" s="3">
        <v>42301.958657407406</v>
      </c>
      <c r="B2787">
        <v>2015</v>
      </c>
      <c r="C2787">
        <v>10</v>
      </c>
      <c r="D2787">
        <v>24</v>
      </c>
      <c r="E2787">
        <v>23</v>
      </c>
      <c r="F2787" s="4">
        <v>378864.50885264034</v>
      </c>
      <c r="G2787" s="4">
        <v>656579.76829647308</v>
      </c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Y2787" s="2"/>
      <c r="Z2787"/>
      <c r="AA2787"/>
      <c r="AB2787"/>
    </row>
    <row r="2788" spans="1:28" ht="14.45" x14ac:dyDescent="0.3">
      <c r="A2788" s="3">
        <v>42302.000324074077</v>
      </c>
      <c r="B2788">
        <v>2015</v>
      </c>
      <c r="C2788">
        <v>10</v>
      </c>
      <c r="D2788">
        <v>25</v>
      </c>
      <c r="E2788">
        <v>0</v>
      </c>
      <c r="F2788" s="4">
        <v>383564.80291420873</v>
      </c>
      <c r="G2788" s="4">
        <v>665025.41669362655</v>
      </c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Y2788" s="2"/>
      <c r="Z2788"/>
      <c r="AA2788"/>
      <c r="AB2788"/>
    </row>
    <row r="2789" spans="1:28" ht="14.45" x14ac:dyDescent="0.3">
      <c r="A2789" s="3">
        <v>42302.041990740741</v>
      </c>
      <c r="B2789">
        <v>2015</v>
      </c>
      <c r="C2789">
        <v>10</v>
      </c>
      <c r="D2789">
        <v>25</v>
      </c>
      <c r="E2789">
        <v>1</v>
      </c>
      <c r="F2789" s="4">
        <v>372876.36309102341</v>
      </c>
      <c r="G2789" s="4">
        <v>675168.9928368089</v>
      </c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Y2789" s="2"/>
      <c r="Z2789"/>
      <c r="AA2789"/>
      <c r="AB2789"/>
    </row>
    <row r="2790" spans="1:28" ht="14.45" x14ac:dyDescent="0.3">
      <c r="A2790" s="3">
        <v>42302.083657407406</v>
      </c>
      <c r="B2790">
        <v>2015</v>
      </c>
      <c r="C2790">
        <v>10</v>
      </c>
      <c r="D2790">
        <v>25</v>
      </c>
      <c r="E2790">
        <v>2</v>
      </c>
      <c r="F2790" s="4">
        <v>411111.61794969899</v>
      </c>
      <c r="G2790" s="4">
        <v>710344.53082315309</v>
      </c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Y2790" s="2"/>
      <c r="Z2790"/>
      <c r="AA2790"/>
      <c r="AB2790"/>
    </row>
    <row r="2791" spans="1:28" ht="14.45" x14ac:dyDescent="0.3">
      <c r="A2791" s="3">
        <v>42302.125324074077</v>
      </c>
      <c r="B2791">
        <v>2015</v>
      </c>
      <c r="C2791">
        <v>10</v>
      </c>
      <c r="D2791">
        <v>25</v>
      </c>
      <c r="E2791">
        <v>3</v>
      </c>
      <c r="F2791" s="4">
        <v>419937.08237454103</v>
      </c>
      <c r="G2791" s="4">
        <v>769137.25020475185</v>
      </c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Y2791" s="2"/>
      <c r="Z2791"/>
      <c r="AA2791"/>
      <c r="AB2791"/>
    </row>
    <row r="2792" spans="1:28" ht="14.45" x14ac:dyDescent="0.3">
      <c r="A2792" s="3">
        <v>42302.166990740741</v>
      </c>
      <c r="B2792">
        <v>2015</v>
      </c>
      <c r="C2792">
        <v>10</v>
      </c>
      <c r="D2792">
        <v>25</v>
      </c>
      <c r="E2792">
        <v>4</v>
      </c>
      <c r="F2792" s="4">
        <v>471233.63844393706</v>
      </c>
      <c r="G2792" s="4">
        <v>814040.10741734866</v>
      </c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Y2792" s="2"/>
      <c r="Z2792"/>
      <c r="AA2792"/>
      <c r="AB2792"/>
    </row>
    <row r="2793" spans="1:28" ht="14.45" x14ac:dyDescent="0.3">
      <c r="A2793" s="3">
        <v>42302.208657407406</v>
      </c>
      <c r="B2793">
        <v>2015</v>
      </c>
      <c r="C2793">
        <v>10</v>
      </c>
      <c r="D2793">
        <v>25</v>
      </c>
      <c r="E2793">
        <v>5</v>
      </c>
      <c r="F2793" s="4">
        <v>528160.10561766929</v>
      </c>
      <c r="G2793" s="4">
        <v>906557.77050687186</v>
      </c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Y2793" s="2"/>
      <c r="Z2793"/>
      <c r="AA2793"/>
      <c r="AB2793"/>
    </row>
    <row r="2794" spans="1:28" ht="14.45" x14ac:dyDescent="0.3">
      <c r="A2794" s="3">
        <v>42302.250324074077</v>
      </c>
      <c r="B2794">
        <v>2015</v>
      </c>
      <c r="C2794">
        <v>10</v>
      </c>
      <c r="D2794">
        <v>25</v>
      </c>
      <c r="E2794">
        <v>6</v>
      </c>
      <c r="F2794" s="4">
        <v>541566.39636884828</v>
      </c>
      <c r="G2794" s="4">
        <v>985543.53654801159</v>
      </c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Y2794" s="2"/>
      <c r="Z2794"/>
      <c r="AA2794"/>
      <c r="AB2794"/>
    </row>
    <row r="2795" spans="1:28" ht="14.45" x14ac:dyDescent="0.3">
      <c r="A2795" s="3">
        <v>42302.291990740741</v>
      </c>
      <c r="B2795">
        <v>2015</v>
      </c>
      <c r="C2795">
        <v>10</v>
      </c>
      <c r="D2795">
        <v>25</v>
      </c>
      <c r="E2795">
        <v>7</v>
      </c>
      <c r="F2795" s="4">
        <v>495551.43299542635</v>
      </c>
      <c r="G2795" s="4">
        <v>900854.89260671625</v>
      </c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Y2795" s="2"/>
      <c r="Z2795"/>
      <c r="AA2795"/>
      <c r="AB2795"/>
    </row>
    <row r="2796" spans="1:28" ht="14.45" x14ac:dyDescent="0.3">
      <c r="A2796" s="3">
        <v>42302.333657407406</v>
      </c>
      <c r="B2796">
        <v>2015</v>
      </c>
      <c r="C2796">
        <v>10</v>
      </c>
      <c r="D2796">
        <v>25</v>
      </c>
      <c r="E2796">
        <v>8</v>
      </c>
      <c r="F2796" s="4">
        <v>451290.5136568679</v>
      </c>
      <c r="G2796" s="4">
        <v>865214.53744820983</v>
      </c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Y2796" s="2"/>
      <c r="Z2796"/>
      <c r="AA2796"/>
      <c r="AB2796"/>
    </row>
    <row r="2797" spans="1:28" ht="14.45" x14ac:dyDescent="0.3">
      <c r="A2797" s="3">
        <v>42302.375324074077</v>
      </c>
      <c r="B2797">
        <v>2015</v>
      </c>
      <c r="C2797">
        <v>10</v>
      </c>
      <c r="D2797">
        <v>25</v>
      </c>
      <c r="E2797">
        <v>9</v>
      </c>
      <c r="F2797" s="4">
        <v>435653.81811626925</v>
      </c>
      <c r="G2797" s="4">
        <v>756737.89717438712</v>
      </c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Y2797" s="2"/>
      <c r="Z2797"/>
      <c r="AA2797"/>
      <c r="AB2797"/>
    </row>
    <row r="2798" spans="1:28" ht="14.45" x14ac:dyDescent="0.3">
      <c r="A2798" s="3">
        <v>42302.416990740741</v>
      </c>
      <c r="B2798">
        <v>2015</v>
      </c>
      <c r="C2798">
        <v>10</v>
      </c>
      <c r="D2798">
        <v>25</v>
      </c>
      <c r="E2798">
        <v>10</v>
      </c>
      <c r="F2798" s="4">
        <v>391152.61847749318</v>
      </c>
      <c r="G2798" s="4">
        <v>679629.93672099279</v>
      </c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Y2798" s="2"/>
      <c r="Z2798"/>
      <c r="AA2798"/>
      <c r="AB2798"/>
    </row>
    <row r="2799" spans="1:28" ht="14.45" x14ac:dyDescent="0.3">
      <c r="A2799" s="3">
        <v>42302.458657407406</v>
      </c>
      <c r="B2799">
        <v>2015</v>
      </c>
      <c r="C2799">
        <v>10</v>
      </c>
      <c r="D2799">
        <v>25</v>
      </c>
      <c r="E2799">
        <v>11</v>
      </c>
      <c r="F2799" s="4">
        <v>356336.73913954175</v>
      </c>
      <c r="G2799" s="4">
        <v>642771.27913275419</v>
      </c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Y2799" s="2"/>
      <c r="Z2799"/>
      <c r="AA2799"/>
      <c r="AB2799"/>
    </row>
    <row r="2800" spans="1:28" ht="14.45" x14ac:dyDescent="0.3">
      <c r="A2800" s="3">
        <v>42302.500324074077</v>
      </c>
      <c r="B2800">
        <v>2015</v>
      </c>
      <c r="C2800">
        <v>10</v>
      </c>
      <c r="D2800">
        <v>25</v>
      </c>
      <c r="E2800">
        <v>12</v>
      </c>
      <c r="F2800" s="4">
        <v>331186.89318227791</v>
      </c>
      <c r="G2800" s="4">
        <v>629770.21623003739</v>
      </c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Y2800" s="2"/>
      <c r="Z2800"/>
      <c r="AA2800"/>
      <c r="AB2800"/>
    </row>
    <row r="2801" spans="1:28" ht="14.45" x14ac:dyDescent="0.3">
      <c r="A2801" s="3">
        <v>42302.541990740741</v>
      </c>
      <c r="B2801">
        <v>2015</v>
      </c>
      <c r="C2801">
        <v>10</v>
      </c>
      <c r="D2801">
        <v>25</v>
      </c>
      <c r="E2801">
        <v>13</v>
      </c>
      <c r="F2801" s="4">
        <v>315262.30266729934</v>
      </c>
      <c r="G2801" s="4">
        <v>522058.58343154192</v>
      </c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Y2801" s="2"/>
      <c r="Z2801"/>
      <c r="AA2801"/>
      <c r="AB2801"/>
    </row>
    <row r="2802" spans="1:28" ht="14.45" x14ac:dyDescent="0.3">
      <c r="A2802" s="3">
        <v>42302.583657407406</v>
      </c>
      <c r="B2802">
        <v>2015</v>
      </c>
      <c r="C2802">
        <v>10</v>
      </c>
      <c r="D2802">
        <v>25</v>
      </c>
      <c r="E2802">
        <v>14</v>
      </c>
      <c r="F2802" s="4">
        <v>353383.92182383948</v>
      </c>
      <c r="G2802" s="4">
        <v>504298.13927530951</v>
      </c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Y2802" s="2"/>
      <c r="Z2802"/>
      <c r="AA2802"/>
      <c r="AB2802"/>
    </row>
    <row r="2803" spans="1:28" ht="14.45" x14ac:dyDescent="0.3">
      <c r="A2803" s="3">
        <v>42302.625324074077</v>
      </c>
      <c r="B2803">
        <v>2015</v>
      </c>
      <c r="C2803">
        <v>10</v>
      </c>
      <c r="D2803">
        <v>25</v>
      </c>
      <c r="E2803">
        <v>15</v>
      </c>
      <c r="F2803" s="4">
        <v>366256.83230269112</v>
      </c>
      <c r="G2803" s="4">
        <v>574491.480257018</v>
      </c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Y2803" s="2"/>
      <c r="Z2803"/>
      <c r="AA2803"/>
      <c r="AB2803"/>
    </row>
    <row r="2804" spans="1:28" ht="14.45" x14ac:dyDescent="0.3">
      <c r="A2804" s="3">
        <v>42302.666990740741</v>
      </c>
      <c r="B2804">
        <v>2015</v>
      </c>
      <c r="C2804">
        <v>10</v>
      </c>
      <c r="D2804">
        <v>25</v>
      </c>
      <c r="E2804">
        <v>16</v>
      </c>
      <c r="F2804" s="4">
        <v>387295.5832473709</v>
      </c>
      <c r="G2804" s="4">
        <v>581692.91177256114</v>
      </c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Y2804" s="2"/>
      <c r="Z2804"/>
      <c r="AA2804"/>
      <c r="AB2804"/>
    </row>
    <row r="2805" spans="1:28" ht="14.45" x14ac:dyDescent="0.3">
      <c r="A2805" s="3">
        <v>42302.708657407406</v>
      </c>
      <c r="B2805">
        <v>2015</v>
      </c>
      <c r="C2805">
        <v>10</v>
      </c>
      <c r="D2805">
        <v>25</v>
      </c>
      <c r="E2805">
        <v>17</v>
      </c>
      <c r="F2805" s="4">
        <v>431831.35021898319</v>
      </c>
      <c r="G2805" s="4">
        <v>658469.47655021749</v>
      </c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Y2805" s="2"/>
      <c r="Z2805"/>
      <c r="AA2805"/>
      <c r="AB2805"/>
    </row>
    <row r="2806" spans="1:28" ht="14.45" x14ac:dyDescent="0.3">
      <c r="A2806" s="3">
        <v>42302.750324074077</v>
      </c>
      <c r="B2806">
        <v>2015</v>
      </c>
      <c r="C2806">
        <v>10</v>
      </c>
      <c r="D2806">
        <v>25</v>
      </c>
      <c r="E2806">
        <v>18</v>
      </c>
      <c r="F2806" s="4">
        <v>462563.65228513174</v>
      </c>
      <c r="G2806" s="4">
        <v>760431.05174153915</v>
      </c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Y2806" s="2"/>
      <c r="Z2806"/>
      <c r="AA2806"/>
      <c r="AB2806"/>
    </row>
    <row r="2807" spans="1:28" ht="14.45" x14ac:dyDescent="0.3">
      <c r="A2807" s="3">
        <v>42302.791990740741</v>
      </c>
      <c r="B2807">
        <v>2015</v>
      </c>
      <c r="C2807">
        <v>10</v>
      </c>
      <c r="D2807">
        <v>25</v>
      </c>
      <c r="E2807">
        <v>19</v>
      </c>
      <c r="F2807" s="4">
        <v>486598.61301124806</v>
      </c>
      <c r="G2807" s="4">
        <v>792471.4169740302</v>
      </c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Y2807" s="2"/>
      <c r="Z2807"/>
      <c r="AA2807"/>
      <c r="AB2807"/>
    </row>
    <row r="2808" spans="1:28" ht="14.45" x14ac:dyDescent="0.3">
      <c r="A2808" s="3">
        <v>42302.833657407406</v>
      </c>
      <c r="B2808">
        <v>2015</v>
      </c>
      <c r="C2808">
        <v>10</v>
      </c>
      <c r="D2808">
        <v>25</v>
      </c>
      <c r="E2808">
        <v>20</v>
      </c>
      <c r="F2808" s="4">
        <v>481375.53255326755</v>
      </c>
      <c r="G2808" s="4">
        <v>759299.29435646313</v>
      </c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Y2808" s="2"/>
      <c r="Z2808"/>
      <c r="AA2808"/>
      <c r="AB2808"/>
    </row>
    <row r="2809" spans="1:28" ht="14.45" x14ac:dyDescent="0.3">
      <c r="A2809" s="3">
        <v>42302.875324074077</v>
      </c>
      <c r="B2809">
        <v>2015</v>
      </c>
      <c r="C2809">
        <v>10</v>
      </c>
      <c r="D2809">
        <v>25</v>
      </c>
      <c r="E2809">
        <v>21</v>
      </c>
      <c r="F2809" s="4">
        <v>458950.49804334249</v>
      </c>
      <c r="G2809" s="4">
        <v>819193.4733032292</v>
      </c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Y2809" s="2"/>
      <c r="Z2809"/>
      <c r="AA2809"/>
      <c r="AB2809"/>
    </row>
    <row r="2810" spans="1:28" ht="14.45" x14ac:dyDescent="0.3">
      <c r="A2810" s="3">
        <v>42302.916990740741</v>
      </c>
      <c r="B2810">
        <v>2015</v>
      </c>
      <c r="C2810">
        <v>10</v>
      </c>
      <c r="D2810">
        <v>25</v>
      </c>
      <c r="E2810">
        <v>22</v>
      </c>
      <c r="F2810" s="4">
        <v>428812.35228898429</v>
      </c>
      <c r="G2810" s="4">
        <v>775800.08091782918</v>
      </c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Y2810" s="2"/>
      <c r="Z2810"/>
      <c r="AA2810"/>
      <c r="AB2810"/>
    </row>
    <row r="2811" spans="1:28" ht="14.45" x14ac:dyDescent="0.3">
      <c r="A2811" s="3">
        <v>42302.958657407406</v>
      </c>
      <c r="B2811">
        <v>2015</v>
      </c>
      <c r="C2811">
        <v>10</v>
      </c>
      <c r="D2811">
        <v>25</v>
      </c>
      <c r="E2811">
        <v>23</v>
      </c>
      <c r="F2811" s="4">
        <v>403878.50893778406</v>
      </c>
      <c r="G2811" s="4">
        <v>752341.50836952904</v>
      </c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Y2811" s="2"/>
      <c r="Z2811"/>
      <c r="AA2811"/>
      <c r="AB2811"/>
    </row>
    <row r="2812" spans="1:28" ht="14.45" x14ac:dyDescent="0.3">
      <c r="A2812" s="3">
        <v>42303.000324074077</v>
      </c>
      <c r="B2812">
        <v>2015</v>
      </c>
      <c r="C2812">
        <v>10</v>
      </c>
      <c r="D2812">
        <v>26</v>
      </c>
      <c r="E2812">
        <v>0</v>
      </c>
      <c r="F2812" s="4">
        <v>385080.4440641377</v>
      </c>
      <c r="G2812" s="4">
        <v>778903.9607436934</v>
      </c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Y2812" s="2"/>
      <c r="Z2812"/>
      <c r="AA2812"/>
      <c r="AB2812"/>
    </row>
    <row r="2813" spans="1:28" ht="14.45" x14ac:dyDescent="0.3">
      <c r="A2813" s="3">
        <v>42303.041990740741</v>
      </c>
      <c r="B2813">
        <v>2015</v>
      </c>
      <c r="C2813">
        <v>10</v>
      </c>
      <c r="D2813">
        <v>26</v>
      </c>
      <c r="E2813">
        <v>1</v>
      </c>
      <c r="F2813" s="4">
        <v>363985.23603277712</v>
      </c>
      <c r="G2813" s="4">
        <v>781766.43144084176</v>
      </c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Y2813" s="2"/>
      <c r="Z2813"/>
      <c r="AA2813"/>
      <c r="AB2813"/>
    </row>
    <row r="2814" spans="1:28" ht="14.45" x14ac:dyDescent="0.3">
      <c r="A2814" s="3">
        <v>42303.083657407406</v>
      </c>
      <c r="B2814">
        <v>2015</v>
      </c>
      <c r="C2814">
        <v>10</v>
      </c>
      <c r="D2814">
        <v>26</v>
      </c>
      <c r="E2814">
        <v>2</v>
      </c>
      <c r="F2814" s="4">
        <v>393596.08353777201</v>
      </c>
      <c r="G2814" s="4">
        <v>758762.99209386588</v>
      </c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Y2814" s="2"/>
      <c r="Z2814"/>
      <c r="AA2814"/>
      <c r="AB2814"/>
    </row>
    <row r="2815" spans="1:28" ht="14.45" x14ac:dyDescent="0.3">
      <c r="A2815" s="3">
        <v>42303.125324074077</v>
      </c>
      <c r="B2815">
        <v>2015</v>
      </c>
      <c r="C2815">
        <v>10</v>
      </c>
      <c r="D2815">
        <v>26</v>
      </c>
      <c r="E2815">
        <v>3</v>
      </c>
      <c r="F2815" s="4">
        <v>395112.01737141039</v>
      </c>
      <c r="G2815" s="4">
        <v>807734.86135149666</v>
      </c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Y2815" s="2"/>
      <c r="Z2815"/>
      <c r="AA2815"/>
      <c r="AB2815"/>
    </row>
    <row r="2816" spans="1:28" ht="14.45" x14ac:dyDescent="0.3">
      <c r="A2816" s="3">
        <v>42303.166990740741</v>
      </c>
      <c r="B2816">
        <v>2015</v>
      </c>
      <c r="C2816">
        <v>10</v>
      </c>
      <c r="D2816">
        <v>26</v>
      </c>
      <c r="E2816">
        <v>4</v>
      </c>
      <c r="F2816" s="4">
        <v>398169.9193379319</v>
      </c>
      <c r="G2816" s="4">
        <v>840749.85042190191</v>
      </c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Y2816" s="2"/>
      <c r="Z2816"/>
      <c r="AA2816"/>
      <c r="AB2816"/>
    </row>
    <row r="2817" spans="1:28" ht="14.45" x14ac:dyDescent="0.3">
      <c r="A2817" s="3">
        <v>42303.208657407406</v>
      </c>
      <c r="B2817">
        <v>2015</v>
      </c>
      <c r="C2817">
        <v>10</v>
      </c>
      <c r="D2817">
        <v>26</v>
      </c>
      <c r="E2817">
        <v>5</v>
      </c>
      <c r="F2817" s="4">
        <v>448240.78128887829</v>
      </c>
      <c r="G2817" s="4">
        <v>884486.41383812251</v>
      </c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Y2817" s="2"/>
      <c r="Z2817"/>
      <c r="AA2817"/>
      <c r="AB2817"/>
    </row>
    <row r="2818" spans="1:28" ht="14.45" x14ac:dyDescent="0.3">
      <c r="A2818" s="3">
        <v>42303.250324074077</v>
      </c>
      <c r="B2818">
        <v>2015</v>
      </c>
      <c r="C2818">
        <v>10</v>
      </c>
      <c r="D2818">
        <v>26</v>
      </c>
      <c r="E2818">
        <v>6</v>
      </c>
      <c r="F2818" s="4">
        <v>450849.00276435196</v>
      </c>
      <c r="G2818" s="4">
        <v>943459.52558104403</v>
      </c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Y2818" s="2"/>
      <c r="Z2818"/>
      <c r="AA2818"/>
      <c r="AB2818"/>
    </row>
    <row r="2819" spans="1:28" ht="14.45" x14ac:dyDescent="0.3">
      <c r="A2819" s="3">
        <v>42303.291990740741</v>
      </c>
      <c r="B2819">
        <v>2015</v>
      </c>
      <c r="C2819">
        <v>10</v>
      </c>
      <c r="D2819">
        <v>26</v>
      </c>
      <c r="E2819">
        <v>7</v>
      </c>
      <c r="F2819" s="4">
        <v>515803.3296781258</v>
      </c>
      <c r="G2819" s="4">
        <v>995060.02502659091</v>
      </c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Y2819" s="2"/>
      <c r="Z2819"/>
      <c r="AA2819"/>
      <c r="AB2819"/>
    </row>
    <row r="2820" spans="1:28" ht="14.45" x14ac:dyDescent="0.3">
      <c r="A2820" s="3">
        <v>42303.333657407406</v>
      </c>
      <c r="B2820">
        <v>2015</v>
      </c>
      <c r="C2820">
        <v>10</v>
      </c>
      <c r="D2820">
        <v>26</v>
      </c>
      <c r="E2820">
        <v>8</v>
      </c>
      <c r="F2820" s="4">
        <v>551323.60935120669</v>
      </c>
      <c r="G2820" s="4">
        <v>949300.77886748035</v>
      </c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Y2820" s="2"/>
      <c r="Z2820"/>
      <c r="AA2820"/>
      <c r="AB2820"/>
    </row>
    <row r="2821" spans="1:28" ht="14.45" x14ac:dyDescent="0.3">
      <c r="A2821" s="3">
        <v>42303.375324074077</v>
      </c>
      <c r="B2821">
        <v>2015</v>
      </c>
      <c r="C2821">
        <v>10</v>
      </c>
      <c r="D2821">
        <v>26</v>
      </c>
      <c r="E2821">
        <v>9</v>
      </c>
      <c r="F2821" s="4">
        <v>509435.7544048081</v>
      </c>
      <c r="G2821" s="4">
        <v>890717.13038983732</v>
      </c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Y2821" s="2"/>
      <c r="Z2821"/>
      <c r="AA2821"/>
      <c r="AB2821"/>
    </row>
    <row r="2822" spans="1:28" ht="14.45" x14ac:dyDescent="0.3">
      <c r="A2822" s="3">
        <v>42303.416990740741</v>
      </c>
      <c r="B2822">
        <v>2015</v>
      </c>
      <c r="C2822">
        <v>10</v>
      </c>
      <c r="D2822">
        <v>26</v>
      </c>
      <c r="E2822">
        <v>10</v>
      </c>
      <c r="F2822" s="4">
        <v>476599.65584249928</v>
      </c>
      <c r="G2822" s="4">
        <v>802686.03825072723</v>
      </c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Y2822" s="2"/>
      <c r="Z2822"/>
      <c r="AA2822"/>
      <c r="AB2822"/>
    </row>
    <row r="2823" spans="1:28" ht="14.45" x14ac:dyDescent="0.3">
      <c r="A2823" s="3">
        <v>42303.458657407406</v>
      </c>
      <c r="B2823">
        <v>2015</v>
      </c>
      <c r="C2823">
        <v>10</v>
      </c>
      <c r="D2823">
        <v>26</v>
      </c>
      <c r="E2823">
        <v>11</v>
      </c>
      <c r="F2823" s="4">
        <v>446904.57738486072</v>
      </c>
      <c r="G2823" s="4">
        <v>740022.80399598647</v>
      </c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Y2823" s="2"/>
      <c r="Z2823"/>
      <c r="AA2823"/>
      <c r="AB2823"/>
    </row>
    <row r="2824" spans="1:28" ht="14.45" x14ac:dyDescent="0.3">
      <c r="A2824" s="3">
        <v>42303.500324074077</v>
      </c>
      <c r="B2824">
        <v>2015</v>
      </c>
      <c r="C2824">
        <v>10</v>
      </c>
      <c r="D2824">
        <v>26</v>
      </c>
      <c r="E2824">
        <v>12</v>
      </c>
      <c r="F2824" s="4">
        <v>430041.58212436218</v>
      </c>
      <c r="G2824" s="4">
        <v>715211.84895604115</v>
      </c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Y2824" s="2"/>
      <c r="Z2824"/>
      <c r="AA2824"/>
      <c r="AB2824"/>
    </row>
    <row r="2825" spans="1:28" ht="14.45" x14ac:dyDescent="0.3">
      <c r="A2825" s="3">
        <v>42303.541990740741</v>
      </c>
      <c r="B2825">
        <v>2015</v>
      </c>
      <c r="C2825">
        <v>10</v>
      </c>
      <c r="D2825">
        <v>26</v>
      </c>
      <c r="E2825">
        <v>13</v>
      </c>
      <c r="F2825" s="4">
        <v>420292.29563681671</v>
      </c>
      <c r="G2825" s="4">
        <v>697266.01411945792</v>
      </c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Y2825" s="2"/>
      <c r="Z2825"/>
      <c r="AA2825"/>
      <c r="AB2825"/>
    </row>
    <row r="2826" spans="1:28" ht="14.45" x14ac:dyDescent="0.3">
      <c r="A2826" s="3">
        <v>42303.583657407406</v>
      </c>
      <c r="B2826">
        <v>2015</v>
      </c>
      <c r="C2826">
        <v>10</v>
      </c>
      <c r="D2826">
        <v>26</v>
      </c>
      <c r="E2826">
        <v>14</v>
      </c>
      <c r="F2826" s="4">
        <v>460482.00003708876</v>
      </c>
      <c r="G2826" s="4">
        <v>655901.08856162499</v>
      </c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Y2826" s="2"/>
      <c r="Z2826"/>
      <c r="AA2826"/>
      <c r="AB2826"/>
    </row>
    <row r="2827" spans="1:28" ht="14.45" x14ac:dyDescent="0.3">
      <c r="A2827" s="3">
        <v>42303.625324074077</v>
      </c>
      <c r="B2827">
        <v>2015</v>
      </c>
      <c r="C2827">
        <v>10</v>
      </c>
      <c r="D2827">
        <v>26</v>
      </c>
      <c r="E2827">
        <v>15</v>
      </c>
      <c r="F2827" s="4">
        <v>422645.69301417936</v>
      </c>
      <c r="G2827" s="4">
        <v>662643.94208794739</v>
      </c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Y2827" s="2"/>
      <c r="Z2827"/>
      <c r="AA2827"/>
      <c r="AB2827"/>
    </row>
    <row r="2828" spans="1:28" ht="14.45" x14ac:dyDescent="0.3">
      <c r="A2828" s="3">
        <v>42303.666990740741</v>
      </c>
      <c r="B2828">
        <v>2015</v>
      </c>
      <c r="C2828">
        <v>10</v>
      </c>
      <c r="D2828">
        <v>26</v>
      </c>
      <c r="E2828">
        <v>16</v>
      </c>
      <c r="F2828" s="4">
        <v>394131.17216270638</v>
      </c>
      <c r="G2828" s="4">
        <v>658151.33028411272</v>
      </c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Y2828" s="2"/>
      <c r="Z2828"/>
      <c r="AA2828"/>
      <c r="AB2828"/>
    </row>
    <row r="2829" spans="1:28" ht="14.45" x14ac:dyDescent="0.3">
      <c r="A2829" s="3">
        <v>42303.708657407406</v>
      </c>
      <c r="B2829">
        <v>2015</v>
      </c>
      <c r="C2829">
        <v>10</v>
      </c>
      <c r="D2829">
        <v>26</v>
      </c>
      <c r="E2829">
        <v>17</v>
      </c>
      <c r="F2829" s="4">
        <v>420621.68048875092</v>
      </c>
      <c r="G2829" s="4">
        <v>694929.09656040662</v>
      </c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Y2829" s="2"/>
      <c r="Z2829"/>
      <c r="AA2829"/>
      <c r="AB2829"/>
    </row>
    <row r="2830" spans="1:28" ht="14.45" x14ac:dyDescent="0.3">
      <c r="A2830" s="3">
        <v>42303.750324074077</v>
      </c>
      <c r="B2830">
        <v>2015</v>
      </c>
      <c r="C2830">
        <v>10</v>
      </c>
      <c r="D2830">
        <v>26</v>
      </c>
      <c r="E2830">
        <v>18</v>
      </c>
      <c r="F2830" s="4">
        <v>421027.74742614094</v>
      </c>
      <c r="G2830" s="4">
        <v>711350.34747295035</v>
      </c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Y2830" s="2"/>
      <c r="Z2830"/>
      <c r="AA2830"/>
      <c r="AB2830"/>
    </row>
    <row r="2831" spans="1:28" ht="14.45" x14ac:dyDescent="0.3">
      <c r="A2831" s="3">
        <v>42303.791990740741</v>
      </c>
      <c r="B2831">
        <v>2015</v>
      </c>
      <c r="C2831">
        <v>10</v>
      </c>
      <c r="D2831">
        <v>26</v>
      </c>
      <c r="E2831">
        <v>19</v>
      </c>
      <c r="F2831" s="4">
        <v>439160.21633519052</v>
      </c>
      <c r="G2831" s="4">
        <v>714197.68953639793</v>
      </c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Y2831" s="2"/>
      <c r="Z2831"/>
      <c r="AA2831"/>
      <c r="AB2831"/>
    </row>
    <row r="2832" spans="1:28" ht="14.45" x14ac:dyDescent="0.3">
      <c r="A2832" s="3">
        <v>42303.833657407406</v>
      </c>
      <c r="B2832">
        <v>2015</v>
      </c>
      <c r="C2832">
        <v>10</v>
      </c>
      <c r="D2832">
        <v>26</v>
      </c>
      <c r="E2832">
        <v>20</v>
      </c>
      <c r="F2832" s="4">
        <v>424854.57366442244</v>
      </c>
      <c r="G2832" s="4">
        <v>674665.59528531239</v>
      </c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Y2832" s="2"/>
      <c r="Z2832"/>
      <c r="AA2832"/>
      <c r="AB2832"/>
    </row>
    <row r="2833" spans="1:28" ht="14.45" x14ac:dyDescent="0.3">
      <c r="A2833" s="3">
        <v>42303.875324074077</v>
      </c>
      <c r="B2833">
        <v>2015</v>
      </c>
      <c r="C2833">
        <v>10</v>
      </c>
      <c r="D2833">
        <v>26</v>
      </c>
      <c r="E2833">
        <v>21</v>
      </c>
      <c r="F2833" s="4">
        <v>407919.44424976938</v>
      </c>
      <c r="G2833" s="4">
        <v>693792.62613550934</v>
      </c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Y2833" s="2"/>
      <c r="Z2833"/>
      <c r="AA2833"/>
      <c r="AB2833"/>
    </row>
    <row r="2834" spans="1:28" ht="14.45" x14ac:dyDescent="0.3">
      <c r="A2834" s="3">
        <v>42303.916990740741</v>
      </c>
      <c r="B2834">
        <v>2015</v>
      </c>
      <c r="C2834">
        <v>10</v>
      </c>
      <c r="D2834">
        <v>26</v>
      </c>
      <c r="E2834">
        <v>22</v>
      </c>
      <c r="F2834" s="4">
        <v>351155.01649037603</v>
      </c>
      <c r="G2834" s="4">
        <v>621792.4430244728</v>
      </c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Y2834" s="2"/>
      <c r="Z2834"/>
      <c r="AA2834"/>
      <c r="AB2834"/>
    </row>
    <row r="2835" spans="1:28" ht="14.45" x14ac:dyDescent="0.3">
      <c r="A2835" s="3">
        <v>42303.958657407406</v>
      </c>
      <c r="B2835">
        <v>2015</v>
      </c>
      <c r="C2835">
        <v>10</v>
      </c>
      <c r="D2835">
        <v>26</v>
      </c>
      <c r="E2835">
        <v>23</v>
      </c>
      <c r="F2835" s="4">
        <v>320107.21500205464</v>
      </c>
      <c r="G2835" s="4">
        <v>581823.32683126256</v>
      </c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Y2835" s="2"/>
      <c r="Z2835"/>
      <c r="AA2835"/>
      <c r="AB2835"/>
    </row>
    <row r="2836" spans="1:28" ht="14.45" x14ac:dyDescent="0.3">
      <c r="A2836" s="3">
        <v>42304.000324074077</v>
      </c>
      <c r="B2836">
        <v>2015</v>
      </c>
      <c r="C2836">
        <v>10</v>
      </c>
      <c r="D2836">
        <v>27</v>
      </c>
      <c r="E2836">
        <v>0</v>
      </c>
      <c r="F2836" s="4">
        <v>313451.47529735061</v>
      </c>
      <c r="G2836" s="4">
        <v>555256.02224181278</v>
      </c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Y2836" s="2"/>
      <c r="Z2836"/>
      <c r="AA2836"/>
      <c r="AB2836"/>
    </row>
    <row r="2837" spans="1:28" ht="14.45" x14ac:dyDescent="0.3">
      <c r="A2837" s="3">
        <v>42304.041990740741</v>
      </c>
      <c r="B2837">
        <v>2015</v>
      </c>
      <c r="C2837">
        <v>10</v>
      </c>
      <c r="D2837">
        <v>27</v>
      </c>
      <c r="E2837">
        <v>1</v>
      </c>
      <c r="F2837" s="4">
        <v>305707.04354157293</v>
      </c>
      <c r="G2837" s="4">
        <v>561491.18732829334</v>
      </c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Y2837" s="2"/>
      <c r="Z2837"/>
      <c r="AA2837"/>
      <c r="AB2837"/>
    </row>
    <row r="2838" spans="1:28" ht="14.45" x14ac:dyDescent="0.3">
      <c r="A2838" s="3">
        <v>42304.083657407406</v>
      </c>
      <c r="B2838">
        <v>2015</v>
      </c>
      <c r="C2838">
        <v>10</v>
      </c>
      <c r="D2838">
        <v>27</v>
      </c>
      <c r="E2838">
        <v>2</v>
      </c>
      <c r="F2838" s="4">
        <v>316847.34175304178</v>
      </c>
      <c r="G2838" s="4">
        <v>578529.66582915932</v>
      </c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Y2838" s="2"/>
      <c r="Z2838"/>
      <c r="AA2838"/>
      <c r="AB2838"/>
    </row>
    <row r="2839" spans="1:28" ht="14.45" x14ac:dyDescent="0.3">
      <c r="A2839" s="3">
        <v>42304.125324074077</v>
      </c>
      <c r="B2839">
        <v>2015</v>
      </c>
      <c r="C2839">
        <v>10</v>
      </c>
      <c r="D2839">
        <v>27</v>
      </c>
      <c r="E2839">
        <v>3</v>
      </c>
      <c r="F2839" s="4">
        <v>341600.11703398899</v>
      </c>
      <c r="G2839" s="4">
        <v>580355.14569704223</v>
      </c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Y2839" s="2"/>
      <c r="Z2839"/>
      <c r="AA2839"/>
      <c r="AB2839"/>
    </row>
    <row r="2840" spans="1:28" ht="14.45" x14ac:dyDescent="0.3">
      <c r="A2840" s="3">
        <v>42304.166990740741</v>
      </c>
      <c r="B2840">
        <v>2015</v>
      </c>
      <c r="C2840">
        <v>10</v>
      </c>
      <c r="D2840">
        <v>27</v>
      </c>
      <c r="E2840">
        <v>4</v>
      </c>
      <c r="F2840" s="4">
        <v>338725.40060128027</v>
      </c>
      <c r="G2840" s="4">
        <v>617277.37383600464</v>
      </c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Y2840" s="2"/>
      <c r="Z2840"/>
      <c r="AA2840"/>
      <c r="AB2840"/>
    </row>
    <row r="2841" spans="1:28" ht="14.45" x14ac:dyDescent="0.3">
      <c r="A2841" s="3">
        <v>42304.208657407406</v>
      </c>
      <c r="B2841">
        <v>2015</v>
      </c>
      <c r="C2841">
        <v>10</v>
      </c>
      <c r="D2841">
        <v>27</v>
      </c>
      <c r="E2841">
        <v>5</v>
      </c>
      <c r="F2841" s="4">
        <v>403392.95988181478</v>
      </c>
      <c r="G2841" s="4">
        <v>682508.84634507424</v>
      </c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Y2841" s="2"/>
      <c r="Z2841"/>
      <c r="AA2841"/>
      <c r="AB2841"/>
    </row>
    <row r="2842" spans="1:28" ht="14.45" x14ac:dyDescent="0.3">
      <c r="A2842" s="3">
        <v>42304.250324074077</v>
      </c>
      <c r="B2842">
        <v>2015</v>
      </c>
      <c r="C2842">
        <v>10</v>
      </c>
      <c r="D2842">
        <v>27</v>
      </c>
      <c r="E2842">
        <v>6</v>
      </c>
      <c r="F2842" s="4">
        <v>440890.00764561899</v>
      </c>
      <c r="G2842" s="4">
        <v>744485.04715795815</v>
      </c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Y2842" s="2"/>
      <c r="Z2842"/>
      <c r="AA2842"/>
      <c r="AB2842"/>
    </row>
    <row r="2843" spans="1:28" ht="14.45" x14ac:dyDescent="0.3">
      <c r="A2843" s="3">
        <v>42304.291990740741</v>
      </c>
      <c r="B2843">
        <v>2015</v>
      </c>
      <c r="C2843">
        <v>10</v>
      </c>
      <c r="D2843">
        <v>27</v>
      </c>
      <c r="E2843">
        <v>7</v>
      </c>
      <c r="F2843" s="4">
        <v>478012.41181025206</v>
      </c>
      <c r="G2843" s="4">
        <v>811002.67572979722</v>
      </c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Y2843" s="2"/>
      <c r="Z2843"/>
      <c r="AA2843"/>
      <c r="AB2843"/>
    </row>
    <row r="2844" spans="1:28" ht="14.45" x14ac:dyDescent="0.3">
      <c r="A2844" s="3">
        <v>42304.333657407406</v>
      </c>
      <c r="B2844">
        <v>2015</v>
      </c>
      <c r="C2844">
        <v>10</v>
      </c>
      <c r="D2844">
        <v>27</v>
      </c>
      <c r="E2844">
        <v>8</v>
      </c>
      <c r="F2844" s="4">
        <v>504140.93979098869</v>
      </c>
      <c r="G2844" s="4">
        <v>827204.22294643673</v>
      </c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Y2844" s="2"/>
      <c r="Z2844"/>
      <c r="AA2844"/>
      <c r="AB2844"/>
    </row>
    <row r="2845" spans="1:28" ht="14.45" x14ac:dyDescent="0.3">
      <c r="A2845" s="3">
        <v>42304.375324074077</v>
      </c>
      <c r="B2845">
        <v>2015</v>
      </c>
      <c r="C2845">
        <v>10</v>
      </c>
      <c r="D2845">
        <v>27</v>
      </c>
      <c r="E2845">
        <v>9</v>
      </c>
      <c r="F2845" s="4">
        <v>482639.97810246667</v>
      </c>
      <c r="G2845" s="4">
        <v>721387.01517782582</v>
      </c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Y2845" s="2"/>
      <c r="Z2845"/>
      <c r="AA2845"/>
      <c r="AB2845"/>
    </row>
    <row r="2846" spans="1:28" ht="14.45" x14ac:dyDescent="0.3">
      <c r="A2846" s="3">
        <v>42304.416990740741</v>
      </c>
      <c r="B2846">
        <v>2015</v>
      </c>
      <c r="C2846">
        <v>10</v>
      </c>
      <c r="D2846">
        <v>27</v>
      </c>
      <c r="E2846">
        <v>10</v>
      </c>
      <c r="F2846" s="4">
        <v>437724.00062406872</v>
      </c>
      <c r="G2846" s="4">
        <v>650076.88872535957</v>
      </c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Y2846" s="2"/>
      <c r="Z2846"/>
      <c r="AA2846"/>
      <c r="AB2846"/>
    </row>
    <row r="2847" spans="1:28" ht="14.45" x14ac:dyDescent="0.3">
      <c r="A2847" s="3">
        <v>42304.458657407406</v>
      </c>
      <c r="B2847">
        <v>2015</v>
      </c>
      <c r="C2847">
        <v>10</v>
      </c>
      <c r="D2847">
        <v>27</v>
      </c>
      <c r="E2847">
        <v>11</v>
      </c>
      <c r="F2847" s="4">
        <v>419776.51642152155</v>
      </c>
      <c r="G2847" s="4">
        <v>591185.09765472624</v>
      </c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Y2847" s="2"/>
      <c r="Z2847"/>
      <c r="AA2847"/>
      <c r="AB2847"/>
    </row>
    <row r="2848" spans="1:28" ht="14.45" x14ac:dyDescent="0.3">
      <c r="A2848" s="3">
        <v>42304.500324074077</v>
      </c>
      <c r="B2848">
        <v>2015</v>
      </c>
      <c r="C2848">
        <v>10</v>
      </c>
      <c r="D2848">
        <v>27</v>
      </c>
      <c r="E2848">
        <v>12</v>
      </c>
      <c r="F2848" s="4">
        <v>396321.85756286338</v>
      </c>
      <c r="G2848" s="4">
        <v>536888.53902526537</v>
      </c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Y2848" s="2"/>
      <c r="Z2848"/>
      <c r="AA2848"/>
      <c r="AB2848"/>
    </row>
    <row r="2849" spans="1:28" ht="14.45" x14ac:dyDescent="0.3">
      <c r="A2849" s="3">
        <v>42304.541990740741</v>
      </c>
      <c r="B2849">
        <v>2015</v>
      </c>
      <c r="C2849">
        <v>10</v>
      </c>
      <c r="D2849">
        <v>27</v>
      </c>
      <c r="E2849">
        <v>13</v>
      </c>
      <c r="F2849" s="4">
        <v>384978.71050265798</v>
      </c>
      <c r="G2849" s="4">
        <v>513172.49752190628</v>
      </c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Y2849" s="2"/>
      <c r="Z2849"/>
      <c r="AA2849"/>
      <c r="AB2849"/>
    </row>
    <row r="2850" spans="1:28" ht="14.45" x14ac:dyDescent="0.3">
      <c r="A2850" s="3">
        <v>42304.583657407406</v>
      </c>
      <c r="B2850">
        <v>2015</v>
      </c>
      <c r="C2850">
        <v>10</v>
      </c>
      <c r="D2850">
        <v>27</v>
      </c>
      <c r="E2850">
        <v>14</v>
      </c>
      <c r="F2850" s="4">
        <v>389806.55911311327</v>
      </c>
      <c r="G2850" s="4">
        <v>485725.20626029285</v>
      </c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Y2850" s="2"/>
      <c r="Z2850"/>
      <c r="AA2850"/>
      <c r="AB2850"/>
    </row>
    <row r="2851" spans="1:28" ht="14.45" x14ac:dyDescent="0.3">
      <c r="A2851" s="3">
        <v>42304.625324074077</v>
      </c>
      <c r="B2851">
        <v>2015</v>
      </c>
      <c r="C2851">
        <v>10</v>
      </c>
      <c r="D2851">
        <v>27</v>
      </c>
      <c r="E2851">
        <v>15</v>
      </c>
      <c r="F2851" s="4">
        <v>417662.60633914144</v>
      </c>
      <c r="G2851" s="4">
        <v>523489.07836370321</v>
      </c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Y2851" s="2"/>
      <c r="Z2851"/>
      <c r="AA2851"/>
      <c r="AB2851"/>
    </row>
    <row r="2852" spans="1:28" ht="14.45" x14ac:dyDescent="0.3">
      <c r="A2852" s="3">
        <v>42304.666990740741</v>
      </c>
      <c r="B2852">
        <v>2015</v>
      </c>
      <c r="C2852">
        <v>10</v>
      </c>
      <c r="D2852">
        <v>27</v>
      </c>
      <c r="E2852">
        <v>16</v>
      </c>
      <c r="F2852" s="4">
        <v>421250.70951994316</v>
      </c>
      <c r="G2852" s="4">
        <v>544186.23200228193</v>
      </c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Y2852" s="2"/>
      <c r="Z2852"/>
      <c r="AA2852"/>
      <c r="AB2852"/>
    </row>
    <row r="2853" spans="1:28" ht="14.45" x14ac:dyDescent="0.3">
      <c r="A2853" s="3">
        <v>42304.708657407406</v>
      </c>
      <c r="B2853">
        <v>2015</v>
      </c>
      <c r="C2853">
        <v>10</v>
      </c>
      <c r="D2853">
        <v>27</v>
      </c>
      <c r="E2853">
        <v>17</v>
      </c>
      <c r="F2853" s="4">
        <v>447779.11774494953</v>
      </c>
      <c r="G2853" s="4">
        <v>582487.19621249859</v>
      </c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Y2853" s="2"/>
      <c r="Z2853"/>
      <c r="AA2853"/>
      <c r="AB2853"/>
    </row>
    <row r="2854" spans="1:28" ht="14.45" x14ac:dyDescent="0.3">
      <c r="A2854" s="3">
        <v>42304.750324074077</v>
      </c>
      <c r="B2854">
        <v>2015</v>
      </c>
      <c r="C2854">
        <v>10</v>
      </c>
      <c r="D2854">
        <v>27</v>
      </c>
      <c r="E2854">
        <v>18</v>
      </c>
      <c r="F2854" s="4">
        <v>499503.13364596653</v>
      </c>
      <c r="G2854" s="4">
        <v>653371.66154742567</v>
      </c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Y2854" s="2"/>
      <c r="Z2854"/>
      <c r="AA2854"/>
      <c r="AB2854"/>
    </row>
    <row r="2855" spans="1:28" ht="14.45" x14ac:dyDescent="0.3">
      <c r="A2855" s="3">
        <v>42304.791990740741</v>
      </c>
      <c r="B2855">
        <v>2015</v>
      </c>
      <c r="C2855">
        <v>10</v>
      </c>
      <c r="D2855">
        <v>27</v>
      </c>
      <c r="E2855">
        <v>19</v>
      </c>
      <c r="F2855" s="4">
        <v>512149.28661637055</v>
      </c>
      <c r="G2855" s="4">
        <v>660295.59700977046</v>
      </c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Y2855" s="2"/>
      <c r="Z2855"/>
      <c r="AA2855"/>
      <c r="AB2855"/>
    </row>
    <row r="2856" spans="1:28" ht="14.45" x14ac:dyDescent="0.3">
      <c r="A2856" s="3">
        <v>42304.833657407406</v>
      </c>
      <c r="B2856">
        <v>2015</v>
      </c>
      <c r="C2856">
        <v>10</v>
      </c>
      <c r="D2856">
        <v>27</v>
      </c>
      <c r="E2856">
        <v>20</v>
      </c>
      <c r="F2856" s="4">
        <v>466471.9139769359</v>
      </c>
      <c r="G2856" s="4">
        <v>661700.86680300219</v>
      </c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Y2856" s="2"/>
      <c r="Z2856"/>
      <c r="AA2856"/>
      <c r="AB2856"/>
    </row>
    <row r="2857" spans="1:28" ht="14.45" x14ac:dyDescent="0.3">
      <c r="A2857" s="3">
        <v>42304.875324074077</v>
      </c>
      <c r="B2857">
        <v>2015</v>
      </c>
      <c r="C2857">
        <v>10</v>
      </c>
      <c r="D2857">
        <v>27</v>
      </c>
      <c r="E2857">
        <v>21</v>
      </c>
      <c r="F2857" s="4">
        <v>404100.31685078604</v>
      </c>
      <c r="G2857" s="4">
        <v>586738.97984456655</v>
      </c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Y2857" s="2"/>
      <c r="Z2857"/>
      <c r="AA2857"/>
      <c r="AB2857"/>
    </row>
    <row r="2858" spans="1:28" ht="14.45" x14ac:dyDescent="0.3">
      <c r="A2858" s="3">
        <v>42304.916990740741</v>
      </c>
      <c r="B2858">
        <v>2015</v>
      </c>
      <c r="C2858">
        <v>10</v>
      </c>
      <c r="D2858">
        <v>27</v>
      </c>
      <c r="E2858">
        <v>22</v>
      </c>
      <c r="F2858" s="4">
        <v>351641.56040378159</v>
      </c>
      <c r="G2858" s="4">
        <v>483450.04653849412</v>
      </c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Y2858" s="2"/>
      <c r="Z2858"/>
      <c r="AA2858"/>
      <c r="AB2858"/>
    </row>
    <row r="2859" spans="1:28" ht="14.45" x14ac:dyDescent="0.3">
      <c r="A2859" s="3">
        <v>42304.958657407406</v>
      </c>
      <c r="B2859">
        <v>2015</v>
      </c>
      <c r="C2859">
        <v>10</v>
      </c>
      <c r="D2859">
        <v>27</v>
      </c>
      <c r="E2859">
        <v>23</v>
      </c>
      <c r="F2859" s="4">
        <v>307570.93926520436</v>
      </c>
      <c r="G2859" s="4">
        <v>460240.89421882876</v>
      </c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Y2859" s="2"/>
      <c r="Z2859"/>
      <c r="AA2859"/>
      <c r="AB2859"/>
    </row>
    <row r="2860" spans="1:28" ht="14.45" x14ac:dyDescent="0.3">
      <c r="A2860" s="3">
        <v>42305.000324074077</v>
      </c>
      <c r="B2860">
        <v>2015</v>
      </c>
      <c r="C2860">
        <v>10</v>
      </c>
      <c r="D2860">
        <v>28</v>
      </c>
      <c r="E2860">
        <v>0</v>
      </c>
      <c r="F2860" s="4">
        <v>279364.53833832598</v>
      </c>
      <c r="G2860" s="4">
        <v>426393.15327318641</v>
      </c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Y2860" s="2"/>
      <c r="Z2860"/>
      <c r="AA2860"/>
      <c r="AB2860"/>
    </row>
    <row r="2861" spans="1:28" ht="14.45" x14ac:dyDescent="0.3">
      <c r="A2861" s="3">
        <v>42305.041990740741</v>
      </c>
      <c r="B2861">
        <v>2015</v>
      </c>
      <c r="C2861">
        <v>10</v>
      </c>
      <c r="D2861">
        <v>28</v>
      </c>
      <c r="E2861">
        <v>1</v>
      </c>
      <c r="F2861" s="4">
        <v>289987.02246440807</v>
      </c>
      <c r="G2861" s="4">
        <v>431691.84917874757</v>
      </c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Y2861" s="2"/>
      <c r="Z2861"/>
      <c r="AA2861"/>
      <c r="AB2861"/>
    </row>
    <row r="2862" spans="1:28" ht="14.45" x14ac:dyDescent="0.3">
      <c r="A2862" s="3">
        <v>42305.083657407406</v>
      </c>
      <c r="B2862">
        <v>2015</v>
      </c>
      <c r="C2862">
        <v>10</v>
      </c>
      <c r="D2862">
        <v>28</v>
      </c>
      <c r="E2862">
        <v>2</v>
      </c>
      <c r="F2862" s="4">
        <v>289244.22410600504</v>
      </c>
      <c r="G2862" s="4">
        <v>432550.10218209832</v>
      </c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Y2862" s="2"/>
      <c r="Z2862"/>
      <c r="AA2862"/>
      <c r="AB2862"/>
    </row>
    <row r="2863" spans="1:28" ht="14.45" x14ac:dyDescent="0.3">
      <c r="A2863" s="3">
        <v>42305.125324074077</v>
      </c>
      <c r="B2863">
        <v>2015</v>
      </c>
      <c r="C2863">
        <v>10</v>
      </c>
      <c r="D2863">
        <v>28</v>
      </c>
      <c r="E2863">
        <v>3</v>
      </c>
      <c r="F2863" s="4">
        <v>312042.48280628066</v>
      </c>
      <c r="G2863" s="4">
        <v>427318.32192752109</v>
      </c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Y2863" s="2"/>
      <c r="Z2863"/>
      <c r="AA2863"/>
      <c r="AB2863"/>
    </row>
    <row r="2864" spans="1:28" ht="14.45" x14ac:dyDescent="0.3">
      <c r="A2864" s="3">
        <v>42305.166990740741</v>
      </c>
      <c r="B2864">
        <v>2015</v>
      </c>
      <c r="C2864">
        <v>10</v>
      </c>
      <c r="D2864">
        <v>28</v>
      </c>
      <c r="E2864">
        <v>4</v>
      </c>
      <c r="F2864" s="4">
        <v>323666.29351729905</v>
      </c>
      <c r="G2864" s="4">
        <v>484745.36806829943</v>
      </c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Y2864" s="2"/>
      <c r="Z2864"/>
      <c r="AA2864"/>
      <c r="AB2864"/>
    </row>
    <row r="2865" spans="1:28" ht="14.45" x14ac:dyDescent="0.3">
      <c r="A2865" s="3">
        <v>42305.208657407406</v>
      </c>
      <c r="B2865">
        <v>2015</v>
      </c>
      <c r="C2865">
        <v>10</v>
      </c>
      <c r="D2865">
        <v>28</v>
      </c>
      <c r="E2865">
        <v>5</v>
      </c>
      <c r="F2865" s="4">
        <v>400487.43256163714</v>
      </c>
      <c r="G2865" s="4">
        <v>566807.09397716355</v>
      </c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Y2865" s="2"/>
      <c r="Z2865"/>
      <c r="AA2865"/>
      <c r="AB2865"/>
    </row>
    <row r="2866" spans="1:28" ht="14.45" x14ac:dyDescent="0.3">
      <c r="A2866" s="3">
        <v>42305.250324074077</v>
      </c>
      <c r="B2866">
        <v>2015</v>
      </c>
      <c r="C2866">
        <v>10</v>
      </c>
      <c r="D2866">
        <v>28</v>
      </c>
      <c r="E2866">
        <v>6</v>
      </c>
      <c r="F2866" s="4">
        <v>425734.93398635247</v>
      </c>
      <c r="G2866" s="4">
        <v>571909.23996682477</v>
      </c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Y2866" s="2"/>
      <c r="Z2866"/>
      <c r="AA2866"/>
      <c r="AB2866"/>
    </row>
    <row r="2867" spans="1:28" ht="14.45" x14ac:dyDescent="0.3">
      <c r="A2867" s="3">
        <v>42305.291990740741</v>
      </c>
      <c r="B2867">
        <v>2015</v>
      </c>
      <c r="C2867">
        <v>10</v>
      </c>
      <c r="D2867">
        <v>28</v>
      </c>
      <c r="E2867">
        <v>7</v>
      </c>
      <c r="F2867" s="4">
        <v>389519.28021944611</v>
      </c>
      <c r="G2867" s="4">
        <v>570374.21265779878</v>
      </c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Y2867" s="2"/>
      <c r="Z2867"/>
      <c r="AA2867"/>
      <c r="AB2867"/>
    </row>
    <row r="2868" spans="1:28" ht="14.45" x14ac:dyDescent="0.3">
      <c r="A2868" s="3">
        <v>42305.333657407406</v>
      </c>
      <c r="B2868">
        <v>2015</v>
      </c>
      <c r="C2868">
        <v>10</v>
      </c>
      <c r="D2868">
        <v>28</v>
      </c>
      <c r="E2868">
        <v>8</v>
      </c>
      <c r="F2868" s="4">
        <v>351924.48052261473</v>
      </c>
      <c r="G2868" s="4">
        <v>544014.93391282111</v>
      </c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Y2868" s="2"/>
      <c r="Z2868"/>
      <c r="AA2868"/>
      <c r="AB2868"/>
    </row>
    <row r="2869" spans="1:28" ht="14.45" x14ac:dyDescent="0.3">
      <c r="A2869" s="3">
        <v>42305.375324074077</v>
      </c>
      <c r="B2869">
        <v>2015</v>
      </c>
      <c r="C2869">
        <v>10</v>
      </c>
      <c r="D2869">
        <v>28</v>
      </c>
      <c r="E2869">
        <v>9</v>
      </c>
      <c r="F2869" s="4">
        <v>350654.42954768974</v>
      </c>
      <c r="G2869" s="4">
        <v>509301.16170657467</v>
      </c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Y2869" s="2"/>
      <c r="Z2869"/>
      <c r="AA2869"/>
      <c r="AB2869"/>
    </row>
    <row r="2870" spans="1:28" ht="14.45" x14ac:dyDescent="0.3">
      <c r="A2870" s="3">
        <v>42305.416990740741</v>
      </c>
      <c r="B2870">
        <v>2015</v>
      </c>
      <c r="C2870">
        <v>10</v>
      </c>
      <c r="D2870">
        <v>28</v>
      </c>
      <c r="E2870">
        <v>10</v>
      </c>
      <c r="F2870" s="4">
        <v>317971.21276272449</v>
      </c>
      <c r="G2870" s="4">
        <v>515790.31107543712</v>
      </c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Y2870" s="2"/>
      <c r="Z2870"/>
      <c r="AA2870"/>
      <c r="AB2870"/>
    </row>
    <row r="2871" spans="1:28" ht="14.45" x14ac:dyDescent="0.3">
      <c r="A2871" s="3">
        <v>42305.458657407406</v>
      </c>
      <c r="B2871">
        <v>2015</v>
      </c>
      <c r="C2871">
        <v>10</v>
      </c>
      <c r="D2871">
        <v>28</v>
      </c>
      <c r="E2871">
        <v>11</v>
      </c>
      <c r="F2871" s="4">
        <v>316158.39205944107</v>
      </c>
      <c r="G2871" s="4">
        <v>469380.59420787217</v>
      </c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Y2871" s="2"/>
      <c r="Z2871"/>
      <c r="AA2871"/>
      <c r="AB2871"/>
    </row>
    <row r="2872" spans="1:28" ht="14.45" x14ac:dyDescent="0.3">
      <c r="A2872" s="3">
        <v>42305.500324074077</v>
      </c>
      <c r="B2872">
        <v>2015</v>
      </c>
      <c r="C2872">
        <v>10</v>
      </c>
      <c r="D2872">
        <v>28</v>
      </c>
      <c r="E2872">
        <v>12</v>
      </c>
      <c r="F2872" s="4">
        <v>310027.06539836235</v>
      </c>
      <c r="G2872" s="4">
        <v>463262.54740612215</v>
      </c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Y2872" s="2"/>
      <c r="Z2872"/>
      <c r="AA2872"/>
      <c r="AB2872"/>
    </row>
    <row r="2873" spans="1:28" ht="14.45" x14ac:dyDescent="0.3">
      <c r="A2873" s="3">
        <v>42305.541990740741</v>
      </c>
      <c r="B2873">
        <v>2015</v>
      </c>
      <c r="C2873">
        <v>10</v>
      </c>
      <c r="D2873">
        <v>28</v>
      </c>
      <c r="E2873">
        <v>13</v>
      </c>
      <c r="F2873" s="4">
        <v>283058.80631883937</v>
      </c>
      <c r="G2873" s="4">
        <v>414135.80211875378</v>
      </c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Y2873" s="2"/>
      <c r="Z2873"/>
      <c r="AA2873"/>
      <c r="AB2873"/>
    </row>
    <row r="2874" spans="1:28" ht="14.45" x14ac:dyDescent="0.3">
      <c r="A2874" s="3">
        <v>42305.583657407406</v>
      </c>
      <c r="B2874">
        <v>2015</v>
      </c>
      <c r="C2874">
        <v>10</v>
      </c>
      <c r="D2874">
        <v>28</v>
      </c>
      <c r="E2874">
        <v>14</v>
      </c>
      <c r="F2874" s="4">
        <v>285338.10386174923</v>
      </c>
      <c r="G2874" s="4">
        <v>419154.20929076028</v>
      </c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Y2874" s="2"/>
      <c r="Z2874"/>
      <c r="AA2874"/>
      <c r="AB2874"/>
    </row>
    <row r="2875" spans="1:28" ht="14.45" x14ac:dyDescent="0.3">
      <c r="A2875" s="3">
        <v>42305.625324074077</v>
      </c>
      <c r="B2875">
        <v>2015</v>
      </c>
      <c r="C2875">
        <v>10</v>
      </c>
      <c r="D2875">
        <v>28</v>
      </c>
      <c r="E2875">
        <v>15</v>
      </c>
      <c r="F2875" s="4">
        <v>314919.18343146908</v>
      </c>
      <c r="G2875" s="4">
        <v>442004.50048056274</v>
      </c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Y2875" s="2"/>
      <c r="Z2875"/>
      <c r="AA2875"/>
      <c r="AB2875"/>
    </row>
    <row r="2876" spans="1:28" ht="14.45" x14ac:dyDescent="0.3">
      <c r="A2876" s="3">
        <v>42305.666990740741</v>
      </c>
      <c r="B2876">
        <v>2015</v>
      </c>
      <c r="C2876">
        <v>10</v>
      </c>
      <c r="D2876">
        <v>28</v>
      </c>
      <c r="E2876">
        <v>16</v>
      </c>
      <c r="F2876" s="4">
        <v>336117.20880917337</v>
      </c>
      <c r="G2876" s="4">
        <v>486334.01063069113</v>
      </c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Y2876" s="2"/>
      <c r="Z2876"/>
      <c r="AA2876"/>
      <c r="AB2876"/>
    </row>
    <row r="2877" spans="1:28" ht="14.45" x14ac:dyDescent="0.3">
      <c r="A2877" s="3">
        <v>42305.708668981482</v>
      </c>
      <c r="B2877">
        <v>2015</v>
      </c>
      <c r="C2877">
        <v>10</v>
      </c>
      <c r="D2877">
        <v>28</v>
      </c>
      <c r="E2877">
        <v>17</v>
      </c>
      <c r="F2877" s="4">
        <v>390160.75261046464</v>
      </c>
      <c r="G2877" s="4">
        <v>548577.96418980393</v>
      </c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Y2877" s="2"/>
      <c r="Z2877"/>
      <c r="AA2877"/>
      <c r="AB2877"/>
    </row>
    <row r="2878" spans="1:28" ht="14.45" x14ac:dyDescent="0.3">
      <c r="A2878" s="3">
        <v>42305.750335648147</v>
      </c>
      <c r="B2878">
        <v>2015</v>
      </c>
      <c r="C2878">
        <v>10</v>
      </c>
      <c r="D2878">
        <v>28</v>
      </c>
      <c r="E2878">
        <v>18</v>
      </c>
      <c r="F2878" s="4">
        <v>473255.56240919983</v>
      </c>
      <c r="G2878" s="4">
        <v>593196.48863704735</v>
      </c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Y2878" s="2"/>
      <c r="Z2878"/>
      <c r="AA2878"/>
      <c r="AB2878"/>
    </row>
    <row r="2879" spans="1:28" ht="14.45" x14ac:dyDescent="0.3">
      <c r="A2879" s="3">
        <v>42305.792002314818</v>
      </c>
      <c r="B2879">
        <v>2015</v>
      </c>
      <c r="C2879">
        <v>10</v>
      </c>
      <c r="D2879">
        <v>28</v>
      </c>
      <c r="E2879">
        <v>19</v>
      </c>
      <c r="F2879" s="4">
        <v>465837.32522835664</v>
      </c>
      <c r="G2879" s="4">
        <v>591399.56274474994</v>
      </c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Y2879" s="2"/>
      <c r="Z2879"/>
      <c r="AA2879"/>
      <c r="AB2879"/>
    </row>
    <row r="2880" spans="1:28" ht="14.45" x14ac:dyDescent="0.3">
      <c r="A2880" s="3">
        <v>42305.833668981482</v>
      </c>
      <c r="B2880">
        <v>2015</v>
      </c>
      <c r="C2880">
        <v>10</v>
      </c>
      <c r="D2880">
        <v>28</v>
      </c>
      <c r="E2880">
        <v>20</v>
      </c>
      <c r="F2880" s="4">
        <v>448710.20961626258</v>
      </c>
      <c r="G2880" s="4">
        <v>568677.09687995492</v>
      </c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Y2880" s="2"/>
      <c r="Z2880"/>
      <c r="AA2880"/>
      <c r="AB2880"/>
    </row>
    <row r="2881" spans="1:28" ht="14.45" x14ac:dyDescent="0.3">
      <c r="A2881" s="3">
        <v>42305.875335648147</v>
      </c>
      <c r="B2881">
        <v>2015</v>
      </c>
      <c r="C2881">
        <v>10</v>
      </c>
      <c r="D2881">
        <v>28</v>
      </c>
      <c r="E2881">
        <v>21</v>
      </c>
      <c r="F2881" s="4">
        <v>396446.30668449582</v>
      </c>
      <c r="G2881" s="4">
        <v>527987.20066594298</v>
      </c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Y2881" s="2"/>
      <c r="Z2881"/>
      <c r="AA2881"/>
      <c r="AB2881"/>
    </row>
    <row r="2882" spans="1:28" ht="14.45" x14ac:dyDescent="0.3">
      <c r="A2882" s="3">
        <v>42305.917002314818</v>
      </c>
      <c r="B2882">
        <v>2015</v>
      </c>
      <c r="C2882">
        <v>10</v>
      </c>
      <c r="D2882">
        <v>28</v>
      </c>
      <c r="E2882">
        <v>22</v>
      </c>
      <c r="F2882" s="4">
        <v>334339.89631073922</v>
      </c>
      <c r="G2882" s="4">
        <v>430413.16504898173</v>
      </c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Y2882" s="2"/>
      <c r="Z2882"/>
      <c r="AA2882"/>
      <c r="AB2882"/>
    </row>
    <row r="2883" spans="1:28" ht="14.45" x14ac:dyDescent="0.3">
      <c r="A2883" s="3">
        <v>42305.958668981482</v>
      </c>
      <c r="B2883">
        <v>2015</v>
      </c>
      <c r="C2883">
        <v>10</v>
      </c>
      <c r="D2883">
        <v>28</v>
      </c>
      <c r="E2883">
        <v>23</v>
      </c>
      <c r="F2883" s="4">
        <v>297164.81178149575</v>
      </c>
      <c r="G2883" s="4">
        <v>390523.44392616866</v>
      </c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Y2883" s="2"/>
      <c r="Z2883"/>
      <c r="AA2883"/>
      <c r="AB2883"/>
    </row>
    <row r="2884" spans="1:28" ht="14.45" x14ac:dyDescent="0.3">
      <c r="A2884" s="3">
        <v>42306.000335648147</v>
      </c>
      <c r="B2884">
        <v>2015</v>
      </c>
      <c r="C2884">
        <v>10</v>
      </c>
      <c r="D2884">
        <v>29</v>
      </c>
      <c r="E2884">
        <v>0</v>
      </c>
      <c r="F2884" s="4">
        <v>261215.45468648837</v>
      </c>
      <c r="G2884" s="4">
        <v>377123.56725498021</v>
      </c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Y2884" s="2"/>
      <c r="Z2884"/>
      <c r="AA2884"/>
      <c r="AB2884"/>
    </row>
    <row r="2885" spans="1:28" ht="14.45" x14ac:dyDescent="0.3">
      <c r="A2885" s="3">
        <v>42306.042002314818</v>
      </c>
      <c r="B2885">
        <v>2015</v>
      </c>
      <c r="C2885">
        <v>10</v>
      </c>
      <c r="D2885">
        <v>29</v>
      </c>
      <c r="E2885">
        <v>1</v>
      </c>
      <c r="F2885" s="4">
        <v>265927.85072162357</v>
      </c>
      <c r="G2885" s="4">
        <v>363136.69567335298</v>
      </c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Y2885" s="2"/>
      <c r="Z2885"/>
      <c r="AA2885"/>
      <c r="AB2885"/>
    </row>
    <row r="2886" spans="1:28" ht="14.45" x14ac:dyDescent="0.3">
      <c r="A2886" s="3">
        <v>42306.083668981482</v>
      </c>
      <c r="B2886">
        <v>2015</v>
      </c>
      <c r="C2886">
        <v>10</v>
      </c>
      <c r="D2886">
        <v>29</v>
      </c>
      <c r="E2886">
        <v>2</v>
      </c>
      <c r="F2886" s="4">
        <v>275464.66905120725</v>
      </c>
      <c r="G2886" s="4">
        <v>381302.7693459568</v>
      </c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Y2886" s="2"/>
      <c r="Z2886"/>
      <c r="AA2886"/>
      <c r="AB2886"/>
    </row>
    <row r="2887" spans="1:28" ht="14.45" x14ac:dyDescent="0.3">
      <c r="A2887" s="3">
        <v>42306.125335648147</v>
      </c>
      <c r="B2887">
        <v>2015</v>
      </c>
      <c r="C2887">
        <v>10</v>
      </c>
      <c r="D2887">
        <v>29</v>
      </c>
      <c r="E2887">
        <v>3</v>
      </c>
      <c r="F2887" s="4">
        <v>291253.18664284394</v>
      </c>
      <c r="G2887" s="4">
        <v>397100.219303719</v>
      </c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Y2887" s="2"/>
      <c r="Z2887"/>
      <c r="AA2887"/>
      <c r="AB2887"/>
    </row>
    <row r="2888" spans="1:28" ht="14.45" x14ac:dyDescent="0.3">
      <c r="A2888" s="3">
        <v>42306.167002314818</v>
      </c>
      <c r="B2888">
        <v>2015</v>
      </c>
      <c r="C2888">
        <v>10</v>
      </c>
      <c r="D2888">
        <v>29</v>
      </c>
      <c r="E2888">
        <v>4</v>
      </c>
      <c r="F2888" s="4">
        <v>344478.9915647966</v>
      </c>
      <c r="G2888" s="4">
        <v>440024.69554772065</v>
      </c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Y2888" s="2"/>
      <c r="Z2888"/>
      <c r="AA2888"/>
      <c r="AB2888"/>
    </row>
    <row r="2889" spans="1:28" ht="14.45" x14ac:dyDescent="0.3">
      <c r="A2889" s="3">
        <v>42306.208668981482</v>
      </c>
      <c r="B2889">
        <v>2015</v>
      </c>
      <c r="C2889">
        <v>10</v>
      </c>
      <c r="D2889">
        <v>29</v>
      </c>
      <c r="E2889">
        <v>5</v>
      </c>
      <c r="F2889" s="4">
        <v>424617.07104917569</v>
      </c>
      <c r="G2889" s="4">
        <v>563415.47744978673</v>
      </c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Y2889" s="2"/>
      <c r="Z2889"/>
      <c r="AA2889"/>
      <c r="AB2889"/>
    </row>
    <row r="2890" spans="1:28" ht="14.45" x14ac:dyDescent="0.3">
      <c r="A2890" s="3">
        <v>42306.250335648147</v>
      </c>
      <c r="B2890">
        <v>2015</v>
      </c>
      <c r="C2890">
        <v>10</v>
      </c>
      <c r="D2890">
        <v>29</v>
      </c>
      <c r="E2890">
        <v>6</v>
      </c>
      <c r="F2890" s="4">
        <v>422064.84807808202</v>
      </c>
      <c r="G2890" s="4">
        <v>599209.45810553501</v>
      </c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Y2890" s="2"/>
      <c r="Z2890"/>
      <c r="AA2890"/>
      <c r="AB2890"/>
    </row>
    <row r="2891" spans="1:28" ht="14.45" x14ac:dyDescent="0.3">
      <c r="A2891" s="3">
        <v>42306.292002314818</v>
      </c>
      <c r="B2891">
        <v>2015</v>
      </c>
      <c r="C2891">
        <v>10</v>
      </c>
      <c r="D2891">
        <v>29</v>
      </c>
      <c r="E2891">
        <v>7</v>
      </c>
      <c r="F2891" s="4">
        <v>391457.98638790846</v>
      </c>
      <c r="G2891" s="4">
        <v>568797.73861416895</v>
      </c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Y2891" s="2"/>
      <c r="Z2891"/>
      <c r="AA2891"/>
      <c r="AB2891"/>
    </row>
    <row r="2892" spans="1:28" ht="14.45" x14ac:dyDescent="0.3">
      <c r="A2892" s="3">
        <v>42306.333668981482</v>
      </c>
      <c r="B2892">
        <v>2015</v>
      </c>
      <c r="C2892">
        <v>10</v>
      </c>
      <c r="D2892">
        <v>29</v>
      </c>
      <c r="E2892">
        <v>8</v>
      </c>
      <c r="F2892" s="4">
        <v>339598.0257862701</v>
      </c>
      <c r="G2892" s="4">
        <v>535289.32639892423</v>
      </c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Y2892" s="2"/>
      <c r="Z2892"/>
      <c r="AA2892"/>
      <c r="AB2892"/>
    </row>
    <row r="2893" spans="1:28" ht="14.45" x14ac:dyDescent="0.3">
      <c r="A2893" s="3">
        <v>42306.375335648147</v>
      </c>
      <c r="B2893">
        <v>2015</v>
      </c>
      <c r="C2893">
        <v>10</v>
      </c>
      <c r="D2893">
        <v>29</v>
      </c>
      <c r="E2893">
        <v>9</v>
      </c>
      <c r="F2893" s="4">
        <v>391704.50924998987</v>
      </c>
      <c r="G2893" s="4">
        <v>460370.95168672106</v>
      </c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Y2893" s="2"/>
      <c r="Z2893"/>
      <c r="AA2893"/>
      <c r="AB2893"/>
    </row>
    <row r="2894" spans="1:28" ht="14.45" x14ac:dyDescent="0.3">
      <c r="A2894" s="3">
        <v>42306.417002314818</v>
      </c>
      <c r="B2894">
        <v>2015</v>
      </c>
      <c r="C2894">
        <v>10</v>
      </c>
      <c r="D2894">
        <v>29</v>
      </c>
      <c r="E2894">
        <v>10</v>
      </c>
      <c r="F2894" s="4">
        <v>363585.85359217902</v>
      </c>
      <c r="G2894" s="4">
        <v>441464.98785698216</v>
      </c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Y2894" s="2"/>
      <c r="Z2894"/>
      <c r="AA2894"/>
      <c r="AB2894"/>
    </row>
    <row r="2895" spans="1:28" ht="14.45" x14ac:dyDescent="0.3">
      <c r="A2895" s="3">
        <v>42306.458668981482</v>
      </c>
      <c r="B2895">
        <v>2015</v>
      </c>
      <c r="C2895">
        <v>10</v>
      </c>
      <c r="D2895">
        <v>29</v>
      </c>
      <c r="E2895">
        <v>11</v>
      </c>
      <c r="F2895" s="4">
        <v>294714.34898666991</v>
      </c>
      <c r="G2895" s="4">
        <v>439897.58008104871</v>
      </c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Y2895" s="2"/>
      <c r="Z2895"/>
      <c r="AA2895"/>
      <c r="AB2895"/>
    </row>
    <row r="2896" spans="1:28" ht="14.45" x14ac:dyDescent="0.3">
      <c r="A2896" s="3">
        <v>42306.500335648147</v>
      </c>
      <c r="B2896">
        <v>2015</v>
      </c>
      <c r="C2896">
        <v>10</v>
      </c>
      <c r="D2896">
        <v>29</v>
      </c>
      <c r="E2896">
        <v>12</v>
      </c>
      <c r="F2896" s="4">
        <v>309936.60168472736</v>
      </c>
      <c r="G2896" s="4">
        <v>431545.37416417059</v>
      </c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Y2896" s="2"/>
      <c r="Z2896"/>
      <c r="AA2896"/>
      <c r="AB2896"/>
    </row>
    <row r="2897" spans="1:28" ht="14.45" x14ac:dyDescent="0.3">
      <c r="A2897" s="3">
        <v>42306.542002314818</v>
      </c>
      <c r="B2897">
        <v>2015</v>
      </c>
      <c r="C2897">
        <v>10</v>
      </c>
      <c r="D2897">
        <v>29</v>
      </c>
      <c r="E2897">
        <v>13</v>
      </c>
      <c r="F2897" s="4">
        <v>303346.74280424876</v>
      </c>
      <c r="G2897" s="4">
        <v>439947.07879192109</v>
      </c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Y2897" s="2"/>
      <c r="Z2897"/>
      <c r="AA2897"/>
      <c r="AB2897"/>
    </row>
    <row r="2898" spans="1:28" ht="14.45" x14ac:dyDescent="0.3">
      <c r="A2898" s="3">
        <v>42306.583668981482</v>
      </c>
      <c r="B2898">
        <v>2015</v>
      </c>
      <c r="C2898">
        <v>10</v>
      </c>
      <c r="D2898">
        <v>29</v>
      </c>
      <c r="E2898">
        <v>14</v>
      </c>
      <c r="F2898" s="4">
        <v>310188.34970157273</v>
      </c>
      <c r="G2898" s="4">
        <v>406168.22739787458</v>
      </c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Y2898" s="2"/>
      <c r="Z2898"/>
      <c r="AA2898"/>
      <c r="AB2898"/>
    </row>
    <row r="2899" spans="1:28" ht="14.45" x14ac:dyDescent="0.3">
      <c r="A2899" s="3">
        <v>42306.625335648147</v>
      </c>
      <c r="B2899">
        <v>2015</v>
      </c>
      <c r="C2899">
        <v>10</v>
      </c>
      <c r="D2899">
        <v>29</v>
      </c>
      <c r="E2899">
        <v>15</v>
      </c>
      <c r="F2899" s="4">
        <v>324215.49535065959</v>
      </c>
      <c r="G2899" s="4">
        <v>457411.31857716851</v>
      </c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Y2899" s="2"/>
      <c r="Z2899"/>
      <c r="AA2899"/>
      <c r="AB2899"/>
    </row>
    <row r="2900" spans="1:28" ht="14.45" x14ac:dyDescent="0.3">
      <c r="A2900" s="3">
        <v>42306.667002314818</v>
      </c>
      <c r="B2900">
        <v>2015</v>
      </c>
      <c r="C2900">
        <v>10</v>
      </c>
      <c r="D2900">
        <v>29</v>
      </c>
      <c r="E2900">
        <v>16</v>
      </c>
      <c r="F2900" s="4">
        <v>391715.99718911678</v>
      </c>
      <c r="G2900" s="4">
        <v>509510.83128004486</v>
      </c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Y2900" s="2"/>
      <c r="Z2900"/>
      <c r="AA2900"/>
      <c r="AB2900"/>
    </row>
    <row r="2901" spans="1:28" ht="14.45" x14ac:dyDescent="0.3">
      <c r="A2901" s="3">
        <v>42306.708668981482</v>
      </c>
      <c r="B2901">
        <v>2015</v>
      </c>
      <c r="C2901">
        <v>10</v>
      </c>
      <c r="D2901">
        <v>29</v>
      </c>
      <c r="E2901">
        <v>17</v>
      </c>
      <c r="F2901" s="4">
        <v>455334.54201853281</v>
      </c>
      <c r="G2901" s="4">
        <v>562986.85790396063</v>
      </c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Y2901" s="2"/>
      <c r="Z2901"/>
      <c r="AA2901"/>
      <c r="AB2901"/>
    </row>
    <row r="2902" spans="1:28" ht="14.45" x14ac:dyDescent="0.3">
      <c r="A2902" s="3">
        <v>42306.750335648147</v>
      </c>
      <c r="B2902">
        <v>2015</v>
      </c>
      <c r="C2902">
        <v>10</v>
      </c>
      <c r="D2902">
        <v>29</v>
      </c>
      <c r="E2902">
        <v>18</v>
      </c>
      <c r="F2902" s="4">
        <v>479098.53707130405</v>
      </c>
      <c r="G2902" s="4">
        <v>589663.73148673959</v>
      </c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Y2902" s="2"/>
      <c r="Z2902"/>
      <c r="AA2902"/>
      <c r="AB2902"/>
    </row>
    <row r="2903" spans="1:28" ht="14.45" x14ac:dyDescent="0.3">
      <c r="A2903" s="3">
        <v>42306.792002314818</v>
      </c>
      <c r="B2903">
        <v>2015</v>
      </c>
      <c r="C2903">
        <v>10</v>
      </c>
      <c r="D2903">
        <v>29</v>
      </c>
      <c r="E2903">
        <v>19</v>
      </c>
      <c r="F2903" s="4">
        <v>461491.22294345801</v>
      </c>
      <c r="G2903" s="4">
        <v>605552.24390074424</v>
      </c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Y2903" s="2"/>
      <c r="Z2903"/>
      <c r="AA2903"/>
      <c r="AB2903"/>
    </row>
    <row r="2904" spans="1:28" ht="14.45" x14ac:dyDescent="0.3">
      <c r="A2904" s="3">
        <v>42306.833668981482</v>
      </c>
      <c r="B2904">
        <v>2015</v>
      </c>
      <c r="C2904">
        <v>10</v>
      </c>
      <c r="D2904">
        <v>29</v>
      </c>
      <c r="E2904">
        <v>20</v>
      </c>
      <c r="F2904" s="4">
        <v>436580.45463846729</v>
      </c>
      <c r="G2904" s="4">
        <v>587007.73555494857</v>
      </c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Y2904" s="2"/>
      <c r="Z2904"/>
      <c r="AA2904"/>
      <c r="AB2904"/>
    </row>
    <row r="2905" spans="1:28" ht="14.45" x14ac:dyDescent="0.3">
      <c r="A2905" s="3">
        <v>42306.875335648147</v>
      </c>
      <c r="B2905">
        <v>2015</v>
      </c>
      <c r="C2905">
        <v>10</v>
      </c>
      <c r="D2905">
        <v>29</v>
      </c>
      <c r="E2905">
        <v>21</v>
      </c>
      <c r="F2905" s="4">
        <v>397593.10636313166</v>
      </c>
      <c r="G2905" s="4">
        <v>528665.17009687482</v>
      </c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Y2905" s="2"/>
      <c r="Z2905"/>
      <c r="AA2905"/>
      <c r="AB2905"/>
    </row>
    <row r="2906" spans="1:28" ht="14.45" x14ac:dyDescent="0.3">
      <c r="A2906" s="3">
        <v>42306.917002314818</v>
      </c>
      <c r="B2906">
        <v>2015</v>
      </c>
      <c r="C2906">
        <v>10</v>
      </c>
      <c r="D2906">
        <v>29</v>
      </c>
      <c r="E2906">
        <v>22</v>
      </c>
      <c r="F2906" s="4">
        <v>332067.12816933548</v>
      </c>
      <c r="G2906" s="4">
        <v>419980.07454388903</v>
      </c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Y2906" s="2"/>
      <c r="Z2906"/>
      <c r="AA2906"/>
      <c r="AB2906"/>
    </row>
    <row r="2907" spans="1:28" ht="14.45" x14ac:dyDescent="0.3">
      <c r="A2907" s="3">
        <v>42306.958668981482</v>
      </c>
      <c r="B2907">
        <v>2015</v>
      </c>
      <c r="C2907">
        <v>10</v>
      </c>
      <c r="D2907">
        <v>29</v>
      </c>
      <c r="E2907">
        <v>23</v>
      </c>
      <c r="F2907" s="4">
        <v>259460.34057110484</v>
      </c>
      <c r="G2907" s="4">
        <v>348341.1837472879</v>
      </c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Y2907" s="2"/>
      <c r="Z2907"/>
      <c r="AA2907"/>
      <c r="AB2907"/>
    </row>
    <row r="2908" spans="1:28" ht="14.45" x14ac:dyDescent="0.3">
      <c r="A2908" s="3">
        <v>42307.000335648147</v>
      </c>
      <c r="B2908">
        <v>2015</v>
      </c>
      <c r="C2908">
        <v>10</v>
      </c>
      <c r="D2908">
        <v>30</v>
      </c>
      <c r="E2908">
        <v>0</v>
      </c>
      <c r="F2908" s="4">
        <v>246689.06095017368</v>
      </c>
      <c r="G2908" s="4">
        <v>335080.24644905748</v>
      </c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Y2908" s="2"/>
      <c r="Z2908"/>
      <c r="AA2908"/>
      <c r="AB2908"/>
    </row>
    <row r="2909" spans="1:28" ht="14.45" x14ac:dyDescent="0.3">
      <c r="A2909" s="3">
        <v>42307.042002314818</v>
      </c>
      <c r="B2909">
        <v>2015</v>
      </c>
      <c r="C2909">
        <v>10</v>
      </c>
      <c r="D2909">
        <v>30</v>
      </c>
      <c r="E2909">
        <v>1</v>
      </c>
      <c r="F2909" s="4">
        <v>246626.2391815802</v>
      </c>
      <c r="G2909" s="4">
        <v>306945.75261272269</v>
      </c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Y2909" s="2"/>
      <c r="Z2909"/>
      <c r="AA2909"/>
      <c r="AB2909"/>
    </row>
    <row r="2910" spans="1:28" ht="14.45" x14ac:dyDescent="0.3">
      <c r="A2910" s="3">
        <v>42307.083668981482</v>
      </c>
      <c r="B2910">
        <v>2015</v>
      </c>
      <c r="C2910">
        <v>10</v>
      </c>
      <c r="D2910">
        <v>30</v>
      </c>
      <c r="E2910">
        <v>2</v>
      </c>
      <c r="F2910" s="4">
        <v>234620.99023727837</v>
      </c>
      <c r="G2910" s="4">
        <v>299500.0852166586</v>
      </c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Y2910" s="2"/>
      <c r="Z2910"/>
      <c r="AA2910"/>
      <c r="AB2910"/>
    </row>
    <row r="2911" spans="1:28" ht="14.45" x14ac:dyDescent="0.3">
      <c r="A2911" s="3">
        <v>42307.125335648147</v>
      </c>
      <c r="B2911">
        <v>2015</v>
      </c>
      <c r="C2911">
        <v>10</v>
      </c>
      <c r="D2911">
        <v>30</v>
      </c>
      <c r="E2911">
        <v>3</v>
      </c>
      <c r="F2911" s="4">
        <v>230735.77514893943</v>
      </c>
      <c r="G2911" s="4">
        <v>302031.4949764387</v>
      </c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Y2911" s="2"/>
      <c r="Z2911"/>
      <c r="AA2911"/>
      <c r="AB2911"/>
    </row>
    <row r="2912" spans="1:28" ht="14.45" x14ac:dyDescent="0.3">
      <c r="A2912" s="3">
        <v>42307.167002314818</v>
      </c>
      <c r="B2912">
        <v>2015</v>
      </c>
      <c r="C2912">
        <v>10</v>
      </c>
      <c r="D2912">
        <v>30</v>
      </c>
      <c r="E2912">
        <v>4</v>
      </c>
      <c r="F2912" s="4">
        <v>259845.40512866245</v>
      </c>
      <c r="G2912" s="4">
        <v>337475.27689851762</v>
      </c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Y2912" s="2"/>
      <c r="Z2912"/>
      <c r="AA2912"/>
      <c r="AB2912"/>
    </row>
    <row r="2913" spans="1:28" ht="14.45" x14ac:dyDescent="0.3">
      <c r="A2913" s="3">
        <v>42307.208668981482</v>
      </c>
      <c r="B2913">
        <v>2015</v>
      </c>
      <c r="C2913">
        <v>10</v>
      </c>
      <c r="D2913">
        <v>30</v>
      </c>
      <c r="E2913">
        <v>5</v>
      </c>
      <c r="F2913" s="4">
        <v>359409.95759817277</v>
      </c>
      <c r="G2913" s="4">
        <v>399464.83402057353</v>
      </c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Y2913" s="2"/>
      <c r="Z2913"/>
      <c r="AA2913"/>
      <c r="AB2913"/>
    </row>
    <row r="2914" spans="1:28" ht="14.45" x14ac:dyDescent="0.3">
      <c r="A2914" s="3">
        <v>42307.250335648147</v>
      </c>
      <c r="B2914">
        <v>2015</v>
      </c>
      <c r="C2914">
        <v>10</v>
      </c>
      <c r="D2914">
        <v>30</v>
      </c>
      <c r="E2914">
        <v>6</v>
      </c>
      <c r="F2914" s="4">
        <v>344985.71354071697</v>
      </c>
      <c r="G2914" s="4">
        <v>432861.72797275241</v>
      </c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Y2914" s="2"/>
      <c r="Z2914"/>
      <c r="AA2914"/>
      <c r="AB2914"/>
    </row>
    <row r="2915" spans="1:28" ht="14.45" x14ac:dyDescent="0.3">
      <c r="A2915" s="3">
        <v>42307.292002314818</v>
      </c>
      <c r="B2915">
        <v>2015</v>
      </c>
      <c r="C2915">
        <v>10</v>
      </c>
      <c r="D2915">
        <v>30</v>
      </c>
      <c r="E2915">
        <v>7</v>
      </c>
      <c r="F2915" s="4">
        <v>340863.0650021857</v>
      </c>
      <c r="G2915" s="4">
        <v>410504.14364950801</v>
      </c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Y2915" s="2"/>
      <c r="Z2915"/>
      <c r="AA2915"/>
      <c r="AB2915"/>
    </row>
    <row r="2916" spans="1:28" ht="14.45" x14ac:dyDescent="0.3">
      <c r="A2916" s="3">
        <v>42307.333668981482</v>
      </c>
      <c r="B2916">
        <v>2015</v>
      </c>
      <c r="C2916">
        <v>10</v>
      </c>
      <c r="D2916">
        <v>30</v>
      </c>
      <c r="E2916">
        <v>8</v>
      </c>
      <c r="F2916" s="4">
        <v>299486.86760425626</v>
      </c>
      <c r="G2916" s="4">
        <v>406731.44071565988</v>
      </c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Y2916" s="2"/>
      <c r="Z2916"/>
      <c r="AA2916"/>
      <c r="AB2916"/>
    </row>
    <row r="2917" spans="1:28" ht="14.45" x14ac:dyDescent="0.3">
      <c r="A2917" s="3">
        <v>42307.375335648147</v>
      </c>
      <c r="B2917">
        <v>2015</v>
      </c>
      <c r="C2917">
        <v>10</v>
      </c>
      <c r="D2917">
        <v>30</v>
      </c>
      <c r="E2917">
        <v>9</v>
      </c>
      <c r="F2917" s="4">
        <v>287083.81826978555</v>
      </c>
      <c r="G2917" s="4">
        <v>388477.6457707521</v>
      </c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Y2917" s="2"/>
      <c r="Z2917"/>
      <c r="AA2917"/>
      <c r="AB2917"/>
    </row>
    <row r="2918" spans="1:28" ht="14.45" x14ac:dyDescent="0.3">
      <c r="A2918" s="3">
        <v>42307.417002314818</v>
      </c>
      <c r="B2918">
        <v>2015</v>
      </c>
      <c r="C2918">
        <v>10</v>
      </c>
      <c r="D2918">
        <v>30</v>
      </c>
      <c r="E2918">
        <v>10</v>
      </c>
      <c r="F2918" s="4">
        <v>280045.82944879716</v>
      </c>
      <c r="G2918" s="4">
        <v>395476.16235374485</v>
      </c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Y2918" s="2"/>
      <c r="Z2918"/>
      <c r="AA2918"/>
      <c r="AB2918"/>
    </row>
    <row r="2919" spans="1:28" ht="14.45" x14ac:dyDescent="0.3">
      <c r="A2919" s="3">
        <v>42307.458668981482</v>
      </c>
      <c r="B2919">
        <v>2015</v>
      </c>
      <c r="C2919">
        <v>10</v>
      </c>
      <c r="D2919">
        <v>30</v>
      </c>
      <c r="E2919">
        <v>11</v>
      </c>
      <c r="F2919" s="4">
        <v>264737.17205630575</v>
      </c>
      <c r="G2919" s="4">
        <v>404400.21977123036</v>
      </c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Y2919" s="2"/>
      <c r="Z2919"/>
      <c r="AA2919"/>
      <c r="AB2919"/>
    </row>
    <row r="2920" spans="1:28" ht="14.45" x14ac:dyDescent="0.3">
      <c r="A2920" s="3">
        <v>42307.500335648147</v>
      </c>
      <c r="B2920">
        <v>2015</v>
      </c>
      <c r="C2920">
        <v>10</v>
      </c>
      <c r="D2920">
        <v>30</v>
      </c>
      <c r="E2920">
        <v>12</v>
      </c>
      <c r="F2920" s="4">
        <v>239843.68211029648</v>
      </c>
      <c r="G2920" s="4">
        <v>394732.46268515056</v>
      </c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Y2920" s="2"/>
      <c r="Z2920"/>
      <c r="AA2920"/>
      <c r="AB2920"/>
    </row>
    <row r="2921" spans="1:28" ht="14.45" x14ac:dyDescent="0.3">
      <c r="A2921" s="3">
        <v>42307.542002314818</v>
      </c>
      <c r="B2921">
        <v>2015</v>
      </c>
      <c r="C2921">
        <v>10</v>
      </c>
      <c r="D2921">
        <v>30</v>
      </c>
      <c r="E2921">
        <v>13</v>
      </c>
      <c r="F2921" s="4">
        <v>244433.09276742823</v>
      </c>
      <c r="G2921" s="4">
        <v>391665.37128704996</v>
      </c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Y2921" s="2"/>
      <c r="Z2921"/>
      <c r="AA2921"/>
      <c r="AB2921"/>
    </row>
    <row r="2922" spans="1:28" ht="14.45" x14ac:dyDescent="0.3">
      <c r="A2922" s="3">
        <v>42307.583668981482</v>
      </c>
      <c r="B2922">
        <v>2015</v>
      </c>
      <c r="C2922">
        <v>10</v>
      </c>
      <c r="D2922">
        <v>30</v>
      </c>
      <c r="E2922">
        <v>14</v>
      </c>
      <c r="F2922" s="4">
        <v>267712.92262045137</v>
      </c>
      <c r="G2922" s="4">
        <v>384955.5297640739</v>
      </c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Y2922" s="2"/>
      <c r="Z2922"/>
      <c r="AA2922"/>
      <c r="AB2922"/>
    </row>
    <row r="2923" spans="1:28" ht="14.45" x14ac:dyDescent="0.3">
      <c r="A2923" s="3">
        <v>42307.625335648147</v>
      </c>
      <c r="B2923">
        <v>2015</v>
      </c>
      <c r="C2923">
        <v>10</v>
      </c>
      <c r="D2923">
        <v>30</v>
      </c>
      <c r="E2923">
        <v>15</v>
      </c>
      <c r="F2923" s="4">
        <v>321638.27351699327</v>
      </c>
      <c r="G2923" s="4">
        <v>411254.48602413142</v>
      </c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Y2923" s="2"/>
      <c r="Z2923"/>
      <c r="AA2923"/>
      <c r="AB2923"/>
    </row>
    <row r="2924" spans="1:28" ht="14.45" x14ac:dyDescent="0.3">
      <c r="A2924" s="3">
        <v>42307.667002314818</v>
      </c>
      <c r="B2924">
        <v>2015</v>
      </c>
      <c r="C2924">
        <v>10</v>
      </c>
      <c r="D2924">
        <v>30</v>
      </c>
      <c r="E2924">
        <v>16</v>
      </c>
      <c r="F2924" s="4">
        <v>335770.56547273195</v>
      </c>
      <c r="G2924" s="4">
        <v>506958.18563593988</v>
      </c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Y2924" s="2"/>
      <c r="Z2924"/>
      <c r="AA2924"/>
      <c r="AB2924"/>
    </row>
    <row r="2925" spans="1:28" ht="14.45" x14ac:dyDescent="0.3">
      <c r="A2925" s="3">
        <v>42307.708668981482</v>
      </c>
      <c r="B2925">
        <v>2015</v>
      </c>
      <c r="C2925">
        <v>10</v>
      </c>
      <c r="D2925">
        <v>30</v>
      </c>
      <c r="E2925">
        <v>17</v>
      </c>
      <c r="F2925" s="4">
        <v>382329.70894260867</v>
      </c>
      <c r="G2925" s="4">
        <v>499597.67138281965</v>
      </c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Y2925" s="2"/>
      <c r="Z2925"/>
      <c r="AA2925"/>
      <c r="AB2925"/>
    </row>
    <row r="2926" spans="1:28" ht="14.45" x14ac:dyDescent="0.3">
      <c r="A2926" s="3">
        <v>42307.750335648147</v>
      </c>
      <c r="B2926">
        <v>2015</v>
      </c>
      <c r="C2926">
        <v>10</v>
      </c>
      <c r="D2926">
        <v>30</v>
      </c>
      <c r="E2926">
        <v>18</v>
      </c>
      <c r="F2926" s="4">
        <v>429047.827982763</v>
      </c>
      <c r="G2926" s="4">
        <v>547677.05960654235</v>
      </c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Y2926" s="2"/>
      <c r="Z2926"/>
      <c r="AA2926"/>
      <c r="AB2926"/>
    </row>
    <row r="2927" spans="1:28" ht="14.45" x14ac:dyDescent="0.3">
      <c r="A2927" s="3">
        <v>42307.792002314818</v>
      </c>
      <c r="B2927">
        <v>2015</v>
      </c>
      <c r="C2927">
        <v>10</v>
      </c>
      <c r="D2927">
        <v>30</v>
      </c>
      <c r="E2927">
        <v>19</v>
      </c>
      <c r="F2927" s="4">
        <v>434399.87188101135</v>
      </c>
      <c r="G2927" s="4">
        <v>573594.02105483285</v>
      </c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Y2927" s="2"/>
      <c r="Z2927"/>
      <c r="AA2927"/>
      <c r="AB2927"/>
    </row>
    <row r="2928" spans="1:28" ht="14.45" x14ac:dyDescent="0.3">
      <c r="A2928" s="3">
        <v>42307.833668981482</v>
      </c>
      <c r="B2928">
        <v>2015</v>
      </c>
      <c r="C2928">
        <v>10</v>
      </c>
      <c r="D2928">
        <v>30</v>
      </c>
      <c r="E2928">
        <v>20</v>
      </c>
      <c r="F2928" s="4">
        <v>390935.16651289118</v>
      </c>
      <c r="G2928" s="4">
        <v>547036.54314271582</v>
      </c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Y2928" s="2"/>
      <c r="Z2928"/>
      <c r="AA2928"/>
      <c r="AB2928"/>
    </row>
    <row r="2929" spans="1:28" ht="14.45" x14ac:dyDescent="0.3">
      <c r="A2929" s="3">
        <v>42307.875335648147</v>
      </c>
      <c r="B2929">
        <v>2015</v>
      </c>
      <c r="C2929">
        <v>10</v>
      </c>
      <c r="D2929">
        <v>30</v>
      </c>
      <c r="E2929">
        <v>21</v>
      </c>
      <c r="F2929" s="4">
        <v>349399.95140688791</v>
      </c>
      <c r="G2929" s="4">
        <v>488856.33300532232</v>
      </c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Y2929" s="2"/>
      <c r="Z2929"/>
      <c r="AA2929"/>
      <c r="AB2929"/>
    </row>
    <row r="2930" spans="1:28" ht="14.45" x14ac:dyDescent="0.3">
      <c r="A2930" s="3">
        <v>42307.917002314818</v>
      </c>
      <c r="B2930">
        <v>2015</v>
      </c>
      <c r="C2930">
        <v>10</v>
      </c>
      <c r="D2930">
        <v>30</v>
      </c>
      <c r="E2930">
        <v>22</v>
      </c>
      <c r="F2930" s="4">
        <v>308726.28095972008</v>
      </c>
      <c r="G2930" s="4">
        <v>395775.16913140961</v>
      </c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Y2930" s="2"/>
      <c r="Z2930"/>
      <c r="AA2930"/>
      <c r="AB2930"/>
    </row>
    <row r="2931" spans="1:28" ht="14.45" x14ac:dyDescent="0.3">
      <c r="A2931" s="3">
        <v>42307.958668981482</v>
      </c>
      <c r="B2931">
        <v>2015</v>
      </c>
      <c r="C2931">
        <v>10</v>
      </c>
      <c r="D2931">
        <v>30</v>
      </c>
      <c r="E2931">
        <v>23</v>
      </c>
      <c r="F2931" s="4">
        <v>249632.71889470911</v>
      </c>
      <c r="G2931" s="4">
        <v>328151.40696645185</v>
      </c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Y2931" s="2"/>
      <c r="Z2931"/>
      <c r="AA2931"/>
      <c r="AB2931"/>
    </row>
    <row r="2932" spans="1:28" ht="14.45" x14ac:dyDescent="0.3">
      <c r="A2932" s="3">
        <v>42308.000335648147</v>
      </c>
      <c r="B2932">
        <v>2015</v>
      </c>
      <c r="C2932">
        <v>10</v>
      </c>
      <c r="D2932">
        <v>31</v>
      </c>
      <c r="E2932">
        <v>0</v>
      </c>
      <c r="F2932" s="4">
        <v>229624.2782391941</v>
      </c>
      <c r="G2932" s="4">
        <v>273446.01754595881</v>
      </c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Y2932" s="2"/>
      <c r="Z2932"/>
      <c r="AA2932"/>
      <c r="AB2932"/>
    </row>
    <row r="2933" spans="1:28" ht="14.45" x14ac:dyDescent="0.3">
      <c r="A2933" s="3">
        <v>42308.042002314818</v>
      </c>
      <c r="B2933">
        <v>2015</v>
      </c>
      <c r="C2933">
        <v>10</v>
      </c>
      <c r="D2933">
        <v>31</v>
      </c>
      <c r="E2933">
        <v>1</v>
      </c>
      <c r="F2933" s="4">
        <v>215619.87392039434</v>
      </c>
      <c r="G2933" s="4">
        <v>267195.62475315126</v>
      </c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Y2933" s="2"/>
      <c r="Z2933"/>
      <c r="AA2933"/>
      <c r="AB2933"/>
    </row>
    <row r="2934" spans="1:28" ht="14.45" x14ac:dyDescent="0.3">
      <c r="A2934" s="3">
        <v>42308.083668981482</v>
      </c>
      <c r="B2934">
        <v>2015</v>
      </c>
      <c r="C2934">
        <v>10</v>
      </c>
      <c r="D2934">
        <v>31</v>
      </c>
      <c r="E2934">
        <v>2</v>
      </c>
      <c r="F2934" s="4">
        <v>206547.86314942289</v>
      </c>
      <c r="G2934" s="4">
        <v>266232.66359867231</v>
      </c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Y2934" s="2"/>
      <c r="Z2934"/>
      <c r="AA2934"/>
      <c r="AB2934"/>
    </row>
    <row r="2935" spans="1:28" ht="14.45" x14ac:dyDescent="0.3">
      <c r="A2935" s="3">
        <v>42308.125335648147</v>
      </c>
      <c r="B2935">
        <v>2015</v>
      </c>
      <c r="C2935">
        <v>10</v>
      </c>
      <c r="D2935">
        <v>31</v>
      </c>
      <c r="E2935">
        <v>3</v>
      </c>
      <c r="F2935" s="4">
        <v>204503.44025095997</v>
      </c>
      <c r="G2935" s="4">
        <v>268064.75684015109</v>
      </c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Y2935" s="2"/>
      <c r="Z2935"/>
      <c r="AA2935"/>
      <c r="AB2935"/>
    </row>
    <row r="2936" spans="1:28" ht="14.45" x14ac:dyDescent="0.3">
      <c r="A2936" s="3">
        <v>42308.167002314818</v>
      </c>
      <c r="B2936">
        <v>2015</v>
      </c>
      <c r="C2936">
        <v>10</v>
      </c>
      <c r="D2936">
        <v>31</v>
      </c>
      <c r="E2936">
        <v>4</v>
      </c>
      <c r="F2936" s="4">
        <v>239270.86843519253</v>
      </c>
      <c r="G2936" s="4">
        <v>287983.15801153588</v>
      </c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Y2936" s="2"/>
      <c r="Z2936"/>
      <c r="AA2936"/>
      <c r="AB2936"/>
    </row>
    <row r="2937" spans="1:28" ht="14.45" x14ac:dyDescent="0.3">
      <c r="A2937" s="3">
        <v>42308.208668981482</v>
      </c>
      <c r="B2937">
        <v>2015</v>
      </c>
      <c r="C2937">
        <v>10</v>
      </c>
      <c r="D2937">
        <v>31</v>
      </c>
      <c r="E2937">
        <v>5</v>
      </c>
      <c r="F2937" s="4">
        <v>288654.41458209348</v>
      </c>
      <c r="G2937" s="4">
        <v>390661.7913570425</v>
      </c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Y2937" s="2"/>
      <c r="Z2937"/>
      <c r="AA2937"/>
      <c r="AB2937"/>
    </row>
    <row r="2938" spans="1:28" ht="14.45" x14ac:dyDescent="0.3">
      <c r="A2938" s="3">
        <v>42308.250335648147</v>
      </c>
      <c r="B2938">
        <v>2015</v>
      </c>
      <c r="C2938">
        <v>10</v>
      </c>
      <c r="D2938">
        <v>31</v>
      </c>
      <c r="E2938">
        <v>6</v>
      </c>
      <c r="F2938" s="4">
        <v>329082.06883572717</v>
      </c>
      <c r="G2938" s="4">
        <v>449996.41958880209</v>
      </c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Y2938" s="2"/>
      <c r="Z2938"/>
      <c r="AA2938"/>
      <c r="AB2938"/>
    </row>
    <row r="2939" spans="1:28" ht="14.45" x14ac:dyDescent="0.3">
      <c r="A2939" s="3">
        <v>42308.292002314818</v>
      </c>
      <c r="B2939">
        <v>2015</v>
      </c>
      <c r="C2939">
        <v>10</v>
      </c>
      <c r="D2939">
        <v>31</v>
      </c>
      <c r="E2939">
        <v>7</v>
      </c>
      <c r="F2939" s="4">
        <v>298269.86826240853</v>
      </c>
      <c r="G2939" s="4">
        <v>421474.1940814071</v>
      </c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Y2939" s="2"/>
      <c r="Z2939"/>
      <c r="AA2939"/>
      <c r="AB2939"/>
    </row>
    <row r="2940" spans="1:28" ht="14.45" x14ac:dyDescent="0.3">
      <c r="A2940" s="3">
        <v>42308.333668981482</v>
      </c>
      <c r="B2940">
        <v>2015</v>
      </c>
      <c r="C2940">
        <v>10</v>
      </c>
      <c r="D2940">
        <v>31</v>
      </c>
      <c r="E2940">
        <v>8</v>
      </c>
      <c r="F2940" s="4">
        <v>277940.59109315852</v>
      </c>
      <c r="G2940" s="4">
        <v>407834.47813470504</v>
      </c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Y2940" s="2"/>
      <c r="Z2940"/>
      <c r="AA2940"/>
      <c r="AB2940"/>
    </row>
    <row r="2941" spans="1:28" ht="14.45" x14ac:dyDescent="0.3">
      <c r="A2941" s="3">
        <v>42308.375335648147</v>
      </c>
      <c r="B2941">
        <v>2015</v>
      </c>
      <c r="C2941">
        <v>10</v>
      </c>
      <c r="D2941">
        <v>31</v>
      </c>
      <c r="E2941">
        <v>9</v>
      </c>
      <c r="F2941" s="4">
        <v>257378.06356712696</v>
      </c>
      <c r="G2941" s="4">
        <v>406596.76681500435</v>
      </c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Y2941" s="2"/>
      <c r="Z2941"/>
      <c r="AA2941"/>
      <c r="AB2941"/>
    </row>
    <row r="2942" spans="1:28" ht="14.45" x14ac:dyDescent="0.3">
      <c r="A2942" s="3">
        <v>42308.417002314818</v>
      </c>
      <c r="B2942">
        <v>2015</v>
      </c>
      <c r="C2942">
        <v>10</v>
      </c>
      <c r="D2942">
        <v>31</v>
      </c>
      <c r="E2942">
        <v>10</v>
      </c>
      <c r="F2942" s="4">
        <v>268021.78256073967</v>
      </c>
      <c r="G2942" s="4">
        <v>383285.05063488032</v>
      </c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Y2942" s="2"/>
      <c r="Z2942"/>
      <c r="AA2942"/>
      <c r="AB2942"/>
    </row>
    <row r="2943" spans="1:28" ht="14.45" x14ac:dyDescent="0.3">
      <c r="A2943" s="3">
        <v>42308.458668981482</v>
      </c>
      <c r="B2943">
        <v>2015</v>
      </c>
      <c r="C2943">
        <v>10</v>
      </c>
      <c r="D2943">
        <v>31</v>
      </c>
      <c r="E2943">
        <v>11</v>
      </c>
      <c r="F2943" s="4">
        <v>293470.62673373404</v>
      </c>
      <c r="G2943" s="4">
        <v>404465.57741166308</v>
      </c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Y2943" s="2"/>
      <c r="Z2943"/>
      <c r="AA2943"/>
      <c r="AB2943"/>
    </row>
    <row r="2944" spans="1:28" ht="14.45" x14ac:dyDescent="0.3">
      <c r="A2944" s="3">
        <v>42308.500335648147</v>
      </c>
      <c r="B2944">
        <v>2015</v>
      </c>
      <c r="C2944">
        <v>10</v>
      </c>
      <c r="D2944">
        <v>31</v>
      </c>
      <c r="E2944">
        <v>12</v>
      </c>
      <c r="F2944" s="4">
        <v>289772.45677945996</v>
      </c>
      <c r="G2944" s="4">
        <v>413575.33186534548</v>
      </c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Y2944" s="2"/>
      <c r="Z2944"/>
      <c r="AA2944"/>
      <c r="AB2944"/>
    </row>
    <row r="2945" spans="1:28" ht="14.45" x14ac:dyDescent="0.3">
      <c r="A2945" s="3">
        <v>42308.542002314818</v>
      </c>
      <c r="B2945">
        <v>2015</v>
      </c>
      <c r="C2945">
        <v>10</v>
      </c>
      <c r="D2945">
        <v>31</v>
      </c>
      <c r="E2945">
        <v>13</v>
      </c>
      <c r="F2945" s="4">
        <v>268463.64397118415</v>
      </c>
      <c r="G2945" s="4">
        <v>397465.28877558652</v>
      </c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Y2945" s="2"/>
      <c r="Z2945"/>
      <c r="AA2945"/>
      <c r="AB2945"/>
    </row>
    <row r="2946" spans="1:28" ht="14.45" x14ac:dyDescent="0.3">
      <c r="A2946" s="3">
        <v>42308.583668981482</v>
      </c>
      <c r="B2946">
        <v>2015</v>
      </c>
      <c r="C2946">
        <v>10</v>
      </c>
      <c r="D2946">
        <v>31</v>
      </c>
      <c r="E2946">
        <v>14</v>
      </c>
      <c r="F2946" s="4">
        <v>284772.32538143307</v>
      </c>
      <c r="G2946" s="4">
        <v>424305.53031131218</v>
      </c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Y2946" s="2"/>
      <c r="Z2946"/>
      <c r="AA2946"/>
      <c r="AB2946"/>
    </row>
    <row r="2947" spans="1:28" ht="14.45" x14ac:dyDescent="0.3">
      <c r="A2947" s="3">
        <v>42308.625335648147</v>
      </c>
      <c r="B2947">
        <v>2015</v>
      </c>
      <c r="C2947">
        <v>10</v>
      </c>
      <c r="D2947">
        <v>31</v>
      </c>
      <c r="E2947">
        <v>15</v>
      </c>
      <c r="F2947" s="4">
        <v>327143.52035468438</v>
      </c>
      <c r="G2947" s="4">
        <v>454189.17571605695</v>
      </c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Y2947" s="2"/>
      <c r="Z2947"/>
      <c r="AA2947"/>
      <c r="AB2947"/>
    </row>
    <row r="2948" spans="1:28" ht="14.45" x14ac:dyDescent="0.3">
      <c r="A2948" s="3">
        <v>42308.667002314818</v>
      </c>
      <c r="B2948">
        <v>2015</v>
      </c>
      <c r="C2948">
        <v>10</v>
      </c>
      <c r="D2948">
        <v>31</v>
      </c>
      <c r="E2948">
        <v>16</v>
      </c>
      <c r="F2948" s="4">
        <v>366363.81647626997</v>
      </c>
      <c r="G2948" s="4">
        <v>494262.54546993395</v>
      </c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Y2948" s="2"/>
      <c r="Z2948"/>
      <c r="AA2948"/>
      <c r="AB2948"/>
    </row>
    <row r="2949" spans="1:28" ht="14.45" x14ac:dyDescent="0.3">
      <c r="A2949" s="3">
        <v>42308.708668981482</v>
      </c>
      <c r="B2949">
        <v>2015</v>
      </c>
      <c r="C2949">
        <v>10</v>
      </c>
      <c r="D2949">
        <v>31</v>
      </c>
      <c r="E2949">
        <v>17</v>
      </c>
      <c r="F2949" s="4">
        <v>417694.28888618067</v>
      </c>
      <c r="G2949" s="4">
        <v>545500.37278156972</v>
      </c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Y2949" s="2"/>
      <c r="Z2949"/>
      <c r="AA2949"/>
      <c r="AB2949"/>
    </row>
    <row r="2950" spans="1:28" ht="14.45" x14ac:dyDescent="0.3">
      <c r="A2950" s="3">
        <v>42308.750335648147</v>
      </c>
      <c r="B2950">
        <v>2015</v>
      </c>
      <c r="C2950">
        <v>10</v>
      </c>
      <c r="D2950">
        <v>31</v>
      </c>
      <c r="E2950">
        <v>18</v>
      </c>
      <c r="F2950" s="4">
        <v>441039.35843495186</v>
      </c>
      <c r="G2950" s="4">
        <v>573979.00850241131</v>
      </c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Y2950" s="2"/>
      <c r="Z2950"/>
      <c r="AA2950"/>
      <c r="AB2950"/>
    </row>
    <row r="2951" spans="1:28" ht="14.45" x14ac:dyDescent="0.3">
      <c r="A2951" s="3">
        <v>42308.792002314818</v>
      </c>
      <c r="B2951">
        <v>2015</v>
      </c>
      <c r="C2951">
        <v>10</v>
      </c>
      <c r="D2951">
        <v>31</v>
      </c>
      <c r="E2951">
        <v>19</v>
      </c>
      <c r="F2951" s="4">
        <v>440214.8550468742</v>
      </c>
      <c r="G2951" s="4">
        <v>551931.67383068963</v>
      </c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Y2951" s="2"/>
      <c r="Z2951"/>
      <c r="AA2951"/>
      <c r="AB2951"/>
    </row>
    <row r="2952" spans="1:28" ht="14.45" x14ac:dyDescent="0.3">
      <c r="A2952" s="3">
        <v>42308.833668981482</v>
      </c>
      <c r="B2952">
        <v>2015</v>
      </c>
      <c r="C2952">
        <v>10</v>
      </c>
      <c r="D2952">
        <v>31</v>
      </c>
      <c r="E2952">
        <v>20</v>
      </c>
      <c r="F2952" s="4">
        <v>394067.74843986379</v>
      </c>
      <c r="G2952" s="4">
        <v>535779.02716771769</v>
      </c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Y2952" s="2"/>
      <c r="Z2952"/>
      <c r="AA2952"/>
      <c r="AB2952"/>
    </row>
    <row r="2953" spans="1:28" ht="14.45" x14ac:dyDescent="0.3">
      <c r="A2953" s="3">
        <v>42308.875335648147</v>
      </c>
      <c r="B2953">
        <v>2015</v>
      </c>
      <c r="C2953">
        <v>10</v>
      </c>
      <c r="D2953">
        <v>31</v>
      </c>
      <c r="E2953">
        <v>21</v>
      </c>
      <c r="F2953" s="4">
        <v>353060.37925168499</v>
      </c>
      <c r="G2953" s="4">
        <v>487615.39523017663</v>
      </c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Y2953" s="2"/>
      <c r="Z2953"/>
      <c r="AA2953"/>
      <c r="AB2953"/>
    </row>
    <row r="2954" spans="1:28" ht="14.45" x14ac:dyDescent="0.3">
      <c r="A2954" s="3">
        <v>42308.917002314818</v>
      </c>
      <c r="B2954">
        <v>2015</v>
      </c>
      <c r="C2954">
        <v>10</v>
      </c>
      <c r="D2954">
        <v>31</v>
      </c>
      <c r="E2954">
        <v>22</v>
      </c>
      <c r="F2954" s="4">
        <v>294568.62634032627</v>
      </c>
      <c r="G2954" s="4">
        <v>385259.9283154232</v>
      </c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Y2954" s="2"/>
      <c r="Z2954"/>
      <c r="AA2954"/>
      <c r="AB2954"/>
    </row>
    <row r="2955" spans="1:28" ht="14.45" x14ac:dyDescent="0.3">
      <c r="A2955" s="3">
        <v>42308.958668981482</v>
      </c>
      <c r="B2955">
        <v>2015</v>
      </c>
      <c r="C2955">
        <v>10</v>
      </c>
      <c r="D2955">
        <v>31</v>
      </c>
      <c r="E2955">
        <v>23</v>
      </c>
      <c r="F2955" s="4">
        <v>260892.79778710214</v>
      </c>
      <c r="G2955" s="4">
        <v>322811.50526372128</v>
      </c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Y2955" s="2"/>
      <c r="Z2955"/>
      <c r="AA2955"/>
      <c r="AB2955"/>
    </row>
    <row r="2956" spans="1:28" ht="14.45" x14ac:dyDescent="0.3">
      <c r="A2956" s="3">
        <v>42309.000335648147</v>
      </c>
      <c r="B2956">
        <v>2015</v>
      </c>
      <c r="C2956">
        <v>11</v>
      </c>
      <c r="D2956">
        <v>1</v>
      </c>
      <c r="E2956">
        <v>0</v>
      </c>
      <c r="F2956" s="4">
        <v>193902.42275066578</v>
      </c>
      <c r="G2956" s="4">
        <v>240381.60643303502</v>
      </c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Y2956" s="2"/>
      <c r="Z2956"/>
      <c r="AA2956"/>
      <c r="AB2956"/>
    </row>
    <row r="2957" spans="1:28" ht="14.45" x14ac:dyDescent="0.3">
      <c r="A2957" s="3">
        <v>42309.042002314818</v>
      </c>
      <c r="B2957">
        <v>2015</v>
      </c>
      <c r="C2957">
        <v>11</v>
      </c>
      <c r="D2957">
        <v>1</v>
      </c>
      <c r="E2957">
        <v>1</v>
      </c>
      <c r="F2957" s="4">
        <v>179346.71766579768</v>
      </c>
      <c r="G2957" s="4">
        <v>210452.04838406359</v>
      </c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Y2957" s="2"/>
      <c r="Z2957"/>
      <c r="AA2957"/>
      <c r="AB2957"/>
    </row>
    <row r="2958" spans="1:28" ht="14.45" x14ac:dyDescent="0.3">
      <c r="A2958" s="3">
        <v>42309.083668981482</v>
      </c>
      <c r="B2958">
        <v>2015</v>
      </c>
      <c r="C2958">
        <v>11</v>
      </c>
      <c r="D2958">
        <v>1</v>
      </c>
      <c r="E2958">
        <v>2</v>
      </c>
      <c r="F2958" s="4">
        <v>174079.15543224246</v>
      </c>
      <c r="G2958" s="4">
        <v>210024.06924744658</v>
      </c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Y2958" s="2"/>
      <c r="Z2958"/>
      <c r="AA2958"/>
      <c r="AB2958"/>
    </row>
    <row r="2959" spans="1:28" ht="14.45" x14ac:dyDescent="0.3">
      <c r="A2959" s="3">
        <v>42309.125335648147</v>
      </c>
      <c r="B2959">
        <v>2015</v>
      </c>
      <c r="C2959">
        <v>11</v>
      </c>
      <c r="D2959">
        <v>1</v>
      </c>
      <c r="E2959">
        <v>3</v>
      </c>
      <c r="F2959" s="4">
        <v>174144.51253603969</v>
      </c>
      <c r="G2959" s="4">
        <v>222377.83029144522</v>
      </c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Y2959" s="2"/>
      <c r="Z2959"/>
      <c r="AA2959"/>
      <c r="AB2959"/>
    </row>
    <row r="2960" spans="1:28" ht="14.45" x14ac:dyDescent="0.3">
      <c r="A2960" s="3">
        <v>42309.167002314818</v>
      </c>
      <c r="B2960">
        <v>2015</v>
      </c>
      <c r="C2960">
        <v>11</v>
      </c>
      <c r="D2960">
        <v>1</v>
      </c>
      <c r="E2960">
        <v>4</v>
      </c>
      <c r="F2960" s="4">
        <v>186150.55774194116</v>
      </c>
      <c r="G2960" s="4">
        <v>253059.83253339428</v>
      </c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Y2960" s="2"/>
      <c r="Z2960"/>
      <c r="AA2960"/>
      <c r="AB2960"/>
    </row>
    <row r="2961" spans="1:28" ht="14.45" x14ac:dyDescent="0.3">
      <c r="A2961" s="3">
        <v>42309.208668981482</v>
      </c>
      <c r="B2961">
        <v>2015</v>
      </c>
      <c r="C2961">
        <v>11</v>
      </c>
      <c r="D2961">
        <v>1</v>
      </c>
      <c r="E2961">
        <v>5</v>
      </c>
      <c r="F2961" s="4">
        <v>255997.23061970811</v>
      </c>
      <c r="G2961" s="4">
        <v>317566.60470039799</v>
      </c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Y2961" s="2"/>
      <c r="Z2961"/>
      <c r="AA2961"/>
      <c r="AB2961"/>
    </row>
    <row r="2962" spans="1:28" ht="14.45" x14ac:dyDescent="0.3">
      <c r="A2962" s="3">
        <v>42309.250335648147</v>
      </c>
      <c r="B2962">
        <v>2015</v>
      </c>
      <c r="C2962">
        <v>11</v>
      </c>
      <c r="D2962">
        <v>1</v>
      </c>
      <c r="E2962">
        <v>6</v>
      </c>
      <c r="F2962" s="4">
        <v>286885.32365221542</v>
      </c>
      <c r="G2962" s="4">
        <v>363564.92389652564</v>
      </c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Y2962" s="2"/>
      <c r="Z2962"/>
      <c r="AA2962"/>
      <c r="AB2962"/>
    </row>
    <row r="2963" spans="1:28" ht="14.45" x14ac:dyDescent="0.3">
      <c r="A2963" s="3">
        <v>42309.292002314818</v>
      </c>
      <c r="B2963">
        <v>2015</v>
      </c>
      <c r="C2963">
        <v>11</v>
      </c>
      <c r="D2963">
        <v>1</v>
      </c>
      <c r="E2963">
        <v>7</v>
      </c>
      <c r="F2963" s="4">
        <v>257161.42627260866</v>
      </c>
      <c r="G2963" s="4">
        <v>363044.45020701527</v>
      </c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Y2963" s="2"/>
      <c r="Z2963"/>
      <c r="AA2963"/>
      <c r="AB2963"/>
    </row>
    <row r="2964" spans="1:28" ht="14.45" x14ac:dyDescent="0.3">
      <c r="A2964" s="3">
        <v>42309.333668981482</v>
      </c>
      <c r="B2964">
        <v>2015</v>
      </c>
      <c r="C2964">
        <v>11</v>
      </c>
      <c r="D2964">
        <v>1</v>
      </c>
      <c r="E2964">
        <v>8</v>
      </c>
      <c r="F2964" s="4">
        <v>265251.09289989137</v>
      </c>
      <c r="G2964" s="4">
        <v>355586.57767440623</v>
      </c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Y2964" s="2"/>
      <c r="Z2964"/>
      <c r="AA2964"/>
      <c r="AB2964"/>
    </row>
    <row r="2965" spans="1:28" ht="14.45" x14ac:dyDescent="0.3">
      <c r="A2965" s="3">
        <v>42309.375335648147</v>
      </c>
      <c r="B2965">
        <v>2015</v>
      </c>
      <c r="C2965">
        <v>11</v>
      </c>
      <c r="D2965">
        <v>1</v>
      </c>
      <c r="E2965">
        <v>9</v>
      </c>
      <c r="F2965" s="4">
        <v>237180.09073960339</v>
      </c>
      <c r="G2965" s="4">
        <v>304220.90290018637</v>
      </c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Y2965" s="2"/>
      <c r="Z2965"/>
      <c r="AA2965"/>
      <c r="AB2965"/>
    </row>
    <row r="2966" spans="1:28" ht="14.45" x14ac:dyDescent="0.3">
      <c r="A2966" s="3">
        <v>42309.417002314818</v>
      </c>
      <c r="B2966">
        <v>2015</v>
      </c>
      <c r="C2966">
        <v>11</v>
      </c>
      <c r="D2966">
        <v>1</v>
      </c>
      <c r="E2966">
        <v>10</v>
      </c>
      <c r="F2966" s="4">
        <v>222256.60683714415</v>
      </c>
      <c r="G2966" s="4">
        <v>301183.07166011335</v>
      </c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Y2966" s="2"/>
      <c r="Z2966"/>
      <c r="AA2966"/>
      <c r="AB2966"/>
    </row>
    <row r="2967" spans="1:28" ht="14.45" x14ac:dyDescent="0.3">
      <c r="A2967" s="3">
        <v>42309.458668981482</v>
      </c>
      <c r="B2967">
        <v>2015</v>
      </c>
      <c r="C2967">
        <v>11</v>
      </c>
      <c r="D2967">
        <v>1</v>
      </c>
      <c r="E2967">
        <v>11</v>
      </c>
      <c r="F2967" s="4">
        <v>212473.99267950692</v>
      </c>
      <c r="G2967" s="4">
        <v>309233.64103598817</v>
      </c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Y2967" s="2"/>
      <c r="Z2967"/>
      <c r="AA2967"/>
      <c r="AB2967"/>
    </row>
    <row r="2968" spans="1:28" ht="14.45" x14ac:dyDescent="0.3">
      <c r="A2968" s="3">
        <v>42309.500335648147</v>
      </c>
      <c r="B2968">
        <v>2015</v>
      </c>
      <c r="C2968">
        <v>11</v>
      </c>
      <c r="D2968">
        <v>1</v>
      </c>
      <c r="E2968">
        <v>12</v>
      </c>
      <c r="F2968" s="4">
        <v>220265.04683691819</v>
      </c>
      <c r="G2968" s="4">
        <v>291956.09025062778</v>
      </c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Y2968" s="2"/>
      <c r="Z2968"/>
      <c r="AA2968"/>
      <c r="AB2968"/>
    </row>
    <row r="2969" spans="1:28" ht="14.45" x14ac:dyDescent="0.3">
      <c r="A2969" s="3">
        <v>42309.542002314818</v>
      </c>
      <c r="B2969">
        <v>2015</v>
      </c>
      <c r="C2969">
        <v>11</v>
      </c>
      <c r="D2969">
        <v>1</v>
      </c>
      <c r="E2969">
        <v>13</v>
      </c>
      <c r="F2969" s="4">
        <v>209121.6006278446</v>
      </c>
      <c r="G2969" s="4">
        <v>307426.60185542086</v>
      </c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Y2969" s="2"/>
      <c r="Z2969"/>
      <c r="AA2969"/>
      <c r="AB2969"/>
    </row>
    <row r="2970" spans="1:28" ht="14.45" x14ac:dyDescent="0.3">
      <c r="A2970" s="3">
        <v>42309.583668981482</v>
      </c>
      <c r="B2970">
        <v>2015</v>
      </c>
      <c r="C2970">
        <v>11</v>
      </c>
      <c r="D2970">
        <v>1</v>
      </c>
      <c r="E2970">
        <v>14</v>
      </c>
      <c r="F2970" s="4">
        <v>216781.39054389088</v>
      </c>
      <c r="G2970" s="4">
        <v>313437.89043717529</v>
      </c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Y2970" s="2"/>
      <c r="Z2970"/>
      <c r="AA2970"/>
      <c r="AB2970"/>
    </row>
    <row r="2971" spans="1:28" ht="14.45" x14ac:dyDescent="0.3">
      <c r="A2971" s="3">
        <v>42309.625335648147</v>
      </c>
      <c r="B2971">
        <v>2015</v>
      </c>
      <c r="C2971">
        <v>11</v>
      </c>
      <c r="D2971">
        <v>1</v>
      </c>
      <c r="E2971">
        <v>15</v>
      </c>
      <c r="F2971" s="4">
        <v>234278.82160373192</v>
      </c>
      <c r="G2971" s="4">
        <v>331066.77148896613</v>
      </c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Y2971" s="2"/>
      <c r="Z2971"/>
      <c r="AA2971"/>
      <c r="AB2971"/>
    </row>
    <row r="2972" spans="1:28" ht="14.45" x14ac:dyDescent="0.3">
      <c r="A2972" s="3">
        <v>42309.667002314818</v>
      </c>
      <c r="B2972">
        <v>2015</v>
      </c>
      <c r="C2972">
        <v>11</v>
      </c>
      <c r="D2972">
        <v>1</v>
      </c>
      <c r="E2972">
        <v>16</v>
      </c>
      <c r="F2972" s="4">
        <v>249229.3712049051</v>
      </c>
      <c r="G2972" s="4">
        <v>345607.45019702846</v>
      </c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Y2972" s="2"/>
      <c r="Z2972"/>
      <c r="AA2972"/>
      <c r="AB2972"/>
    </row>
    <row r="2973" spans="1:28" ht="14.45" x14ac:dyDescent="0.3">
      <c r="A2973" s="3">
        <v>42309.708668981482</v>
      </c>
      <c r="B2973">
        <v>2015</v>
      </c>
      <c r="C2973">
        <v>11</v>
      </c>
      <c r="D2973">
        <v>1</v>
      </c>
      <c r="E2973">
        <v>17</v>
      </c>
      <c r="F2973" s="4">
        <v>275572.48158128589</v>
      </c>
      <c r="G2973" s="4">
        <v>338009.80240474793</v>
      </c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Y2973" s="2"/>
      <c r="Z2973"/>
      <c r="AA2973"/>
      <c r="AB2973"/>
    </row>
    <row r="2974" spans="1:28" ht="14.45" x14ac:dyDescent="0.3">
      <c r="A2974" s="3">
        <v>42309.750335648147</v>
      </c>
      <c r="B2974">
        <v>2015</v>
      </c>
      <c r="C2974">
        <v>11</v>
      </c>
      <c r="D2974">
        <v>1</v>
      </c>
      <c r="E2974">
        <v>18</v>
      </c>
      <c r="F2974" s="4">
        <v>320237.90819400613</v>
      </c>
      <c r="G2974" s="4">
        <v>378046.96896611986</v>
      </c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Y2974" s="2"/>
      <c r="Z2974"/>
      <c r="AA2974"/>
      <c r="AB2974"/>
    </row>
    <row r="2975" spans="1:28" ht="14.45" x14ac:dyDescent="0.3">
      <c r="A2975" s="3">
        <v>42309.792002314818</v>
      </c>
      <c r="B2975">
        <v>2015</v>
      </c>
      <c r="C2975">
        <v>11</v>
      </c>
      <c r="D2975">
        <v>1</v>
      </c>
      <c r="E2975">
        <v>19</v>
      </c>
      <c r="F2975" s="4">
        <v>299262.33531932632</v>
      </c>
      <c r="G2975" s="4">
        <v>368626.69647150545</v>
      </c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Y2975" s="2"/>
      <c r="Z2975"/>
      <c r="AA2975"/>
      <c r="AB2975"/>
    </row>
    <row r="2976" spans="1:28" ht="14.45" x14ac:dyDescent="0.3">
      <c r="A2976" s="3">
        <v>42309.833668981482</v>
      </c>
      <c r="B2976">
        <v>2015</v>
      </c>
      <c r="C2976">
        <v>11</v>
      </c>
      <c r="D2976">
        <v>1</v>
      </c>
      <c r="E2976">
        <v>20</v>
      </c>
      <c r="F2976" s="4">
        <v>300189.91302273178</v>
      </c>
      <c r="G2976" s="4">
        <v>366385.72316153237</v>
      </c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Y2976" s="2"/>
      <c r="Z2976"/>
      <c r="AA2976"/>
      <c r="AB2976"/>
    </row>
    <row r="2977" spans="1:28" ht="14.45" x14ac:dyDescent="0.3">
      <c r="A2977" s="3">
        <v>42309.875335648147</v>
      </c>
      <c r="B2977">
        <v>2015</v>
      </c>
      <c r="C2977">
        <v>11</v>
      </c>
      <c r="D2977">
        <v>1</v>
      </c>
      <c r="E2977">
        <v>21</v>
      </c>
      <c r="F2977" s="4">
        <v>297391.87571121188</v>
      </c>
      <c r="G2977" s="4">
        <v>368646.20974386355</v>
      </c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Y2977" s="2"/>
      <c r="Z2977"/>
      <c r="AA2977"/>
      <c r="AB2977"/>
    </row>
    <row r="2978" spans="1:28" ht="14.45" x14ac:dyDescent="0.3">
      <c r="A2978" s="3">
        <v>42309.917002314818</v>
      </c>
      <c r="B2978">
        <v>2015</v>
      </c>
      <c r="C2978">
        <v>11</v>
      </c>
      <c r="D2978">
        <v>1</v>
      </c>
      <c r="E2978">
        <v>22</v>
      </c>
      <c r="F2978" s="4">
        <v>267225.15834240889</v>
      </c>
      <c r="G2978" s="4">
        <v>328433.35563819698</v>
      </c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Y2978" s="2"/>
      <c r="Z2978"/>
      <c r="AA2978"/>
      <c r="AB2978"/>
    </row>
    <row r="2979" spans="1:28" ht="14.45" x14ac:dyDescent="0.3">
      <c r="A2979" s="3">
        <v>42309.958668981482</v>
      </c>
      <c r="B2979">
        <v>2015</v>
      </c>
      <c r="C2979">
        <v>11</v>
      </c>
      <c r="D2979">
        <v>1</v>
      </c>
      <c r="E2979">
        <v>23</v>
      </c>
      <c r="F2979" s="4">
        <v>227530.06827621313</v>
      </c>
      <c r="G2979" s="4">
        <v>299067.59689758398</v>
      </c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Y2979" s="2"/>
      <c r="Z2979"/>
      <c r="AA2979"/>
      <c r="AB2979"/>
    </row>
    <row r="2980" spans="1:28" ht="14.45" x14ac:dyDescent="0.3">
      <c r="A2980" s="3">
        <v>42310.000335648147</v>
      </c>
      <c r="B2980">
        <v>2015</v>
      </c>
      <c r="C2980">
        <v>11</v>
      </c>
      <c r="D2980">
        <v>2</v>
      </c>
      <c r="E2980">
        <v>0</v>
      </c>
      <c r="F2980" s="4">
        <v>202705.37665349263</v>
      </c>
      <c r="G2980" s="4">
        <v>283189.66444383177</v>
      </c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Y2980" s="2"/>
      <c r="Z2980"/>
      <c r="AA2980"/>
      <c r="AB2980"/>
    </row>
    <row r="2981" spans="1:28" ht="14.45" x14ac:dyDescent="0.3">
      <c r="A2981" s="3">
        <v>42310.042002314818</v>
      </c>
      <c r="B2981">
        <v>2015</v>
      </c>
      <c r="C2981">
        <v>11</v>
      </c>
      <c r="D2981">
        <v>2</v>
      </c>
      <c r="E2981">
        <v>1</v>
      </c>
      <c r="F2981" s="4">
        <v>191539.90561125916</v>
      </c>
      <c r="G2981" s="4">
        <v>276561.9964830649</v>
      </c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Y2981" s="2"/>
      <c r="Z2981"/>
      <c r="AA2981"/>
      <c r="AB2981"/>
    </row>
    <row r="2982" spans="1:28" ht="14.45" x14ac:dyDescent="0.3">
      <c r="A2982" s="3">
        <v>42310.083668981482</v>
      </c>
      <c r="B2982">
        <v>2015</v>
      </c>
      <c r="C2982">
        <v>11</v>
      </c>
      <c r="D2982">
        <v>2</v>
      </c>
      <c r="E2982">
        <v>2</v>
      </c>
      <c r="F2982" s="4">
        <v>200713.31297492521</v>
      </c>
      <c r="G2982" s="4">
        <v>288860.16647648421</v>
      </c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Y2982" s="2"/>
      <c r="Z2982"/>
      <c r="AA2982"/>
      <c r="AB2982"/>
    </row>
    <row r="2983" spans="1:28" ht="14.45" x14ac:dyDescent="0.3">
      <c r="A2983" s="3">
        <v>42310.125335648147</v>
      </c>
      <c r="B2983">
        <v>2015</v>
      </c>
      <c r="C2983">
        <v>11</v>
      </c>
      <c r="D2983">
        <v>2</v>
      </c>
      <c r="E2983">
        <v>3</v>
      </c>
      <c r="F2983" s="4">
        <v>210576.97595100448</v>
      </c>
      <c r="G2983" s="4">
        <v>309602.10580111953</v>
      </c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Y2983" s="2"/>
      <c r="Z2983"/>
      <c r="AA2983"/>
      <c r="AB2983"/>
    </row>
    <row r="2984" spans="1:28" ht="14.45" x14ac:dyDescent="0.3">
      <c r="A2984" s="3">
        <v>42310.167002314818</v>
      </c>
      <c r="B2984">
        <v>2015</v>
      </c>
      <c r="C2984">
        <v>11</v>
      </c>
      <c r="D2984">
        <v>2</v>
      </c>
      <c r="E2984">
        <v>4</v>
      </c>
      <c r="F2984" s="4">
        <v>224530.98409697547</v>
      </c>
      <c r="G2984" s="4">
        <v>307662.39025407587</v>
      </c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Y2984" s="2"/>
      <c r="Z2984"/>
      <c r="AA2984"/>
      <c r="AB2984"/>
    </row>
    <row r="2985" spans="1:28" ht="14.45" x14ac:dyDescent="0.3">
      <c r="A2985" s="3">
        <v>42310.208668981482</v>
      </c>
      <c r="B2985">
        <v>2015</v>
      </c>
      <c r="C2985">
        <v>11</v>
      </c>
      <c r="D2985">
        <v>2</v>
      </c>
      <c r="E2985">
        <v>5</v>
      </c>
      <c r="F2985" s="4">
        <v>242387.77320789458</v>
      </c>
      <c r="G2985" s="4">
        <v>362016.32766651636</v>
      </c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Y2985" s="2"/>
      <c r="Z2985"/>
      <c r="AA2985"/>
      <c r="AB2985"/>
    </row>
    <row r="2986" spans="1:28" ht="14.45" x14ac:dyDescent="0.3">
      <c r="A2986" s="3">
        <v>42310.250335648147</v>
      </c>
      <c r="B2986">
        <v>2015</v>
      </c>
      <c r="C2986">
        <v>11</v>
      </c>
      <c r="D2986">
        <v>2</v>
      </c>
      <c r="E2986">
        <v>6</v>
      </c>
      <c r="F2986" s="4">
        <v>270266.20555996447</v>
      </c>
      <c r="G2986" s="4">
        <v>414294.47534687317</v>
      </c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Y2986" s="2"/>
      <c r="Z2986"/>
      <c r="AA2986"/>
      <c r="AB2986"/>
    </row>
    <row r="2987" spans="1:28" ht="14.45" x14ac:dyDescent="0.3">
      <c r="A2987" s="3">
        <v>42310.292002314818</v>
      </c>
      <c r="B2987">
        <v>2015</v>
      </c>
      <c r="C2987">
        <v>11</v>
      </c>
      <c r="D2987">
        <v>2</v>
      </c>
      <c r="E2987">
        <v>7</v>
      </c>
      <c r="F2987" s="4">
        <v>326095.78660262545</v>
      </c>
      <c r="G2987" s="4">
        <v>475427.05274189456</v>
      </c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Y2987" s="2"/>
      <c r="Z2987"/>
      <c r="AA2987"/>
      <c r="AB2987"/>
    </row>
    <row r="2988" spans="1:28" ht="14.45" x14ac:dyDescent="0.3">
      <c r="A2988" s="3">
        <v>42310.333668981482</v>
      </c>
      <c r="B2988">
        <v>2015</v>
      </c>
      <c r="C2988">
        <v>11</v>
      </c>
      <c r="D2988">
        <v>2</v>
      </c>
      <c r="E2988">
        <v>8</v>
      </c>
      <c r="F2988" s="4">
        <v>358463.84622660786</v>
      </c>
      <c r="G2988" s="4">
        <v>470961.7173362968</v>
      </c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Y2988" s="2"/>
      <c r="Z2988"/>
      <c r="AA2988"/>
      <c r="AB2988"/>
    </row>
    <row r="2989" spans="1:28" ht="14.45" x14ac:dyDescent="0.3">
      <c r="A2989" s="3">
        <v>42310.375335648147</v>
      </c>
      <c r="B2989">
        <v>2015</v>
      </c>
      <c r="C2989">
        <v>11</v>
      </c>
      <c r="D2989">
        <v>2</v>
      </c>
      <c r="E2989">
        <v>9</v>
      </c>
      <c r="F2989" s="4">
        <v>313979.40388717834</v>
      </c>
      <c r="G2989" s="4">
        <v>481514.40203723067</v>
      </c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Y2989" s="2"/>
      <c r="Z2989"/>
      <c r="AA2989"/>
      <c r="AB2989"/>
    </row>
    <row r="2990" spans="1:28" ht="14.45" x14ac:dyDescent="0.3">
      <c r="A2990" s="3">
        <v>42310.417002314818</v>
      </c>
      <c r="B2990">
        <v>2015</v>
      </c>
      <c r="C2990">
        <v>11</v>
      </c>
      <c r="D2990">
        <v>2</v>
      </c>
      <c r="E2990">
        <v>10</v>
      </c>
      <c r="F2990" s="4">
        <v>321020.4608615266</v>
      </c>
      <c r="G2990" s="4">
        <v>464859.51367817621</v>
      </c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Y2990" s="2"/>
      <c r="Z2990"/>
      <c r="AA2990"/>
      <c r="AB2990"/>
    </row>
    <row r="2991" spans="1:28" ht="14.45" x14ac:dyDescent="0.3">
      <c r="A2991" s="3">
        <v>42310.458668981482</v>
      </c>
      <c r="B2991">
        <v>2015</v>
      </c>
      <c r="C2991">
        <v>11</v>
      </c>
      <c r="D2991">
        <v>2</v>
      </c>
      <c r="E2991">
        <v>11</v>
      </c>
      <c r="F2991" s="4">
        <v>319774.11264907982</v>
      </c>
      <c r="G2991" s="4">
        <v>441959.28777743573</v>
      </c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Y2991" s="2"/>
      <c r="Z2991"/>
      <c r="AA2991"/>
      <c r="AB2991"/>
    </row>
    <row r="2992" spans="1:28" ht="14.45" x14ac:dyDescent="0.3">
      <c r="A2992" s="3">
        <v>42310.500335648147</v>
      </c>
      <c r="B2992">
        <v>2015</v>
      </c>
      <c r="C2992">
        <v>11</v>
      </c>
      <c r="D2992">
        <v>2</v>
      </c>
      <c r="E2992">
        <v>12</v>
      </c>
      <c r="F2992" s="4">
        <v>318579.59371390688</v>
      </c>
      <c r="G2992" s="4">
        <v>423502.9398426523</v>
      </c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Y2992" s="2"/>
      <c r="Z2992"/>
      <c r="AA2992"/>
      <c r="AB2992"/>
    </row>
    <row r="2993" spans="1:28" ht="14.45" x14ac:dyDescent="0.3">
      <c r="A2993" s="3">
        <v>42310.542002314818</v>
      </c>
      <c r="B2993">
        <v>2015</v>
      </c>
      <c r="C2993">
        <v>11</v>
      </c>
      <c r="D2993">
        <v>2</v>
      </c>
      <c r="E2993">
        <v>13</v>
      </c>
      <c r="F2993" s="4">
        <v>302204.73039603105</v>
      </c>
      <c r="G2993" s="4">
        <v>405512.46090870799</v>
      </c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Y2993" s="2"/>
      <c r="Z2993"/>
      <c r="AA2993"/>
      <c r="AB2993"/>
    </row>
    <row r="2994" spans="1:28" ht="14.45" x14ac:dyDescent="0.3">
      <c r="A2994" s="3">
        <v>42310.583668981482</v>
      </c>
      <c r="B2994">
        <v>2015</v>
      </c>
      <c r="C2994">
        <v>11</v>
      </c>
      <c r="D2994">
        <v>2</v>
      </c>
      <c r="E2994">
        <v>14</v>
      </c>
      <c r="F2994" s="4">
        <v>325947.30776808673</v>
      </c>
      <c r="G2994" s="4">
        <v>409026.36330829962</v>
      </c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Y2994" s="2"/>
      <c r="Z2994"/>
      <c r="AA2994"/>
      <c r="AB2994"/>
    </row>
    <row r="2995" spans="1:28" ht="14.45" x14ac:dyDescent="0.3">
      <c r="A2995" s="3">
        <v>42310.625335648147</v>
      </c>
      <c r="B2995">
        <v>2015</v>
      </c>
      <c r="C2995">
        <v>11</v>
      </c>
      <c r="D2995">
        <v>2</v>
      </c>
      <c r="E2995">
        <v>15</v>
      </c>
      <c r="F2995" s="4">
        <v>327954.89228226087</v>
      </c>
      <c r="G2995" s="4">
        <v>418474.54125124658</v>
      </c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Y2995" s="2"/>
      <c r="Z2995"/>
      <c r="AA2995"/>
      <c r="AB2995"/>
    </row>
    <row r="2996" spans="1:28" ht="14.45" x14ac:dyDescent="0.3">
      <c r="A2996" s="3">
        <v>42310.667002314818</v>
      </c>
      <c r="B2996">
        <v>2015</v>
      </c>
      <c r="C2996">
        <v>11</v>
      </c>
      <c r="D2996">
        <v>2</v>
      </c>
      <c r="E2996">
        <v>16</v>
      </c>
      <c r="F2996" s="4">
        <v>317087.32591390092</v>
      </c>
      <c r="G2996" s="4">
        <v>418251.96352580562</v>
      </c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Y2996" s="2"/>
      <c r="Z2996"/>
      <c r="AA2996"/>
      <c r="AB2996"/>
    </row>
    <row r="2997" spans="1:28" ht="14.45" x14ac:dyDescent="0.3">
      <c r="A2997" s="3">
        <v>42310.708668981482</v>
      </c>
      <c r="B2997">
        <v>2015</v>
      </c>
      <c r="C2997">
        <v>11</v>
      </c>
      <c r="D2997">
        <v>2</v>
      </c>
      <c r="E2997">
        <v>17</v>
      </c>
      <c r="F2997" s="4">
        <v>339009.3463427056</v>
      </c>
      <c r="G2997" s="4">
        <v>492115.96316923748</v>
      </c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Y2997" s="2"/>
      <c r="Z2997"/>
      <c r="AA2997"/>
      <c r="AB2997"/>
    </row>
    <row r="2998" spans="1:28" ht="14.45" x14ac:dyDescent="0.3">
      <c r="A2998" s="3">
        <v>42310.750335648147</v>
      </c>
      <c r="B2998">
        <v>2015</v>
      </c>
      <c r="C2998">
        <v>11</v>
      </c>
      <c r="D2998">
        <v>2</v>
      </c>
      <c r="E2998">
        <v>18</v>
      </c>
      <c r="F2998" s="4">
        <v>354914.84795387875</v>
      </c>
      <c r="G2998" s="4">
        <v>521771.84970822645</v>
      </c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Y2998" s="2"/>
      <c r="Z2998"/>
      <c r="AA2998"/>
      <c r="AB2998"/>
    </row>
    <row r="2999" spans="1:28" ht="14.45" x14ac:dyDescent="0.3">
      <c r="A2999" s="3">
        <v>42310.792002314818</v>
      </c>
      <c r="B2999">
        <v>2015</v>
      </c>
      <c r="C2999">
        <v>11</v>
      </c>
      <c r="D2999">
        <v>2</v>
      </c>
      <c r="E2999">
        <v>19</v>
      </c>
      <c r="F2999" s="4">
        <v>375407.2483915147</v>
      </c>
      <c r="G2999" s="4">
        <v>537645.24120015791</v>
      </c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Y2999" s="2"/>
      <c r="Z2999"/>
      <c r="AA2999"/>
      <c r="AB2999"/>
    </row>
    <row r="3000" spans="1:28" ht="14.45" x14ac:dyDescent="0.3">
      <c r="A3000" s="3">
        <v>42310.833668981482</v>
      </c>
      <c r="B3000">
        <v>2015</v>
      </c>
      <c r="C3000">
        <v>11</v>
      </c>
      <c r="D3000">
        <v>2</v>
      </c>
      <c r="E3000">
        <v>20</v>
      </c>
      <c r="F3000" s="4">
        <v>347557.01742492145</v>
      </c>
      <c r="G3000" s="4">
        <v>537925.46958995482</v>
      </c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Y3000" s="2"/>
      <c r="Z3000"/>
      <c r="AA3000"/>
      <c r="AB3000"/>
    </row>
    <row r="3001" spans="1:28" ht="14.45" x14ac:dyDescent="0.3">
      <c r="A3001" s="3">
        <v>42310.875335648147</v>
      </c>
      <c r="B3001">
        <v>2015</v>
      </c>
      <c r="C3001">
        <v>11</v>
      </c>
      <c r="D3001">
        <v>2</v>
      </c>
      <c r="E3001">
        <v>21</v>
      </c>
      <c r="F3001" s="4">
        <v>328688.67186942894</v>
      </c>
      <c r="G3001" s="4">
        <v>528047.39916566585</v>
      </c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Y3001" s="2"/>
      <c r="Z3001"/>
      <c r="AA3001"/>
      <c r="AB3001"/>
    </row>
    <row r="3002" spans="1:28" ht="14.45" x14ac:dyDescent="0.3">
      <c r="A3002" s="3">
        <v>42310.917002314818</v>
      </c>
      <c r="B3002">
        <v>2015</v>
      </c>
      <c r="C3002">
        <v>11</v>
      </c>
      <c r="D3002">
        <v>2</v>
      </c>
      <c r="E3002">
        <v>22</v>
      </c>
      <c r="F3002" s="4">
        <v>304673.53622531821</v>
      </c>
      <c r="G3002" s="4">
        <v>485872.05262175383</v>
      </c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Y3002" s="2"/>
      <c r="Z3002"/>
      <c r="AA3002"/>
      <c r="AB3002"/>
    </row>
    <row r="3003" spans="1:28" ht="14.45" x14ac:dyDescent="0.3">
      <c r="A3003" s="3">
        <v>42310.958668981482</v>
      </c>
      <c r="B3003">
        <v>2015</v>
      </c>
      <c r="C3003">
        <v>11</v>
      </c>
      <c r="D3003">
        <v>2</v>
      </c>
      <c r="E3003">
        <v>23</v>
      </c>
      <c r="F3003" s="4">
        <v>269688.20137814735</v>
      </c>
      <c r="G3003" s="4">
        <v>434490.6577426375</v>
      </c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Y3003" s="2"/>
      <c r="Z3003"/>
      <c r="AA3003"/>
      <c r="AB3003"/>
    </row>
    <row r="3004" spans="1:28" ht="14.45" x14ac:dyDescent="0.3">
      <c r="A3004" s="3">
        <v>42311.000335648147</v>
      </c>
      <c r="B3004">
        <v>2015</v>
      </c>
      <c r="C3004">
        <v>11</v>
      </c>
      <c r="D3004">
        <v>3</v>
      </c>
      <c r="E3004">
        <v>0</v>
      </c>
      <c r="F3004" s="4">
        <v>251347.85215844706</v>
      </c>
      <c r="G3004" s="4">
        <v>417918.03331105813</v>
      </c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Y3004" s="2"/>
      <c r="Z3004"/>
      <c r="AA3004"/>
      <c r="AB3004"/>
    </row>
    <row r="3005" spans="1:28" ht="14.45" x14ac:dyDescent="0.3">
      <c r="A3005" s="3">
        <v>42311.042002314818</v>
      </c>
      <c r="B3005">
        <v>2015</v>
      </c>
      <c r="C3005">
        <v>11</v>
      </c>
      <c r="D3005">
        <v>3</v>
      </c>
      <c r="E3005">
        <v>1</v>
      </c>
      <c r="F3005" s="4">
        <v>248304.52609985226</v>
      </c>
      <c r="G3005" s="4">
        <v>433020.44838981138</v>
      </c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Y3005" s="2"/>
      <c r="Z3005"/>
      <c r="AA3005"/>
      <c r="AB3005"/>
    </row>
    <row r="3006" spans="1:28" ht="14.45" x14ac:dyDescent="0.3">
      <c r="A3006" s="3">
        <v>42311.083668981482</v>
      </c>
      <c r="B3006">
        <v>2015</v>
      </c>
      <c r="C3006">
        <v>11</v>
      </c>
      <c r="D3006">
        <v>3</v>
      </c>
      <c r="E3006">
        <v>2</v>
      </c>
      <c r="F3006" s="4">
        <v>251710.06698840935</v>
      </c>
      <c r="G3006" s="4">
        <v>431530.07097913435</v>
      </c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Y3006" s="2"/>
      <c r="Z3006"/>
      <c r="AA3006"/>
      <c r="AB3006"/>
    </row>
    <row r="3007" spans="1:28" ht="14.45" x14ac:dyDescent="0.3">
      <c r="A3007" s="3">
        <v>42311.125335648147</v>
      </c>
      <c r="B3007">
        <v>2015</v>
      </c>
      <c r="C3007">
        <v>11</v>
      </c>
      <c r="D3007">
        <v>3</v>
      </c>
      <c r="E3007">
        <v>3</v>
      </c>
      <c r="F3007" s="4">
        <v>258568.96636392604</v>
      </c>
      <c r="G3007" s="4">
        <v>450026.42810412799</v>
      </c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Y3007" s="2"/>
      <c r="Z3007"/>
      <c r="AA3007"/>
      <c r="AB3007"/>
    </row>
    <row r="3008" spans="1:28" ht="14.45" x14ac:dyDescent="0.3">
      <c r="A3008" s="3">
        <v>42311.167002314818</v>
      </c>
      <c r="B3008">
        <v>2015</v>
      </c>
      <c r="C3008">
        <v>11</v>
      </c>
      <c r="D3008">
        <v>3</v>
      </c>
      <c r="E3008">
        <v>4</v>
      </c>
      <c r="F3008" s="4">
        <v>271583.35997252719</v>
      </c>
      <c r="G3008" s="4">
        <v>464123.52554146136</v>
      </c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Y3008" s="2"/>
      <c r="Z3008"/>
      <c r="AA3008"/>
      <c r="AB3008"/>
    </row>
    <row r="3009" spans="1:28" ht="14.45" x14ac:dyDescent="0.3">
      <c r="A3009" s="3">
        <v>42311.208668981482</v>
      </c>
      <c r="B3009">
        <v>2015</v>
      </c>
      <c r="C3009">
        <v>11</v>
      </c>
      <c r="D3009">
        <v>3</v>
      </c>
      <c r="E3009">
        <v>5</v>
      </c>
      <c r="F3009" s="4">
        <v>285089.42304621317</v>
      </c>
      <c r="G3009" s="4">
        <v>498698.1666749267</v>
      </c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Y3009" s="2"/>
      <c r="Z3009"/>
      <c r="AA3009"/>
      <c r="AB3009"/>
    </row>
    <row r="3010" spans="1:28" ht="14.45" x14ac:dyDescent="0.3">
      <c r="A3010" s="3">
        <v>42311.250335648147</v>
      </c>
      <c r="B3010">
        <v>2015</v>
      </c>
      <c r="C3010">
        <v>11</v>
      </c>
      <c r="D3010">
        <v>3</v>
      </c>
      <c r="E3010">
        <v>6</v>
      </c>
      <c r="F3010" s="4">
        <v>326013.04795649427</v>
      </c>
      <c r="G3010" s="4">
        <v>553166.69056110794</v>
      </c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Y3010" s="2"/>
      <c r="Z3010"/>
      <c r="AA3010"/>
      <c r="AB3010"/>
    </row>
    <row r="3011" spans="1:28" ht="14.45" x14ac:dyDescent="0.3">
      <c r="A3011" s="3">
        <v>42311.292002314818</v>
      </c>
      <c r="B3011">
        <v>2015</v>
      </c>
      <c r="C3011">
        <v>11</v>
      </c>
      <c r="D3011">
        <v>3</v>
      </c>
      <c r="E3011">
        <v>7</v>
      </c>
      <c r="F3011" s="4">
        <v>366073.76772679191</v>
      </c>
      <c r="G3011" s="4">
        <v>609297.47803280631</v>
      </c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Y3011" s="2"/>
      <c r="Z3011"/>
      <c r="AA3011"/>
      <c r="AB3011"/>
    </row>
    <row r="3012" spans="1:28" ht="14.45" x14ac:dyDescent="0.3">
      <c r="A3012" s="3">
        <v>42311.333668981482</v>
      </c>
      <c r="B3012">
        <v>2015</v>
      </c>
      <c r="C3012">
        <v>11</v>
      </c>
      <c r="D3012">
        <v>3</v>
      </c>
      <c r="E3012">
        <v>8</v>
      </c>
      <c r="F3012" s="4">
        <v>404746.89123018604</v>
      </c>
      <c r="G3012" s="4">
        <v>623941.8146909182</v>
      </c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Y3012" s="2"/>
      <c r="Z3012"/>
      <c r="AA3012"/>
      <c r="AB3012"/>
    </row>
    <row r="3013" spans="1:28" ht="14.45" x14ac:dyDescent="0.3">
      <c r="A3013" s="3">
        <v>42311.375335648147</v>
      </c>
      <c r="B3013">
        <v>2015</v>
      </c>
      <c r="C3013">
        <v>11</v>
      </c>
      <c r="D3013">
        <v>3</v>
      </c>
      <c r="E3013">
        <v>9</v>
      </c>
      <c r="F3013" s="4">
        <v>414325.28260179044</v>
      </c>
      <c r="G3013" s="4">
        <v>632586.3408676635</v>
      </c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Y3013" s="2"/>
      <c r="Z3013"/>
      <c r="AA3013"/>
      <c r="AB3013"/>
    </row>
    <row r="3014" spans="1:28" ht="14.45" x14ac:dyDescent="0.3">
      <c r="A3014" s="3">
        <v>42311.417002314818</v>
      </c>
      <c r="B3014">
        <v>2015</v>
      </c>
      <c r="C3014">
        <v>11</v>
      </c>
      <c r="D3014">
        <v>3</v>
      </c>
      <c r="E3014">
        <v>10</v>
      </c>
      <c r="F3014" s="4">
        <v>379125.84903457027</v>
      </c>
      <c r="G3014" s="4">
        <v>555109.27312579518</v>
      </c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Y3014" s="2"/>
      <c r="Z3014"/>
      <c r="AA3014"/>
      <c r="AB3014"/>
    </row>
    <row r="3015" spans="1:28" ht="14.45" x14ac:dyDescent="0.3">
      <c r="A3015" s="3">
        <v>42311.458668981482</v>
      </c>
      <c r="B3015">
        <v>2015</v>
      </c>
      <c r="C3015">
        <v>11</v>
      </c>
      <c r="D3015">
        <v>3</v>
      </c>
      <c r="E3015">
        <v>11</v>
      </c>
      <c r="F3015" s="4">
        <v>350390.82311680919</v>
      </c>
      <c r="G3015" s="4">
        <v>473110.29464732937</v>
      </c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Y3015" s="2"/>
      <c r="Z3015"/>
      <c r="AA3015"/>
      <c r="AB3015"/>
    </row>
    <row r="3016" spans="1:28" ht="14.45" x14ac:dyDescent="0.3">
      <c r="A3016" s="3">
        <v>42311.500335648147</v>
      </c>
      <c r="B3016">
        <v>2015</v>
      </c>
      <c r="C3016">
        <v>11</v>
      </c>
      <c r="D3016">
        <v>3</v>
      </c>
      <c r="E3016">
        <v>12</v>
      </c>
      <c r="F3016" s="4">
        <v>351887.36222313711</v>
      </c>
      <c r="G3016" s="4">
        <v>467666.53046695312</v>
      </c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Y3016" s="2"/>
      <c r="Z3016"/>
      <c r="AA3016"/>
      <c r="AB3016"/>
    </row>
    <row r="3017" spans="1:28" ht="14.45" x14ac:dyDescent="0.3">
      <c r="A3017" s="3">
        <v>42311.542002314818</v>
      </c>
      <c r="B3017">
        <v>2015</v>
      </c>
      <c r="C3017">
        <v>11</v>
      </c>
      <c r="D3017">
        <v>3</v>
      </c>
      <c r="E3017">
        <v>13</v>
      </c>
      <c r="F3017" s="4">
        <v>319447.5919494257</v>
      </c>
      <c r="G3017" s="4">
        <v>452326.07990069129</v>
      </c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Y3017" s="2"/>
      <c r="Z3017"/>
      <c r="AA3017"/>
      <c r="AB3017"/>
    </row>
    <row r="3018" spans="1:28" ht="14.45" x14ac:dyDescent="0.3">
      <c r="A3018" s="3">
        <v>42311.583668981482</v>
      </c>
      <c r="B3018">
        <v>2015</v>
      </c>
      <c r="C3018">
        <v>11</v>
      </c>
      <c r="D3018">
        <v>3</v>
      </c>
      <c r="E3018">
        <v>14</v>
      </c>
      <c r="F3018" s="4">
        <v>345708.78166207095</v>
      </c>
      <c r="G3018" s="4">
        <v>439095.16696530115</v>
      </c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Y3018" s="2"/>
      <c r="Z3018"/>
      <c r="AA3018"/>
      <c r="AB3018"/>
    </row>
    <row r="3019" spans="1:28" ht="14.45" x14ac:dyDescent="0.3">
      <c r="A3019" s="3">
        <v>42311.625335648147</v>
      </c>
      <c r="B3019">
        <v>2015</v>
      </c>
      <c r="C3019">
        <v>11</v>
      </c>
      <c r="D3019">
        <v>3</v>
      </c>
      <c r="E3019">
        <v>15</v>
      </c>
      <c r="F3019" s="4">
        <v>340627.4942036905</v>
      </c>
      <c r="G3019" s="4">
        <v>431688.33652540651</v>
      </c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Y3019" s="2"/>
      <c r="Z3019"/>
      <c r="AA3019"/>
      <c r="AB3019"/>
    </row>
    <row r="3020" spans="1:28" ht="14.45" x14ac:dyDescent="0.3">
      <c r="A3020" s="3">
        <v>42311.667002314818</v>
      </c>
      <c r="B3020">
        <v>2015</v>
      </c>
      <c r="C3020">
        <v>11</v>
      </c>
      <c r="D3020">
        <v>3</v>
      </c>
      <c r="E3020">
        <v>16</v>
      </c>
      <c r="F3020" s="4">
        <v>378332.32653098495</v>
      </c>
      <c r="G3020" s="4">
        <v>454850.52737839724</v>
      </c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Y3020" s="2"/>
      <c r="Z3020"/>
      <c r="AA3020"/>
      <c r="AB3020"/>
    </row>
    <row r="3021" spans="1:28" ht="14.45" x14ac:dyDescent="0.3">
      <c r="A3021" s="3">
        <v>42311.708668981482</v>
      </c>
      <c r="B3021">
        <v>2015</v>
      </c>
      <c r="C3021">
        <v>11</v>
      </c>
      <c r="D3021">
        <v>3</v>
      </c>
      <c r="E3021">
        <v>17</v>
      </c>
      <c r="F3021" s="4">
        <v>389353.4989705233</v>
      </c>
      <c r="G3021" s="4">
        <v>498617.16670332651</v>
      </c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Y3021" s="2"/>
      <c r="Z3021"/>
      <c r="AA3021"/>
      <c r="AB3021"/>
    </row>
    <row r="3022" spans="1:28" ht="14.45" x14ac:dyDescent="0.3">
      <c r="A3022" s="3">
        <v>42311.750335648147</v>
      </c>
      <c r="B3022">
        <v>2015</v>
      </c>
      <c r="C3022">
        <v>11</v>
      </c>
      <c r="D3022">
        <v>3</v>
      </c>
      <c r="E3022">
        <v>18</v>
      </c>
      <c r="F3022" s="4">
        <v>447746.26425055048</v>
      </c>
      <c r="G3022" s="4">
        <v>582903.83432822791</v>
      </c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Y3022" s="2"/>
      <c r="Z3022"/>
      <c r="AA3022"/>
      <c r="AB3022"/>
    </row>
    <row r="3023" spans="1:28" ht="14.45" x14ac:dyDescent="0.3">
      <c r="A3023" s="3">
        <v>42311.792002314818</v>
      </c>
      <c r="B3023">
        <v>2015</v>
      </c>
      <c r="C3023">
        <v>11</v>
      </c>
      <c r="D3023">
        <v>3</v>
      </c>
      <c r="E3023">
        <v>19</v>
      </c>
      <c r="F3023" s="4">
        <v>418434.20441666211</v>
      </c>
      <c r="G3023" s="4">
        <v>596343.07106957235</v>
      </c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Y3023" s="2"/>
      <c r="Z3023"/>
      <c r="AA3023"/>
      <c r="AB3023"/>
    </row>
    <row r="3024" spans="1:28" ht="14.45" x14ac:dyDescent="0.3">
      <c r="A3024" s="3">
        <v>42311.833668981482</v>
      </c>
      <c r="B3024">
        <v>2015</v>
      </c>
      <c r="C3024">
        <v>11</v>
      </c>
      <c r="D3024">
        <v>3</v>
      </c>
      <c r="E3024">
        <v>20</v>
      </c>
      <c r="F3024" s="4">
        <v>413217.10968220199</v>
      </c>
      <c r="G3024" s="4">
        <v>577154.22923537507</v>
      </c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Y3024" s="2"/>
      <c r="Z3024"/>
      <c r="AA3024"/>
      <c r="AB3024"/>
    </row>
    <row r="3025" spans="1:28" ht="14.45" x14ac:dyDescent="0.3">
      <c r="A3025" s="3">
        <v>42311.875335648147</v>
      </c>
      <c r="B3025">
        <v>2015</v>
      </c>
      <c r="C3025">
        <v>11</v>
      </c>
      <c r="D3025">
        <v>3</v>
      </c>
      <c r="E3025">
        <v>21</v>
      </c>
      <c r="F3025" s="4">
        <v>385469.67911493126</v>
      </c>
      <c r="G3025" s="4">
        <v>571105.4727259262</v>
      </c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Y3025" s="2"/>
      <c r="Z3025"/>
      <c r="AA3025"/>
      <c r="AB3025"/>
    </row>
    <row r="3026" spans="1:28" ht="14.45" x14ac:dyDescent="0.3">
      <c r="A3026" s="3">
        <v>42311.917002314818</v>
      </c>
      <c r="B3026">
        <v>2015</v>
      </c>
      <c r="C3026">
        <v>11</v>
      </c>
      <c r="D3026">
        <v>3</v>
      </c>
      <c r="E3026">
        <v>22</v>
      </c>
      <c r="F3026" s="4">
        <v>335862.38192414586</v>
      </c>
      <c r="G3026" s="4">
        <v>552304.28989132156</v>
      </c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Y3026" s="2"/>
      <c r="Z3026"/>
      <c r="AA3026"/>
      <c r="AB3026"/>
    </row>
    <row r="3027" spans="1:28" ht="14.45" x14ac:dyDescent="0.3">
      <c r="A3027" s="3">
        <v>42311.958668981482</v>
      </c>
      <c r="B3027">
        <v>2015</v>
      </c>
      <c r="C3027">
        <v>11</v>
      </c>
      <c r="D3027">
        <v>3</v>
      </c>
      <c r="E3027">
        <v>23</v>
      </c>
      <c r="F3027" s="4">
        <v>286960.10264271876</v>
      </c>
      <c r="G3027" s="4">
        <v>504416.71328195068</v>
      </c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Y3027" s="2"/>
      <c r="Z3027"/>
      <c r="AA3027"/>
      <c r="AB3027"/>
    </row>
    <row r="3028" spans="1:28" ht="14.45" x14ac:dyDescent="0.3">
      <c r="A3028" s="3">
        <v>42312.000335648147</v>
      </c>
      <c r="B3028">
        <v>2015</v>
      </c>
      <c r="C3028">
        <v>11</v>
      </c>
      <c r="D3028">
        <v>4</v>
      </c>
      <c r="E3028">
        <v>0</v>
      </c>
      <c r="F3028" s="4">
        <v>263339.24418293679</v>
      </c>
      <c r="G3028" s="4">
        <v>482224.53574662568</v>
      </c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Y3028" s="2"/>
      <c r="Z3028"/>
      <c r="AA3028"/>
      <c r="AB3028"/>
    </row>
    <row r="3029" spans="1:28" ht="14.45" x14ac:dyDescent="0.3">
      <c r="A3029" s="3">
        <v>42312.042002314818</v>
      </c>
      <c r="B3029">
        <v>2015</v>
      </c>
      <c r="C3029">
        <v>11</v>
      </c>
      <c r="D3029">
        <v>4</v>
      </c>
      <c r="E3029">
        <v>1</v>
      </c>
      <c r="F3029" s="4">
        <v>249642.00167874579</v>
      </c>
      <c r="G3029" s="4">
        <v>482389.2272413614</v>
      </c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Y3029" s="2"/>
      <c r="Z3029"/>
      <c r="AA3029"/>
      <c r="AB3029"/>
    </row>
    <row r="3030" spans="1:28" ht="14.45" x14ac:dyDescent="0.3">
      <c r="A3030" s="3">
        <v>42312.083668981482</v>
      </c>
      <c r="B3030">
        <v>2015</v>
      </c>
      <c r="C3030">
        <v>11</v>
      </c>
      <c r="D3030">
        <v>4</v>
      </c>
      <c r="E3030">
        <v>2</v>
      </c>
      <c r="F3030" s="4">
        <v>251648.87033343044</v>
      </c>
      <c r="G3030" s="4">
        <v>474505.91514782934</v>
      </c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Y3030" s="2"/>
      <c r="Z3030"/>
      <c r="AA3030"/>
      <c r="AB3030"/>
    </row>
    <row r="3031" spans="1:28" ht="14.45" x14ac:dyDescent="0.3">
      <c r="A3031" s="3">
        <v>42312.125335648147</v>
      </c>
      <c r="B3031">
        <v>2015</v>
      </c>
      <c r="C3031">
        <v>11</v>
      </c>
      <c r="D3031">
        <v>4</v>
      </c>
      <c r="E3031">
        <v>3</v>
      </c>
      <c r="F3031" s="4">
        <v>236218.23887415888</v>
      </c>
      <c r="G3031" s="4">
        <v>466019.5547638291</v>
      </c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Y3031" s="2"/>
      <c r="Z3031"/>
      <c r="AA3031"/>
      <c r="AB3031"/>
    </row>
    <row r="3032" spans="1:28" ht="14.45" x14ac:dyDescent="0.3">
      <c r="A3032" s="3">
        <v>42312.167002314818</v>
      </c>
      <c r="B3032">
        <v>2015</v>
      </c>
      <c r="C3032">
        <v>11</v>
      </c>
      <c r="D3032">
        <v>4</v>
      </c>
      <c r="E3032">
        <v>4</v>
      </c>
      <c r="F3032" s="4">
        <v>265031.09339277778</v>
      </c>
      <c r="G3032" s="4">
        <v>502152.19718251337</v>
      </c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Y3032" s="2"/>
      <c r="Z3032"/>
      <c r="AA3032"/>
      <c r="AB3032"/>
    </row>
    <row r="3033" spans="1:28" ht="14.45" x14ac:dyDescent="0.3">
      <c r="A3033" s="3">
        <v>42312.208668981482</v>
      </c>
      <c r="B3033">
        <v>2015</v>
      </c>
      <c r="C3033">
        <v>11</v>
      </c>
      <c r="D3033">
        <v>4</v>
      </c>
      <c r="E3033">
        <v>5</v>
      </c>
      <c r="F3033" s="4">
        <v>284832.20346324053</v>
      </c>
      <c r="G3033" s="4">
        <v>556239.27703092596</v>
      </c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Y3033" s="2"/>
      <c r="Z3033"/>
      <c r="AA3033"/>
      <c r="AB3033"/>
    </row>
    <row r="3034" spans="1:28" ht="14.45" x14ac:dyDescent="0.3">
      <c r="A3034" s="3">
        <v>42312.250335648147</v>
      </c>
      <c r="B3034">
        <v>2015</v>
      </c>
      <c r="C3034">
        <v>11</v>
      </c>
      <c r="D3034">
        <v>4</v>
      </c>
      <c r="E3034">
        <v>6</v>
      </c>
      <c r="F3034" s="4">
        <v>362806.54017043993</v>
      </c>
      <c r="G3034" s="4">
        <v>610535.84870867629</v>
      </c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Y3034" s="2"/>
      <c r="Z3034"/>
      <c r="AA3034"/>
      <c r="AB3034"/>
    </row>
    <row r="3035" spans="1:28" ht="14.45" x14ac:dyDescent="0.3">
      <c r="A3035" s="3">
        <v>42312.292002314818</v>
      </c>
      <c r="B3035">
        <v>2015</v>
      </c>
      <c r="C3035">
        <v>11</v>
      </c>
      <c r="D3035">
        <v>4</v>
      </c>
      <c r="E3035">
        <v>7</v>
      </c>
      <c r="F3035" s="4">
        <v>384409.04211313097</v>
      </c>
      <c r="G3035" s="4">
        <v>612170.37458695087</v>
      </c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Y3035" s="2"/>
      <c r="Z3035"/>
      <c r="AA3035"/>
      <c r="AB3035"/>
    </row>
    <row r="3036" spans="1:28" ht="14.45" x14ac:dyDescent="0.3">
      <c r="A3036" s="3">
        <v>42312.333668981482</v>
      </c>
      <c r="B3036">
        <v>2015</v>
      </c>
      <c r="C3036">
        <v>11</v>
      </c>
      <c r="D3036">
        <v>4</v>
      </c>
      <c r="E3036">
        <v>8</v>
      </c>
      <c r="F3036" s="4">
        <v>335702.35465169849</v>
      </c>
      <c r="G3036" s="4">
        <v>561515.37649987603</v>
      </c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Y3036" s="2"/>
      <c r="Z3036"/>
      <c r="AA3036"/>
      <c r="AB3036"/>
    </row>
    <row r="3037" spans="1:28" ht="14.45" x14ac:dyDescent="0.3">
      <c r="A3037" s="3">
        <v>42312.375335648147</v>
      </c>
      <c r="B3037">
        <v>2015</v>
      </c>
      <c r="C3037">
        <v>11</v>
      </c>
      <c r="D3037">
        <v>4</v>
      </c>
      <c r="E3037">
        <v>9</v>
      </c>
      <c r="F3037" s="4">
        <v>289207.55538058764</v>
      </c>
      <c r="G3037" s="4">
        <v>485986.63602984283</v>
      </c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Y3037" s="2"/>
      <c r="Z3037"/>
      <c r="AA3037"/>
      <c r="AB3037"/>
    </row>
    <row r="3038" spans="1:28" ht="14.45" x14ac:dyDescent="0.3">
      <c r="A3038" s="3">
        <v>42312.417002314818</v>
      </c>
      <c r="B3038">
        <v>2015</v>
      </c>
      <c r="C3038">
        <v>11</v>
      </c>
      <c r="D3038">
        <v>4</v>
      </c>
      <c r="E3038">
        <v>10</v>
      </c>
      <c r="F3038" s="4">
        <v>278275.58205582673</v>
      </c>
      <c r="G3038" s="4">
        <v>416107.70368479646</v>
      </c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Y3038" s="2"/>
      <c r="Z3038"/>
      <c r="AA3038"/>
      <c r="AB3038"/>
    </row>
    <row r="3039" spans="1:28" ht="14.45" x14ac:dyDescent="0.3">
      <c r="A3039" s="3">
        <v>42312.458668981482</v>
      </c>
      <c r="B3039">
        <v>2015</v>
      </c>
      <c r="C3039">
        <v>11</v>
      </c>
      <c r="D3039">
        <v>4</v>
      </c>
      <c r="E3039">
        <v>11</v>
      </c>
      <c r="F3039" s="4">
        <v>262978.40135166585</v>
      </c>
      <c r="G3039" s="4">
        <v>368261.6402166902</v>
      </c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Y3039" s="2"/>
      <c r="Z3039"/>
      <c r="AA3039"/>
      <c r="AB3039"/>
    </row>
    <row r="3040" spans="1:28" ht="14.45" x14ac:dyDescent="0.3">
      <c r="A3040" s="3">
        <v>42312.500335648147</v>
      </c>
      <c r="B3040">
        <v>2015</v>
      </c>
      <c r="C3040">
        <v>11</v>
      </c>
      <c r="D3040">
        <v>4</v>
      </c>
      <c r="E3040">
        <v>12</v>
      </c>
      <c r="F3040" s="4">
        <v>238354.96430991188</v>
      </c>
      <c r="G3040" s="4">
        <v>349904.3807494049</v>
      </c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Y3040" s="2"/>
      <c r="Z3040"/>
      <c r="AA3040"/>
      <c r="AB3040"/>
    </row>
    <row r="3041" spans="1:28" ht="14.45" x14ac:dyDescent="0.3">
      <c r="A3041" s="3">
        <v>42312.542002314818</v>
      </c>
      <c r="B3041">
        <v>2015</v>
      </c>
      <c r="C3041">
        <v>11</v>
      </c>
      <c r="D3041">
        <v>4</v>
      </c>
      <c r="E3041">
        <v>13</v>
      </c>
      <c r="F3041" s="4">
        <v>211537.54412960843</v>
      </c>
      <c r="G3041" s="4">
        <v>362686.71707185061</v>
      </c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Y3041" s="2"/>
      <c r="Z3041"/>
      <c r="AA3041"/>
      <c r="AB3041"/>
    </row>
    <row r="3042" spans="1:28" ht="14.45" x14ac:dyDescent="0.3">
      <c r="A3042" s="3">
        <v>42312.583668981482</v>
      </c>
      <c r="B3042">
        <v>2015</v>
      </c>
      <c r="C3042">
        <v>11</v>
      </c>
      <c r="D3042">
        <v>4</v>
      </c>
      <c r="E3042">
        <v>14</v>
      </c>
      <c r="F3042" s="4">
        <v>217463.70719063681</v>
      </c>
      <c r="G3042" s="4">
        <v>323149.62292584305</v>
      </c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Y3042" s="2"/>
      <c r="Z3042"/>
      <c r="AA3042"/>
      <c r="AB3042"/>
    </row>
    <row r="3043" spans="1:28" ht="14.45" x14ac:dyDescent="0.3">
      <c r="A3043" s="3">
        <v>42312.625335648147</v>
      </c>
      <c r="B3043">
        <v>2015</v>
      </c>
      <c r="C3043">
        <v>11</v>
      </c>
      <c r="D3043">
        <v>4</v>
      </c>
      <c r="E3043">
        <v>15</v>
      </c>
      <c r="F3043" s="4">
        <v>237494.42456180856</v>
      </c>
      <c r="G3043" s="4">
        <v>335561.55104369944</v>
      </c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Y3043" s="2"/>
      <c r="Z3043"/>
      <c r="AA3043"/>
      <c r="AB3043"/>
    </row>
    <row r="3044" spans="1:28" ht="14.45" x14ac:dyDescent="0.3">
      <c r="A3044" s="3">
        <v>42312.667002314818</v>
      </c>
      <c r="B3044">
        <v>2015</v>
      </c>
      <c r="C3044">
        <v>11</v>
      </c>
      <c r="D3044">
        <v>4</v>
      </c>
      <c r="E3044">
        <v>16</v>
      </c>
      <c r="F3044" s="4">
        <v>270849.38700344443</v>
      </c>
      <c r="G3044" s="4">
        <v>387677.90847503912</v>
      </c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Y3044" s="2"/>
      <c r="Z3044"/>
      <c r="AA3044"/>
      <c r="AB3044"/>
    </row>
    <row r="3045" spans="1:28" ht="14.45" x14ac:dyDescent="0.3">
      <c r="A3045" s="3">
        <v>42312.708668981482</v>
      </c>
      <c r="B3045">
        <v>2015</v>
      </c>
      <c r="C3045">
        <v>11</v>
      </c>
      <c r="D3045">
        <v>4</v>
      </c>
      <c r="E3045">
        <v>17</v>
      </c>
      <c r="F3045" s="4">
        <v>347977.38007383869</v>
      </c>
      <c r="G3045" s="4">
        <v>457187.24497569981</v>
      </c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Y3045" s="2"/>
      <c r="Z3045"/>
      <c r="AA3045"/>
      <c r="AB3045"/>
    </row>
    <row r="3046" spans="1:28" ht="14.45" x14ac:dyDescent="0.3">
      <c r="A3046" s="3">
        <v>42312.750335648147</v>
      </c>
      <c r="B3046">
        <v>2015</v>
      </c>
      <c r="C3046">
        <v>11</v>
      </c>
      <c r="D3046">
        <v>4</v>
      </c>
      <c r="E3046">
        <v>18</v>
      </c>
      <c r="F3046" s="4">
        <v>391038.6373396854</v>
      </c>
      <c r="G3046" s="4">
        <v>535873.003240188</v>
      </c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Y3046" s="2"/>
      <c r="Z3046"/>
      <c r="AA3046"/>
      <c r="AB3046"/>
    </row>
    <row r="3047" spans="1:28" ht="14.45" x14ac:dyDescent="0.3">
      <c r="A3047" s="3">
        <v>42312.792002314818</v>
      </c>
      <c r="B3047">
        <v>2015</v>
      </c>
      <c r="C3047">
        <v>11</v>
      </c>
      <c r="D3047">
        <v>4</v>
      </c>
      <c r="E3047">
        <v>19</v>
      </c>
      <c r="F3047" s="4">
        <v>405774.24046241469</v>
      </c>
      <c r="G3047" s="4">
        <v>523009.63271907106</v>
      </c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Y3047" s="2"/>
      <c r="Z3047"/>
      <c r="AA3047"/>
      <c r="AB3047"/>
    </row>
    <row r="3048" spans="1:28" ht="14.45" x14ac:dyDescent="0.3">
      <c r="A3048" s="3">
        <v>42312.833668981482</v>
      </c>
      <c r="B3048">
        <v>2015</v>
      </c>
      <c r="C3048">
        <v>11</v>
      </c>
      <c r="D3048">
        <v>4</v>
      </c>
      <c r="E3048">
        <v>20</v>
      </c>
      <c r="F3048" s="4">
        <v>382330.09419702319</v>
      </c>
      <c r="G3048" s="4">
        <v>519591.40881042491</v>
      </c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Y3048" s="2"/>
      <c r="Z3048"/>
      <c r="AA3048"/>
      <c r="AB3048"/>
    </row>
    <row r="3049" spans="1:28" ht="14.45" x14ac:dyDescent="0.3">
      <c r="A3049" s="3">
        <v>42312.875335648147</v>
      </c>
      <c r="B3049">
        <v>2015</v>
      </c>
      <c r="C3049">
        <v>11</v>
      </c>
      <c r="D3049">
        <v>4</v>
      </c>
      <c r="E3049">
        <v>21</v>
      </c>
      <c r="F3049" s="4">
        <v>353600.86223716091</v>
      </c>
      <c r="G3049" s="4">
        <v>490365.96294903662</v>
      </c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Y3049" s="2"/>
      <c r="Z3049"/>
      <c r="AA3049"/>
      <c r="AB3049"/>
    </row>
    <row r="3050" spans="1:28" ht="14.45" x14ac:dyDescent="0.3">
      <c r="A3050" s="3">
        <v>42312.917002314818</v>
      </c>
      <c r="B3050">
        <v>2015</v>
      </c>
      <c r="C3050">
        <v>11</v>
      </c>
      <c r="D3050">
        <v>4</v>
      </c>
      <c r="E3050">
        <v>22</v>
      </c>
      <c r="F3050" s="4">
        <v>307975.00422335771</v>
      </c>
      <c r="G3050" s="4">
        <v>444336.95787020499</v>
      </c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Y3050" s="2"/>
      <c r="Z3050"/>
      <c r="AA3050"/>
      <c r="AB3050"/>
    </row>
    <row r="3051" spans="1:28" ht="14.45" x14ac:dyDescent="0.3">
      <c r="A3051" s="3">
        <v>42312.958668981482</v>
      </c>
      <c r="B3051">
        <v>2015</v>
      </c>
      <c r="C3051">
        <v>11</v>
      </c>
      <c r="D3051">
        <v>4</v>
      </c>
      <c r="E3051">
        <v>23</v>
      </c>
      <c r="F3051" s="4">
        <v>253155.10658194337</v>
      </c>
      <c r="G3051" s="4">
        <v>386520.46898083918</v>
      </c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Y3051" s="2"/>
      <c r="Z3051"/>
      <c r="AA3051"/>
      <c r="AB3051"/>
    </row>
    <row r="3052" spans="1:28" ht="14.45" x14ac:dyDescent="0.3">
      <c r="A3052" s="3">
        <v>42313.000335648147</v>
      </c>
      <c r="B3052">
        <v>2015</v>
      </c>
      <c r="C3052">
        <v>11</v>
      </c>
      <c r="D3052">
        <v>5</v>
      </c>
      <c r="E3052">
        <v>0</v>
      </c>
      <c r="F3052" s="4">
        <v>215196.58239209876</v>
      </c>
      <c r="G3052" s="4">
        <v>364484.6623320771</v>
      </c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Y3052" s="2"/>
      <c r="Z3052"/>
      <c r="AA3052"/>
      <c r="AB3052"/>
    </row>
    <row r="3053" spans="1:28" ht="14.45" x14ac:dyDescent="0.3">
      <c r="A3053" s="3">
        <v>42313.042002314818</v>
      </c>
      <c r="B3053">
        <v>2015</v>
      </c>
      <c r="C3053">
        <v>11</v>
      </c>
      <c r="D3053">
        <v>5</v>
      </c>
      <c r="E3053">
        <v>1</v>
      </c>
      <c r="F3053" s="4">
        <v>208609.49946569314</v>
      </c>
      <c r="G3053" s="4">
        <v>313451.45694292331</v>
      </c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Y3053" s="2"/>
      <c r="Z3053"/>
      <c r="AA3053"/>
      <c r="AB3053"/>
    </row>
    <row r="3054" spans="1:28" ht="14.45" x14ac:dyDescent="0.3">
      <c r="A3054" s="3">
        <v>42313.083668981482</v>
      </c>
      <c r="B3054">
        <v>2015</v>
      </c>
      <c r="C3054">
        <v>11</v>
      </c>
      <c r="D3054">
        <v>5</v>
      </c>
      <c r="E3054">
        <v>2</v>
      </c>
      <c r="F3054" s="4">
        <v>197342.21694397612</v>
      </c>
      <c r="G3054" s="4">
        <v>329118.64677213476</v>
      </c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Y3054" s="2"/>
      <c r="Z3054"/>
      <c r="AA3054"/>
      <c r="AB3054"/>
    </row>
    <row r="3055" spans="1:28" ht="14.45" x14ac:dyDescent="0.3">
      <c r="A3055" s="3">
        <v>42313.125335648147</v>
      </c>
      <c r="B3055">
        <v>2015</v>
      </c>
      <c r="C3055">
        <v>11</v>
      </c>
      <c r="D3055">
        <v>5</v>
      </c>
      <c r="E3055">
        <v>3</v>
      </c>
      <c r="F3055" s="4">
        <v>205928.77682716664</v>
      </c>
      <c r="G3055" s="4">
        <v>333006.92032716918</v>
      </c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Y3055" s="2"/>
      <c r="Z3055"/>
      <c r="AA3055"/>
      <c r="AB3055"/>
    </row>
    <row r="3056" spans="1:28" ht="14.45" x14ac:dyDescent="0.3">
      <c r="A3056" s="3">
        <v>42313.167002314818</v>
      </c>
      <c r="B3056">
        <v>2015</v>
      </c>
      <c r="C3056">
        <v>11</v>
      </c>
      <c r="D3056">
        <v>5</v>
      </c>
      <c r="E3056">
        <v>4</v>
      </c>
      <c r="F3056" s="4">
        <v>212153.88615328787</v>
      </c>
      <c r="G3056" s="4">
        <v>339117.86294290295</v>
      </c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Y3056" s="2"/>
      <c r="Z3056"/>
      <c r="AA3056"/>
      <c r="AB3056"/>
    </row>
    <row r="3057" spans="1:28" ht="14.45" x14ac:dyDescent="0.3">
      <c r="A3057" s="3">
        <v>42313.208668981482</v>
      </c>
      <c r="B3057">
        <v>2015</v>
      </c>
      <c r="C3057">
        <v>11</v>
      </c>
      <c r="D3057">
        <v>5</v>
      </c>
      <c r="E3057">
        <v>5</v>
      </c>
      <c r="F3057" s="4">
        <v>239978.22318750151</v>
      </c>
      <c r="G3057" s="4">
        <v>398500.86700179538</v>
      </c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Y3057" s="2"/>
      <c r="Z3057"/>
      <c r="AA3057"/>
      <c r="AB3057"/>
    </row>
    <row r="3058" spans="1:28" ht="14.45" x14ac:dyDescent="0.3">
      <c r="A3058" s="3">
        <v>42313.250335648147</v>
      </c>
      <c r="B3058">
        <v>2015</v>
      </c>
      <c r="C3058">
        <v>11</v>
      </c>
      <c r="D3058">
        <v>5</v>
      </c>
      <c r="E3058">
        <v>6</v>
      </c>
      <c r="F3058" s="4">
        <v>292257.20210906939</v>
      </c>
      <c r="G3058" s="4">
        <v>449506.03114765196</v>
      </c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Y3058" s="2"/>
      <c r="Z3058"/>
      <c r="AA3058"/>
      <c r="AB3058"/>
    </row>
    <row r="3059" spans="1:28" ht="14.45" x14ac:dyDescent="0.3">
      <c r="A3059" s="3">
        <v>42313.292002314818</v>
      </c>
      <c r="B3059">
        <v>2015</v>
      </c>
      <c r="C3059">
        <v>11</v>
      </c>
      <c r="D3059">
        <v>5</v>
      </c>
      <c r="E3059">
        <v>7</v>
      </c>
      <c r="F3059" s="4">
        <v>323921.2745023715</v>
      </c>
      <c r="G3059" s="4">
        <v>473723.98095991823</v>
      </c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Y3059" s="2"/>
      <c r="Z3059"/>
      <c r="AA3059"/>
      <c r="AB3059"/>
    </row>
    <row r="3060" spans="1:28" ht="14.45" x14ac:dyDescent="0.3">
      <c r="A3060" s="3">
        <v>42313.333668981482</v>
      </c>
      <c r="B3060">
        <v>2015</v>
      </c>
      <c r="C3060">
        <v>11</v>
      </c>
      <c r="D3060">
        <v>5</v>
      </c>
      <c r="E3060">
        <v>8</v>
      </c>
      <c r="F3060" s="4">
        <v>280732.28977495467</v>
      </c>
      <c r="G3060" s="4">
        <v>426135.21919554495</v>
      </c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Y3060" s="2"/>
      <c r="Z3060"/>
      <c r="AA3060"/>
      <c r="AB3060"/>
    </row>
    <row r="3061" spans="1:28" ht="14.45" x14ac:dyDescent="0.3">
      <c r="A3061" s="3">
        <v>42313.375335648147</v>
      </c>
      <c r="B3061">
        <v>2015</v>
      </c>
      <c r="C3061">
        <v>11</v>
      </c>
      <c r="D3061">
        <v>5</v>
      </c>
      <c r="E3061">
        <v>9</v>
      </c>
      <c r="F3061" s="4">
        <v>262188.9469198148</v>
      </c>
      <c r="G3061" s="4">
        <v>398377.3093712937</v>
      </c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Y3061" s="2"/>
      <c r="Z3061"/>
      <c r="AA3061"/>
      <c r="AB3061"/>
    </row>
    <row r="3062" spans="1:28" ht="14.45" x14ac:dyDescent="0.3">
      <c r="A3062" s="3">
        <v>42313.417002314818</v>
      </c>
      <c r="B3062">
        <v>2015</v>
      </c>
      <c r="C3062">
        <v>11</v>
      </c>
      <c r="D3062">
        <v>5</v>
      </c>
      <c r="E3062">
        <v>10</v>
      </c>
      <c r="F3062" s="4">
        <v>247361.03957208584</v>
      </c>
      <c r="G3062" s="4">
        <v>355105.59805407439</v>
      </c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Y3062" s="2"/>
      <c r="Z3062"/>
      <c r="AA3062"/>
      <c r="AB3062"/>
    </row>
    <row r="3063" spans="1:28" ht="14.45" x14ac:dyDescent="0.3">
      <c r="A3063" s="3">
        <v>42313.458668981482</v>
      </c>
      <c r="B3063">
        <v>2015</v>
      </c>
      <c r="C3063">
        <v>11</v>
      </c>
      <c r="D3063">
        <v>5</v>
      </c>
      <c r="E3063">
        <v>11</v>
      </c>
      <c r="F3063" s="4">
        <v>224187.78306890969</v>
      </c>
      <c r="G3063" s="4">
        <v>353655.32817662758</v>
      </c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Y3063" s="2"/>
      <c r="Z3063"/>
      <c r="AA3063"/>
      <c r="AB3063"/>
    </row>
    <row r="3064" spans="1:28" ht="14.45" x14ac:dyDescent="0.3">
      <c r="A3064" s="3">
        <v>42313.500335648147</v>
      </c>
      <c r="B3064">
        <v>2015</v>
      </c>
      <c r="C3064">
        <v>11</v>
      </c>
      <c r="D3064">
        <v>5</v>
      </c>
      <c r="E3064">
        <v>12</v>
      </c>
      <c r="F3064" s="4">
        <v>208937.86357125797</v>
      </c>
      <c r="G3064" s="4">
        <v>290995.38458103931</v>
      </c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Y3064" s="2"/>
      <c r="Z3064"/>
      <c r="AA3064"/>
      <c r="AB3064"/>
    </row>
    <row r="3065" spans="1:28" ht="14.45" x14ac:dyDescent="0.3">
      <c r="A3065" s="3">
        <v>42313.542002314818</v>
      </c>
      <c r="B3065">
        <v>2015</v>
      </c>
      <c r="C3065">
        <v>11</v>
      </c>
      <c r="D3065">
        <v>5</v>
      </c>
      <c r="E3065">
        <v>13</v>
      </c>
      <c r="F3065" s="4">
        <v>216072.16339568401</v>
      </c>
      <c r="G3065" s="4">
        <v>288497.5988414929</v>
      </c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Y3065" s="2"/>
      <c r="Z3065"/>
      <c r="AA3065"/>
      <c r="AB3065"/>
    </row>
    <row r="3066" spans="1:28" ht="14.45" x14ac:dyDescent="0.3">
      <c r="A3066" s="3">
        <v>42313.583668981482</v>
      </c>
      <c r="B3066">
        <v>2015</v>
      </c>
      <c r="C3066">
        <v>11</v>
      </c>
      <c r="D3066">
        <v>5</v>
      </c>
      <c r="E3066">
        <v>14</v>
      </c>
      <c r="F3066" s="4">
        <v>219363.79906904078</v>
      </c>
      <c r="G3066" s="4">
        <v>275900.2955406307</v>
      </c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Y3066" s="2"/>
      <c r="Z3066"/>
      <c r="AA3066"/>
      <c r="AB3066"/>
    </row>
    <row r="3067" spans="1:28" ht="14.45" x14ac:dyDescent="0.3">
      <c r="A3067" s="3">
        <v>42313.625335648147</v>
      </c>
      <c r="B3067">
        <v>2015</v>
      </c>
      <c r="C3067">
        <v>11</v>
      </c>
      <c r="D3067">
        <v>5</v>
      </c>
      <c r="E3067">
        <v>15</v>
      </c>
      <c r="F3067" s="4">
        <v>241794.02988344236</v>
      </c>
      <c r="G3067" s="4">
        <v>296282.05095817038</v>
      </c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Y3067" s="2"/>
      <c r="Z3067"/>
      <c r="AA3067"/>
      <c r="AB3067"/>
    </row>
    <row r="3068" spans="1:28" ht="14.45" x14ac:dyDescent="0.3">
      <c r="A3068" s="3">
        <v>42313.667002314818</v>
      </c>
      <c r="B3068">
        <v>2015</v>
      </c>
      <c r="C3068">
        <v>11</v>
      </c>
      <c r="D3068">
        <v>5</v>
      </c>
      <c r="E3068">
        <v>16</v>
      </c>
      <c r="F3068" s="4">
        <v>269521.58630813437</v>
      </c>
      <c r="G3068" s="4">
        <v>301466.55936617841</v>
      </c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Y3068" s="2"/>
      <c r="Z3068"/>
      <c r="AA3068"/>
      <c r="AB3068"/>
    </row>
    <row r="3069" spans="1:28" ht="14.45" x14ac:dyDescent="0.3">
      <c r="A3069" s="3">
        <v>42313.708668981482</v>
      </c>
      <c r="B3069">
        <v>2015</v>
      </c>
      <c r="C3069">
        <v>11</v>
      </c>
      <c r="D3069">
        <v>5</v>
      </c>
      <c r="E3069">
        <v>17</v>
      </c>
      <c r="F3069" s="4">
        <v>294252.78701745259</v>
      </c>
      <c r="G3069" s="4">
        <v>400851.16172005894</v>
      </c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Y3069" s="2"/>
      <c r="Z3069"/>
      <c r="AA3069"/>
      <c r="AB3069"/>
    </row>
    <row r="3070" spans="1:28" ht="14.45" x14ac:dyDescent="0.3">
      <c r="A3070" s="3">
        <v>42313.750335648147</v>
      </c>
      <c r="B3070">
        <v>2015</v>
      </c>
      <c r="C3070">
        <v>11</v>
      </c>
      <c r="D3070">
        <v>5</v>
      </c>
      <c r="E3070">
        <v>18</v>
      </c>
      <c r="F3070" s="4">
        <v>372297.14304098993</v>
      </c>
      <c r="G3070" s="4">
        <v>463568.89611998771</v>
      </c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Y3070" s="2"/>
      <c r="Z3070"/>
      <c r="AA3070"/>
      <c r="AB3070"/>
    </row>
    <row r="3071" spans="1:28" ht="14.45" x14ac:dyDescent="0.3">
      <c r="A3071" s="3">
        <v>42313.792002314818</v>
      </c>
      <c r="B3071">
        <v>2015</v>
      </c>
      <c r="C3071">
        <v>11</v>
      </c>
      <c r="D3071">
        <v>5</v>
      </c>
      <c r="E3071">
        <v>19</v>
      </c>
      <c r="F3071" s="4">
        <v>365461.07648105273</v>
      </c>
      <c r="G3071" s="4">
        <v>519718.53148062393</v>
      </c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Y3071" s="2"/>
      <c r="Z3071"/>
      <c r="AA3071"/>
      <c r="AB3071"/>
    </row>
    <row r="3072" spans="1:28" ht="14.45" x14ac:dyDescent="0.3">
      <c r="A3072" s="3">
        <v>42313.833668981482</v>
      </c>
      <c r="B3072">
        <v>2015</v>
      </c>
      <c r="C3072">
        <v>11</v>
      </c>
      <c r="D3072">
        <v>5</v>
      </c>
      <c r="E3072">
        <v>20</v>
      </c>
      <c r="F3072" s="4">
        <v>382737.7659958225</v>
      </c>
      <c r="G3072" s="4">
        <v>510384.38742372819</v>
      </c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Y3072" s="2"/>
      <c r="Z3072"/>
      <c r="AA3072"/>
      <c r="AB3072"/>
    </row>
    <row r="3073" spans="1:28" ht="14.45" x14ac:dyDescent="0.3">
      <c r="A3073" s="3">
        <v>42313.875335648147</v>
      </c>
      <c r="B3073">
        <v>2015</v>
      </c>
      <c r="C3073">
        <v>11</v>
      </c>
      <c r="D3073">
        <v>5</v>
      </c>
      <c r="E3073">
        <v>21</v>
      </c>
      <c r="F3073" s="4">
        <v>336918.95279301784</v>
      </c>
      <c r="G3073" s="4">
        <v>444343.50635423302</v>
      </c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Y3073" s="2"/>
      <c r="Z3073"/>
      <c r="AA3073"/>
      <c r="AB3073"/>
    </row>
    <row r="3074" spans="1:28" ht="14.45" x14ac:dyDescent="0.3">
      <c r="A3074" s="3">
        <v>42313.917002314818</v>
      </c>
      <c r="B3074">
        <v>2015</v>
      </c>
      <c r="C3074">
        <v>11</v>
      </c>
      <c r="D3074">
        <v>5</v>
      </c>
      <c r="E3074">
        <v>22</v>
      </c>
      <c r="F3074" s="4">
        <v>317828.44746024249</v>
      </c>
      <c r="G3074" s="4">
        <v>422085.96450826654</v>
      </c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Y3074" s="2"/>
      <c r="Z3074"/>
      <c r="AA3074"/>
      <c r="AB3074"/>
    </row>
    <row r="3075" spans="1:28" ht="14.45" x14ac:dyDescent="0.3">
      <c r="A3075" s="3">
        <v>42313.958668981482</v>
      </c>
      <c r="B3075">
        <v>2015</v>
      </c>
      <c r="C3075">
        <v>11</v>
      </c>
      <c r="D3075">
        <v>5</v>
      </c>
      <c r="E3075">
        <v>23</v>
      </c>
      <c r="F3075" s="4">
        <v>265771.94502911385</v>
      </c>
      <c r="G3075" s="4">
        <v>370608.31534824817</v>
      </c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Y3075" s="2"/>
      <c r="Z3075"/>
      <c r="AA3075"/>
      <c r="AB3075"/>
    </row>
    <row r="3076" spans="1:28" ht="14.45" x14ac:dyDescent="0.3">
      <c r="A3076" s="3">
        <v>42314.000335648147</v>
      </c>
      <c r="B3076">
        <v>2015</v>
      </c>
      <c r="C3076">
        <v>11</v>
      </c>
      <c r="D3076">
        <v>6</v>
      </c>
      <c r="E3076">
        <v>0</v>
      </c>
      <c r="F3076" s="4">
        <v>226950.82973010204</v>
      </c>
      <c r="G3076" s="4">
        <v>329788.94974675495</v>
      </c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Y3076" s="2"/>
      <c r="Z3076"/>
      <c r="AA3076"/>
      <c r="AB3076"/>
    </row>
    <row r="3077" spans="1:28" ht="14.45" x14ac:dyDescent="0.3">
      <c r="A3077" s="3">
        <v>42314.042013888888</v>
      </c>
      <c r="B3077">
        <v>2015</v>
      </c>
      <c r="C3077">
        <v>11</v>
      </c>
      <c r="D3077">
        <v>6</v>
      </c>
      <c r="E3077">
        <v>1</v>
      </c>
      <c r="F3077" s="4">
        <v>210434.06065223317</v>
      </c>
      <c r="G3077" s="4">
        <v>324984.57791730849</v>
      </c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Y3077" s="2"/>
      <c r="Z3077"/>
      <c r="AA3077"/>
      <c r="AB3077"/>
    </row>
    <row r="3078" spans="1:28" ht="14.45" x14ac:dyDescent="0.3">
      <c r="A3078" s="3">
        <v>42314.083680555559</v>
      </c>
      <c r="B3078">
        <v>2015</v>
      </c>
      <c r="C3078">
        <v>11</v>
      </c>
      <c r="D3078">
        <v>6</v>
      </c>
      <c r="E3078">
        <v>2</v>
      </c>
      <c r="F3078" s="4">
        <v>217554.23477245212</v>
      </c>
      <c r="G3078" s="4">
        <v>328767.68108200887</v>
      </c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Y3078" s="2"/>
      <c r="Z3078"/>
      <c r="AA3078"/>
      <c r="AB3078"/>
    </row>
    <row r="3079" spans="1:28" ht="14.45" x14ac:dyDescent="0.3">
      <c r="A3079" s="3">
        <v>42314.125347222223</v>
      </c>
      <c r="B3079">
        <v>2015</v>
      </c>
      <c r="C3079">
        <v>11</v>
      </c>
      <c r="D3079">
        <v>6</v>
      </c>
      <c r="E3079">
        <v>3</v>
      </c>
      <c r="F3079" s="4">
        <v>218825.31122197522</v>
      </c>
      <c r="G3079" s="4">
        <v>308595.42219248333</v>
      </c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Y3079" s="2"/>
      <c r="Z3079"/>
      <c r="AA3079"/>
      <c r="AB3079"/>
    </row>
    <row r="3080" spans="1:28" ht="14.45" x14ac:dyDescent="0.3">
      <c r="A3080" s="3">
        <v>42314.167013888888</v>
      </c>
      <c r="B3080">
        <v>2015</v>
      </c>
      <c r="C3080">
        <v>11</v>
      </c>
      <c r="D3080">
        <v>6</v>
      </c>
      <c r="E3080">
        <v>4</v>
      </c>
      <c r="F3080" s="4">
        <v>219300.29379167926</v>
      </c>
      <c r="G3080" s="4">
        <v>332411.66448118776</v>
      </c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Y3080" s="2"/>
      <c r="Z3080"/>
      <c r="AA3080"/>
      <c r="AB3080"/>
    </row>
    <row r="3081" spans="1:28" ht="14.45" x14ac:dyDescent="0.3">
      <c r="A3081" s="3">
        <v>42314.208680555559</v>
      </c>
      <c r="B3081">
        <v>2015</v>
      </c>
      <c r="C3081">
        <v>11</v>
      </c>
      <c r="D3081">
        <v>6</v>
      </c>
      <c r="E3081">
        <v>5</v>
      </c>
      <c r="F3081" s="4">
        <v>256946.08723116704</v>
      </c>
      <c r="G3081" s="4">
        <v>361245.19937252608</v>
      </c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Y3081" s="2"/>
      <c r="Z3081"/>
      <c r="AA3081"/>
      <c r="AB3081"/>
    </row>
    <row r="3082" spans="1:28" ht="14.45" x14ac:dyDescent="0.3">
      <c r="A3082" s="3">
        <v>42314.250347222223</v>
      </c>
      <c r="B3082">
        <v>2015</v>
      </c>
      <c r="C3082">
        <v>11</v>
      </c>
      <c r="D3082">
        <v>6</v>
      </c>
      <c r="E3082">
        <v>6</v>
      </c>
      <c r="F3082" s="4">
        <v>303819.54382329196</v>
      </c>
      <c r="G3082" s="4">
        <v>428038.93374410871</v>
      </c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Y3082" s="2"/>
      <c r="Z3082"/>
      <c r="AA3082"/>
      <c r="AB3082"/>
    </row>
    <row r="3083" spans="1:28" ht="14.45" x14ac:dyDescent="0.3">
      <c r="A3083" s="3">
        <v>42314.292013888888</v>
      </c>
      <c r="B3083">
        <v>2015</v>
      </c>
      <c r="C3083">
        <v>11</v>
      </c>
      <c r="D3083">
        <v>6</v>
      </c>
      <c r="E3083">
        <v>7</v>
      </c>
      <c r="F3083" s="4">
        <v>305408.1041116243</v>
      </c>
      <c r="G3083" s="4">
        <v>435797.80729803711</v>
      </c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Y3083" s="2"/>
      <c r="Z3083"/>
      <c r="AA3083"/>
      <c r="AB3083"/>
    </row>
    <row r="3084" spans="1:28" ht="14.45" x14ac:dyDescent="0.3">
      <c r="A3084" s="3">
        <v>42314.333680555559</v>
      </c>
      <c r="B3084">
        <v>2015</v>
      </c>
      <c r="C3084">
        <v>11</v>
      </c>
      <c r="D3084">
        <v>6</v>
      </c>
      <c r="E3084">
        <v>8</v>
      </c>
      <c r="F3084" s="4">
        <v>270704.38615244278</v>
      </c>
      <c r="G3084" s="4">
        <v>382987.82616775186</v>
      </c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Y3084" s="2"/>
      <c r="Z3084"/>
      <c r="AA3084"/>
      <c r="AB3084"/>
    </row>
    <row r="3085" spans="1:28" ht="14.45" x14ac:dyDescent="0.3">
      <c r="A3085" s="3">
        <v>42314.375347222223</v>
      </c>
      <c r="B3085">
        <v>2015</v>
      </c>
      <c r="C3085">
        <v>11</v>
      </c>
      <c r="D3085">
        <v>6</v>
      </c>
      <c r="E3085">
        <v>9</v>
      </c>
      <c r="F3085" s="4">
        <v>239540.38939992373</v>
      </c>
      <c r="G3085" s="4">
        <v>357376.32686601469</v>
      </c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Y3085" s="2"/>
      <c r="Z3085"/>
      <c r="AA3085"/>
      <c r="AB3085"/>
    </row>
    <row r="3086" spans="1:28" ht="14.45" x14ac:dyDescent="0.3">
      <c r="A3086" s="3">
        <v>42314.417013888888</v>
      </c>
      <c r="B3086">
        <v>2015</v>
      </c>
      <c r="C3086">
        <v>11</v>
      </c>
      <c r="D3086">
        <v>6</v>
      </c>
      <c r="E3086">
        <v>10</v>
      </c>
      <c r="F3086" s="4">
        <v>239941.34398947877</v>
      </c>
      <c r="G3086" s="4">
        <v>324760.56591895199</v>
      </c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Y3086" s="2"/>
      <c r="Z3086"/>
      <c r="AA3086"/>
      <c r="AB3086"/>
    </row>
    <row r="3087" spans="1:28" ht="14.45" x14ac:dyDescent="0.3">
      <c r="A3087" s="3">
        <v>42314.458680555559</v>
      </c>
      <c r="B3087">
        <v>2015</v>
      </c>
      <c r="C3087">
        <v>11</v>
      </c>
      <c r="D3087">
        <v>6</v>
      </c>
      <c r="E3087">
        <v>11</v>
      </c>
      <c r="F3087" s="4">
        <v>219042.75466212534</v>
      </c>
      <c r="G3087" s="4">
        <v>314094.79897193576</v>
      </c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Y3087" s="2"/>
      <c r="Z3087"/>
      <c r="AA3087"/>
      <c r="AB3087"/>
    </row>
    <row r="3088" spans="1:28" ht="14.45" x14ac:dyDescent="0.3">
      <c r="A3088" s="3">
        <v>42314.500347222223</v>
      </c>
      <c r="B3088">
        <v>2015</v>
      </c>
      <c r="C3088">
        <v>11</v>
      </c>
      <c r="D3088">
        <v>6</v>
      </c>
      <c r="E3088">
        <v>12</v>
      </c>
      <c r="F3088" s="4">
        <v>206039.56955943941</v>
      </c>
      <c r="G3088" s="4">
        <v>262228.54760642501</v>
      </c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Y3088" s="2"/>
      <c r="Z3088"/>
      <c r="AA3088"/>
      <c r="AB3088"/>
    </row>
    <row r="3089" spans="1:28" ht="14.45" x14ac:dyDescent="0.3">
      <c r="A3089" s="3">
        <v>42314.542013888888</v>
      </c>
      <c r="B3089">
        <v>2015</v>
      </c>
      <c r="C3089">
        <v>11</v>
      </c>
      <c r="D3089">
        <v>6</v>
      </c>
      <c r="E3089">
        <v>13</v>
      </c>
      <c r="F3089" s="4">
        <v>213550.96608833561</v>
      </c>
      <c r="G3089" s="4">
        <v>292466.41977745335</v>
      </c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Y3089" s="2"/>
      <c r="Z3089"/>
      <c r="AA3089"/>
      <c r="AB3089"/>
    </row>
    <row r="3090" spans="1:28" ht="14.45" x14ac:dyDescent="0.3">
      <c r="A3090" s="3">
        <v>42314.583680555559</v>
      </c>
      <c r="B3090">
        <v>2015</v>
      </c>
      <c r="C3090">
        <v>11</v>
      </c>
      <c r="D3090">
        <v>6</v>
      </c>
      <c r="E3090">
        <v>14</v>
      </c>
      <c r="F3090" s="4">
        <v>205148.98532916594</v>
      </c>
      <c r="G3090" s="4">
        <v>274001.10135436873</v>
      </c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Y3090" s="2"/>
      <c r="Z3090"/>
      <c r="AA3090"/>
      <c r="AB3090"/>
    </row>
    <row r="3091" spans="1:28" ht="14.45" x14ac:dyDescent="0.3">
      <c r="A3091" s="3">
        <v>42314.625347222223</v>
      </c>
      <c r="B3091">
        <v>2015</v>
      </c>
      <c r="C3091">
        <v>11</v>
      </c>
      <c r="D3091">
        <v>6</v>
      </c>
      <c r="E3091">
        <v>15</v>
      </c>
      <c r="F3091" s="4">
        <v>230340.55644842028</v>
      </c>
      <c r="G3091" s="4">
        <v>298119.1631308897</v>
      </c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Y3091" s="2"/>
      <c r="Z3091"/>
      <c r="AA3091"/>
      <c r="AB3091"/>
    </row>
    <row r="3092" spans="1:28" ht="14.45" x14ac:dyDescent="0.3">
      <c r="A3092" s="3">
        <v>42314.667013888888</v>
      </c>
      <c r="B3092">
        <v>2015</v>
      </c>
      <c r="C3092">
        <v>11</v>
      </c>
      <c r="D3092">
        <v>6</v>
      </c>
      <c r="E3092">
        <v>16</v>
      </c>
      <c r="F3092" s="4">
        <v>264604.61769714573</v>
      </c>
      <c r="G3092" s="4">
        <v>331859.26040502911</v>
      </c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Y3092" s="2"/>
      <c r="Z3092"/>
      <c r="AA3092"/>
      <c r="AB3092"/>
    </row>
    <row r="3093" spans="1:28" ht="14.45" x14ac:dyDescent="0.3">
      <c r="A3093" s="3">
        <v>42314.708680555559</v>
      </c>
      <c r="B3093">
        <v>2015</v>
      </c>
      <c r="C3093">
        <v>11</v>
      </c>
      <c r="D3093">
        <v>6</v>
      </c>
      <c r="E3093">
        <v>17</v>
      </c>
      <c r="F3093" s="4">
        <v>315338.70219555922</v>
      </c>
      <c r="G3093" s="4">
        <v>454941.38061309943</v>
      </c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Y3093" s="2"/>
      <c r="Z3093"/>
      <c r="AA3093"/>
      <c r="AB3093"/>
    </row>
    <row r="3094" spans="1:28" ht="14.45" x14ac:dyDescent="0.3">
      <c r="A3094" s="3">
        <v>42314.750347222223</v>
      </c>
      <c r="B3094">
        <v>2015</v>
      </c>
      <c r="C3094">
        <v>11</v>
      </c>
      <c r="D3094">
        <v>6</v>
      </c>
      <c r="E3094">
        <v>18</v>
      </c>
      <c r="F3094" s="4">
        <v>362837.20635568956</v>
      </c>
      <c r="G3094" s="4">
        <v>476239.51041829737</v>
      </c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Y3094" s="2"/>
      <c r="Z3094"/>
      <c r="AA3094"/>
      <c r="AB3094"/>
    </row>
    <row r="3095" spans="1:28" ht="14.45" x14ac:dyDescent="0.3">
      <c r="A3095" s="3">
        <v>42314.792013888888</v>
      </c>
      <c r="B3095">
        <v>2015</v>
      </c>
      <c r="C3095">
        <v>11</v>
      </c>
      <c r="D3095">
        <v>6</v>
      </c>
      <c r="E3095">
        <v>19</v>
      </c>
      <c r="F3095" s="4">
        <v>357986.4183649763</v>
      </c>
      <c r="G3095" s="4">
        <v>474690.21304418129</v>
      </c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Y3095" s="2"/>
      <c r="Z3095"/>
      <c r="AA3095"/>
      <c r="AB3095"/>
    </row>
    <row r="3096" spans="1:28" ht="14.45" x14ac:dyDescent="0.3">
      <c r="A3096" s="3">
        <v>42314.833680555559</v>
      </c>
      <c r="B3096">
        <v>2015</v>
      </c>
      <c r="C3096">
        <v>11</v>
      </c>
      <c r="D3096">
        <v>6</v>
      </c>
      <c r="E3096">
        <v>20</v>
      </c>
      <c r="F3096" s="4">
        <v>370344.17191804835</v>
      </c>
      <c r="G3096" s="4">
        <v>465342.55750732747</v>
      </c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Y3096" s="2"/>
      <c r="Z3096"/>
      <c r="AA3096"/>
      <c r="AB3096"/>
    </row>
    <row r="3097" spans="1:28" ht="14.45" x14ac:dyDescent="0.3">
      <c r="A3097" s="3">
        <v>42314.875347222223</v>
      </c>
      <c r="B3097">
        <v>2015</v>
      </c>
      <c r="C3097">
        <v>11</v>
      </c>
      <c r="D3097">
        <v>6</v>
      </c>
      <c r="E3097">
        <v>21</v>
      </c>
      <c r="F3097" s="4">
        <v>332614.15374146809</v>
      </c>
      <c r="G3097" s="4">
        <v>445541.36101771781</v>
      </c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Y3097" s="2"/>
      <c r="Z3097"/>
      <c r="AA3097"/>
      <c r="AB3097"/>
    </row>
    <row r="3098" spans="1:28" ht="14.45" x14ac:dyDescent="0.3">
      <c r="A3098" s="3">
        <v>42314.917013888888</v>
      </c>
      <c r="B3098">
        <v>2015</v>
      </c>
      <c r="C3098">
        <v>11</v>
      </c>
      <c r="D3098">
        <v>6</v>
      </c>
      <c r="E3098">
        <v>22</v>
      </c>
      <c r="F3098" s="4">
        <v>295926.80425637262</v>
      </c>
      <c r="G3098" s="4">
        <v>405734.64851159457</v>
      </c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Y3098" s="2"/>
      <c r="Z3098"/>
      <c r="AA3098"/>
      <c r="AB3098"/>
    </row>
    <row r="3099" spans="1:28" ht="14.45" x14ac:dyDescent="0.3">
      <c r="A3099" s="3">
        <v>42314.958680555559</v>
      </c>
      <c r="B3099">
        <v>2015</v>
      </c>
      <c r="C3099">
        <v>11</v>
      </c>
      <c r="D3099">
        <v>6</v>
      </c>
      <c r="E3099">
        <v>23</v>
      </c>
      <c r="F3099" s="4">
        <v>257425.77837107659</v>
      </c>
      <c r="G3099" s="4">
        <v>347468.28358980489</v>
      </c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Y3099" s="2"/>
      <c r="Z3099"/>
      <c r="AA3099"/>
      <c r="AB3099"/>
    </row>
    <row r="3100" spans="1:28" ht="14.45" x14ac:dyDescent="0.3">
      <c r="A3100" s="3">
        <v>42315.000347222223</v>
      </c>
      <c r="B3100">
        <v>2015</v>
      </c>
      <c r="C3100">
        <v>11</v>
      </c>
      <c r="D3100">
        <v>7</v>
      </c>
      <c r="E3100">
        <v>0</v>
      </c>
      <c r="F3100" s="4">
        <v>217409.37692535415</v>
      </c>
      <c r="G3100" s="4">
        <v>273765.40117508406</v>
      </c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Y3100" s="2"/>
      <c r="Z3100"/>
      <c r="AA3100"/>
      <c r="AB3100"/>
    </row>
    <row r="3101" spans="1:28" ht="14.45" x14ac:dyDescent="0.3">
      <c r="A3101" s="3">
        <v>42315.042013888888</v>
      </c>
      <c r="B3101">
        <v>2015</v>
      </c>
      <c r="C3101">
        <v>11</v>
      </c>
      <c r="D3101">
        <v>7</v>
      </c>
      <c r="E3101">
        <v>1</v>
      </c>
      <c r="F3101" s="4">
        <v>205837.84351274234</v>
      </c>
      <c r="G3101" s="4">
        <v>263568.64037004468</v>
      </c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Y3101" s="2"/>
      <c r="Z3101"/>
      <c r="AA3101"/>
      <c r="AB3101"/>
    </row>
    <row r="3102" spans="1:28" ht="14.45" x14ac:dyDescent="0.3">
      <c r="A3102" s="3">
        <v>42315.083680555559</v>
      </c>
      <c r="B3102">
        <v>2015</v>
      </c>
      <c r="C3102">
        <v>11</v>
      </c>
      <c r="D3102">
        <v>7</v>
      </c>
      <c r="E3102">
        <v>2</v>
      </c>
      <c r="F3102" s="4">
        <v>216796.87452467906</v>
      </c>
      <c r="G3102" s="4">
        <v>273624.62007515226</v>
      </c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Y3102" s="2"/>
      <c r="Z3102"/>
      <c r="AA3102"/>
      <c r="AB3102"/>
    </row>
    <row r="3103" spans="1:28" ht="14.45" x14ac:dyDescent="0.3">
      <c r="A3103" s="3">
        <v>42315.125347222223</v>
      </c>
      <c r="B3103">
        <v>2015</v>
      </c>
      <c r="C3103">
        <v>11</v>
      </c>
      <c r="D3103">
        <v>7</v>
      </c>
      <c r="E3103">
        <v>3</v>
      </c>
      <c r="F3103" s="4">
        <v>230771.8699768623</v>
      </c>
      <c r="G3103" s="4">
        <v>275915.82374556543</v>
      </c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Y3103" s="2"/>
      <c r="Z3103"/>
      <c r="AA3103"/>
      <c r="AB3103"/>
    </row>
    <row r="3104" spans="1:28" ht="14.45" x14ac:dyDescent="0.3">
      <c r="A3104" s="3">
        <v>42315.167013888888</v>
      </c>
      <c r="B3104">
        <v>2015</v>
      </c>
      <c r="C3104">
        <v>11</v>
      </c>
      <c r="D3104">
        <v>7</v>
      </c>
      <c r="E3104">
        <v>4</v>
      </c>
      <c r="F3104" s="4">
        <v>238190.20073191565</v>
      </c>
      <c r="G3104" s="4">
        <v>317319.50381400646</v>
      </c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Y3104" s="2"/>
      <c r="Z3104"/>
      <c r="AA3104"/>
      <c r="AB3104"/>
    </row>
    <row r="3105" spans="1:28" ht="14.45" x14ac:dyDescent="0.3">
      <c r="A3105" s="3">
        <v>42315.208680555559</v>
      </c>
      <c r="B3105">
        <v>2015</v>
      </c>
      <c r="C3105">
        <v>11</v>
      </c>
      <c r="D3105">
        <v>7</v>
      </c>
      <c r="E3105">
        <v>5</v>
      </c>
      <c r="F3105" s="4">
        <v>278106.4309935862</v>
      </c>
      <c r="G3105" s="4">
        <v>359272.33242201171</v>
      </c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Y3105" s="2"/>
      <c r="Z3105"/>
      <c r="AA3105"/>
      <c r="AB3105"/>
    </row>
    <row r="3106" spans="1:28" ht="14.45" x14ac:dyDescent="0.3">
      <c r="A3106" s="3">
        <v>42315.250347222223</v>
      </c>
      <c r="B3106">
        <v>2015</v>
      </c>
      <c r="C3106">
        <v>11</v>
      </c>
      <c r="D3106">
        <v>7</v>
      </c>
      <c r="E3106">
        <v>6</v>
      </c>
      <c r="F3106" s="4">
        <v>348165.59768555523</v>
      </c>
      <c r="G3106" s="4">
        <v>445490.95736246114</v>
      </c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Y3106" s="2"/>
      <c r="Z3106"/>
      <c r="AA3106"/>
      <c r="AB3106"/>
    </row>
    <row r="3107" spans="1:28" ht="14.45" x14ac:dyDescent="0.3">
      <c r="A3107" s="3">
        <v>42315.292013888888</v>
      </c>
      <c r="B3107">
        <v>2015</v>
      </c>
      <c r="C3107">
        <v>11</v>
      </c>
      <c r="D3107">
        <v>7</v>
      </c>
      <c r="E3107">
        <v>7</v>
      </c>
      <c r="F3107" s="4">
        <v>347238.15601174562</v>
      </c>
      <c r="G3107" s="4">
        <v>486200.50297299697</v>
      </c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Y3107" s="2"/>
      <c r="Z3107"/>
      <c r="AA3107"/>
      <c r="AB3107"/>
    </row>
    <row r="3108" spans="1:28" ht="14.45" x14ac:dyDescent="0.3">
      <c r="A3108" s="3">
        <v>42315.333680555559</v>
      </c>
      <c r="B3108">
        <v>2015</v>
      </c>
      <c r="C3108">
        <v>11</v>
      </c>
      <c r="D3108">
        <v>7</v>
      </c>
      <c r="E3108">
        <v>8</v>
      </c>
      <c r="F3108" s="4">
        <v>328629.36732573272</v>
      </c>
      <c r="G3108" s="4">
        <v>463209.7879473372</v>
      </c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Y3108" s="2"/>
      <c r="Z3108"/>
      <c r="AA3108"/>
      <c r="AB3108"/>
    </row>
    <row r="3109" spans="1:28" ht="14.45" x14ac:dyDescent="0.3">
      <c r="A3109" s="3">
        <v>42315.375347222223</v>
      </c>
      <c r="B3109">
        <v>2015</v>
      </c>
      <c r="C3109">
        <v>11</v>
      </c>
      <c r="D3109">
        <v>7</v>
      </c>
      <c r="E3109">
        <v>9</v>
      </c>
      <c r="F3109" s="4">
        <v>295267.62412893365</v>
      </c>
      <c r="G3109" s="4">
        <v>405481.77942737797</v>
      </c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Y3109" s="2"/>
      <c r="Z3109"/>
      <c r="AA3109"/>
      <c r="AB3109"/>
    </row>
    <row r="3110" spans="1:28" ht="14.45" x14ac:dyDescent="0.3">
      <c r="A3110" s="3">
        <v>42315.417013888888</v>
      </c>
      <c r="B3110">
        <v>2015</v>
      </c>
      <c r="C3110">
        <v>11</v>
      </c>
      <c r="D3110">
        <v>7</v>
      </c>
      <c r="E3110">
        <v>10</v>
      </c>
      <c r="F3110" s="4">
        <v>293674.59686255001</v>
      </c>
      <c r="G3110" s="4">
        <v>378933.48228818062</v>
      </c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Y3110" s="2"/>
      <c r="Z3110"/>
      <c r="AA3110"/>
      <c r="AB3110"/>
    </row>
    <row r="3111" spans="1:28" ht="14.45" x14ac:dyDescent="0.3">
      <c r="A3111" s="3">
        <v>42315.458680555559</v>
      </c>
      <c r="B3111">
        <v>2015</v>
      </c>
      <c r="C3111">
        <v>11</v>
      </c>
      <c r="D3111">
        <v>7</v>
      </c>
      <c r="E3111">
        <v>11</v>
      </c>
      <c r="F3111" s="4">
        <v>234412.08716141779</v>
      </c>
      <c r="G3111" s="4">
        <v>382526.6116909259</v>
      </c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Y3111" s="2"/>
      <c r="Z3111"/>
      <c r="AA3111"/>
      <c r="AB3111"/>
    </row>
    <row r="3112" spans="1:28" ht="14.45" x14ac:dyDescent="0.3">
      <c r="A3112" s="3">
        <v>42315.500347222223</v>
      </c>
      <c r="B3112">
        <v>2015</v>
      </c>
      <c r="C3112">
        <v>11</v>
      </c>
      <c r="D3112">
        <v>7</v>
      </c>
      <c r="E3112">
        <v>12</v>
      </c>
      <c r="F3112" s="4">
        <v>237660.91426852322</v>
      </c>
      <c r="G3112" s="4">
        <v>362591.54343639623</v>
      </c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Y3112" s="2"/>
      <c r="Z3112"/>
      <c r="AA3112"/>
      <c r="AB3112"/>
    </row>
    <row r="3113" spans="1:28" ht="14.45" x14ac:dyDescent="0.3">
      <c r="A3113" s="3">
        <v>42315.542013888888</v>
      </c>
      <c r="B3113">
        <v>2015</v>
      </c>
      <c r="C3113">
        <v>11</v>
      </c>
      <c r="D3113">
        <v>7</v>
      </c>
      <c r="E3113">
        <v>13</v>
      </c>
      <c r="F3113" s="4">
        <v>222863.214813556</v>
      </c>
      <c r="G3113" s="4">
        <v>361743.83710531134</v>
      </c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Y3113" s="2"/>
      <c r="Z3113"/>
      <c r="AA3113"/>
      <c r="AB3113"/>
    </row>
    <row r="3114" spans="1:28" ht="14.45" x14ac:dyDescent="0.3">
      <c r="A3114" s="3">
        <v>42315.583680555559</v>
      </c>
      <c r="B3114">
        <v>2015</v>
      </c>
      <c r="C3114">
        <v>11</v>
      </c>
      <c r="D3114">
        <v>7</v>
      </c>
      <c r="E3114">
        <v>14</v>
      </c>
      <c r="F3114" s="4">
        <v>245063.49750215959</v>
      </c>
      <c r="G3114" s="4">
        <v>351952.76373923413</v>
      </c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Y3114" s="2"/>
      <c r="Z3114"/>
      <c r="AA3114"/>
      <c r="AB3114"/>
    </row>
    <row r="3115" spans="1:28" ht="14.45" x14ac:dyDescent="0.3">
      <c r="A3115" s="3">
        <v>42315.625347222223</v>
      </c>
      <c r="B3115">
        <v>2015</v>
      </c>
      <c r="C3115">
        <v>11</v>
      </c>
      <c r="D3115">
        <v>7</v>
      </c>
      <c r="E3115">
        <v>15</v>
      </c>
      <c r="F3115" s="4">
        <v>231518.82179826891</v>
      </c>
      <c r="G3115" s="4">
        <v>357421.73674817081</v>
      </c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Y3115" s="2"/>
      <c r="Z3115"/>
      <c r="AA3115"/>
      <c r="AB3115"/>
    </row>
    <row r="3116" spans="1:28" ht="14.45" x14ac:dyDescent="0.3">
      <c r="A3116" s="3">
        <v>42315.667013888888</v>
      </c>
      <c r="B3116">
        <v>2015</v>
      </c>
      <c r="C3116">
        <v>11</v>
      </c>
      <c r="D3116">
        <v>7</v>
      </c>
      <c r="E3116">
        <v>16</v>
      </c>
      <c r="F3116" s="4">
        <v>265620.05244938639</v>
      </c>
      <c r="G3116" s="4">
        <v>392510.38763391989</v>
      </c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Y3116" s="2"/>
      <c r="Z3116"/>
      <c r="AA3116"/>
      <c r="AB3116"/>
    </row>
    <row r="3117" spans="1:28" ht="14.45" x14ac:dyDescent="0.3">
      <c r="A3117" s="3">
        <v>42315.708680555559</v>
      </c>
      <c r="B3117">
        <v>2015</v>
      </c>
      <c r="C3117">
        <v>11</v>
      </c>
      <c r="D3117">
        <v>7</v>
      </c>
      <c r="E3117">
        <v>17</v>
      </c>
      <c r="F3117" s="4">
        <v>360992.05938873498</v>
      </c>
      <c r="G3117" s="4">
        <v>519081.39183594583</v>
      </c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Y3117" s="2"/>
      <c r="Z3117"/>
      <c r="AA3117"/>
      <c r="AB3117"/>
    </row>
    <row r="3118" spans="1:28" ht="14.45" x14ac:dyDescent="0.3">
      <c r="A3118" s="3">
        <v>42315.750347222223</v>
      </c>
      <c r="B3118">
        <v>2015</v>
      </c>
      <c r="C3118">
        <v>11</v>
      </c>
      <c r="D3118">
        <v>7</v>
      </c>
      <c r="E3118">
        <v>18</v>
      </c>
      <c r="F3118" s="4">
        <v>426996.12001651875</v>
      </c>
      <c r="G3118" s="4">
        <v>571415.19761775108</v>
      </c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Y3118" s="2"/>
      <c r="Z3118"/>
      <c r="AA3118"/>
      <c r="AB3118"/>
    </row>
    <row r="3119" spans="1:28" ht="14.45" x14ac:dyDescent="0.3">
      <c r="A3119" s="3">
        <v>42315.792013888888</v>
      </c>
      <c r="B3119">
        <v>2015</v>
      </c>
      <c r="C3119">
        <v>11</v>
      </c>
      <c r="D3119">
        <v>7</v>
      </c>
      <c r="E3119">
        <v>19</v>
      </c>
      <c r="F3119" s="4">
        <v>433653.85314114421</v>
      </c>
      <c r="G3119" s="4">
        <v>615700.44750410633</v>
      </c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Y3119" s="2"/>
      <c r="Z3119"/>
      <c r="AA3119"/>
      <c r="AB3119"/>
    </row>
    <row r="3120" spans="1:28" ht="14.45" x14ac:dyDescent="0.3">
      <c r="A3120" s="3">
        <v>42315.833680555559</v>
      </c>
      <c r="B3120">
        <v>2015</v>
      </c>
      <c r="C3120">
        <v>11</v>
      </c>
      <c r="D3120">
        <v>7</v>
      </c>
      <c r="E3120">
        <v>20</v>
      </c>
      <c r="F3120" s="4">
        <v>415555.11970884108</v>
      </c>
      <c r="G3120" s="4">
        <v>637070.0764075683</v>
      </c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Y3120" s="2"/>
      <c r="Z3120"/>
      <c r="AA3120"/>
      <c r="AB3120"/>
    </row>
    <row r="3121" spans="1:28" ht="14.45" x14ac:dyDescent="0.3">
      <c r="A3121" s="3">
        <v>42315.875347222223</v>
      </c>
      <c r="B3121">
        <v>2015</v>
      </c>
      <c r="C3121">
        <v>11</v>
      </c>
      <c r="D3121">
        <v>7</v>
      </c>
      <c r="E3121">
        <v>21</v>
      </c>
      <c r="F3121" s="4">
        <v>390162.44532290206</v>
      </c>
      <c r="G3121" s="4">
        <v>631498.8827224964</v>
      </c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Y3121" s="2"/>
      <c r="Z3121"/>
      <c r="AA3121"/>
      <c r="AB3121"/>
    </row>
    <row r="3122" spans="1:28" ht="14.45" x14ac:dyDescent="0.3">
      <c r="A3122" s="3">
        <v>42315.917013888888</v>
      </c>
      <c r="B3122">
        <v>2015</v>
      </c>
      <c r="C3122">
        <v>11</v>
      </c>
      <c r="D3122">
        <v>7</v>
      </c>
      <c r="E3122">
        <v>22</v>
      </c>
      <c r="F3122" s="4">
        <v>358175.69498958008</v>
      </c>
      <c r="G3122" s="4">
        <v>586200.49409334327</v>
      </c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Y3122" s="2"/>
      <c r="Z3122"/>
      <c r="AA3122"/>
      <c r="AB3122"/>
    </row>
    <row r="3123" spans="1:28" ht="14.45" x14ac:dyDescent="0.3">
      <c r="A3123" s="3">
        <v>42315.958680555559</v>
      </c>
      <c r="B3123">
        <v>2015</v>
      </c>
      <c r="C3123">
        <v>11</v>
      </c>
      <c r="D3123">
        <v>7</v>
      </c>
      <c r="E3123">
        <v>23</v>
      </c>
      <c r="F3123" s="4">
        <v>318353.15942397289</v>
      </c>
      <c r="G3123" s="4">
        <v>546340.60420087865</v>
      </c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Y3123" s="2"/>
      <c r="Z3123"/>
      <c r="AA3123"/>
      <c r="AB3123"/>
    </row>
    <row r="3124" spans="1:28" ht="14.45" x14ac:dyDescent="0.3">
      <c r="A3124" s="3">
        <v>42316.000347222223</v>
      </c>
      <c r="B3124">
        <v>2015</v>
      </c>
      <c r="C3124">
        <v>11</v>
      </c>
      <c r="D3124">
        <v>8</v>
      </c>
      <c r="E3124">
        <v>0</v>
      </c>
      <c r="F3124" s="4">
        <v>291880.03468184243</v>
      </c>
      <c r="G3124" s="4">
        <v>509025.13547833124</v>
      </c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Y3124" s="2"/>
      <c r="Z3124"/>
      <c r="AA3124"/>
      <c r="AB3124"/>
    </row>
    <row r="3125" spans="1:28" ht="14.45" x14ac:dyDescent="0.3">
      <c r="A3125" s="3">
        <v>42316.042013888888</v>
      </c>
      <c r="B3125">
        <v>2015</v>
      </c>
      <c r="C3125">
        <v>11</v>
      </c>
      <c r="D3125">
        <v>8</v>
      </c>
      <c r="E3125">
        <v>1</v>
      </c>
      <c r="F3125" s="4">
        <v>287939.78345712437</v>
      </c>
      <c r="G3125" s="4">
        <v>523225.80646958033</v>
      </c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Y3125" s="2"/>
      <c r="Z3125"/>
      <c r="AA3125"/>
      <c r="AB3125"/>
    </row>
    <row r="3126" spans="1:28" ht="14.45" x14ac:dyDescent="0.3">
      <c r="A3126" s="3">
        <v>42316.083680555559</v>
      </c>
      <c r="B3126">
        <v>2015</v>
      </c>
      <c r="C3126">
        <v>11</v>
      </c>
      <c r="D3126">
        <v>8</v>
      </c>
      <c r="E3126">
        <v>2</v>
      </c>
      <c r="F3126" s="4">
        <v>292120.44978499203</v>
      </c>
      <c r="G3126" s="4">
        <v>533421.85734036425</v>
      </c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Y3126" s="2"/>
      <c r="Z3126"/>
      <c r="AA3126"/>
      <c r="AB3126"/>
    </row>
    <row r="3127" spans="1:28" ht="14.45" x14ac:dyDescent="0.3">
      <c r="A3127" s="3">
        <v>42316.125347222223</v>
      </c>
      <c r="B3127">
        <v>2015</v>
      </c>
      <c r="C3127">
        <v>11</v>
      </c>
      <c r="D3127">
        <v>8</v>
      </c>
      <c r="E3127">
        <v>3</v>
      </c>
      <c r="F3127" s="4">
        <v>290689.02385466546</v>
      </c>
      <c r="G3127" s="4">
        <v>548778.11461280065</v>
      </c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Y3127" s="2"/>
      <c r="Z3127"/>
      <c r="AA3127"/>
      <c r="AB3127"/>
    </row>
    <row r="3128" spans="1:28" ht="14.45" x14ac:dyDescent="0.3">
      <c r="A3128" s="3">
        <v>42316.167013888888</v>
      </c>
      <c r="B3128">
        <v>2015</v>
      </c>
      <c r="C3128">
        <v>11</v>
      </c>
      <c r="D3128">
        <v>8</v>
      </c>
      <c r="E3128">
        <v>4</v>
      </c>
      <c r="F3128" s="4">
        <v>311629.24553467397</v>
      </c>
      <c r="G3128" s="4">
        <v>594838.0863216297</v>
      </c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Y3128" s="2"/>
      <c r="Z3128"/>
      <c r="AA3128"/>
      <c r="AB3128"/>
    </row>
    <row r="3129" spans="1:28" ht="14.45" x14ac:dyDescent="0.3">
      <c r="A3129" s="3">
        <v>42316.208680555559</v>
      </c>
      <c r="B3129">
        <v>2015</v>
      </c>
      <c r="C3129">
        <v>11</v>
      </c>
      <c r="D3129">
        <v>8</v>
      </c>
      <c r="E3129">
        <v>5</v>
      </c>
      <c r="F3129" s="4">
        <v>336463.97684946825</v>
      </c>
      <c r="G3129" s="4">
        <v>636015.45807919407</v>
      </c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Y3129" s="2"/>
      <c r="Z3129"/>
      <c r="AA3129"/>
      <c r="AB3129"/>
    </row>
    <row r="3130" spans="1:28" ht="14.45" x14ac:dyDescent="0.3">
      <c r="A3130" s="3">
        <v>42316.250347222223</v>
      </c>
      <c r="B3130">
        <v>2015</v>
      </c>
      <c r="C3130">
        <v>11</v>
      </c>
      <c r="D3130">
        <v>8</v>
      </c>
      <c r="E3130">
        <v>6</v>
      </c>
      <c r="F3130" s="4">
        <v>413597.14790875721</v>
      </c>
      <c r="G3130" s="4">
        <v>746439.8943665605</v>
      </c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Y3130" s="2"/>
      <c r="Z3130"/>
      <c r="AA3130"/>
      <c r="AB3130"/>
    </row>
    <row r="3131" spans="1:28" ht="14.45" x14ac:dyDescent="0.3">
      <c r="A3131" s="3">
        <v>42316.292013888888</v>
      </c>
      <c r="B3131">
        <v>2015</v>
      </c>
      <c r="C3131">
        <v>11</v>
      </c>
      <c r="D3131">
        <v>8</v>
      </c>
      <c r="E3131">
        <v>7</v>
      </c>
      <c r="F3131" s="4">
        <v>429229.15009656502</v>
      </c>
      <c r="G3131" s="4">
        <v>731719.24895838392</v>
      </c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Y3131" s="2"/>
      <c r="Z3131"/>
      <c r="AA3131"/>
      <c r="AB3131"/>
    </row>
    <row r="3132" spans="1:28" ht="14.45" x14ac:dyDescent="0.3">
      <c r="A3132" s="3">
        <v>42316.333680555559</v>
      </c>
      <c r="B3132">
        <v>2015</v>
      </c>
      <c r="C3132">
        <v>11</v>
      </c>
      <c r="D3132">
        <v>8</v>
      </c>
      <c r="E3132">
        <v>8</v>
      </c>
      <c r="F3132" s="4">
        <v>396404.39130206447</v>
      </c>
      <c r="G3132" s="4">
        <v>656845.02007153025</v>
      </c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Y3132" s="2"/>
      <c r="Z3132"/>
      <c r="AA3132"/>
      <c r="AB3132"/>
    </row>
    <row r="3133" spans="1:28" ht="14.45" x14ac:dyDescent="0.3">
      <c r="A3133" s="3">
        <v>42316.375347222223</v>
      </c>
      <c r="B3133">
        <v>2015</v>
      </c>
      <c r="C3133">
        <v>11</v>
      </c>
      <c r="D3133">
        <v>8</v>
      </c>
      <c r="E3133">
        <v>9</v>
      </c>
      <c r="F3133" s="4">
        <v>326423.27601579926</v>
      </c>
      <c r="G3133" s="4">
        <v>570675.66474276548</v>
      </c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Y3133" s="2"/>
      <c r="Z3133"/>
      <c r="AA3133"/>
      <c r="AB3133"/>
    </row>
    <row r="3134" spans="1:28" ht="14.45" x14ac:dyDescent="0.3">
      <c r="A3134" s="3">
        <v>42316.417013888888</v>
      </c>
      <c r="B3134">
        <v>2015</v>
      </c>
      <c r="C3134">
        <v>11</v>
      </c>
      <c r="D3134">
        <v>8</v>
      </c>
      <c r="E3134">
        <v>10</v>
      </c>
      <c r="F3134" s="4">
        <v>303133.34255464299</v>
      </c>
      <c r="G3134" s="4">
        <v>502218.4764445544</v>
      </c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Y3134" s="2"/>
      <c r="Z3134"/>
      <c r="AA3134"/>
      <c r="AB3134"/>
    </row>
    <row r="3135" spans="1:28" ht="14.45" x14ac:dyDescent="0.3">
      <c r="A3135" s="3">
        <v>42316.458680555559</v>
      </c>
      <c r="B3135">
        <v>2015</v>
      </c>
      <c r="C3135">
        <v>11</v>
      </c>
      <c r="D3135">
        <v>8</v>
      </c>
      <c r="E3135">
        <v>11</v>
      </c>
      <c r="F3135" s="4">
        <v>285560.28463885316</v>
      </c>
      <c r="G3135" s="4">
        <v>462907.87397077429</v>
      </c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Y3135" s="2"/>
      <c r="Z3135"/>
      <c r="AA3135"/>
      <c r="AB3135"/>
    </row>
    <row r="3136" spans="1:28" ht="14.45" x14ac:dyDescent="0.3">
      <c r="A3136" s="3">
        <v>42316.500347222223</v>
      </c>
      <c r="B3136">
        <v>2015</v>
      </c>
      <c r="C3136">
        <v>11</v>
      </c>
      <c r="D3136">
        <v>8</v>
      </c>
      <c r="E3136">
        <v>12</v>
      </c>
      <c r="F3136" s="4">
        <v>258912.05777083861</v>
      </c>
      <c r="G3136" s="4">
        <v>450426.23060795409</v>
      </c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Y3136" s="2"/>
      <c r="Z3136"/>
      <c r="AA3136"/>
      <c r="AB3136"/>
    </row>
    <row r="3137" spans="1:28" ht="14.45" x14ac:dyDescent="0.3">
      <c r="A3137" s="3">
        <v>42316.542013888888</v>
      </c>
      <c r="B3137">
        <v>2015</v>
      </c>
      <c r="C3137">
        <v>11</v>
      </c>
      <c r="D3137">
        <v>8</v>
      </c>
      <c r="E3137">
        <v>13</v>
      </c>
      <c r="F3137" s="4">
        <v>260873.01176962125</v>
      </c>
      <c r="G3137" s="4">
        <v>387807.16339573782</v>
      </c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Y3137" s="2"/>
      <c r="Z3137"/>
      <c r="AA3137"/>
      <c r="AB3137"/>
    </row>
    <row r="3138" spans="1:28" ht="14.45" x14ac:dyDescent="0.3">
      <c r="A3138" s="3">
        <v>42316.583680555559</v>
      </c>
      <c r="B3138">
        <v>2015</v>
      </c>
      <c r="C3138">
        <v>11</v>
      </c>
      <c r="D3138">
        <v>8</v>
      </c>
      <c r="E3138">
        <v>14</v>
      </c>
      <c r="F3138" s="4">
        <v>239909.2978146399</v>
      </c>
      <c r="G3138" s="4">
        <v>363867.74949287373</v>
      </c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Y3138" s="2"/>
      <c r="Z3138"/>
      <c r="AA3138"/>
      <c r="AB3138"/>
    </row>
    <row r="3139" spans="1:28" ht="14.45" x14ac:dyDescent="0.3">
      <c r="A3139" s="3">
        <v>42316.625347222223</v>
      </c>
      <c r="B3139">
        <v>2015</v>
      </c>
      <c r="C3139">
        <v>11</v>
      </c>
      <c r="D3139">
        <v>8</v>
      </c>
      <c r="E3139">
        <v>15</v>
      </c>
      <c r="F3139" s="4">
        <v>253440.26358941908</v>
      </c>
      <c r="G3139" s="4">
        <v>381932.05574705632</v>
      </c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Y3139" s="2"/>
      <c r="Z3139"/>
      <c r="AA3139"/>
      <c r="AB3139"/>
    </row>
    <row r="3140" spans="1:28" ht="14.45" x14ac:dyDescent="0.3">
      <c r="A3140" s="3">
        <v>42316.667013888888</v>
      </c>
      <c r="B3140">
        <v>2015</v>
      </c>
      <c r="C3140">
        <v>11</v>
      </c>
      <c r="D3140">
        <v>8</v>
      </c>
      <c r="E3140">
        <v>16</v>
      </c>
      <c r="F3140" s="4">
        <v>274867.52396870666</v>
      </c>
      <c r="G3140" s="4">
        <v>381659.05724746751</v>
      </c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Y3140" s="2"/>
      <c r="Z3140"/>
      <c r="AA3140"/>
      <c r="AB3140"/>
    </row>
    <row r="3141" spans="1:28" ht="14.45" x14ac:dyDescent="0.3">
      <c r="A3141" s="3">
        <v>42316.708680555559</v>
      </c>
      <c r="B3141">
        <v>2015</v>
      </c>
      <c r="C3141">
        <v>11</v>
      </c>
      <c r="D3141">
        <v>8</v>
      </c>
      <c r="E3141">
        <v>17</v>
      </c>
      <c r="F3141" s="4">
        <v>357991.37598282046</v>
      </c>
      <c r="G3141" s="4">
        <v>480625.70822160144</v>
      </c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Y3141" s="2"/>
      <c r="Z3141"/>
      <c r="AA3141"/>
      <c r="AB3141"/>
    </row>
    <row r="3142" spans="1:28" ht="14.45" x14ac:dyDescent="0.3">
      <c r="A3142" s="3">
        <v>42316.750347222223</v>
      </c>
      <c r="B3142">
        <v>2015</v>
      </c>
      <c r="C3142">
        <v>11</v>
      </c>
      <c r="D3142">
        <v>8</v>
      </c>
      <c r="E3142">
        <v>18</v>
      </c>
      <c r="F3142" s="4">
        <v>375092.65566843288</v>
      </c>
      <c r="G3142" s="4">
        <v>559963.22411774646</v>
      </c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Y3142" s="2"/>
      <c r="Z3142"/>
      <c r="AA3142"/>
      <c r="AB3142"/>
    </row>
    <row r="3143" spans="1:28" ht="14.45" x14ac:dyDescent="0.3">
      <c r="A3143" s="3">
        <v>42316.792013888888</v>
      </c>
      <c r="B3143">
        <v>2015</v>
      </c>
      <c r="C3143">
        <v>11</v>
      </c>
      <c r="D3143">
        <v>8</v>
      </c>
      <c r="E3143">
        <v>19</v>
      </c>
      <c r="F3143" s="4">
        <v>388900.71198623616</v>
      </c>
      <c r="G3143" s="4">
        <v>593357.13122558338</v>
      </c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Y3143" s="2"/>
      <c r="Z3143"/>
      <c r="AA3143"/>
      <c r="AB3143"/>
    </row>
    <row r="3144" spans="1:28" ht="14.45" x14ac:dyDescent="0.3">
      <c r="A3144" s="3">
        <v>42316.833680555559</v>
      </c>
      <c r="B3144">
        <v>2015</v>
      </c>
      <c r="C3144">
        <v>11</v>
      </c>
      <c r="D3144">
        <v>8</v>
      </c>
      <c r="E3144">
        <v>20</v>
      </c>
      <c r="F3144" s="4">
        <v>414289.08959671494</v>
      </c>
      <c r="G3144" s="4">
        <v>636366.24056067911</v>
      </c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Y3144" s="2"/>
      <c r="Z3144"/>
      <c r="AA3144"/>
      <c r="AB3144"/>
    </row>
    <row r="3145" spans="1:28" ht="14.45" x14ac:dyDescent="0.3">
      <c r="A3145" s="3">
        <v>42316.875347222223</v>
      </c>
      <c r="B3145">
        <v>2015</v>
      </c>
      <c r="C3145">
        <v>11</v>
      </c>
      <c r="D3145">
        <v>8</v>
      </c>
      <c r="E3145">
        <v>21</v>
      </c>
      <c r="F3145" s="4">
        <v>395859.05015410687</v>
      </c>
      <c r="G3145" s="4">
        <v>662213.37429243943</v>
      </c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Y3145" s="2"/>
      <c r="Z3145"/>
      <c r="AA3145"/>
      <c r="AB3145"/>
    </row>
    <row r="3146" spans="1:28" ht="14.45" x14ac:dyDescent="0.3">
      <c r="A3146" s="3">
        <v>42316.917013888888</v>
      </c>
      <c r="B3146">
        <v>2015</v>
      </c>
      <c r="C3146">
        <v>11</v>
      </c>
      <c r="D3146">
        <v>8</v>
      </c>
      <c r="E3146">
        <v>22</v>
      </c>
      <c r="F3146" s="4">
        <v>370610.01725410001</v>
      </c>
      <c r="G3146" s="4">
        <v>618722.01153391448</v>
      </c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Y3146" s="2"/>
      <c r="Z3146"/>
      <c r="AA3146"/>
      <c r="AB3146"/>
    </row>
    <row r="3147" spans="1:28" ht="14.45" x14ac:dyDescent="0.3">
      <c r="A3147" s="3">
        <v>42316.958680555559</v>
      </c>
      <c r="B3147">
        <v>2015</v>
      </c>
      <c r="C3147">
        <v>11</v>
      </c>
      <c r="D3147">
        <v>8</v>
      </c>
      <c r="E3147">
        <v>23</v>
      </c>
      <c r="F3147" s="4">
        <v>341411.02555449773</v>
      </c>
      <c r="G3147" s="4">
        <v>569870.16577252711</v>
      </c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Y3147" s="2"/>
      <c r="Z3147"/>
      <c r="AA3147"/>
      <c r="AB3147"/>
    </row>
    <row r="3148" spans="1:28" ht="14.45" x14ac:dyDescent="0.3">
      <c r="A3148" s="3">
        <v>42317.000347222223</v>
      </c>
      <c r="B3148">
        <v>2015</v>
      </c>
      <c r="C3148">
        <v>11</v>
      </c>
      <c r="D3148">
        <v>9</v>
      </c>
      <c r="E3148">
        <v>0</v>
      </c>
      <c r="F3148" s="4">
        <v>313767.43235369318</v>
      </c>
      <c r="G3148" s="4">
        <v>567761.92052648799</v>
      </c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Y3148" s="2"/>
      <c r="Z3148"/>
      <c r="AA3148"/>
      <c r="AB3148"/>
    </row>
    <row r="3149" spans="1:28" ht="14.45" x14ac:dyDescent="0.3">
      <c r="A3149" s="3">
        <v>42317.042013888888</v>
      </c>
      <c r="B3149">
        <v>2015</v>
      </c>
      <c r="C3149">
        <v>11</v>
      </c>
      <c r="D3149">
        <v>9</v>
      </c>
      <c r="E3149">
        <v>1</v>
      </c>
      <c r="F3149" s="4">
        <v>296056.48645319766</v>
      </c>
      <c r="G3149" s="4">
        <v>567219.8548425081</v>
      </c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Y3149" s="2"/>
      <c r="Z3149"/>
      <c r="AA3149"/>
      <c r="AB3149"/>
    </row>
    <row r="3150" spans="1:28" ht="14.45" x14ac:dyDescent="0.3">
      <c r="A3150" s="3">
        <v>42317.083680555559</v>
      </c>
      <c r="B3150">
        <v>2015</v>
      </c>
      <c r="C3150">
        <v>11</v>
      </c>
      <c r="D3150">
        <v>9</v>
      </c>
      <c r="E3150">
        <v>2</v>
      </c>
      <c r="F3150" s="4">
        <v>289768.27832530974</v>
      </c>
      <c r="G3150" s="4">
        <v>585960.81531209708</v>
      </c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Y3150" s="2"/>
      <c r="Z3150"/>
      <c r="AA3150"/>
      <c r="AB3150"/>
    </row>
    <row r="3151" spans="1:28" ht="14.45" x14ac:dyDescent="0.3">
      <c r="A3151" s="3">
        <v>42317.125347222223</v>
      </c>
      <c r="B3151">
        <v>2015</v>
      </c>
      <c r="C3151">
        <v>11</v>
      </c>
      <c r="D3151">
        <v>9</v>
      </c>
      <c r="E3151">
        <v>3</v>
      </c>
      <c r="F3151" s="4">
        <v>293314.26028418075</v>
      </c>
      <c r="G3151" s="4">
        <v>581805.90205671091</v>
      </c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Y3151" s="2"/>
      <c r="Z3151"/>
      <c r="AA3151"/>
      <c r="AB3151"/>
    </row>
    <row r="3152" spans="1:28" ht="14.45" x14ac:dyDescent="0.3">
      <c r="A3152" s="3">
        <v>42317.167013888888</v>
      </c>
      <c r="B3152">
        <v>2015</v>
      </c>
      <c r="C3152">
        <v>11</v>
      </c>
      <c r="D3152">
        <v>9</v>
      </c>
      <c r="E3152">
        <v>4</v>
      </c>
      <c r="F3152" s="4">
        <v>308679.32142320502</v>
      </c>
      <c r="G3152" s="4">
        <v>604025.64725660358</v>
      </c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Y3152" s="2"/>
      <c r="Z3152"/>
      <c r="AA3152"/>
      <c r="AB3152"/>
    </row>
    <row r="3153" spans="1:28" ht="14.45" x14ac:dyDescent="0.3">
      <c r="A3153" s="3">
        <v>42317.208680555559</v>
      </c>
      <c r="B3153">
        <v>2015</v>
      </c>
      <c r="C3153">
        <v>11</v>
      </c>
      <c r="D3153">
        <v>9</v>
      </c>
      <c r="E3153">
        <v>5</v>
      </c>
      <c r="F3153" s="4">
        <v>314588.6706181895</v>
      </c>
      <c r="G3153" s="4">
        <v>619325.89150006662</v>
      </c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Y3153" s="2"/>
      <c r="Z3153"/>
      <c r="AA3153"/>
      <c r="AB3153"/>
    </row>
    <row r="3154" spans="1:28" ht="14.45" x14ac:dyDescent="0.3">
      <c r="A3154" s="3">
        <v>42317.250347222223</v>
      </c>
      <c r="B3154">
        <v>2015</v>
      </c>
      <c r="C3154">
        <v>11</v>
      </c>
      <c r="D3154">
        <v>9</v>
      </c>
      <c r="E3154">
        <v>6</v>
      </c>
      <c r="F3154" s="4">
        <v>342381.25242248084</v>
      </c>
      <c r="G3154" s="4">
        <v>649304.90681834938</v>
      </c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Y3154" s="2"/>
      <c r="Z3154"/>
      <c r="AA3154"/>
      <c r="AB3154"/>
    </row>
    <row r="3155" spans="1:28" ht="14.45" x14ac:dyDescent="0.3">
      <c r="A3155" s="3">
        <v>42317.292013888888</v>
      </c>
      <c r="B3155">
        <v>2015</v>
      </c>
      <c r="C3155">
        <v>11</v>
      </c>
      <c r="D3155">
        <v>9</v>
      </c>
      <c r="E3155">
        <v>7</v>
      </c>
      <c r="F3155" s="4">
        <v>376858.78879007179</v>
      </c>
      <c r="G3155" s="4">
        <v>721846.03706543834</v>
      </c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Y3155" s="2"/>
      <c r="Z3155"/>
      <c r="AA3155"/>
      <c r="AB3155"/>
    </row>
    <row r="3156" spans="1:28" ht="14.45" x14ac:dyDescent="0.3">
      <c r="A3156" s="3">
        <v>42317.333680555559</v>
      </c>
      <c r="B3156">
        <v>2015</v>
      </c>
      <c r="C3156">
        <v>11</v>
      </c>
      <c r="D3156">
        <v>9</v>
      </c>
      <c r="E3156">
        <v>8</v>
      </c>
      <c r="F3156" s="4">
        <v>416010.97333607881</v>
      </c>
      <c r="G3156" s="4">
        <v>708487.41925355245</v>
      </c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Y3156" s="2"/>
      <c r="Z3156"/>
      <c r="AA3156"/>
      <c r="AB3156"/>
    </row>
    <row r="3157" spans="1:28" ht="14.45" x14ac:dyDescent="0.3">
      <c r="A3157" s="3">
        <v>42317.375347222223</v>
      </c>
      <c r="B3157">
        <v>2015</v>
      </c>
      <c r="C3157">
        <v>11</v>
      </c>
      <c r="D3157">
        <v>9</v>
      </c>
      <c r="E3157">
        <v>9</v>
      </c>
      <c r="F3157" s="4">
        <v>408280.17618137569</v>
      </c>
      <c r="G3157" s="4">
        <v>662148.56410165201</v>
      </c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Y3157" s="2"/>
      <c r="Z3157"/>
      <c r="AA3157"/>
      <c r="AB3157"/>
    </row>
    <row r="3158" spans="1:28" ht="14.45" x14ac:dyDescent="0.3">
      <c r="A3158" s="3">
        <v>42317.417013888888</v>
      </c>
      <c r="B3158">
        <v>2015</v>
      </c>
      <c r="C3158">
        <v>11</v>
      </c>
      <c r="D3158">
        <v>9</v>
      </c>
      <c r="E3158">
        <v>10</v>
      </c>
      <c r="F3158" s="4">
        <v>395866.71494107286</v>
      </c>
      <c r="G3158" s="4">
        <v>606828.82848740416</v>
      </c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Y3158" s="2"/>
      <c r="Z3158"/>
      <c r="AA3158"/>
      <c r="AB3158"/>
    </row>
    <row r="3159" spans="1:28" ht="14.45" x14ac:dyDescent="0.3">
      <c r="A3159" s="3">
        <v>42317.458680555559</v>
      </c>
      <c r="B3159">
        <v>2015</v>
      </c>
      <c r="C3159">
        <v>11</v>
      </c>
      <c r="D3159">
        <v>9</v>
      </c>
      <c r="E3159">
        <v>11</v>
      </c>
      <c r="F3159" s="4">
        <v>343546.23863788205</v>
      </c>
      <c r="G3159" s="4">
        <v>540406.65338345082</v>
      </c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Y3159" s="2"/>
      <c r="Z3159"/>
      <c r="AA3159"/>
      <c r="AB3159"/>
    </row>
    <row r="3160" spans="1:28" ht="14.45" x14ac:dyDescent="0.3">
      <c r="A3160" s="3">
        <v>42317.500347222223</v>
      </c>
      <c r="B3160">
        <v>2015</v>
      </c>
      <c r="C3160">
        <v>11</v>
      </c>
      <c r="D3160">
        <v>9</v>
      </c>
      <c r="E3160">
        <v>12</v>
      </c>
      <c r="F3160" s="4">
        <v>315389.09814624063</v>
      </c>
      <c r="G3160" s="4">
        <v>486066.36140602874</v>
      </c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Y3160" s="2"/>
      <c r="Z3160"/>
      <c r="AA3160"/>
      <c r="AB3160"/>
    </row>
    <row r="3161" spans="1:28" ht="14.45" x14ac:dyDescent="0.3">
      <c r="A3161" s="3">
        <v>42317.542013888888</v>
      </c>
      <c r="B3161">
        <v>2015</v>
      </c>
      <c r="C3161">
        <v>11</v>
      </c>
      <c r="D3161">
        <v>9</v>
      </c>
      <c r="E3161">
        <v>13</v>
      </c>
      <c r="F3161" s="4">
        <v>325628.33926946978</v>
      </c>
      <c r="G3161" s="4">
        <v>459457.65231363068</v>
      </c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Y3161" s="2"/>
      <c r="Z3161"/>
      <c r="AA3161"/>
      <c r="AB3161"/>
    </row>
    <row r="3162" spans="1:28" ht="14.45" x14ac:dyDescent="0.3">
      <c r="A3162" s="3">
        <v>42317.583680555559</v>
      </c>
      <c r="B3162">
        <v>2015</v>
      </c>
      <c r="C3162">
        <v>11</v>
      </c>
      <c r="D3162">
        <v>9</v>
      </c>
      <c r="E3162">
        <v>14</v>
      </c>
      <c r="F3162" s="4">
        <v>303201.9129967863</v>
      </c>
      <c r="G3162" s="4">
        <v>431676.75057300419</v>
      </c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Y3162" s="2"/>
      <c r="Z3162"/>
      <c r="AA3162"/>
      <c r="AB3162"/>
    </row>
    <row r="3163" spans="1:28" ht="14.45" x14ac:dyDescent="0.3">
      <c r="A3163" s="3">
        <v>42317.625347222223</v>
      </c>
      <c r="B3163">
        <v>2015</v>
      </c>
      <c r="C3163">
        <v>11</v>
      </c>
      <c r="D3163">
        <v>9</v>
      </c>
      <c r="E3163">
        <v>15</v>
      </c>
      <c r="F3163" s="4">
        <v>285856.12941991299</v>
      </c>
      <c r="G3163" s="4">
        <v>400902.07851025573</v>
      </c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Y3163" s="2"/>
      <c r="Z3163"/>
      <c r="AA3163"/>
      <c r="AB3163"/>
    </row>
    <row r="3164" spans="1:28" ht="14.45" x14ac:dyDescent="0.3">
      <c r="A3164" s="3">
        <v>42317.667013888888</v>
      </c>
      <c r="B3164">
        <v>2015</v>
      </c>
      <c r="C3164">
        <v>11</v>
      </c>
      <c r="D3164">
        <v>9</v>
      </c>
      <c r="E3164">
        <v>16</v>
      </c>
      <c r="F3164" s="4">
        <v>313332.44092929858</v>
      </c>
      <c r="G3164" s="4">
        <v>417715.01295568823</v>
      </c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Y3164" s="2"/>
      <c r="Z3164"/>
      <c r="AA3164"/>
      <c r="AB3164"/>
    </row>
    <row r="3165" spans="1:28" ht="14.45" x14ac:dyDescent="0.3">
      <c r="A3165" s="3">
        <v>42317.708680555559</v>
      </c>
      <c r="B3165">
        <v>2015</v>
      </c>
      <c r="C3165">
        <v>11</v>
      </c>
      <c r="D3165">
        <v>9</v>
      </c>
      <c r="E3165">
        <v>17</v>
      </c>
      <c r="F3165" s="4">
        <v>353006.95990675874</v>
      </c>
      <c r="G3165" s="4">
        <v>479001.40779463178</v>
      </c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Y3165" s="2"/>
      <c r="Z3165"/>
      <c r="AA3165"/>
      <c r="AB3165"/>
    </row>
    <row r="3166" spans="1:28" ht="14.45" x14ac:dyDescent="0.3">
      <c r="A3166" s="3">
        <v>42317.750347222223</v>
      </c>
      <c r="B3166">
        <v>2015</v>
      </c>
      <c r="C3166">
        <v>11</v>
      </c>
      <c r="D3166">
        <v>9</v>
      </c>
      <c r="E3166">
        <v>18</v>
      </c>
      <c r="F3166" s="4">
        <v>378082.27112305397</v>
      </c>
      <c r="G3166" s="4">
        <v>525203.30848723394</v>
      </c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Y3166" s="2"/>
      <c r="Z3166"/>
      <c r="AA3166"/>
      <c r="AB3166"/>
    </row>
    <row r="3167" spans="1:28" ht="14.45" x14ac:dyDescent="0.3">
      <c r="A3167" s="3">
        <v>42317.792013888888</v>
      </c>
      <c r="B3167">
        <v>2015</v>
      </c>
      <c r="C3167">
        <v>11</v>
      </c>
      <c r="D3167">
        <v>9</v>
      </c>
      <c r="E3167">
        <v>19</v>
      </c>
      <c r="F3167" s="4">
        <v>377660.69982918835</v>
      </c>
      <c r="G3167" s="4">
        <v>541627.50108496682</v>
      </c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Y3167" s="2"/>
      <c r="Z3167"/>
      <c r="AA3167"/>
      <c r="AB3167"/>
    </row>
    <row r="3168" spans="1:28" ht="14.45" x14ac:dyDescent="0.3">
      <c r="A3168" s="3">
        <v>42317.833680555559</v>
      </c>
      <c r="B3168">
        <v>2015</v>
      </c>
      <c r="C3168">
        <v>11</v>
      </c>
      <c r="D3168">
        <v>9</v>
      </c>
      <c r="E3168">
        <v>20</v>
      </c>
      <c r="F3168" s="4">
        <v>374042.56785763794</v>
      </c>
      <c r="G3168" s="4">
        <v>555128.93961565639</v>
      </c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Y3168" s="2"/>
      <c r="Z3168"/>
      <c r="AA3168"/>
      <c r="AB3168"/>
    </row>
    <row r="3169" spans="1:28" ht="14.45" x14ac:dyDescent="0.3">
      <c r="A3169" s="3">
        <v>42317.875347222223</v>
      </c>
      <c r="B3169">
        <v>2015</v>
      </c>
      <c r="C3169">
        <v>11</v>
      </c>
      <c r="D3169">
        <v>9</v>
      </c>
      <c r="E3169">
        <v>21</v>
      </c>
      <c r="F3169" s="4">
        <v>372896.09104285488</v>
      </c>
      <c r="G3169" s="4">
        <v>546129.44361311058</v>
      </c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Y3169" s="2"/>
      <c r="Z3169"/>
      <c r="AA3169"/>
      <c r="AB3169"/>
    </row>
    <row r="3170" spans="1:28" ht="14.45" x14ac:dyDescent="0.3">
      <c r="A3170" s="3">
        <v>42317.917013888888</v>
      </c>
      <c r="B3170">
        <v>2015</v>
      </c>
      <c r="C3170">
        <v>11</v>
      </c>
      <c r="D3170">
        <v>9</v>
      </c>
      <c r="E3170">
        <v>22</v>
      </c>
      <c r="F3170" s="4">
        <v>341265.40290472953</v>
      </c>
      <c r="G3170" s="4">
        <v>520808.36485099222</v>
      </c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Y3170" s="2"/>
      <c r="Z3170"/>
      <c r="AA3170"/>
      <c r="AB3170"/>
    </row>
    <row r="3171" spans="1:28" ht="14.45" x14ac:dyDescent="0.3">
      <c r="A3171" s="3">
        <v>42317.958680555559</v>
      </c>
      <c r="B3171">
        <v>2015</v>
      </c>
      <c r="C3171">
        <v>11</v>
      </c>
      <c r="D3171">
        <v>9</v>
      </c>
      <c r="E3171">
        <v>23</v>
      </c>
      <c r="F3171" s="4">
        <v>299104.04251694714</v>
      </c>
      <c r="G3171" s="4">
        <v>490958.94596763328</v>
      </c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Y3171" s="2"/>
      <c r="Z3171"/>
      <c r="AA3171"/>
      <c r="AB3171"/>
    </row>
    <row r="3172" spans="1:28" ht="14.45" x14ac:dyDescent="0.3">
      <c r="A3172" s="3">
        <v>42318.000347222223</v>
      </c>
      <c r="B3172">
        <v>2015</v>
      </c>
      <c r="C3172">
        <v>11</v>
      </c>
      <c r="D3172">
        <v>10</v>
      </c>
      <c r="E3172">
        <v>0</v>
      </c>
      <c r="F3172" s="4">
        <v>264767.81191452732</v>
      </c>
      <c r="G3172" s="4">
        <v>467815.16680134158</v>
      </c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Y3172" s="2"/>
      <c r="Z3172"/>
      <c r="AA3172"/>
      <c r="AB3172"/>
    </row>
    <row r="3173" spans="1:28" ht="14.45" x14ac:dyDescent="0.3">
      <c r="A3173" s="3">
        <v>42318.042013888888</v>
      </c>
      <c r="B3173">
        <v>2015</v>
      </c>
      <c r="C3173">
        <v>11</v>
      </c>
      <c r="D3173">
        <v>10</v>
      </c>
      <c r="E3173">
        <v>1</v>
      </c>
      <c r="F3173" s="4">
        <v>242915.43825754122</v>
      </c>
      <c r="G3173" s="4">
        <v>434701.46661526838</v>
      </c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Y3173" s="2"/>
      <c r="Z3173"/>
      <c r="AA3173"/>
      <c r="AB3173"/>
    </row>
    <row r="3174" spans="1:28" ht="14.45" x14ac:dyDescent="0.3">
      <c r="A3174" s="3">
        <v>42318.083680555559</v>
      </c>
      <c r="B3174">
        <v>2015</v>
      </c>
      <c r="C3174">
        <v>11</v>
      </c>
      <c r="D3174">
        <v>10</v>
      </c>
      <c r="E3174">
        <v>2</v>
      </c>
      <c r="F3174" s="4">
        <v>241634.01998950937</v>
      </c>
      <c r="G3174" s="4">
        <v>452950.02095895592</v>
      </c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Y3174" s="2"/>
      <c r="Z3174"/>
      <c r="AA3174"/>
      <c r="AB3174"/>
    </row>
    <row r="3175" spans="1:28" ht="14.45" x14ac:dyDescent="0.3">
      <c r="A3175" s="3">
        <v>42318.125347222223</v>
      </c>
      <c r="B3175">
        <v>2015</v>
      </c>
      <c r="C3175">
        <v>11</v>
      </c>
      <c r="D3175">
        <v>10</v>
      </c>
      <c r="E3175">
        <v>3</v>
      </c>
      <c r="F3175" s="4">
        <v>250589.24282006</v>
      </c>
      <c r="G3175" s="4">
        <v>444023.44098356698</v>
      </c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Y3175" s="2"/>
      <c r="Z3175"/>
      <c r="AA3175"/>
      <c r="AB3175"/>
    </row>
    <row r="3176" spans="1:28" ht="14.45" x14ac:dyDescent="0.3">
      <c r="A3176" s="3">
        <v>42318.167013888888</v>
      </c>
      <c r="B3176">
        <v>2015</v>
      </c>
      <c r="C3176">
        <v>11</v>
      </c>
      <c r="D3176">
        <v>10</v>
      </c>
      <c r="E3176">
        <v>4</v>
      </c>
      <c r="F3176" s="4">
        <v>251652.53187881337</v>
      </c>
      <c r="G3176" s="4">
        <v>458209.17398979631</v>
      </c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Y3176" s="2"/>
      <c r="Z3176"/>
      <c r="AA3176"/>
      <c r="AB3176"/>
    </row>
    <row r="3177" spans="1:28" ht="14.45" x14ac:dyDescent="0.3">
      <c r="A3177" s="3">
        <v>42318.208680555559</v>
      </c>
      <c r="B3177">
        <v>2015</v>
      </c>
      <c r="C3177">
        <v>11</v>
      </c>
      <c r="D3177">
        <v>10</v>
      </c>
      <c r="E3177">
        <v>5</v>
      </c>
      <c r="F3177" s="4">
        <v>269483.79750857537</v>
      </c>
      <c r="G3177" s="4">
        <v>476676.31373510195</v>
      </c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Y3177" s="2"/>
      <c r="Z3177"/>
      <c r="AA3177"/>
      <c r="AB3177"/>
    </row>
    <row r="3178" spans="1:28" ht="14.45" x14ac:dyDescent="0.3">
      <c r="A3178" s="3">
        <v>42318.250347222223</v>
      </c>
      <c r="B3178">
        <v>2015</v>
      </c>
      <c r="C3178">
        <v>11</v>
      </c>
      <c r="D3178">
        <v>10</v>
      </c>
      <c r="E3178">
        <v>6</v>
      </c>
      <c r="F3178" s="4">
        <v>281287.7163439751</v>
      </c>
      <c r="G3178" s="4">
        <v>510201.45263102715</v>
      </c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Y3178" s="2"/>
      <c r="Z3178"/>
      <c r="AA3178"/>
      <c r="AB3178"/>
    </row>
    <row r="3179" spans="1:28" ht="14.45" x14ac:dyDescent="0.3">
      <c r="A3179" s="3">
        <v>42318.292013888888</v>
      </c>
      <c r="B3179">
        <v>2015</v>
      </c>
      <c r="C3179">
        <v>11</v>
      </c>
      <c r="D3179">
        <v>10</v>
      </c>
      <c r="E3179">
        <v>7</v>
      </c>
      <c r="F3179" s="4">
        <v>314648.75164800615</v>
      </c>
      <c r="G3179" s="4">
        <v>558183.45245096949</v>
      </c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Y3179" s="2"/>
      <c r="Z3179"/>
      <c r="AA3179"/>
      <c r="AB3179"/>
    </row>
    <row r="3180" spans="1:28" ht="14.45" x14ac:dyDescent="0.3">
      <c r="A3180" s="3">
        <v>42318.333680555559</v>
      </c>
      <c r="B3180">
        <v>2015</v>
      </c>
      <c r="C3180">
        <v>11</v>
      </c>
      <c r="D3180">
        <v>10</v>
      </c>
      <c r="E3180">
        <v>8</v>
      </c>
      <c r="F3180" s="4">
        <v>347585.22933162813</v>
      </c>
      <c r="G3180" s="4">
        <v>593927.15450821235</v>
      </c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Y3180" s="2"/>
      <c r="Z3180"/>
      <c r="AA3180"/>
      <c r="AB3180"/>
    </row>
    <row r="3181" spans="1:28" ht="14.45" x14ac:dyDescent="0.3">
      <c r="A3181" s="3">
        <v>42318.375347222223</v>
      </c>
      <c r="B3181">
        <v>2015</v>
      </c>
      <c r="C3181">
        <v>11</v>
      </c>
      <c r="D3181">
        <v>10</v>
      </c>
      <c r="E3181">
        <v>9</v>
      </c>
      <c r="F3181" s="4">
        <v>354933.43198030512</v>
      </c>
      <c r="G3181" s="4">
        <v>574439.77001774055</v>
      </c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Y3181" s="2"/>
      <c r="Z3181"/>
      <c r="AA3181"/>
      <c r="AB3181"/>
    </row>
    <row r="3182" spans="1:28" ht="14.45" x14ac:dyDescent="0.3">
      <c r="A3182" s="3">
        <v>42318.417013888888</v>
      </c>
      <c r="B3182">
        <v>2015</v>
      </c>
      <c r="C3182">
        <v>11</v>
      </c>
      <c r="D3182">
        <v>10</v>
      </c>
      <c r="E3182">
        <v>10</v>
      </c>
      <c r="F3182" s="4">
        <v>347320.02149716398</v>
      </c>
      <c r="G3182" s="4">
        <v>500471.05748445046</v>
      </c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Y3182" s="2"/>
      <c r="Z3182"/>
      <c r="AA3182"/>
      <c r="AB3182"/>
    </row>
    <row r="3183" spans="1:28" ht="14.45" x14ac:dyDescent="0.3">
      <c r="A3183" s="3">
        <v>42318.458680555559</v>
      </c>
      <c r="B3183">
        <v>2015</v>
      </c>
      <c r="C3183">
        <v>11</v>
      </c>
      <c r="D3183">
        <v>10</v>
      </c>
      <c r="E3183">
        <v>11</v>
      </c>
      <c r="F3183" s="4">
        <v>329162.63701595156</v>
      </c>
      <c r="G3183" s="4">
        <v>482972.53662661021</v>
      </c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Y3183" s="2"/>
      <c r="Z3183"/>
      <c r="AA3183"/>
      <c r="AB3183"/>
    </row>
    <row r="3184" spans="1:28" ht="14.45" x14ac:dyDescent="0.3">
      <c r="A3184" s="3">
        <v>42318.500347222223</v>
      </c>
      <c r="B3184">
        <v>2015</v>
      </c>
      <c r="C3184">
        <v>11</v>
      </c>
      <c r="D3184">
        <v>10</v>
      </c>
      <c r="E3184">
        <v>12</v>
      </c>
      <c r="F3184" s="4">
        <v>321245.38542995008</v>
      </c>
      <c r="G3184" s="4">
        <v>481101.23794468498</v>
      </c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Y3184" s="2"/>
      <c r="Z3184"/>
      <c r="AA3184"/>
      <c r="AB3184"/>
    </row>
    <row r="3185" spans="1:28" ht="14.45" x14ac:dyDescent="0.3">
      <c r="A3185" s="3">
        <v>42318.542013888888</v>
      </c>
      <c r="B3185">
        <v>2015</v>
      </c>
      <c r="C3185">
        <v>11</v>
      </c>
      <c r="D3185">
        <v>10</v>
      </c>
      <c r="E3185">
        <v>13</v>
      </c>
      <c r="F3185" s="4">
        <v>332414.76893740485</v>
      </c>
      <c r="G3185" s="4">
        <v>440362.14538407174</v>
      </c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Y3185" s="2"/>
      <c r="Z3185"/>
      <c r="AA3185"/>
      <c r="AB3185"/>
    </row>
    <row r="3186" spans="1:28" ht="14.45" x14ac:dyDescent="0.3">
      <c r="A3186" s="3">
        <v>42318.583680555559</v>
      </c>
      <c r="B3186">
        <v>2015</v>
      </c>
      <c r="C3186">
        <v>11</v>
      </c>
      <c r="D3186">
        <v>10</v>
      </c>
      <c r="E3186">
        <v>14</v>
      </c>
      <c r="F3186" s="4">
        <v>333606.85537594318</v>
      </c>
      <c r="G3186" s="4">
        <v>437840.67514743219</v>
      </c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Y3186" s="2"/>
      <c r="Z3186"/>
      <c r="AA3186"/>
      <c r="AB3186"/>
    </row>
    <row r="3187" spans="1:28" ht="14.45" x14ac:dyDescent="0.3">
      <c r="A3187" s="3">
        <v>42318.625347222223</v>
      </c>
      <c r="B3187">
        <v>2015</v>
      </c>
      <c r="C3187">
        <v>11</v>
      </c>
      <c r="D3187">
        <v>10</v>
      </c>
      <c r="E3187">
        <v>15</v>
      </c>
      <c r="F3187" s="4">
        <v>337925.75882411067</v>
      </c>
      <c r="G3187" s="4">
        <v>408426.99108785356</v>
      </c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Y3187" s="2"/>
      <c r="Z3187"/>
      <c r="AA3187"/>
      <c r="AB3187"/>
    </row>
    <row r="3188" spans="1:28" ht="14.45" x14ac:dyDescent="0.3">
      <c r="A3188" s="3">
        <v>42318.667013888888</v>
      </c>
      <c r="B3188">
        <v>2015</v>
      </c>
      <c r="C3188">
        <v>11</v>
      </c>
      <c r="D3188">
        <v>10</v>
      </c>
      <c r="E3188">
        <v>16</v>
      </c>
      <c r="F3188" s="4">
        <v>335791.75057735178</v>
      </c>
      <c r="G3188" s="4">
        <v>425735.38922257721</v>
      </c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Y3188" s="2"/>
      <c r="Z3188"/>
      <c r="AA3188"/>
      <c r="AB3188"/>
    </row>
    <row r="3189" spans="1:28" ht="14.45" x14ac:dyDescent="0.3">
      <c r="A3189" s="3">
        <v>42318.708680555559</v>
      </c>
      <c r="B3189">
        <v>2015</v>
      </c>
      <c r="C3189">
        <v>11</v>
      </c>
      <c r="D3189">
        <v>10</v>
      </c>
      <c r="E3189">
        <v>17</v>
      </c>
      <c r="F3189" s="4">
        <v>369854.52504080016</v>
      </c>
      <c r="G3189" s="4">
        <v>512598.76022095932</v>
      </c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Y3189" s="2"/>
      <c r="Z3189"/>
      <c r="AA3189"/>
      <c r="AB3189"/>
    </row>
    <row r="3190" spans="1:28" ht="14.45" x14ac:dyDescent="0.3">
      <c r="A3190" s="3">
        <v>42318.750347222223</v>
      </c>
      <c r="B3190">
        <v>2015</v>
      </c>
      <c r="C3190">
        <v>11</v>
      </c>
      <c r="D3190">
        <v>10</v>
      </c>
      <c r="E3190">
        <v>18</v>
      </c>
      <c r="F3190" s="4">
        <v>439042.21466374322</v>
      </c>
      <c r="G3190" s="4">
        <v>594768.60521122068</v>
      </c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Y3190" s="2"/>
      <c r="Z3190"/>
      <c r="AA3190"/>
      <c r="AB3190"/>
    </row>
    <row r="3191" spans="1:28" ht="14.45" x14ac:dyDescent="0.3">
      <c r="A3191" s="3">
        <v>42318.792013888888</v>
      </c>
      <c r="B3191">
        <v>2015</v>
      </c>
      <c r="C3191">
        <v>11</v>
      </c>
      <c r="D3191">
        <v>10</v>
      </c>
      <c r="E3191">
        <v>19</v>
      </c>
      <c r="F3191" s="4">
        <v>445075.24345549528</v>
      </c>
      <c r="G3191" s="4">
        <v>625961.9109949324</v>
      </c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Y3191" s="2"/>
      <c r="Z3191"/>
      <c r="AA3191"/>
      <c r="AB3191"/>
    </row>
    <row r="3192" spans="1:28" ht="14.45" x14ac:dyDescent="0.3">
      <c r="A3192" s="3">
        <v>42318.833680555559</v>
      </c>
      <c r="B3192">
        <v>2015</v>
      </c>
      <c r="C3192">
        <v>11</v>
      </c>
      <c r="D3192">
        <v>10</v>
      </c>
      <c r="E3192">
        <v>20</v>
      </c>
      <c r="F3192" s="4">
        <v>439024.6901546864</v>
      </c>
      <c r="G3192" s="4">
        <v>646251.90161068633</v>
      </c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Y3192" s="2"/>
      <c r="Z3192"/>
      <c r="AA3192"/>
      <c r="AB3192"/>
    </row>
    <row r="3193" spans="1:28" ht="14.45" x14ac:dyDescent="0.3">
      <c r="A3193" s="3">
        <v>42318.875347222223</v>
      </c>
      <c r="B3193">
        <v>2015</v>
      </c>
      <c r="C3193">
        <v>11</v>
      </c>
      <c r="D3193">
        <v>10</v>
      </c>
      <c r="E3193">
        <v>21</v>
      </c>
      <c r="F3193" s="4">
        <v>387678.86752593989</v>
      </c>
      <c r="G3193" s="4">
        <v>643859.62529888959</v>
      </c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Y3193" s="2"/>
      <c r="Z3193"/>
      <c r="AA3193"/>
      <c r="AB3193"/>
    </row>
    <row r="3194" spans="1:28" ht="14.45" x14ac:dyDescent="0.3">
      <c r="A3194" s="3">
        <v>42318.917013888888</v>
      </c>
      <c r="B3194">
        <v>2015</v>
      </c>
      <c r="C3194">
        <v>11</v>
      </c>
      <c r="D3194">
        <v>10</v>
      </c>
      <c r="E3194">
        <v>22</v>
      </c>
      <c r="F3194" s="4">
        <v>351712.10360128799</v>
      </c>
      <c r="G3194" s="4">
        <v>618295.99145238986</v>
      </c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Y3194" s="2"/>
      <c r="Z3194"/>
      <c r="AA3194"/>
      <c r="AB3194"/>
    </row>
    <row r="3195" spans="1:28" ht="14.45" x14ac:dyDescent="0.3">
      <c r="A3195" s="3">
        <v>42318.958680555559</v>
      </c>
      <c r="B3195">
        <v>2015</v>
      </c>
      <c r="C3195">
        <v>11</v>
      </c>
      <c r="D3195">
        <v>10</v>
      </c>
      <c r="E3195">
        <v>23</v>
      </c>
      <c r="F3195" s="4">
        <v>319289.68997244036</v>
      </c>
      <c r="G3195" s="4">
        <v>574530.68238052912</v>
      </c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Y3195" s="2"/>
      <c r="Z3195"/>
      <c r="AA3195"/>
      <c r="AB3195"/>
    </row>
    <row r="3196" spans="1:28" ht="14.45" x14ac:dyDescent="0.3">
      <c r="A3196" s="3">
        <v>42319.000347222223</v>
      </c>
      <c r="B3196">
        <v>2015</v>
      </c>
      <c r="C3196">
        <v>11</v>
      </c>
      <c r="D3196">
        <v>11</v>
      </c>
      <c r="E3196">
        <v>0</v>
      </c>
      <c r="F3196" s="4">
        <v>299998.58046951663</v>
      </c>
      <c r="G3196" s="4">
        <v>562006.75520650425</v>
      </c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Y3196" s="2"/>
      <c r="Z3196"/>
      <c r="AA3196"/>
      <c r="AB3196"/>
    </row>
    <row r="3197" spans="1:28" ht="14.45" x14ac:dyDescent="0.3">
      <c r="A3197" s="3">
        <v>42319.042013888888</v>
      </c>
      <c r="B3197">
        <v>2015</v>
      </c>
      <c r="C3197">
        <v>11</v>
      </c>
      <c r="D3197">
        <v>11</v>
      </c>
      <c r="E3197">
        <v>1</v>
      </c>
      <c r="F3197" s="4">
        <v>293401.82532680646</v>
      </c>
      <c r="G3197" s="4">
        <v>542183.21895380283</v>
      </c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Y3197" s="2"/>
      <c r="Z3197"/>
      <c r="AA3197"/>
      <c r="AB3197"/>
    </row>
    <row r="3198" spans="1:28" ht="14.45" x14ac:dyDescent="0.3">
      <c r="A3198" s="3">
        <v>42319.083680555559</v>
      </c>
      <c r="B3198">
        <v>2015</v>
      </c>
      <c r="C3198">
        <v>11</v>
      </c>
      <c r="D3198">
        <v>11</v>
      </c>
      <c r="E3198">
        <v>2</v>
      </c>
      <c r="F3198" s="4">
        <v>304825.08787306427</v>
      </c>
      <c r="G3198" s="4">
        <v>555970.59558451048</v>
      </c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Y3198" s="2"/>
      <c r="Z3198"/>
      <c r="AA3198"/>
      <c r="AB3198"/>
    </row>
    <row r="3199" spans="1:28" ht="14.45" x14ac:dyDescent="0.3">
      <c r="A3199" s="3">
        <v>42319.125347222223</v>
      </c>
      <c r="B3199">
        <v>2015</v>
      </c>
      <c r="C3199">
        <v>11</v>
      </c>
      <c r="D3199">
        <v>11</v>
      </c>
      <c r="E3199">
        <v>3</v>
      </c>
      <c r="F3199" s="4">
        <v>294742.06731338281</v>
      </c>
      <c r="G3199" s="4">
        <v>582140.12734900601</v>
      </c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Y3199" s="2"/>
      <c r="Z3199"/>
      <c r="AA3199"/>
      <c r="AB3199"/>
    </row>
    <row r="3200" spans="1:28" ht="14.45" x14ac:dyDescent="0.3">
      <c r="A3200" s="3">
        <v>42319.167013888888</v>
      </c>
      <c r="B3200">
        <v>2015</v>
      </c>
      <c r="C3200">
        <v>11</v>
      </c>
      <c r="D3200">
        <v>11</v>
      </c>
      <c r="E3200">
        <v>4</v>
      </c>
      <c r="F3200" s="4">
        <v>313535.88508218946</v>
      </c>
      <c r="G3200" s="4">
        <v>603096.68755264883</v>
      </c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Y3200" s="2"/>
      <c r="Z3200"/>
      <c r="AA3200"/>
      <c r="AB3200"/>
    </row>
    <row r="3201" spans="1:28" ht="14.45" x14ac:dyDescent="0.3">
      <c r="A3201" s="3">
        <v>42319.208680555559</v>
      </c>
      <c r="B3201">
        <v>2015</v>
      </c>
      <c r="C3201">
        <v>11</v>
      </c>
      <c r="D3201">
        <v>11</v>
      </c>
      <c r="E3201">
        <v>5</v>
      </c>
      <c r="F3201" s="4">
        <v>349085.99056733242</v>
      </c>
      <c r="G3201" s="4">
        <v>652719.51932419743</v>
      </c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Y3201" s="2"/>
      <c r="Z3201"/>
      <c r="AA3201"/>
      <c r="AB3201"/>
    </row>
    <row r="3202" spans="1:28" ht="14.45" x14ac:dyDescent="0.3">
      <c r="A3202" s="3">
        <v>42319.250347222223</v>
      </c>
      <c r="B3202">
        <v>2015</v>
      </c>
      <c r="C3202">
        <v>11</v>
      </c>
      <c r="D3202">
        <v>11</v>
      </c>
      <c r="E3202">
        <v>6</v>
      </c>
      <c r="F3202" s="4">
        <v>394017.42882836505</v>
      </c>
      <c r="G3202" s="4">
        <v>706915.94702264329</v>
      </c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Y3202" s="2"/>
      <c r="Z3202"/>
      <c r="AA3202"/>
      <c r="AB3202"/>
    </row>
    <row r="3203" spans="1:28" ht="14.45" x14ac:dyDescent="0.3">
      <c r="A3203" s="3">
        <v>42319.292013888888</v>
      </c>
      <c r="B3203">
        <v>2015</v>
      </c>
      <c r="C3203">
        <v>11</v>
      </c>
      <c r="D3203">
        <v>11</v>
      </c>
      <c r="E3203">
        <v>7</v>
      </c>
      <c r="F3203" s="4">
        <v>431605.01520707831</v>
      </c>
      <c r="G3203" s="4">
        <v>774073.26535192679</v>
      </c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Y3203" s="2"/>
      <c r="Z3203"/>
      <c r="AA3203"/>
      <c r="AB3203"/>
    </row>
    <row r="3204" spans="1:28" ht="14.45" x14ac:dyDescent="0.3">
      <c r="A3204" s="3">
        <v>42319.333680555559</v>
      </c>
      <c r="B3204">
        <v>2015</v>
      </c>
      <c r="C3204">
        <v>11</v>
      </c>
      <c r="D3204">
        <v>11</v>
      </c>
      <c r="E3204">
        <v>8</v>
      </c>
      <c r="F3204" s="4">
        <v>386532.59032827668</v>
      </c>
      <c r="G3204" s="4">
        <v>679194.93294214108</v>
      </c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Y3204" s="2"/>
      <c r="Z3204"/>
      <c r="AA3204"/>
      <c r="AB3204"/>
    </row>
    <row r="3205" spans="1:28" ht="14.45" x14ac:dyDescent="0.3">
      <c r="A3205" s="3">
        <v>42319.375347222223</v>
      </c>
      <c r="B3205">
        <v>2015</v>
      </c>
      <c r="C3205">
        <v>11</v>
      </c>
      <c r="D3205">
        <v>11</v>
      </c>
      <c r="E3205">
        <v>9</v>
      </c>
      <c r="F3205" s="4">
        <v>362257.92045793182</v>
      </c>
      <c r="G3205" s="4">
        <v>566579.73302587878</v>
      </c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Y3205" s="2"/>
      <c r="Z3205"/>
      <c r="AA3205"/>
      <c r="AB3205"/>
    </row>
    <row r="3206" spans="1:28" ht="14.45" x14ac:dyDescent="0.3">
      <c r="A3206" s="3">
        <v>42319.417013888888</v>
      </c>
      <c r="B3206">
        <v>2015</v>
      </c>
      <c r="C3206">
        <v>11</v>
      </c>
      <c r="D3206">
        <v>11</v>
      </c>
      <c r="E3206">
        <v>10</v>
      </c>
      <c r="F3206" s="4">
        <v>350545.26312221051</v>
      </c>
      <c r="G3206" s="4">
        <v>498942.16951538349</v>
      </c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Y3206" s="2"/>
      <c r="Z3206"/>
      <c r="AA3206"/>
      <c r="AB3206"/>
    </row>
    <row r="3207" spans="1:28" ht="14.45" x14ac:dyDescent="0.3">
      <c r="A3207" s="3">
        <v>42319.458680555559</v>
      </c>
      <c r="B3207">
        <v>2015</v>
      </c>
      <c r="C3207">
        <v>11</v>
      </c>
      <c r="D3207">
        <v>11</v>
      </c>
      <c r="E3207">
        <v>11</v>
      </c>
      <c r="F3207" s="4">
        <v>311697.59536143573</v>
      </c>
      <c r="G3207" s="4">
        <v>455404.90682124544</v>
      </c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Y3207" s="2"/>
      <c r="Z3207"/>
      <c r="AA3207"/>
      <c r="AB3207"/>
    </row>
    <row r="3208" spans="1:28" ht="14.45" x14ac:dyDescent="0.3">
      <c r="A3208" s="3">
        <v>42319.500347222223</v>
      </c>
      <c r="B3208">
        <v>2015</v>
      </c>
      <c r="C3208">
        <v>11</v>
      </c>
      <c r="D3208">
        <v>11</v>
      </c>
      <c r="E3208">
        <v>12</v>
      </c>
      <c r="F3208" s="4">
        <v>312880.22521994769</v>
      </c>
      <c r="G3208" s="4">
        <v>378188.41207194369</v>
      </c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Y3208" s="2"/>
      <c r="Z3208"/>
      <c r="AA3208"/>
      <c r="AB3208"/>
    </row>
    <row r="3209" spans="1:28" ht="14.45" x14ac:dyDescent="0.3">
      <c r="A3209" s="3">
        <v>42319.542013888888</v>
      </c>
      <c r="B3209">
        <v>2015</v>
      </c>
      <c r="C3209">
        <v>11</v>
      </c>
      <c r="D3209">
        <v>11</v>
      </c>
      <c r="E3209">
        <v>13</v>
      </c>
      <c r="F3209" s="4">
        <v>274814.08922303055</v>
      </c>
      <c r="G3209" s="4">
        <v>380098.37552276492</v>
      </c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Y3209" s="2"/>
      <c r="Z3209"/>
      <c r="AA3209"/>
      <c r="AB3209"/>
    </row>
    <row r="3210" spans="1:28" ht="14.45" x14ac:dyDescent="0.3">
      <c r="A3210" s="3">
        <v>42319.583680555559</v>
      </c>
      <c r="B3210">
        <v>2015</v>
      </c>
      <c r="C3210">
        <v>11</v>
      </c>
      <c r="D3210">
        <v>11</v>
      </c>
      <c r="E3210">
        <v>14</v>
      </c>
      <c r="F3210" s="4">
        <v>269608.78949771909</v>
      </c>
      <c r="G3210" s="4">
        <v>345808.69138892641</v>
      </c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Y3210" s="2"/>
      <c r="Z3210"/>
      <c r="AA3210"/>
      <c r="AB3210"/>
    </row>
    <row r="3211" spans="1:28" ht="14.45" x14ac:dyDescent="0.3">
      <c r="A3211" s="3">
        <v>42319.625347222223</v>
      </c>
      <c r="B3211">
        <v>2015</v>
      </c>
      <c r="C3211">
        <v>11</v>
      </c>
      <c r="D3211">
        <v>11</v>
      </c>
      <c r="E3211">
        <v>15</v>
      </c>
      <c r="F3211" s="4">
        <v>275042.47452579357</v>
      </c>
      <c r="G3211" s="4">
        <v>376560.87716014223</v>
      </c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Y3211" s="2"/>
      <c r="Z3211"/>
      <c r="AA3211"/>
      <c r="AB3211"/>
    </row>
    <row r="3212" spans="1:28" ht="14.45" x14ac:dyDescent="0.3">
      <c r="A3212" s="3">
        <v>42319.667013888888</v>
      </c>
      <c r="B3212">
        <v>2015</v>
      </c>
      <c r="C3212">
        <v>11</v>
      </c>
      <c r="D3212">
        <v>11</v>
      </c>
      <c r="E3212">
        <v>16</v>
      </c>
      <c r="F3212" s="4">
        <v>276654.4222795887</v>
      </c>
      <c r="G3212" s="4">
        <v>397679.35602313431</v>
      </c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Y3212" s="2"/>
      <c r="Z3212"/>
      <c r="AA3212"/>
      <c r="AB3212"/>
    </row>
    <row r="3213" spans="1:28" ht="14.45" x14ac:dyDescent="0.3">
      <c r="A3213" s="3">
        <v>42319.708680555559</v>
      </c>
      <c r="B3213">
        <v>2015</v>
      </c>
      <c r="C3213">
        <v>11</v>
      </c>
      <c r="D3213">
        <v>11</v>
      </c>
      <c r="E3213">
        <v>17</v>
      </c>
      <c r="F3213" s="4">
        <v>367909.80755330448</v>
      </c>
      <c r="G3213" s="4">
        <v>460130.25522810669</v>
      </c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Y3213" s="2"/>
      <c r="Z3213"/>
      <c r="AA3213"/>
      <c r="AB3213"/>
    </row>
    <row r="3214" spans="1:28" ht="14.45" x14ac:dyDescent="0.3">
      <c r="A3214" s="3">
        <v>42319.750347222223</v>
      </c>
      <c r="B3214">
        <v>2015</v>
      </c>
      <c r="C3214">
        <v>11</v>
      </c>
      <c r="D3214">
        <v>11</v>
      </c>
      <c r="E3214">
        <v>18</v>
      </c>
      <c r="F3214" s="4">
        <v>399291.71532238973</v>
      </c>
      <c r="G3214" s="4">
        <v>544072.79322424496</v>
      </c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Y3214" s="2"/>
      <c r="Z3214"/>
      <c r="AA3214"/>
      <c r="AB3214"/>
    </row>
    <row r="3215" spans="1:28" ht="14.45" x14ac:dyDescent="0.3">
      <c r="A3215" s="3">
        <v>42319.792013888888</v>
      </c>
      <c r="B3215">
        <v>2015</v>
      </c>
      <c r="C3215">
        <v>11</v>
      </c>
      <c r="D3215">
        <v>11</v>
      </c>
      <c r="E3215">
        <v>19</v>
      </c>
      <c r="F3215" s="4">
        <v>432794.03970250336</v>
      </c>
      <c r="G3215" s="4">
        <v>547071.59149470984</v>
      </c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Y3215" s="2"/>
      <c r="Z3215"/>
      <c r="AA3215"/>
      <c r="AB3215"/>
    </row>
    <row r="3216" spans="1:28" ht="14.45" x14ac:dyDescent="0.3">
      <c r="A3216" s="3">
        <v>42319.833680555559</v>
      </c>
      <c r="B3216">
        <v>2015</v>
      </c>
      <c r="C3216">
        <v>11</v>
      </c>
      <c r="D3216">
        <v>11</v>
      </c>
      <c r="E3216">
        <v>20</v>
      </c>
      <c r="F3216" s="4">
        <v>409976.78027856222</v>
      </c>
      <c r="G3216" s="4">
        <v>521559.54883399559</v>
      </c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Y3216" s="2"/>
      <c r="Z3216"/>
      <c r="AA3216"/>
      <c r="AB3216"/>
    </row>
    <row r="3217" spans="1:28" ht="14.45" x14ac:dyDescent="0.3">
      <c r="A3217" s="3">
        <v>42319.875347222223</v>
      </c>
      <c r="B3217">
        <v>2015</v>
      </c>
      <c r="C3217">
        <v>11</v>
      </c>
      <c r="D3217">
        <v>11</v>
      </c>
      <c r="E3217">
        <v>21</v>
      </c>
      <c r="F3217" s="4">
        <v>368345.52620869025</v>
      </c>
      <c r="G3217" s="4">
        <v>503614.98338609119</v>
      </c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Y3217" s="2"/>
      <c r="Z3217"/>
      <c r="AA3217"/>
      <c r="AB3217"/>
    </row>
    <row r="3218" spans="1:28" ht="14.45" x14ac:dyDescent="0.3">
      <c r="A3218" s="3">
        <v>42319.917013888888</v>
      </c>
      <c r="B3218">
        <v>2015</v>
      </c>
      <c r="C3218">
        <v>11</v>
      </c>
      <c r="D3218">
        <v>11</v>
      </c>
      <c r="E3218">
        <v>22</v>
      </c>
      <c r="F3218" s="4">
        <v>327376.8384662965</v>
      </c>
      <c r="G3218" s="4">
        <v>458937.92357640679</v>
      </c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Y3218" s="2"/>
      <c r="Z3218"/>
      <c r="AA3218"/>
      <c r="AB3218"/>
    </row>
    <row r="3219" spans="1:28" ht="14.45" x14ac:dyDescent="0.3">
      <c r="A3219" s="3">
        <v>42319.958680555559</v>
      </c>
      <c r="B3219">
        <v>2015</v>
      </c>
      <c r="C3219">
        <v>11</v>
      </c>
      <c r="D3219">
        <v>11</v>
      </c>
      <c r="E3219">
        <v>23</v>
      </c>
      <c r="F3219" s="4">
        <v>293315.93535133242</v>
      </c>
      <c r="G3219" s="4">
        <v>380897.85035539995</v>
      </c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Y3219" s="2"/>
      <c r="Z3219"/>
      <c r="AA3219"/>
      <c r="AB3219"/>
    </row>
    <row r="3220" spans="1:28" ht="14.45" x14ac:dyDescent="0.3">
      <c r="A3220" s="3">
        <v>42320.000347222223</v>
      </c>
      <c r="B3220">
        <v>2015</v>
      </c>
      <c r="C3220">
        <v>11</v>
      </c>
      <c r="D3220">
        <v>12</v>
      </c>
      <c r="E3220">
        <v>0</v>
      </c>
      <c r="F3220" s="4">
        <v>253828.06531569661</v>
      </c>
      <c r="G3220" s="4">
        <v>340000.32533101446</v>
      </c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Y3220" s="2"/>
      <c r="Z3220"/>
      <c r="AA3220"/>
      <c r="AB3220"/>
    </row>
    <row r="3221" spans="1:28" ht="14.45" x14ac:dyDescent="0.3">
      <c r="A3221" s="3">
        <v>42320.042013888888</v>
      </c>
      <c r="B3221">
        <v>2015</v>
      </c>
      <c r="C3221">
        <v>11</v>
      </c>
      <c r="D3221">
        <v>12</v>
      </c>
      <c r="E3221">
        <v>1</v>
      </c>
      <c r="F3221" s="4">
        <v>242997.32850336994</v>
      </c>
      <c r="G3221" s="4">
        <v>365936.45065098791</v>
      </c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Y3221" s="2"/>
      <c r="Z3221"/>
      <c r="AA3221"/>
      <c r="AB3221"/>
    </row>
    <row r="3222" spans="1:28" ht="14.45" x14ac:dyDescent="0.3">
      <c r="A3222" s="3">
        <v>42320.083680555559</v>
      </c>
      <c r="B3222">
        <v>2015</v>
      </c>
      <c r="C3222">
        <v>11</v>
      </c>
      <c r="D3222">
        <v>12</v>
      </c>
      <c r="E3222">
        <v>2</v>
      </c>
      <c r="F3222" s="4">
        <v>259036.32037838435</v>
      </c>
      <c r="G3222" s="4">
        <v>388547.89211419551</v>
      </c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Y3222" s="2"/>
      <c r="Z3222"/>
      <c r="AA3222"/>
      <c r="AB3222"/>
    </row>
    <row r="3223" spans="1:28" ht="14.45" x14ac:dyDescent="0.3">
      <c r="A3223" s="3">
        <v>42320.125347222223</v>
      </c>
      <c r="B3223">
        <v>2015</v>
      </c>
      <c r="C3223">
        <v>11</v>
      </c>
      <c r="D3223">
        <v>12</v>
      </c>
      <c r="E3223">
        <v>3</v>
      </c>
      <c r="F3223" s="4">
        <v>286301.09377294959</v>
      </c>
      <c r="G3223" s="4">
        <v>426223.58590751124</v>
      </c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Y3223" s="2"/>
      <c r="Z3223"/>
      <c r="AA3223"/>
      <c r="AB3223"/>
    </row>
    <row r="3224" spans="1:28" ht="14.45" x14ac:dyDescent="0.3">
      <c r="A3224" s="3">
        <v>42320.167013888888</v>
      </c>
      <c r="B3224">
        <v>2015</v>
      </c>
      <c r="C3224">
        <v>11</v>
      </c>
      <c r="D3224">
        <v>12</v>
      </c>
      <c r="E3224">
        <v>4</v>
      </c>
      <c r="F3224" s="4">
        <v>308989.71116715274</v>
      </c>
      <c r="G3224" s="4">
        <v>488368.14710261667</v>
      </c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Y3224" s="2"/>
      <c r="Z3224"/>
      <c r="AA3224"/>
      <c r="AB3224"/>
    </row>
    <row r="3225" spans="1:28" ht="14.45" x14ac:dyDescent="0.3">
      <c r="A3225" s="3">
        <v>42320.208680555559</v>
      </c>
      <c r="B3225">
        <v>2015</v>
      </c>
      <c r="C3225">
        <v>11</v>
      </c>
      <c r="D3225">
        <v>12</v>
      </c>
      <c r="E3225">
        <v>5</v>
      </c>
      <c r="F3225" s="4">
        <v>352179.45311080909</v>
      </c>
      <c r="G3225" s="4">
        <v>537355.99981984915</v>
      </c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Y3225" s="2"/>
      <c r="Z3225"/>
      <c r="AA3225"/>
      <c r="AB3225"/>
    </row>
    <row r="3226" spans="1:28" ht="14.45" x14ac:dyDescent="0.3">
      <c r="A3226" s="3">
        <v>42320.250347222223</v>
      </c>
      <c r="B3226">
        <v>2015</v>
      </c>
      <c r="C3226">
        <v>11</v>
      </c>
      <c r="D3226">
        <v>12</v>
      </c>
      <c r="E3226">
        <v>6</v>
      </c>
      <c r="F3226" s="4">
        <v>403331.97564288654</v>
      </c>
      <c r="G3226" s="4">
        <v>650809.14531637123</v>
      </c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Y3226" s="2"/>
      <c r="Z3226"/>
      <c r="AA3226"/>
      <c r="AB3226"/>
    </row>
    <row r="3227" spans="1:28" ht="14.45" x14ac:dyDescent="0.3">
      <c r="A3227" s="3">
        <v>42320.292013888888</v>
      </c>
      <c r="B3227">
        <v>2015</v>
      </c>
      <c r="C3227">
        <v>11</v>
      </c>
      <c r="D3227">
        <v>12</v>
      </c>
      <c r="E3227">
        <v>7</v>
      </c>
      <c r="F3227" s="4">
        <v>412188.91077082558</v>
      </c>
      <c r="G3227" s="4">
        <v>705401.50259783841</v>
      </c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Y3227" s="2"/>
      <c r="Z3227"/>
      <c r="AA3227"/>
      <c r="AB3227"/>
    </row>
    <row r="3228" spans="1:28" ht="14.45" x14ac:dyDescent="0.3">
      <c r="A3228" s="3">
        <v>42320.333680555559</v>
      </c>
      <c r="B3228">
        <v>2015</v>
      </c>
      <c r="C3228">
        <v>11</v>
      </c>
      <c r="D3228">
        <v>12</v>
      </c>
      <c r="E3228">
        <v>8</v>
      </c>
      <c r="F3228" s="4">
        <v>399893.38470219402</v>
      </c>
      <c r="G3228" s="4">
        <v>695071.44338032196</v>
      </c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Y3228" s="2"/>
      <c r="Z3228"/>
      <c r="AA3228"/>
      <c r="AB3228"/>
    </row>
    <row r="3229" spans="1:28" ht="14.45" x14ac:dyDescent="0.3">
      <c r="A3229" s="3">
        <v>42320.375347222223</v>
      </c>
      <c r="B3229">
        <v>2015</v>
      </c>
      <c r="C3229">
        <v>11</v>
      </c>
      <c r="D3229">
        <v>12</v>
      </c>
      <c r="E3229">
        <v>9</v>
      </c>
      <c r="F3229" s="4">
        <v>384911.85542870034</v>
      </c>
      <c r="G3229" s="4">
        <v>680826.91370129911</v>
      </c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Y3229" s="2"/>
      <c r="Z3229"/>
      <c r="AA3229"/>
      <c r="AB3229"/>
    </row>
    <row r="3230" spans="1:28" ht="14.45" x14ac:dyDescent="0.3">
      <c r="A3230" s="3">
        <v>42320.417013888888</v>
      </c>
      <c r="B3230">
        <v>2015</v>
      </c>
      <c r="C3230">
        <v>11</v>
      </c>
      <c r="D3230">
        <v>12</v>
      </c>
      <c r="E3230">
        <v>10</v>
      </c>
      <c r="F3230" s="4">
        <v>369302.41536131961</v>
      </c>
      <c r="G3230" s="4">
        <v>647069.65916238795</v>
      </c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Y3230" s="2"/>
      <c r="Z3230"/>
      <c r="AA3230"/>
      <c r="AB3230"/>
    </row>
    <row r="3231" spans="1:28" ht="14.45" x14ac:dyDescent="0.3">
      <c r="A3231" s="3">
        <v>42320.458680555559</v>
      </c>
      <c r="B3231">
        <v>2015</v>
      </c>
      <c r="C3231">
        <v>11</v>
      </c>
      <c r="D3231">
        <v>12</v>
      </c>
      <c r="E3231">
        <v>11</v>
      </c>
      <c r="F3231" s="4">
        <v>334765.25392532122</v>
      </c>
      <c r="G3231" s="4">
        <v>614333.40581349621</v>
      </c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Y3231" s="2"/>
      <c r="Z3231"/>
      <c r="AA3231"/>
      <c r="AB3231"/>
    </row>
    <row r="3232" spans="1:28" ht="14.45" x14ac:dyDescent="0.3">
      <c r="A3232" s="3">
        <v>42320.500347222223</v>
      </c>
      <c r="B3232">
        <v>2015</v>
      </c>
      <c r="C3232">
        <v>11</v>
      </c>
      <c r="D3232">
        <v>12</v>
      </c>
      <c r="E3232">
        <v>12</v>
      </c>
      <c r="F3232" s="4">
        <v>289227.57378911955</v>
      </c>
      <c r="G3232" s="4">
        <v>601812.05389114912</v>
      </c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Y3232" s="2"/>
      <c r="Z3232"/>
      <c r="AA3232"/>
      <c r="AB3232"/>
    </row>
    <row r="3233" spans="1:28" ht="14.45" x14ac:dyDescent="0.3">
      <c r="A3233" s="3">
        <v>42320.542013888888</v>
      </c>
      <c r="B3233">
        <v>2015</v>
      </c>
      <c r="C3233">
        <v>11</v>
      </c>
      <c r="D3233">
        <v>12</v>
      </c>
      <c r="E3233">
        <v>13</v>
      </c>
      <c r="F3233" s="4">
        <v>281410.1782145605</v>
      </c>
      <c r="G3233" s="4">
        <v>608551.20560851682</v>
      </c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Y3233" s="2"/>
      <c r="Z3233"/>
      <c r="AA3233"/>
      <c r="AB3233"/>
    </row>
    <row r="3234" spans="1:28" ht="14.45" x14ac:dyDescent="0.3">
      <c r="A3234" s="3">
        <v>42320.583680555559</v>
      </c>
      <c r="B3234">
        <v>2015</v>
      </c>
      <c r="C3234">
        <v>11</v>
      </c>
      <c r="D3234">
        <v>12</v>
      </c>
      <c r="E3234">
        <v>14</v>
      </c>
      <c r="F3234" s="4">
        <v>303376.57120378216</v>
      </c>
      <c r="G3234" s="4">
        <v>561929.87399739656</v>
      </c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Y3234" s="2"/>
      <c r="Z3234"/>
      <c r="AA3234"/>
      <c r="AB3234"/>
    </row>
    <row r="3235" spans="1:28" ht="14.45" x14ac:dyDescent="0.3">
      <c r="A3235" s="3">
        <v>42320.625347222223</v>
      </c>
      <c r="B3235">
        <v>2015</v>
      </c>
      <c r="C3235">
        <v>11</v>
      </c>
      <c r="D3235">
        <v>12</v>
      </c>
      <c r="E3235">
        <v>15</v>
      </c>
      <c r="F3235" s="4">
        <v>323573.38215563545</v>
      </c>
      <c r="G3235" s="4">
        <v>594450.12202224927</v>
      </c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Y3235" s="2"/>
      <c r="Z3235"/>
      <c r="AA3235"/>
      <c r="AB3235"/>
    </row>
    <row r="3236" spans="1:28" ht="14.45" x14ac:dyDescent="0.3">
      <c r="A3236" s="3">
        <v>42320.667013888888</v>
      </c>
      <c r="B3236">
        <v>2015</v>
      </c>
      <c r="C3236">
        <v>11</v>
      </c>
      <c r="D3236">
        <v>12</v>
      </c>
      <c r="E3236">
        <v>16</v>
      </c>
      <c r="F3236" s="4">
        <v>370667.26773833949</v>
      </c>
      <c r="G3236" s="4">
        <v>647110.49340898672</v>
      </c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Y3236" s="2"/>
      <c r="Z3236"/>
      <c r="AA3236"/>
      <c r="AB3236"/>
    </row>
    <row r="3237" spans="1:28" ht="14.45" x14ac:dyDescent="0.3">
      <c r="A3237" s="3">
        <v>42320.708680555559</v>
      </c>
      <c r="B3237">
        <v>2015</v>
      </c>
      <c r="C3237">
        <v>11</v>
      </c>
      <c r="D3237">
        <v>12</v>
      </c>
      <c r="E3237">
        <v>17</v>
      </c>
      <c r="F3237" s="4">
        <v>432878.60492390406</v>
      </c>
      <c r="G3237" s="4">
        <v>784226.80358433584</v>
      </c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Y3237" s="2"/>
      <c r="Z3237"/>
      <c r="AA3237"/>
      <c r="AB3237"/>
    </row>
    <row r="3238" spans="1:28" ht="14.45" x14ac:dyDescent="0.3">
      <c r="A3238" s="3">
        <v>42320.750347222223</v>
      </c>
      <c r="B3238">
        <v>2015</v>
      </c>
      <c r="C3238">
        <v>11</v>
      </c>
      <c r="D3238">
        <v>12</v>
      </c>
      <c r="E3238">
        <v>18</v>
      </c>
      <c r="F3238" s="4">
        <v>495722.19228956028</v>
      </c>
      <c r="G3238" s="4">
        <v>862904.05038782815</v>
      </c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Y3238" s="2"/>
      <c r="Z3238"/>
      <c r="AA3238"/>
      <c r="AB3238"/>
    </row>
    <row r="3239" spans="1:28" ht="14.45" x14ac:dyDescent="0.3">
      <c r="A3239" s="3">
        <v>42320.792013888888</v>
      </c>
      <c r="B3239">
        <v>2015</v>
      </c>
      <c r="C3239">
        <v>11</v>
      </c>
      <c r="D3239">
        <v>12</v>
      </c>
      <c r="E3239">
        <v>19</v>
      </c>
      <c r="F3239" s="4">
        <v>503836.92239012313</v>
      </c>
      <c r="G3239" s="4">
        <v>892320.21285290865</v>
      </c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Y3239" s="2"/>
      <c r="Z3239"/>
      <c r="AA3239"/>
      <c r="AB3239"/>
    </row>
    <row r="3240" spans="1:28" ht="14.45" x14ac:dyDescent="0.3">
      <c r="A3240" s="3">
        <v>42320.833680555559</v>
      </c>
      <c r="B3240">
        <v>2015</v>
      </c>
      <c r="C3240">
        <v>11</v>
      </c>
      <c r="D3240">
        <v>12</v>
      </c>
      <c r="E3240">
        <v>20</v>
      </c>
      <c r="F3240" s="4">
        <v>505425.77293114358</v>
      </c>
      <c r="G3240" s="4">
        <v>887965.83110777533</v>
      </c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Y3240" s="2"/>
      <c r="Z3240"/>
      <c r="AA3240"/>
      <c r="AB3240"/>
    </row>
    <row r="3241" spans="1:28" ht="14.45" x14ac:dyDescent="0.3">
      <c r="A3241" s="3">
        <v>42320.875347222223</v>
      </c>
      <c r="B3241">
        <v>2015</v>
      </c>
      <c r="C3241">
        <v>11</v>
      </c>
      <c r="D3241">
        <v>12</v>
      </c>
      <c r="E3241">
        <v>21</v>
      </c>
      <c r="F3241" s="4">
        <v>487288.08342081943</v>
      </c>
      <c r="G3241" s="4">
        <v>869443.96110469871</v>
      </c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Y3241" s="2"/>
      <c r="Z3241"/>
      <c r="AA3241"/>
      <c r="AB3241"/>
    </row>
    <row r="3242" spans="1:28" ht="14.45" x14ac:dyDescent="0.3">
      <c r="A3242" s="3">
        <v>42320.917013888888</v>
      </c>
      <c r="B3242">
        <v>2015</v>
      </c>
      <c r="C3242">
        <v>11</v>
      </c>
      <c r="D3242">
        <v>12</v>
      </c>
      <c r="E3242">
        <v>22</v>
      </c>
      <c r="F3242" s="4">
        <v>454863.01636145764</v>
      </c>
      <c r="G3242" s="4">
        <v>830782.96570369857</v>
      </c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Y3242" s="2"/>
      <c r="Z3242"/>
      <c r="AA3242"/>
      <c r="AB3242"/>
    </row>
    <row r="3243" spans="1:28" ht="14.45" x14ac:dyDescent="0.3">
      <c r="A3243" s="3">
        <v>42320.958680555559</v>
      </c>
      <c r="B3243">
        <v>2015</v>
      </c>
      <c r="C3243">
        <v>11</v>
      </c>
      <c r="D3243">
        <v>12</v>
      </c>
      <c r="E3243">
        <v>23</v>
      </c>
      <c r="F3243" s="4">
        <v>397510.02174601646</v>
      </c>
      <c r="G3243" s="4">
        <v>782875.34780643648</v>
      </c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Y3243" s="2"/>
      <c r="Z3243"/>
      <c r="AA3243"/>
      <c r="AB3243"/>
    </row>
    <row r="3244" spans="1:28" ht="14.45" x14ac:dyDescent="0.3">
      <c r="A3244" s="3">
        <v>42321.000347222223</v>
      </c>
      <c r="B3244">
        <v>2015</v>
      </c>
      <c r="C3244">
        <v>11</v>
      </c>
      <c r="D3244">
        <v>13</v>
      </c>
      <c r="E3244">
        <v>0</v>
      </c>
      <c r="F3244" s="4">
        <v>360936.75496351533</v>
      </c>
      <c r="G3244" s="4">
        <v>734498.61068225221</v>
      </c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Y3244" s="2"/>
      <c r="Z3244"/>
      <c r="AA3244"/>
      <c r="AB3244"/>
    </row>
    <row r="3245" spans="1:28" ht="14.45" x14ac:dyDescent="0.3">
      <c r="A3245" s="3">
        <v>42321.042013888888</v>
      </c>
      <c r="B3245">
        <v>2015</v>
      </c>
      <c r="C3245">
        <v>11</v>
      </c>
      <c r="D3245">
        <v>13</v>
      </c>
      <c r="E3245">
        <v>1</v>
      </c>
      <c r="F3245" s="4">
        <v>357379.90844862966</v>
      </c>
      <c r="G3245" s="4">
        <v>748392.96997619385</v>
      </c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Y3245" s="2"/>
      <c r="Z3245"/>
      <c r="AA3245"/>
      <c r="AB3245"/>
    </row>
    <row r="3246" spans="1:28" ht="14.45" x14ac:dyDescent="0.3">
      <c r="A3246" s="3">
        <v>42321.083680555559</v>
      </c>
      <c r="B3246">
        <v>2015</v>
      </c>
      <c r="C3246">
        <v>11</v>
      </c>
      <c r="D3246">
        <v>13</v>
      </c>
      <c r="E3246">
        <v>2</v>
      </c>
      <c r="F3246" s="4">
        <v>370072.40723930136</v>
      </c>
      <c r="G3246" s="4">
        <v>800639.01657549827</v>
      </c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Y3246" s="2"/>
      <c r="Z3246"/>
      <c r="AA3246"/>
      <c r="AB3246"/>
    </row>
    <row r="3247" spans="1:28" ht="14.45" x14ac:dyDescent="0.3">
      <c r="A3247" s="3">
        <v>42321.125347222223</v>
      </c>
      <c r="B3247">
        <v>2015</v>
      </c>
      <c r="C3247">
        <v>11</v>
      </c>
      <c r="D3247">
        <v>13</v>
      </c>
      <c r="E3247">
        <v>3</v>
      </c>
      <c r="F3247" s="4">
        <v>381474.10719124385</v>
      </c>
      <c r="G3247" s="4">
        <v>829971.60292644857</v>
      </c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Y3247" s="2"/>
      <c r="Z3247"/>
      <c r="AA3247"/>
      <c r="AB3247"/>
    </row>
    <row r="3248" spans="1:28" ht="14.45" x14ac:dyDescent="0.3">
      <c r="A3248" s="3">
        <v>42321.167013888888</v>
      </c>
      <c r="B3248">
        <v>2015</v>
      </c>
      <c r="C3248">
        <v>11</v>
      </c>
      <c r="D3248">
        <v>13</v>
      </c>
      <c r="E3248">
        <v>4</v>
      </c>
      <c r="F3248" s="4">
        <v>401318.27631810366</v>
      </c>
      <c r="G3248" s="4">
        <v>844860.12958280346</v>
      </c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Y3248" s="2"/>
      <c r="Z3248"/>
      <c r="AA3248"/>
      <c r="AB3248"/>
    </row>
    <row r="3249" spans="1:28" ht="14.45" x14ac:dyDescent="0.3">
      <c r="A3249" s="3">
        <v>42321.208680555559</v>
      </c>
      <c r="B3249">
        <v>2015</v>
      </c>
      <c r="C3249">
        <v>11</v>
      </c>
      <c r="D3249">
        <v>13</v>
      </c>
      <c r="E3249">
        <v>5</v>
      </c>
      <c r="F3249" s="4">
        <v>416124.86898666609</v>
      </c>
      <c r="G3249" s="4">
        <v>929239.37415866973</v>
      </c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Y3249" s="2"/>
      <c r="Z3249"/>
      <c r="AA3249"/>
      <c r="AB3249"/>
    </row>
    <row r="3250" spans="1:28" ht="14.45" x14ac:dyDescent="0.3">
      <c r="A3250" s="3">
        <v>42321.250347222223</v>
      </c>
      <c r="B3250">
        <v>2015</v>
      </c>
      <c r="C3250">
        <v>11</v>
      </c>
      <c r="D3250">
        <v>13</v>
      </c>
      <c r="E3250">
        <v>6</v>
      </c>
      <c r="F3250" s="4">
        <v>483056.12180560426</v>
      </c>
      <c r="G3250" s="4">
        <v>1011324.736393488</v>
      </c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Y3250" s="2"/>
      <c r="Z3250"/>
      <c r="AA3250"/>
      <c r="AB3250"/>
    </row>
    <row r="3251" spans="1:28" ht="14.45" x14ac:dyDescent="0.3">
      <c r="A3251" s="3">
        <v>42321.292013888888</v>
      </c>
      <c r="B3251">
        <v>2015</v>
      </c>
      <c r="C3251">
        <v>11</v>
      </c>
      <c r="D3251">
        <v>13</v>
      </c>
      <c r="E3251">
        <v>7</v>
      </c>
      <c r="F3251" s="4">
        <v>512536.51185944775</v>
      </c>
      <c r="G3251" s="4">
        <v>1039509.1450680305</v>
      </c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Y3251" s="2"/>
      <c r="Z3251"/>
      <c r="AA3251"/>
      <c r="AB3251"/>
    </row>
    <row r="3252" spans="1:28" ht="14.45" x14ac:dyDescent="0.3">
      <c r="A3252" s="3">
        <v>42321.333680555559</v>
      </c>
      <c r="B3252">
        <v>2015</v>
      </c>
      <c r="C3252">
        <v>11</v>
      </c>
      <c r="D3252">
        <v>13</v>
      </c>
      <c r="E3252">
        <v>8</v>
      </c>
      <c r="F3252" s="4">
        <v>464707.63353002875</v>
      </c>
      <c r="G3252" s="4">
        <v>910361.97509085829</v>
      </c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Y3252" s="2"/>
      <c r="Z3252"/>
      <c r="AA3252"/>
      <c r="AB3252"/>
    </row>
    <row r="3253" spans="1:28" ht="14.45" x14ac:dyDescent="0.3">
      <c r="A3253" s="3">
        <v>42321.375347222223</v>
      </c>
      <c r="B3253">
        <v>2015</v>
      </c>
      <c r="C3253">
        <v>11</v>
      </c>
      <c r="D3253">
        <v>13</v>
      </c>
      <c r="E3253">
        <v>9</v>
      </c>
      <c r="F3253" s="4">
        <v>432541.22872128035</v>
      </c>
      <c r="G3253" s="4">
        <v>796977.58184362564</v>
      </c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Y3253" s="2"/>
      <c r="Z3253"/>
      <c r="AA3253"/>
      <c r="AB3253"/>
    </row>
    <row r="3254" spans="1:28" ht="14.45" x14ac:dyDescent="0.3">
      <c r="A3254" s="3">
        <v>42321.417013888888</v>
      </c>
      <c r="B3254">
        <v>2015</v>
      </c>
      <c r="C3254">
        <v>11</v>
      </c>
      <c r="D3254">
        <v>13</v>
      </c>
      <c r="E3254">
        <v>10</v>
      </c>
      <c r="F3254" s="4">
        <v>381841.61369921989</v>
      </c>
      <c r="G3254" s="4">
        <v>679786.62918443652</v>
      </c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Y3254" s="2"/>
      <c r="Z3254"/>
      <c r="AA3254"/>
      <c r="AB3254"/>
    </row>
    <row r="3255" spans="1:28" ht="14.45" x14ac:dyDescent="0.3">
      <c r="A3255" s="3">
        <v>42321.458680555559</v>
      </c>
      <c r="B3255">
        <v>2015</v>
      </c>
      <c r="C3255">
        <v>11</v>
      </c>
      <c r="D3255">
        <v>13</v>
      </c>
      <c r="E3255">
        <v>11</v>
      </c>
      <c r="F3255" s="4">
        <v>343705.94275681302</v>
      </c>
      <c r="G3255" s="4">
        <v>596360.06291245087</v>
      </c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Y3255" s="2"/>
      <c r="Z3255"/>
      <c r="AA3255"/>
      <c r="AB3255"/>
    </row>
    <row r="3256" spans="1:28" ht="14.45" x14ac:dyDescent="0.3">
      <c r="A3256" s="3">
        <v>42321.500347222223</v>
      </c>
      <c r="B3256">
        <v>2015</v>
      </c>
      <c r="C3256">
        <v>11</v>
      </c>
      <c r="D3256">
        <v>13</v>
      </c>
      <c r="E3256">
        <v>12</v>
      </c>
      <c r="F3256" s="4">
        <v>308308.92726917326</v>
      </c>
      <c r="G3256" s="4">
        <v>551853.73365563108</v>
      </c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Y3256" s="2"/>
      <c r="Z3256"/>
      <c r="AA3256"/>
      <c r="AB3256"/>
    </row>
    <row r="3257" spans="1:28" ht="14.45" x14ac:dyDescent="0.3">
      <c r="A3257" s="3">
        <v>42321.542013888888</v>
      </c>
      <c r="B3257">
        <v>2015</v>
      </c>
      <c r="C3257">
        <v>11</v>
      </c>
      <c r="D3257">
        <v>13</v>
      </c>
      <c r="E3257">
        <v>13</v>
      </c>
      <c r="F3257" s="4">
        <v>305597.92158835829</v>
      </c>
      <c r="G3257" s="4">
        <v>519292.81478134409</v>
      </c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Y3257" s="2"/>
      <c r="Z3257"/>
      <c r="AA3257"/>
      <c r="AB3257"/>
    </row>
    <row r="3258" spans="1:28" ht="14.45" x14ac:dyDescent="0.3">
      <c r="A3258" s="3">
        <v>42321.583680555559</v>
      </c>
      <c r="B3258">
        <v>2015</v>
      </c>
      <c r="C3258">
        <v>11</v>
      </c>
      <c r="D3258">
        <v>13</v>
      </c>
      <c r="E3258">
        <v>14</v>
      </c>
      <c r="F3258" s="4">
        <v>292000.99843686062</v>
      </c>
      <c r="G3258" s="4">
        <v>472653.23380057071</v>
      </c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Y3258" s="2"/>
      <c r="Z3258"/>
      <c r="AA3258"/>
      <c r="AB3258"/>
    </row>
    <row r="3259" spans="1:28" ht="14.45" x14ac:dyDescent="0.3">
      <c r="A3259" s="3">
        <v>42321.625347222223</v>
      </c>
      <c r="B3259">
        <v>2015</v>
      </c>
      <c r="C3259">
        <v>11</v>
      </c>
      <c r="D3259">
        <v>13</v>
      </c>
      <c r="E3259">
        <v>15</v>
      </c>
      <c r="F3259" s="4">
        <v>302808.12697155098</v>
      </c>
      <c r="G3259" s="4">
        <v>476169.95248113747</v>
      </c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Y3259" s="2"/>
      <c r="Z3259"/>
      <c r="AA3259"/>
      <c r="AB3259"/>
    </row>
    <row r="3260" spans="1:28" ht="14.45" x14ac:dyDescent="0.3">
      <c r="A3260" s="3">
        <v>42321.667013888888</v>
      </c>
      <c r="B3260">
        <v>2015</v>
      </c>
      <c r="C3260">
        <v>11</v>
      </c>
      <c r="D3260">
        <v>13</v>
      </c>
      <c r="E3260">
        <v>16</v>
      </c>
      <c r="F3260" s="4">
        <v>322644.98608028225</v>
      </c>
      <c r="G3260" s="4">
        <v>551995.55925238493</v>
      </c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Y3260" s="2"/>
      <c r="Z3260"/>
      <c r="AA3260"/>
      <c r="AB3260"/>
    </row>
    <row r="3261" spans="1:28" ht="14.45" x14ac:dyDescent="0.3">
      <c r="A3261" s="3">
        <v>42321.708680555559</v>
      </c>
      <c r="B3261">
        <v>2015</v>
      </c>
      <c r="C3261">
        <v>11</v>
      </c>
      <c r="D3261">
        <v>13</v>
      </c>
      <c r="E3261">
        <v>17</v>
      </c>
      <c r="F3261" s="4">
        <v>403697.39079882501</v>
      </c>
      <c r="G3261" s="4">
        <v>677577.80416506133</v>
      </c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Y3261" s="2"/>
      <c r="Z3261"/>
      <c r="AA3261"/>
      <c r="AB3261"/>
    </row>
    <row r="3262" spans="1:28" ht="14.45" x14ac:dyDescent="0.3">
      <c r="A3262" s="3">
        <v>42321.750347222223</v>
      </c>
      <c r="B3262">
        <v>2015</v>
      </c>
      <c r="C3262">
        <v>11</v>
      </c>
      <c r="D3262">
        <v>13</v>
      </c>
      <c r="E3262">
        <v>18</v>
      </c>
      <c r="F3262" s="4">
        <v>470626.81609385589</v>
      </c>
      <c r="G3262" s="4">
        <v>763833.57425145747</v>
      </c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Y3262" s="2"/>
      <c r="Z3262"/>
      <c r="AA3262"/>
      <c r="AB3262"/>
    </row>
    <row r="3263" spans="1:28" ht="14.45" x14ac:dyDescent="0.3">
      <c r="A3263" s="3">
        <v>42321.792013888888</v>
      </c>
      <c r="B3263">
        <v>2015</v>
      </c>
      <c r="C3263">
        <v>11</v>
      </c>
      <c r="D3263">
        <v>13</v>
      </c>
      <c r="E3263">
        <v>19</v>
      </c>
      <c r="F3263" s="4">
        <v>512010.80869302142</v>
      </c>
      <c r="G3263" s="4">
        <v>826710.17479757208</v>
      </c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Y3263" s="2"/>
      <c r="Z3263"/>
      <c r="AA3263"/>
      <c r="AB3263"/>
    </row>
    <row r="3264" spans="1:28" ht="14.45" x14ac:dyDescent="0.3">
      <c r="A3264" s="3">
        <v>42321.833680555559</v>
      </c>
      <c r="B3264">
        <v>2015</v>
      </c>
      <c r="C3264">
        <v>11</v>
      </c>
      <c r="D3264">
        <v>13</v>
      </c>
      <c r="E3264">
        <v>20</v>
      </c>
      <c r="F3264" s="4">
        <v>489976.06839973206</v>
      </c>
      <c r="G3264" s="4">
        <v>853086.35893163783</v>
      </c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Y3264" s="2"/>
      <c r="Z3264"/>
      <c r="AA3264"/>
      <c r="AB3264"/>
    </row>
    <row r="3265" spans="1:28" ht="14.45" x14ac:dyDescent="0.3">
      <c r="A3265" s="3">
        <v>42321.875347222223</v>
      </c>
      <c r="B3265">
        <v>2015</v>
      </c>
      <c r="C3265">
        <v>11</v>
      </c>
      <c r="D3265">
        <v>13</v>
      </c>
      <c r="E3265">
        <v>21</v>
      </c>
      <c r="F3265" s="4">
        <v>464452.60723057907</v>
      </c>
      <c r="G3265" s="4">
        <v>843762.68712178722</v>
      </c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Y3265" s="2"/>
      <c r="Z3265"/>
      <c r="AA3265"/>
      <c r="AB3265"/>
    </row>
    <row r="3266" spans="1:28" ht="14.45" x14ac:dyDescent="0.3">
      <c r="A3266" s="3">
        <v>42321.917013888888</v>
      </c>
      <c r="B3266">
        <v>2015</v>
      </c>
      <c r="C3266">
        <v>11</v>
      </c>
      <c r="D3266">
        <v>13</v>
      </c>
      <c r="E3266">
        <v>22</v>
      </c>
      <c r="F3266" s="4">
        <v>434997.97112531145</v>
      </c>
      <c r="G3266" s="4">
        <v>794679.46582170005</v>
      </c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Y3266" s="2"/>
      <c r="Z3266"/>
      <c r="AA3266"/>
      <c r="AB3266"/>
    </row>
    <row r="3267" spans="1:28" ht="14.45" x14ac:dyDescent="0.3">
      <c r="A3267" s="3">
        <v>42321.958680555559</v>
      </c>
      <c r="B3267">
        <v>2015</v>
      </c>
      <c r="C3267">
        <v>11</v>
      </c>
      <c r="D3267">
        <v>13</v>
      </c>
      <c r="E3267">
        <v>23</v>
      </c>
      <c r="F3267" s="4">
        <v>390792.50237695681</v>
      </c>
      <c r="G3267" s="4">
        <v>717547.57179916603</v>
      </c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Y3267" s="2"/>
      <c r="Z3267"/>
      <c r="AA3267"/>
      <c r="AB3267"/>
    </row>
    <row r="3268" spans="1:28" ht="14.45" x14ac:dyDescent="0.3">
      <c r="A3268" s="3">
        <v>42322.000347222223</v>
      </c>
      <c r="B3268">
        <v>2015</v>
      </c>
      <c r="C3268">
        <v>11</v>
      </c>
      <c r="D3268">
        <v>14</v>
      </c>
      <c r="E3268">
        <v>0</v>
      </c>
      <c r="F3268" s="4">
        <v>365822.03776564694</v>
      </c>
      <c r="G3268" s="4">
        <v>702400.02036838443</v>
      </c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Y3268" s="2"/>
      <c r="Z3268"/>
      <c r="AA3268"/>
      <c r="AB3268"/>
    </row>
    <row r="3269" spans="1:28" ht="14.45" x14ac:dyDescent="0.3">
      <c r="A3269" s="3">
        <v>42322.042013888888</v>
      </c>
      <c r="B3269">
        <v>2015</v>
      </c>
      <c r="C3269">
        <v>11</v>
      </c>
      <c r="D3269">
        <v>14</v>
      </c>
      <c r="E3269">
        <v>1</v>
      </c>
      <c r="F3269" s="4">
        <v>341148.68066576775</v>
      </c>
      <c r="G3269" s="4">
        <v>721051.96637209889</v>
      </c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Y3269" s="2"/>
      <c r="Z3269"/>
      <c r="AA3269"/>
      <c r="AB3269"/>
    </row>
    <row r="3270" spans="1:28" ht="14.45" x14ac:dyDescent="0.3">
      <c r="A3270" s="3">
        <v>42322.083680555559</v>
      </c>
      <c r="B3270">
        <v>2015</v>
      </c>
      <c r="C3270">
        <v>11</v>
      </c>
      <c r="D3270">
        <v>14</v>
      </c>
      <c r="E3270">
        <v>2</v>
      </c>
      <c r="F3270" s="4">
        <v>356789.55489077437</v>
      </c>
      <c r="G3270" s="4">
        <v>730068.24917447497</v>
      </c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Y3270" s="2"/>
      <c r="Z3270"/>
      <c r="AA3270"/>
      <c r="AB3270"/>
    </row>
    <row r="3271" spans="1:28" ht="14.45" x14ac:dyDescent="0.3">
      <c r="A3271" s="3">
        <v>42322.125347222223</v>
      </c>
      <c r="B3271">
        <v>2015</v>
      </c>
      <c r="C3271">
        <v>11</v>
      </c>
      <c r="D3271">
        <v>14</v>
      </c>
      <c r="E3271">
        <v>3</v>
      </c>
      <c r="F3271" s="4">
        <v>338764.64039517689</v>
      </c>
      <c r="G3271" s="4">
        <v>740534.28393750952</v>
      </c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Y3271" s="2"/>
      <c r="Z3271"/>
      <c r="AA3271"/>
      <c r="AB3271"/>
    </row>
    <row r="3272" spans="1:28" ht="14.45" x14ac:dyDescent="0.3">
      <c r="A3272" s="3">
        <v>42322.167013888888</v>
      </c>
      <c r="B3272">
        <v>2015</v>
      </c>
      <c r="C3272">
        <v>11</v>
      </c>
      <c r="D3272">
        <v>14</v>
      </c>
      <c r="E3272">
        <v>4</v>
      </c>
      <c r="F3272" s="4">
        <v>361507.6585642487</v>
      </c>
      <c r="G3272" s="4">
        <v>797742.62545458216</v>
      </c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Y3272" s="2"/>
      <c r="Z3272"/>
      <c r="AA3272"/>
      <c r="AB3272"/>
    </row>
    <row r="3273" spans="1:28" ht="14.45" x14ac:dyDescent="0.3">
      <c r="A3273" s="3">
        <v>42322.208680555559</v>
      </c>
      <c r="B3273">
        <v>2015</v>
      </c>
      <c r="C3273">
        <v>11</v>
      </c>
      <c r="D3273">
        <v>14</v>
      </c>
      <c r="E3273">
        <v>5</v>
      </c>
      <c r="F3273" s="4">
        <v>358242.16425918974</v>
      </c>
      <c r="G3273" s="4">
        <v>834209.62630844535</v>
      </c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Y3273" s="2"/>
      <c r="Z3273"/>
      <c r="AA3273"/>
      <c r="AB3273"/>
    </row>
    <row r="3274" spans="1:28" ht="14.45" x14ac:dyDescent="0.3">
      <c r="A3274" s="3">
        <v>42322.250347222223</v>
      </c>
      <c r="B3274">
        <v>2015</v>
      </c>
      <c r="C3274">
        <v>11</v>
      </c>
      <c r="D3274">
        <v>14</v>
      </c>
      <c r="E3274">
        <v>6</v>
      </c>
      <c r="F3274" s="4">
        <v>450312.74516399443</v>
      </c>
      <c r="G3274" s="4">
        <v>910533.44685647683</v>
      </c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Y3274" s="2"/>
      <c r="Z3274"/>
      <c r="AA3274"/>
      <c r="AB3274"/>
    </row>
    <row r="3275" spans="1:28" ht="14.45" x14ac:dyDescent="0.3">
      <c r="A3275" s="3">
        <v>42322.292013888888</v>
      </c>
      <c r="B3275">
        <v>2015</v>
      </c>
      <c r="C3275">
        <v>11</v>
      </c>
      <c r="D3275">
        <v>14</v>
      </c>
      <c r="E3275">
        <v>7</v>
      </c>
      <c r="F3275" s="4">
        <v>480568.11888624629</v>
      </c>
      <c r="G3275" s="4">
        <v>920459.33007822093</v>
      </c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Y3275" s="2"/>
      <c r="Z3275"/>
      <c r="AA3275"/>
      <c r="AB3275"/>
    </row>
    <row r="3276" spans="1:28" ht="14.45" x14ac:dyDescent="0.3">
      <c r="A3276" s="3">
        <v>42322.333680555559</v>
      </c>
      <c r="B3276">
        <v>2015</v>
      </c>
      <c r="C3276">
        <v>11</v>
      </c>
      <c r="D3276">
        <v>14</v>
      </c>
      <c r="E3276">
        <v>8</v>
      </c>
      <c r="F3276" s="4">
        <v>411416.60778805334</v>
      </c>
      <c r="G3276" s="4">
        <v>833772.88665553823</v>
      </c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Y3276" s="2"/>
      <c r="Z3276"/>
      <c r="AA3276"/>
      <c r="AB3276"/>
    </row>
    <row r="3277" spans="1:28" ht="14.45" x14ac:dyDescent="0.3">
      <c r="A3277" s="3">
        <v>42322.375347222223</v>
      </c>
      <c r="B3277">
        <v>2015</v>
      </c>
      <c r="C3277">
        <v>11</v>
      </c>
      <c r="D3277">
        <v>14</v>
      </c>
      <c r="E3277">
        <v>9</v>
      </c>
      <c r="F3277" s="4">
        <v>361742.22063268209</v>
      </c>
      <c r="G3277" s="4">
        <v>703740.75209356158</v>
      </c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Y3277" s="2"/>
      <c r="Z3277"/>
      <c r="AA3277"/>
      <c r="AB3277"/>
    </row>
    <row r="3278" spans="1:28" ht="14.45" x14ac:dyDescent="0.3">
      <c r="A3278" s="3">
        <v>42322.417025462964</v>
      </c>
      <c r="B3278">
        <v>2015</v>
      </c>
      <c r="C3278">
        <v>11</v>
      </c>
      <c r="D3278">
        <v>14</v>
      </c>
      <c r="E3278">
        <v>10</v>
      </c>
      <c r="F3278" s="4">
        <v>327930.9694562623</v>
      </c>
      <c r="G3278" s="4">
        <v>623833.02118031622</v>
      </c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Y3278" s="2"/>
      <c r="Z3278"/>
      <c r="AA3278"/>
      <c r="AB3278"/>
    </row>
    <row r="3279" spans="1:28" ht="14.45" x14ac:dyDescent="0.3">
      <c r="A3279" s="3">
        <v>42322.458692129629</v>
      </c>
      <c r="B3279">
        <v>2015</v>
      </c>
      <c r="C3279">
        <v>11</v>
      </c>
      <c r="D3279">
        <v>14</v>
      </c>
      <c r="E3279">
        <v>11</v>
      </c>
      <c r="F3279" s="4">
        <v>298130.90302303986</v>
      </c>
      <c r="G3279" s="4">
        <v>558890.95341179927</v>
      </c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Y3279" s="2"/>
      <c r="Z3279"/>
      <c r="AA3279"/>
      <c r="AB3279"/>
    </row>
    <row r="3280" spans="1:28" ht="14.45" x14ac:dyDescent="0.3">
      <c r="A3280" s="3">
        <v>42322.500358796293</v>
      </c>
      <c r="B3280">
        <v>2015</v>
      </c>
      <c r="C3280">
        <v>11</v>
      </c>
      <c r="D3280">
        <v>14</v>
      </c>
      <c r="E3280">
        <v>12</v>
      </c>
      <c r="F3280" s="4">
        <v>263163.82607751072</v>
      </c>
      <c r="G3280" s="4">
        <v>489530.68651928374</v>
      </c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Y3280" s="2"/>
      <c r="Z3280"/>
      <c r="AA3280"/>
      <c r="AB3280"/>
    </row>
    <row r="3281" spans="1:28" ht="14.45" x14ac:dyDescent="0.3">
      <c r="A3281" s="3">
        <v>42322.542025462964</v>
      </c>
      <c r="B3281">
        <v>2015</v>
      </c>
      <c r="C3281">
        <v>11</v>
      </c>
      <c r="D3281">
        <v>14</v>
      </c>
      <c r="E3281">
        <v>13</v>
      </c>
      <c r="F3281" s="4">
        <v>283514.92044586164</v>
      </c>
      <c r="G3281" s="4">
        <v>432941.5598164642</v>
      </c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Y3281" s="2"/>
      <c r="Z3281"/>
      <c r="AA3281"/>
      <c r="AB3281"/>
    </row>
    <row r="3282" spans="1:28" ht="14.45" x14ac:dyDescent="0.3">
      <c r="A3282" s="3">
        <v>42322.583692129629</v>
      </c>
      <c r="B3282">
        <v>2015</v>
      </c>
      <c r="C3282">
        <v>11</v>
      </c>
      <c r="D3282">
        <v>14</v>
      </c>
      <c r="E3282">
        <v>14</v>
      </c>
      <c r="F3282" s="4">
        <v>253810.68499746706</v>
      </c>
      <c r="G3282" s="4">
        <v>422763.51004785858</v>
      </c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Y3282" s="2"/>
      <c r="Z3282"/>
      <c r="AA3282"/>
      <c r="AB3282"/>
    </row>
    <row r="3283" spans="1:28" ht="14.45" x14ac:dyDescent="0.3">
      <c r="A3283" s="3">
        <v>42322.625358796293</v>
      </c>
      <c r="B3283">
        <v>2015</v>
      </c>
      <c r="C3283">
        <v>11</v>
      </c>
      <c r="D3283">
        <v>14</v>
      </c>
      <c r="E3283">
        <v>15</v>
      </c>
      <c r="F3283" s="4">
        <v>236956.55575684522</v>
      </c>
      <c r="G3283" s="4">
        <v>425827.7708313872</v>
      </c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Y3283" s="2"/>
      <c r="Z3283"/>
      <c r="AA3283"/>
      <c r="AB3283"/>
    </row>
    <row r="3284" spans="1:28" ht="14.45" x14ac:dyDescent="0.3">
      <c r="A3284" s="3">
        <v>42322.667025462964</v>
      </c>
      <c r="B3284">
        <v>2015</v>
      </c>
      <c r="C3284">
        <v>11</v>
      </c>
      <c r="D3284">
        <v>14</v>
      </c>
      <c r="E3284">
        <v>16</v>
      </c>
      <c r="F3284" s="4">
        <v>311275.08960328938</v>
      </c>
      <c r="G3284" s="4">
        <v>454757.77424229507</v>
      </c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Y3284" s="2"/>
      <c r="Z3284"/>
      <c r="AA3284"/>
      <c r="AB3284"/>
    </row>
    <row r="3285" spans="1:28" ht="14.45" x14ac:dyDescent="0.3">
      <c r="A3285" s="3">
        <v>42322.708692129629</v>
      </c>
      <c r="B3285">
        <v>2015</v>
      </c>
      <c r="C3285">
        <v>11</v>
      </c>
      <c r="D3285">
        <v>14</v>
      </c>
      <c r="E3285">
        <v>17</v>
      </c>
      <c r="F3285" s="4">
        <v>382045.97679630172</v>
      </c>
      <c r="G3285" s="4">
        <v>583697.0183192282</v>
      </c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Y3285" s="2"/>
      <c r="Z3285"/>
      <c r="AA3285"/>
      <c r="AB3285"/>
    </row>
    <row r="3286" spans="1:28" ht="14.45" x14ac:dyDescent="0.3">
      <c r="A3286" s="3">
        <v>42322.750358796293</v>
      </c>
      <c r="B3286">
        <v>2015</v>
      </c>
      <c r="C3286">
        <v>11</v>
      </c>
      <c r="D3286">
        <v>14</v>
      </c>
      <c r="E3286">
        <v>18</v>
      </c>
      <c r="F3286" s="4">
        <v>411382.89940034645</v>
      </c>
      <c r="G3286" s="4">
        <v>640697.1107847431</v>
      </c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Y3286" s="2"/>
      <c r="Z3286"/>
      <c r="AA3286"/>
      <c r="AB3286"/>
    </row>
    <row r="3287" spans="1:28" ht="14.45" x14ac:dyDescent="0.3">
      <c r="A3287" s="3">
        <v>42322.792025462964</v>
      </c>
      <c r="B3287">
        <v>2015</v>
      </c>
      <c r="C3287">
        <v>11</v>
      </c>
      <c r="D3287">
        <v>14</v>
      </c>
      <c r="E3287">
        <v>19</v>
      </c>
      <c r="F3287" s="4">
        <v>419645.44514742476</v>
      </c>
      <c r="G3287" s="4">
        <v>693105.50178097002</v>
      </c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Y3287" s="2"/>
      <c r="Z3287"/>
      <c r="AA3287"/>
      <c r="AB3287"/>
    </row>
    <row r="3288" spans="1:28" ht="14.45" x14ac:dyDescent="0.3">
      <c r="A3288" s="3">
        <v>42322.833692129629</v>
      </c>
      <c r="B3288">
        <v>2015</v>
      </c>
      <c r="C3288">
        <v>11</v>
      </c>
      <c r="D3288">
        <v>14</v>
      </c>
      <c r="E3288">
        <v>20</v>
      </c>
      <c r="F3288" s="4">
        <v>451404.89118112362</v>
      </c>
      <c r="G3288" s="4">
        <v>732337.27005191846</v>
      </c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Y3288" s="2"/>
      <c r="Z3288"/>
      <c r="AA3288"/>
      <c r="AB3288"/>
    </row>
    <row r="3289" spans="1:28" ht="14.45" x14ac:dyDescent="0.3">
      <c r="A3289" s="3">
        <v>42322.875358796293</v>
      </c>
      <c r="B3289">
        <v>2015</v>
      </c>
      <c r="C3289">
        <v>11</v>
      </c>
      <c r="D3289">
        <v>14</v>
      </c>
      <c r="E3289">
        <v>21</v>
      </c>
      <c r="F3289" s="4">
        <v>421003.23651909933</v>
      </c>
      <c r="G3289" s="4">
        <v>705467.49788673187</v>
      </c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Y3289" s="2"/>
      <c r="Z3289"/>
      <c r="AA3289"/>
      <c r="AB3289"/>
    </row>
    <row r="3290" spans="1:28" ht="14.45" x14ac:dyDescent="0.3">
      <c r="A3290" s="3">
        <v>42322.917025462964</v>
      </c>
      <c r="B3290">
        <v>2015</v>
      </c>
      <c r="C3290">
        <v>11</v>
      </c>
      <c r="D3290">
        <v>14</v>
      </c>
      <c r="E3290">
        <v>22</v>
      </c>
      <c r="F3290" s="4">
        <v>393852.46858561313</v>
      </c>
      <c r="G3290" s="4">
        <v>637309.1859598544</v>
      </c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Y3290" s="2"/>
      <c r="Z3290"/>
      <c r="AA3290"/>
      <c r="AB3290"/>
    </row>
    <row r="3291" spans="1:28" ht="14.45" x14ac:dyDescent="0.3">
      <c r="A3291" s="3">
        <v>42322.958692129629</v>
      </c>
      <c r="B3291">
        <v>2015</v>
      </c>
      <c r="C3291">
        <v>11</v>
      </c>
      <c r="D3291">
        <v>14</v>
      </c>
      <c r="E3291">
        <v>23</v>
      </c>
      <c r="F3291" s="4">
        <v>334498.31586377893</v>
      </c>
      <c r="G3291" s="4">
        <v>601833.37069721613</v>
      </c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Y3291" s="2"/>
      <c r="Z3291"/>
      <c r="AA3291"/>
      <c r="AB3291"/>
    </row>
    <row r="3292" spans="1:28" ht="14.45" x14ac:dyDescent="0.3">
      <c r="A3292" s="3">
        <v>42323.000358796293</v>
      </c>
      <c r="B3292">
        <v>2015</v>
      </c>
      <c r="C3292">
        <v>11</v>
      </c>
      <c r="D3292">
        <v>15</v>
      </c>
      <c r="E3292">
        <v>0</v>
      </c>
      <c r="F3292" s="4">
        <v>292581.53435788938</v>
      </c>
      <c r="G3292" s="4">
        <v>560305.84671618044</v>
      </c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Y3292" s="2"/>
      <c r="Z3292"/>
      <c r="AA3292"/>
      <c r="AB3292"/>
    </row>
    <row r="3293" spans="1:28" ht="14.45" x14ac:dyDescent="0.3">
      <c r="A3293" s="3">
        <v>42323.042025462964</v>
      </c>
      <c r="B3293">
        <v>2015</v>
      </c>
      <c r="C3293">
        <v>11</v>
      </c>
      <c r="D3293">
        <v>15</v>
      </c>
      <c r="E3293">
        <v>1</v>
      </c>
      <c r="F3293" s="4">
        <v>281575.99279601668</v>
      </c>
      <c r="G3293" s="4">
        <v>558064.99336968747</v>
      </c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Y3293" s="2"/>
      <c r="Z3293"/>
      <c r="AA3293"/>
      <c r="AB3293"/>
    </row>
    <row r="3294" spans="1:28" ht="14.45" x14ac:dyDescent="0.3">
      <c r="A3294" s="3">
        <v>42323.083692129629</v>
      </c>
      <c r="B3294">
        <v>2015</v>
      </c>
      <c r="C3294">
        <v>11</v>
      </c>
      <c r="D3294">
        <v>15</v>
      </c>
      <c r="E3294">
        <v>2</v>
      </c>
      <c r="F3294" s="4">
        <v>284131.58962613839</v>
      </c>
      <c r="G3294" s="4">
        <v>562806.87718088087</v>
      </c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Y3294" s="2"/>
      <c r="Z3294"/>
      <c r="AA3294"/>
      <c r="AB3294"/>
    </row>
    <row r="3295" spans="1:28" ht="14.45" x14ac:dyDescent="0.3">
      <c r="A3295" s="3">
        <v>42323.125358796293</v>
      </c>
      <c r="B3295">
        <v>2015</v>
      </c>
      <c r="C3295">
        <v>11</v>
      </c>
      <c r="D3295">
        <v>15</v>
      </c>
      <c r="E3295">
        <v>3</v>
      </c>
      <c r="F3295" s="4">
        <v>283315.05331647902</v>
      </c>
      <c r="G3295" s="4">
        <v>595558.83826589852</v>
      </c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Y3295" s="2"/>
      <c r="Z3295"/>
      <c r="AA3295"/>
      <c r="AB3295"/>
    </row>
    <row r="3296" spans="1:28" ht="14.45" x14ac:dyDescent="0.3">
      <c r="A3296" s="3">
        <v>42323.167025462964</v>
      </c>
      <c r="B3296">
        <v>2015</v>
      </c>
      <c r="C3296">
        <v>11</v>
      </c>
      <c r="D3296">
        <v>15</v>
      </c>
      <c r="E3296">
        <v>4</v>
      </c>
      <c r="F3296" s="4">
        <v>308017.47033898172</v>
      </c>
      <c r="G3296" s="4">
        <v>593893.90676746552</v>
      </c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Y3296" s="2"/>
      <c r="Z3296"/>
      <c r="AA3296"/>
      <c r="AB3296"/>
    </row>
    <row r="3297" spans="1:28" ht="14.45" x14ac:dyDescent="0.3">
      <c r="A3297" s="3">
        <v>42323.208692129629</v>
      </c>
      <c r="B3297">
        <v>2015</v>
      </c>
      <c r="C3297">
        <v>11</v>
      </c>
      <c r="D3297">
        <v>15</v>
      </c>
      <c r="E3297">
        <v>5</v>
      </c>
      <c r="F3297" s="4">
        <v>328167.47542130144</v>
      </c>
      <c r="G3297" s="4">
        <v>623178.1046270543</v>
      </c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Y3297" s="2"/>
      <c r="Z3297"/>
      <c r="AA3297"/>
      <c r="AB3297"/>
    </row>
    <row r="3298" spans="1:28" ht="14.45" x14ac:dyDescent="0.3">
      <c r="A3298" s="3">
        <v>42323.250358796293</v>
      </c>
      <c r="B3298">
        <v>2015</v>
      </c>
      <c r="C3298">
        <v>11</v>
      </c>
      <c r="D3298">
        <v>15</v>
      </c>
      <c r="E3298">
        <v>6</v>
      </c>
      <c r="F3298" s="4">
        <v>398462.95852128544</v>
      </c>
      <c r="G3298" s="4">
        <v>704628.46706293174</v>
      </c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Y3298" s="2"/>
      <c r="Z3298"/>
      <c r="AA3298"/>
      <c r="AB3298"/>
    </row>
    <row r="3299" spans="1:28" ht="14.45" x14ac:dyDescent="0.3">
      <c r="A3299" s="3">
        <v>42323.292025462964</v>
      </c>
      <c r="B3299">
        <v>2015</v>
      </c>
      <c r="C3299">
        <v>11</v>
      </c>
      <c r="D3299">
        <v>15</v>
      </c>
      <c r="E3299">
        <v>7</v>
      </c>
      <c r="F3299" s="4">
        <v>420234.96690850751</v>
      </c>
      <c r="G3299" s="4">
        <v>710142.52254646004</v>
      </c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Y3299" s="2"/>
      <c r="Z3299"/>
      <c r="AA3299"/>
      <c r="AB3299"/>
    </row>
    <row r="3300" spans="1:28" ht="14.45" x14ac:dyDescent="0.3">
      <c r="A3300" s="3">
        <v>42323.333692129629</v>
      </c>
      <c r="B3300">
        <v>2015</v>
      </c>
      <c r="C3300">
        <v>11</v>
      </c>
      <c r="D3300">
        <v>15</v>
      </c>
      <c r="E3300">
        <v>8</v>
      </c>
      <c r="F3300" s="4">
        <v>369217.32580066723</v>
      </c>
      <c r="G3300" s="4">
        <v>665551.04903852055</v>
      </c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Y3300" s="2"/>
      <c r="Z3300"/>
      <c r="AA3300"/>
      <c r="AB3300"/>
    </row>
    <row r="3301" spans="1:28" ht="14.45" x14ac:dyDescent="0.3">
      <c r="A3301" s="3">
        <v>42323.375358796293</v>
      </c>
      <c r="B3301">
        <v>2015</v>
      </c>
      <c r="C3301">
        <v>11</v>
      </c>
      <c r="D3301">
        <v>15</v>
      </c>
      <c r="E3301">
        <v>9</v>
      </c>
      <c r="F3301" s="4">
        <v>340580.74653917941</v>
      </c>
      <c r="G3301" s="4">
        <v>602807.05453619943</v>
      </c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Y3301" s="2"/>
      <c r="Z3301"/>
      <c r="AA3301"/>
      <c r="AB3301"/>
    </row>
    <row r="3302" spans="1:28" ht="14.45" x14ac:dyDescent="0.3">
      <c r="A3302" s="3">
        <v>42323.417025462964</v>
      </c>
      <c r="B3302">
        <v>2015</v>
      </c>
      <c r="C3302">
        <v>11</v>
      </c>
      <c r="D3302">
        <v>15</v>
      </c>
      <c r="E3302">
        <v>10</v>
      </c>
      <c r="F3302" s="4">
        <v>317525.37135400408</v>
      </c>
      <c r="G3302" s="4">
        <v>544679.64253581373</v>
      </c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Y3302" s="2"/>
      <c r="Z3302"/>
      <c r="AA3302"/>
      <c r="AB3302"/>
    </row>
    <row r="3303" spans="1:28" ht="14.45" x14ac:dyDescent="0.3">
      <c r="A3303" s="3">
        <v>42323.458692129629</v>
      </c>
      <c r="B3303">
        <v>2015</v>
      </c>
      <c r="C3303">
        <v>11</v>
      </c>
      <c r="D3303">
        <v>15</v>
      </c>
      <c r="E3303">
        <v>11</v>
      </c>
      <c r="F3303" s="4">
        <v>299358.96800779516</v>
      </c>
      <c r="G3303" s="4">
        <v>514782.97107240063</v>
      </c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Y3303" s="2"/>
      <c r="Z3303"/>
      <c r="AA3303"/>
      <c r="AB3303"/>
    </row>
    <row r="3304" spans="1:28" ht="14.45" x14ac:dyDescent="0.3">
      <c r="A3304" s="3">
        <v>42323.500358796293</v>
      </c>
      <c r="B3304">
        <v>2015</v>
      </c>
      <c r="C3304">
        <v>11</v>
      </c>
      <c r="D3304">
        <v>15</v>
      </c>
      <c r="E3304">
        <v>12</v>
      </c>
      <c r="F3304" s="4">
        <v>291073.41645805817</v>
      </c>
      <c r="G3304" s="4">
        <v>522254.33264556294</v>
      </c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Y3304" s="2"/>
      <c r="Z3304"/>
      <c r="AA3304"/>
      <c r="AB3304"/>
    </row>
    <row r="3305" spans="1:28" ht="14.45" x14ac:dyDescent="0.3">
      <c r="A3305" s="3">
        <v>42323.542025462964</v>
      </c>
      <c r="B3305">
        <v>2015</v>
      </c>
      <c r="C3305">
        <v>11</v>
      </c>
      <c r="D3305">
        <v>15</v>
      </c>
      <c r="E3305">
        <v>13</v>
      </c>
      <c r="F3305" s="4">
        <v>284215.22534794919</v>
      </c>
      <c r="G3305" s="4">
        <v>518562.31334204337</v>
      </c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Y3305" s="2"/>
      <c r="Z3305"/>
      <c r="AA3305"/>
      <c r="AB3305"/>
    </row>
    <row r="3306" spans="1:28" ht="14.45" x14ac:dyDescent="0.3">
      <c r="A3306" s="3">
        <v>42323.583692129629</v>
      </c>
      <c r="B3306">
        <v>2015</v>
      </c>
      <c r="C3306">
        <v>11</v>
      </c>
      <c r="D3306">
        <v>15</v>
      </c>
      <c r="E3306">
        <v>14</v>
      </c>
      <c r="F3306" s="4">
        <v>279534.13973902306</v>
      </c>
      <c r="G3306" s="4">
        <v>484198.09873892448</v>
      </c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Y3306" s="2"/>
      <c r="Z3306"/>
      <c r="AA3306"/>
      <c r="AB3306"/>
    </row>
    <row r="3307" spans="1:28" ht="14.45" x14ac:dyDescent="0.3">
      <c r="A3307" s="3">
        <v>42323.625358796293</v>
      </c>
      <c r="B3307">
        <v>2015</v>
      </c>
      <c r="C3307">
        <v>11</v>
      </c>
      <c r="D3307">
        <v>15</v>
      </c>
      <c r="E3307">
        <v>15</v>
      </c>
      <c r="F3307" s="4">
        <v>293573.81290771859</v>
      </c>
      <c r="G3307" s="4">
        <v>471635.04199872841</v>
      </c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Y3307" s="2"/>
      <c r="Z3307"/>
      <c r="AA3307"/>
      <c r="AB3307"/>
    </row>
    <row r="3308" spans="1:28" ht="14.45" x14ac:dyDescent="0.3">
      <c r="A3308" s="3">
        <v>42323.667025462964</v>
      </c>
      <c r="B3308">
        <v>2015</v>
      </c>
      <c r="C3308">
        <v>11</v>
      </c>
      <c r="D3308">
        <v>15</v>
      </c>
      <c r="E3308">
        <v>16</v>
      </c>
      <c r="F3308" s="4">
        <v>344121.94703891949</v>
      </c>
      <c r="G3308" s="4">
        <v>480804.30408742576</v>
      </c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Y3308" s="2"/>
      <c r="Z3308"/>
      <c r="AA3308"/>
      <c r="AB3308"/>
    </row>
    <row r="3309" spans="1:28" ht="14.45" x14ac:dyDescent="0.3">
      <c r="A3309" s="3">
        <v>42323.708692129629</v>
      </c>
      <c r="B3309">
        <v>2015</v>
      </c>
      <c r="C3309">
        <v>11</v>
      </c>
      <c r="D3309">
        <v>15</v>
      </c>
      <c r="E3309">
        <v>17</v>
      </c>
      <c r="F3309" s="4">
        <v>399962.9872913743</v>
      </c>
      <c r="G3309" s="4">
        <v>582123.06957542081</v>
      </c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Y3309" s="2"/>
      <c r="Z3309"/>
      <c r="AA3309"/>
      <c r="AB3309"/>
    </row>
    <row r="3310" spans="1:28" ht="14.45" x14ac:dyDescent="0.3">
      <c r="A3310" s="3">
        <v>42323.750358796293</v>
      </c>
      <c r="B3310">
        <v>2015</v>
      </c>
      <c r="C3310">
        <v>11</v>
      </c>
      <c r="D3310">
        <v>15</v>
      </c>
      <c r="E3310">
        <v>18</v>
      </c>
      <c r="F3310" s="4">
        <v>409454.54466950527</v>
      </c>
      <c r="G3310" s="4">
        <v>555871.41414387699</v>
      </c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Y3310" s="2"/>
      <c r="Z3310"/>
      <c r="AA3310"/>
      <c r="AB3310"/>
    </row>
    <row r="3311" spans="1:28" ht="14.45" x14ac:dyDescent="0.3">
      <c r="A3311" s="3">
        <v>42323.792025462964</v>
      </c>
      <c r="B3311">
        <v>2015</v>
      </c>
      <c r="C3311">
        <v>11</v>
      </c>
      <c r="D3311">
        <v>15</v>
      </c>
      <c r="E3311">
        <v>19</v>
      </c>
      <c r="F3311" s="4">
        <v>399354.01355421741</v>
      </c>
      <c r="G3311" s="4">
        <v>569119.86737292889</v>
      </c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Y3311" s="2"/>
      <c r="Z3311"/>
      <c r="AA3311"/>
      <c r="AB3311"/>
    </row>
    <row r="3312" spans="1:28" ht="14.45" x14ac:dyDescent="0.3">
      <c r="A3312" s="3">
        <v>42323.833692129629</v>
      </c>
      <c r="B3312">
        <v>2015</v>
      </c>
      <c r="C3312">
        <v>11</v>
      </c>
      <c r="D3312">
        <v>15</v>
      </c>
      <c r="E3312">
        <v>20</v>
      </c>
      <c r="F3312" s="4">
        <v>388809.95221075369</v>
      </c>
      <c r="G3312" s="4">
        <v>555273.58705634112</v>
      </c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Y3312" s="2"/>
      <c r="Z3312"/>
      <c r="AA3312"/>
      <c r="AB3312"/>
    </row>
    <row r="3313" spans="1:28" ht="14.45" x14ac:dyDescent="0.3">
      <c r="A3313" s="3">
        <v>42323.875358796293</v>
      </c>
      <c r="B3313">
        <v>2015</v>
      </c>
      <c r="C3313">
        <v>11</v>
      </c>
      <c r="D3313">
        <v>15</v>
      </c>
      <c r="E3313">
        <v>21</v>
      </c>
      <c r="F3313" s="4">
        <v>367178.67027677735</v>
      </c>
      <c r="G3313" s="4">
        <v>549985.35768704046</v>
      </c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Y3313" s="2"/>
      <c r="Z3313"/>
      <c r="AA3313"/>
      <c r="AB3313"/>
    </row>
    <row r="3314" spans="1:28" ht="14.45" x14ac:dyDescent="0.3">
      <c r="A3314" s="3">
        <v>42323.917025462964</v>
      </c>
      <c r="B3314">
        <v>2015</v>
      </c>
      <c r="C3314">
        <v>11</v>
      </c>
      <c r="D3314">
        <v>15</v>
      </c>
      <c r="E3314">
        <v>22</v>
      </c>
      <c r="F3314" s="4">
        <v>351349.41487299872</v>
      </c>
      <c r="G3314" s="4">
        <v>497846.97736943682</v>
      </c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Y3314" s="2"/>
      <c r="Z3314"/>
      <c r="AA3314"/>
      <c r="AB3314"/>
    </row>
    <row r="3315" spans="1:28" ht="14.45" x14ac:dyDescent="0.3">
      <c r="A3315" s="3">
        <v>42323.958692129629</v>
      </c>
      <c r="B3315">
        <v>2015</v>
      </c>
      <c r="C3315">
        <v>11</v>
      </c>
      <c r="D3315">
        <v>15</v>
      </c>
      <c r="E3315">
        <v>23</v>
      </c>
      <c r="F3315" s="4">
        <v>321580.4035256097</v>
      </c>
      <c r="G3315" s="4">
        <v>461494.18748352211</v>
      </c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Y3315" s="2"/>
      <c r="Z3315"/>
      <c r="AA3315"/>
      <c r="AB3315"/>
    </row>
    <row r="3316" spans="1:28" ht="14.45" x14ac:dyDescent="0.3">
      <c r="A3316" s="3">
        <v>42324.000358796293</v>
      </c>
      <c r="B3316">
        <v>2015</v>
      </c>
      <c r="C3316">
        <v>11</v>
      </c>
      <c r="D3316">
        <v>16</v>
      </c>
      <c r="E3316">
        <v>0</v>
      </c>
      <c r="F3316" s="4">
        <v>279377.31307841797</v>
      </c>
      <c r="G3316" s="4">
        <v>406783.12686730025</v>
      </c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Y3316" s="2"/>
      <c r="Z3316"/>
      <c r="AA3316"/>
      <c r="AB3316"/>
    </row>
    <row r="3317" spans="1:28" ht="14.45" x14ac:dyDescent="0.3">
      <c r="A3317" s="3">
        <v>42324.042025462964</v>
      </c>
      <c r="B3317">
        <v>2015</v>
      </c>
      <c r="C3317">
        <v>11</v>
      </c>
      <c r="D3317">
        <v>16</v>
      </c>
      <c r="E3317">
        <v>1</v>
      </c>
      <c r="F3317" s="4">
        <v>253609.66392053632</v>
      </c>
      <c r="G3317" s="4">
        <v>398058.88696483505</v>
      </c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Y3317" s="2"/>
      <c r="Z3317"/>
      <c r="AA3317"/>
      <c r="AB3317"/>
    </row>
    <row r="3318" spans="1:28" ht="14.45" x14ac:dyDescent="0.3">
      <c r="A3318" s="3">
        <v>42324.083692129629</v>
      </c>
      <c r="B3318">
        <v>2015</v>
      </c>
      <c r="C3318">
        <v>11</v>
      </c>
      <c r="D3318">
        <v>16</v>
      </c>
      <c r="E3318">
        <v>2</v>
      </c>
      <c r="F3318" s="4">
        <v>249521.73863655605</v>
      </c>
      <c r="G3318" s="4">
        <v>376318.55566557404</v>
      </c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Y3318" s="2"/>
      <c r="Z3318"/>
      <c r="AA3318"/>
      <c r="AB3318"/>
    </row>
    <row r="3319" spans="1:28" ht="14.45" x14ac:dyDescent="0.3">
      <c r="A3319" s="3">
        <v>42324.125358796293</v>
      </c>
      <c r="B3319">
        <v>2015</v>
      </c>
      <c r="C3319">
        <v>11</v>
      </c>
      <c r="D3319">
        <v>16</v>
      </c>
      <c r="E3319">
        <v>3</v>
      </c>
      <c r="F3319" s="4">
        <v>238265.90363220969</v>
      </c>
      <c r="G3319" s="4">
        <v>366189.98518095078</v>
      </c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Y3319" s="2"/>
      <c r="Z3319"/>
      <c r="AA3319"/>
      <c r="AB3319"/>
    </row>
    <row r="3320" spans="1:28" ht="14.45" x14ac:dyDescent="0.3">
      <c r="A3320" s="3">
        <v>42324.167025462964</v>
      </c>
      <c r="B3320">
        <v>2015</v>
      </c>
      <c r="C3320">
        <v>11</v>
      </c>
      <c r="D3320">
        <v>16</v>
      </c>
      <c r="E3320">
        <v>4</v>
      </c>
      <c r="F3320" s="4">
        <v>252442.09114879652</v>
      </c>
      <c r="G3320" s="4">
        <v>387929.35163410474</v>
      </c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Y3320" s="2"/>
      <c r="Z3320"/>
      <c r="AA3320"/>
      <c r="AB3320"/>
    </row>
    <row r="3321" spans="1:28" ht="14.45" x14ac:dyDescent="0.3">
      <c r="A3321" s="3">
        <v>42324.208692129629</v>
      </c>
      <c r="B3321">
        <v>2015</v>
      </c>
      <c r="C3321">
        <v>11</v>
      </c>
      <c r="D3321">
        <v>16</v>
      </c>
      <c r="E3321">
        <v>5</v>
      </c>
      <c r="F3321" s="4">
        <v>252330.87571767916</v>
      </c>
      <c r="G3321" s="4">
        <v>413225.90994827711</v>
      </c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Y3321" s="2"/>
      <c r="Z3321"/>
      <c r="AA3321"/>
      <c r="AB3321"/>
    </row>
    <row r="3322" spans="1:28" ht="14.45" x14ac:dyDescent="0.3">
      <c r="A3322" s="3">
        <v>42324.250358796293</v>
      </c>
      <c r="B3322">
        <v>2015</v>
      </c>
      <c r="C3322">
        <v>11</v>
      </c>
      <c r="D3322">
        <v>16</v>
      </c>
      <c r="E3322">
        <v>6</v>
      </c>
      <c r="F3322" s="4">
        <v>270108.54334181605</v>
      </c>
      <c r="G3322" s="4">
        <v>430967.19610790192</v>
      </c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Y3322" s="2"/>
      <c r="Z3322"/>
      <c r="AA3322"/>
      <c r="AB3322"/>
    </row>
    <row r="3323" spans="1:28" ht="14.45" x14ac:dyDescent="0.3">
      <c r="A3323" s="3">
        <v>42324.292025462964</v>
      </c>
      <c r="B3323">
        <v>2015</v>
      </c>
      <c r="C3323">
        <v>11</v>
      </c>
      <c r="D3323">
        <v>16</v>
      </c>
      <c r="E3323">
        <v>7</v>
      </c>
      <c r="F3323" s="4">
        <v>309273.59270373319</v>
      </c>
      <c r="G3323" s="4">
        <v>464070.563618202</v>
      </c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Y3323" s="2"/>
      <c r="Z3323"/>
      <c r="AA3323"/>
      <c r="AB3323"/>
    </row>
    <row r="3324" spans="1:28" ht="14.45" x14ac:dyDescent="0.3">
      <c r="A3324" s="3">
        <v>42324.333692129629</v>
      </c>
      <c r="B3324">
        <v>2015</v>
      </c>
      <c r="C3324">
        <v>11</v>
      </c>
      <c r="D3324">
        <v>16</v>
      </c>
      <c r="E3324">
        <v>8</v>
      </c>
      <c r="F3324" s="4">
        <v>345664.92632076994</v>
      </c>
      <c r="G3324" s="4">
        <v>484307.95838004496</v>
      </c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Y3324" s="2"/>
      <c r="Z3324"/>
      <c r="AA3324"/>
      <c r="AB3324"/>
    </row>
    <row r="3325" spans="1:28" ht="14.45" x14ac:dyDescent="0.3">
      <c r="A3325" s="3">
        <v>42324.375358796293</v>
      </c>
      <c r="B3325">
        <v>2015</v>
      </c>
      <c r="C3325">
        <v>11</v>
      </c>
      <c r="D3325">
        <v>16</v>
      </c>
      <c r="E3325">
        <v>9</v>
      </c>
      <c r="F3325" s="4">
        <v>362353.58500437159</v>
      </c>
      <c r="G3325" s="4">
        <v>500024.68355052063</v>
      </c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Y3325" s="2"/>
      <c r="Z3325"/>
      <c r="AA3325"/>
      <c r="AB3325"/>
    </row>
    <row r="3326" spans="1:28" ht="14.45" x14ac:dyDescent="0.3">
      <c r="A3326" s="3">
        <v>42324.417025462964</v>
      </c>
      <c r="B3326">
        <v>2015</v>
      </c>
      <c r="C3326">
        <v>11</v>
      </c>
      <c r="D3326">
        <v>16</v>
      </c>
      <c r="E3326">
        <v>10</v>
      </c>
      <c r="F3326" s="4">
        <v>380789.67597131536</v>
      </c>
      <c r="G3326" s="4">
        <v>521294.41524534207</v>
      </c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Y3326" s="2"/>
      <c r="Z3326"/>
      <c r="AA3326"/>
      <c r="AB3326"/>
    </row>
    <row r="3327" spans="1:28" ht="14.45" x14ac:dyDescent="0.3">
      <c r="A3327" s="3">
        <v>42324.458692129629</v>
      </c>
      <c r="B3327">
        <v>2015</v>
      </c>
      <c r="C3327">
        <v>11</v>
      </c>
      <c r="D3327">
        <v>16</v>
      </c>
      <c r="E3327">
        <v>11</v>
      </c>
      <c r="F3327" s="4">
        <v>373403.37920947222</v>
      </c>
      <c r="G3327" s="4">
        <v>487286.10324986232</v>
      </c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Y3327" s="2"/>
      <c r="Z3327"/>
      <c r="AA3327"/>
      <c r="AB3327"/>
    </row>
    <row r="3328" spans="1:28" ht="14.45" x14ac:dyDescent="0.3">
      <c r="A3328" s="3">
        <v>42324.500358796293</v>
      </c>
      <c r="B3328">
        <v>2015</v>
      </c>
      <c r="C3328">
        <v>11</v>
      </c>
      <c r="D3328">
        <v>16</v>
      </c>
      <c r="E3328">
        <v>12</v>
      </c>
      <c r="F3328" s="4">
        <v>396283.5446767321</v>
      </c>
      <c r="G3328" s="4">
        <v>487847.62911480846</v>
      </c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Y3328" s="2"/>
      <c r="Z3328"/>
      <c r="AA3328"/>
      <c r="AB3328"/>
    </row>
    <row r="3329" spans="1:28" ht="14.45" x14ac:dyDescent="0.3">
      <c r="A3329" s="3">
        <v>42324.542025462964</v>
      </c>
      <c r="B3329">
        <v>2015</v>
      </c>
      <c r="C3329">
        <v>11</v>
      </c>
      <c r="D3329">
        <v>16</v>
      </c>
      <c r="E3329">
        <v>13</v>
      </c>
      <c r="F3329" s="4">
        <v>386781.06696930231</v>
      </c>
      <c r="G3329" s="4">
        <v>456948.71790010208</v>
      </c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Y3329" s="2"/>
      <c r="Z3329"/>
      <c r="AA3329"/>
      <c r="AB3329"/>
    </row>
    <row r="3330" spans="1:28" ht="14.45" x14ac:dyDescent="0.3">
      <c r="A3330" s="3">
        <v>42324.583692129629</v>
      </c>
      <c r="B3330">
        <v>2015</v>
      </c>
      <c r="C3330">
        <v>11</v>
      </c>
      <c r="D3330">
        <v>16</v>
      </c>
      <c r="E3330">
        <v>14</v>
      </c>
      <c r="F3330" s="4">
        <v>368442.69356027868</v>
      </c>
      <c r="G3330" s="4">
        <v>444850.53244107345</v>
      </c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Y3330" s="2"/>
      <c r="Z3330"/>
      <c r="AA3330"/>
      <c r="AB3330"/>
    </row>
    <row r="3331" spans="1:28" ht="14.45" x14ac:dyDescent="0.3">
      <c r="A3331" s="3">
        <v>42324.625358796293</v>
      </c>
      <c r="B3331">
        <v>2015</v>
      </c>
      <c r="C3331">
        <v>11</v>
      </c>
      <c r="D3331">
        <v>16</v>
      </c>
      <c r="E3331">
        <v>15</v>
      </c>
      <c r="F3331" s="4">
        <v>376179.46937715047</v>
      </c>
      <c r="G3331" s="4">
        <v>429939.50359913055</v>
      </c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Y3331" s="2"/>
      <c r="Z3331"/>
      <c r="AA3331"/>
      <c r="AB3331"/>
    </row>
    <row r="3332" spans="1:28" ht="14.45" x14ac:dyDescent="0.3">
      <c r="A3332" s="3">
        <v>42324.667025462964</v>
      </c>
      <c r="B3332">
        <v>2015</v>
      </c>
      <c r="C3332">
        <v>11</v>
      </c>
      <c r="D3332">
        <v>16</v>
      </c>
      <c r="E3332">
        <v>16</v>
      </c>
      <c r="F3332" s="4">
        <v>364558.85281469999</v>
      </c>
      <c r="G3332" s="4">
        <v>454535.88010225492</v>
      </c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Y3332" s="2"/>
      <c r="Z3332"/>
      <c r="AA3332"/>
      <c r="AB3332"/>
    </row>
    <row r="3333" spans="1:28" ht="14.45" x14ac:dyDescent="0.3">
      <c r="A3333" s="3">
        <v>42324.708692129629</v>
      </c>
      <c r="B3333">
        <v>2015</v>
      </c>
      <c r="C3333">
        <v>11</v>
      </c>
      <c r="D3333">
        <v>16</v>
      </c>
      <c r="E3333">
        <v>17</v>
      </c>
      <c r="F3333" s="4">
        <v>400458.60127913445</v>
      </c>
      <c r="G3333" s="4">
        <v>478596.69920240139</v>
      </c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Y3333" s="2"/>
      <c r="Z3333"/>
      <c r="AA3333"/>
      <c r="AB3333"/>
    </row>
    <row r="3334" spans="1:28" ht="14.45" x14ac:dyDescent="0.3">
      <c r="A3334" s="3">
        <v>42324.750358796293</v>
      </c>
      <c r="B3334">
        <v>2015</v>
      </c>
      <c r="C3334">
        <v>11</v>
      </c>
      <c r="D3334">
        <v>16</v>
      </c>
      <c r="E3334">
        <v>18</v>
      </c>
      <c r="F3334" s="4">
        <v>409940.95998050488</v>
      </c>
      <c r="G3334" s="4">
        <v>516966.45029371529</v>
      </c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Y3334" s="2"/>
      <c r="Z3334"/>
      <c r="AA3334"/>
      <c r="AB3334"/>
    </row>
    <row r="3335" spans="1:28" ht="14.45" x14ac:dyDescent="0.3">
      <c r="A3335" s="3">
        <v>42324.792025462964</v>
      </c>
      <c r="B3335">
        <v>2015</v>
      </c>
      <c r="C3335">
        <v>11</v>
      </c>
      <c r="D3335">
        <v>16</v>
      </c>
      <c r="E3335">
        <v>19</v>
      </c>
      <c r="F3335" s="4">
        <v>379638.58617019339</v>
      </c>
      <c r="G3335" s="4">
        <v>491963.97431132419</v>
      </c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Y3335" s="2"/>
      <c r="Z3335"/>
      <c r="AA3335"/>
      <c r="AB3335"/>
    </row>
    <row r="3336" spans="1:28" ht="14.45" x14ac:dyDescent="0.3">
      <c r="A3336" s="3">
        <v>42324.833692129629</v>
      </c>
      <c r="B3336">
        <v>2015</v>
      </c>
      <c r="C3336">
        <v>11</v>
      </c>
      <c r="D3336">
        <v>16</v>
      </c>
      <c r="E3336">
        <v>20</v>
      </c>
      <c r="F3336" s="4">
        <v>360915.5490389074</v>
      </c>
      <c r="G3336" s="4">
        <v>474403.3816156222</v>
      </c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Y3336" s="2"/>
      <c r="Z3336"/>
      <c r="AA3336"/>
      <c r="AB3336"/>
    </row>
    <row r="3337" spans="1:28" ht="14.45" x14ac:dyDescent="0.3">
      <c r="A3337" s="3">
        <v>42324.875358796293</v>
      </c>
      <c r="B3337">
        <v>2015</v>
      </c>
      <c r="C3337">
        <v>11</v>
      </c>
      <c r="D3337">
        <v>16</v>
      </c>
      <c r="E3337">
        <v>21</v>
      </c>
      <c r="F3337" s="4">
        <v>335117.05044580612</v>
      </c>
      <c r="G3337" s="4">
        <v>449223.11061884504</v>
      </c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Y3337" s="2"/>
      <c r="Z3337"/>
      <c r="AA3337"/>
      <c r="AB3337"/>
    </row>
    <row r="3338" spans="1:28" ht="14.45" x14ac:dyDescent="0.3">
      <c r="A3338" s="3">
        <v>42324.917025462964</v>
      </c>
      <c r="B3338">
        <v>2015</v>
      </c>
      <c r="C3338">
        <v>11</v>
      </c>
      <c r="D3338">
        <v>16</v>
      </c>
      <c r="E3338">
        <v>22</v>
      </c>
      <c r="F3338" s="4">
        <v>300006.41691706196</v>
      </c>
      <c r="G3338" s="4">
        <v>426863.88155019161</v>
      </c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Y3338" s="2"/>
      <c r="Z3338"/>
      <c r="AA3338"/>
      <c r="AB3338"/>
    </row>
    <row r="3339" spans="1:28" ht="14.45" x14ac:dyDescent="0.3">
      <c r="A3339" s="3">
        <v>42324.958692129629</v>
      </c>
      <c r="B3339">
        <v>2015</v>
      </c>
      <c r="C3339">
        <v>11</v>
      </c>
      <c r="D3339">
        <v>16</v>
      </c>
      <c r="E3339">
        <v>23</v>
      </c>
      <c r="F3339" s="4">
        <v>278271.26001873577</v>
      </c>
      <c r="G3339" s="4">
        <v>388253.22507213597</v>
      </c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Y3339" s="2"/>
      <c r="Z3339"/>
      <c r="AA3339"/>
      <c r="AB3339"/>
    </row>
    <row r="3340" spans="1:28" ht="14.45" x14ac:dyDescent="0.3">
      <c r="A3340" s="3">
        <v>42325.000358796293</v>
      </c>
      <c r="B3340">
        <v>2015</v>
      </c>
      <c r="C3340">
        <v>11</v>
      </c>
      <c r="D3340">
        <v>17</v>
      </c>
      <c r="E3340">
        <v>0</v>
      </c>
      <c r="F3340" s="4">
        <v>248651.58164231814</v>
      </c>
      <c r="G3340" s="4">
        <v>325890.19347683497</v>
      </c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Y3340" s="2"/>
      <c r="Z3340"/>
      <c r="AA3340"/>
      <c r="AB3340"/>
    </row>
    <row r="3341" spans="1:28" ht="14.45" x14ac:dyDescent="0.3">
      <c r="A3341" s="3">
        <v>42325.042025462964</v>
      </c>
      <c r="B3341">
        <v>2015</v>
      </c>
      <c r="C3341">
        <v>11</v>
      </c>
      <c r="D3341">
        <v>17</v>
      </c>
      <c r="E3341">
        <v>1</v>
      </c>
      <c r="F3341" s="4">
        <v>210572.21250399997</v>
      </c>
      <c r="G3341" s="4">
        <v>295911.00898154156</v>
      </c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Y3341" s="2"/>
      <c r="Z3341"/>
      <c r="AA3341"/>
      <c r="AB3341"/>
    </row>
    <row r="3342" spans="1:28" ht="14.45" x14ac:dyDescent="0.3">
      <c r="A3342" s="3">
        <v>42325.083692129629</v>
      </c>
      <c r="B3342">
        <v>2015</v>
      </c>
      <c r="C3342">
        <v>11</v>
      </c>
      <c r="D3342">
        <v>17</v>
      </c>
      <c r="E3342">
        <v>2</v>
      </c>
      <c r="F3342" s="4">
        <v>213150.95185578527</v>
      </c>
      <c r="G3342" s="4">
        <v>266297.01038317068</v>
      </c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Y3342" s="2"/>
      <c r="Z3342"/>
      <c r="AA3342"/>
      <c r="AB3342"/>
    </row>
    <row r="3343" spans="1:28" ht="14.45" x14ac:dyDescent="0.3">
      <c r="A3343" s="3">
        <v>42325.125358796293</v>
      </c>
      <c r="B3343">
        <v>2015</v>
      </c>
      <c r="C3343">
        <v>11</v>
      </c>
      <c r="D3343">
        <v>17</v>
      </c>
      <c r="E3343">
        <v>3</v>
      </c>
      <c r="F3343" s="4">
        <v>199687.1227298876</v>
      </c>
      <c r="G3343" s="4">
        <v>273297.13657377369</v>
      </c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Y3343" s="2"/>
      <c r="Z3343"/>
      <c r="AA3343"/>
      <c r="AB3343"/>
    </row>
    <row r="3344" spans="1:28" ht="14.45" x14ac:dyDescent="0.3">
      <c r="A3344" s="3">
        <v>42325.167025462964</v>
      </c>
      <c r="B3344">
        <v>2015</v>
      </c>
      <c r="C3344">
        <v>11</v>
      </c>
      <c r="D3344">
        <v>17</v>
      </c>
      <c r="E3344">
        <v>4</v>
      </c>
      <c r="F3344" s="4">
        <v>187191.00574496994</v>
      </c>
      <c r="G3344" s="4">
        <v>263569.2816238745</v>
      </c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Y3344" s="2"/>
      <c r="Z3344"/>
      <c r="AA3344"/>
      <c r="AB3344"/>
    </row>
    <row r="3345" spans="1:28" ht="14.45" x14ac:dyDescent="0.3">
      <c r="A3345" s="3">
        <v>42325.208692129629</v>
      </c>
      <c r="B3345">
        <v>2015</v>
      </c>
      <c r="C3345">
        <v>11</v>
      </c>
      <c r="D3345">
        <v>17</v>
      </c>
      <c r="E3345">
        <v>5</v>
      </c>
      <c r="F3345" s="4">
        <v>198085.65210983501</v>
      </c>
      <c r="G3345" s="4">
        <v>270956.12112766551</v>
      </c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Y3345" s="2"/>
      <c r="Z3345"/>
      <c r="AA3345"/>
      <c r="AB3345"/>
    </row>
    <row r="3346" spans="1:28" ht="14.45" x14ac:dyDescent="0.3">
      <c r="A3346" s="3">
        <v>42325.250358796293</v>
      </c>
      <c r="B3346">
        <v>2015</v>
      </c>
      <c r="C3346">
        <v>11</v>
      </c>
      <c r="D3346">
        <v>17</v>
      </c>
      <c r="E3346">
        <v>6</v>
      </c>
      <c r="F3346" s="4">
        <v>218972.5941355917</v>
      </c>
      <c r="G3346" s="4">
        <v>288698.70227230963</v>
      </c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Y3346" s="2"/>
      <c r="Z3346"/>
      <c r="AA3346"/>
      <c r="AB3346"/>
    </row>
    <row r="3347" spans="1:28" ht="14.45" x14ac:dyDescent="0.3">
      <c r="A3347" s="3">
        <v>42325.292025462964</v>
      </c>
      <c r="B3347">
        <v>2015</v>
      </c>
      <c r="C3347">
        <v>11</v>
      </c>
      <c r="D3347">
        <v>17</v>
      </c>
      <c r="E3347">
        <v>7</v>
      </c>
      <c r="F3347" s="4">
        <v>264321.42132941418</v>
      </c>
      <c r="G3347" s="4">
        <v>319796.96002233797</v>
      </c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Y3347" s="2"/>
      <c r="Z3347"/>
      <c r="AA3347"/>
      <c r="AB3347"/>
    </row>
    <row r="3348" spans="1:28" ht="14.45" x14ac:dyDescent="0.3">
      <c r="A3348" s="3">
        <v>42325.333692129629</v>
      </c>
      <c r="B3348">
        <v>2015</v>
      </c>
      <c r="C3348">
        <v>11</v>
      </c>
      <c r="D3348">
        <v>17</v>
      </c>
      <c r="E3348">
        <v>8</v>
      </c>
      <c r="F3348" s="4">
        <v>282106.47073648305</v>
      </c>
      <c r="G3348" s="4">
        <v>377356.65112476947</v>
      </c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Y3348" s="2"/>
      <c r="Z3348"/>
      <c r="AA3348"/>
      <c r="AB3348"/>
    </row>
    <row r="3349" spans="1:28" ht="14.45" x14ac:dyDescent="0.3">
      <c r="A3349" s="3">
        <v>42325.375358796293</v>
      </c>
      <c r="B3349">
        <v>2015</v>
      </c>
      <c r="C3349">
        <v>11</v>
      </c>
      <c r="D3349">
        <v>17</v>
      </c>
      <c r="E3349">
        <v>9</v>
      </c>
      <c r="F3349" s="4">
        <v>312559.88601555908</v>
      </c>
      <c r="G3349" s="4">
        <v>436300.2574601454</v>
      </c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Y3349" s="2"/>
      <c r="Z3349"/>
      <c r="AA3349"/>
      <c r="AB3349"/>
    </row>
    <row r="3350" spans="1:28" ht="14.45" x14ac:dyDescent="0.3">
      <c r="A3350" s="3">
        <v>42325.417025462964</v>
      </c>
      <c r="B3350">
        <v>2015</v>
      </c>
      <c r="C3350">
        <v>11</v>
      </c>
      <c r="D3350">
        <v>17</v>
      </c>
      <c r="E3350">
        <v>10</v>
      </c>
      <c r="F3350" s="4">
        <v>344060.22061878198</v>
      </c>
      <c r="G3350" s="4">
        <v>457239.64943738212</v>
      </c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Y3350" s="2"/>
      <c r="Z3350"/>
      <c r="AA3350"/>
      <c r="AB3350"/>
    </row>
    <row r="3351" spans="1:28" ht="14.45" x14ac:dyDescent="0.3">
      <c r="A3351" s="3">
        <v>42325.458692129629</v>
      </c>
      <c r="B3351">
        <v>2015</v>
      </c>
      <c r="C3351">
        <v>11</v>
      </c>
      <c r="D3351">
        <v>17</v>
      </c>
      <c r="E3351">
        <v>11</v>
      </c>
      <c r="F3351" s="4">
        <v>344731.03042545309</v>
      </c>
      <c r="G3351" s="4">
        <v>484904.01015918911</v>
      </c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Y3351" s="2"/>
      <c r="Z3351"/>
      <c r="AA3351"/>
      <c r="AB3351"/>
    </row>
    <row r="3352" spans="1:28" ht="14.45" x14ac:dyDescent="0.3">
      <c r="A3352" s="3">
        <v>42325.500358796293</v>
      </c>
      <c r="B3352">
        <v>2015</v>
      </c>
      <c r="C3352">
        <v>11</v>
      </c>
      <c r="D3352">
        <v>17</v>
      </c>
      <c r="E3352">
        <v>12</v>
      </c>
      <c r="F3352" s="4">
        <v>369584.43720240635</v>
      </c>
      <c r="G3352" s="4">
        <v>481757.5931348661</v>
      </c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Y3352" s="2"/>
      <c r="Z3352"/>
      <c r="AA3352"/>
      <c r="AB3352"/>
    </row>
    <row r="3353" spans="1:28" ht="14.45" x14ac:dyDescent="0.3">
      <c r="A3353" s="3">
        <v>42325.542025462964</v>
      </c>
      <c r="B3353">
        <v>2015</v>
      </c>
      <c r="C3353">
        <v>11</v>
      </c>
      <c r="D3353">
        <v>17</v>
      </c>
      <c r="E3353">
        <v>13</v>
      </c>
      <c r="F3353" s="4">
        <v>396620.89220617071</v>
      </c>
      <c r="G3353" s="4">
        <v>513237.98143455101</v>
      </c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Y3353" s="2"/>
      <c r="Z3353"/>
      <c r="AA3353"/>
      <c r="AB3353"/>
    </row>
    <row r="3354" spans="1:28" ht="14.45" x14ac:dyDescent="0.3">
      <c r="A3354" s="3">
        <v>42325.583692129629</v>
      </c>
      <c r="B3354">
        <v>2015</v>
      </c>
      <c r="C3354">
        <v>11</v>
      </c>
      <c r="D3354">
        <v>17</v>
      </c>
      <c r="E3354">
        <v>14</v>
      </c>
      <c r="F3354" s="4">
        <v>348226.62008501694</v>
      </c>
      <c r="G3354" s="4">
        <v>492656.80930929247</v>
      </c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Y3354" s="2"/>
      <c r="Z3354"/>
      <c r="AA3354"/>
      <c r="AB3354"/>
    </row>
    <row r="3355" spans="1:28" ht="14.45" x14ac:dyDescent="0.3">
      <c r="A3355" s="3">
        <v>42325.625358796293</v>
      </c>
      <c r="B3355">
        <v>2015</v>
      </c>
      <c r="C3355">
        <v>11</v>
      </c>
      <c r="D3355">
        <v>17</v>
      </c>
      <c r="E3355">
        <v>15</v>
      </c>
      <c r="F3355" s="4">
        <v>377450.04236450151</v>
      </c>
      <c r="G3355" s="4">
        <v>460007.85922585765</v>
      </c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Y3355" s="2"/>
      <c r="Z3355"/>
      <c r="AA3355"/>
      <c r="AB3355"/>
    </row>
    <row r="3356" spans="1:28" ht="14.45" x14ac:dyDescent="0.3">
      <c r="A3356" s="3">
        <v>42325.667025462964</v>
      </c>
      <c r="B3356">
        <v>2015</v>
      </c>
      <c r="C3356">
        <v>11</v>
      </c>
      <c r="D3356">
        <v>17</v>
      </c>
      <c r="E3356">
        <v>16</v>
      </c>
      <c r="F3356" s="4">
        <v>392063.38377996325</v>
      </c>
      <c r="G3356" s="4">
        <v>482214.79798590188</v>
      </c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Y3356" s="2"/>
      <c r="Z3356"/>
      <c r="AA3356"/>
      <c r="AB3356"/>
    </row>
    <row r="3357" spans="1:28" ht="14.45" x14ac:dyDescent="0.3">
      <c r="A3357" s="3">
        <v>42325.708692129629</v>
      </c>
      <c r="B3357">
        <v>2015</v>
      </c>
      <c r="C3357">
        <v>11</v>
      </c>
      <c r="D3357">
        <v>17</v>
      </c>
      <c r="E3357">
        <v>17</v>
      </c>
      <c r="F3357" s="4">
        <v>431157.66038500646</v>
      </c>
      <c r="G3357" s="4">
        <v>521593.8198256839</v>
      </c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Y3357" s="2"/>
      <c r="Z3357"/>
      <c r="AA3357"/>
      <c r="AB3357"/>
    </row>
    <row r="3358" spans="1:28" ht="14.45" x14ac:dyDescent="0.3">
      <c r="A3358" s="3">
        <v>42325.750358796293</v>
      </c>
      <c r="B3358">
        <v>2015</v>
      </c>
      <c r="C3358">
        <v>11</v>
      </c>
      <c r="D3358">
        <v>17</v>
      </c>
      <c r="E3358">
        <v>18</v>
      </c>
      <c r="F3358" s="4">
        <v>424658.00194123015</v>
      </c>
      <c r="G3358" s="4">
        <v>558661.19215318386</v>
      </c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Y3358" s="2"/>
      <c r="Z3358"/>
      <c r="AA3358"/>
      <c r="AB3358"/>
    </row>
    <row r="3359" spans="1:28" ht="14.45" x14ac:dyDescent="0.3">
      <c r="A3359" s="3">
        <v>42325.792025462964</v>
      </c>
      <c r="B3359">
        <v>2015</v>
      </c>
      <c r="C3359">
        <v>11</v>
      </c>
      <c r="D3359">
        <v>17</v>
      </c>
      <c r="E3359">
        <v>19</v>
      </c>
      <c r="F3359" s="4">
        <v>430645.4871056304</v>
      </c>
      <c r="G3359" s="4">
        <v>496449.96928298089</v>
      </c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Y3359" s="2"/>
      <c r="Z3359"/>
      <c r="AA3359"/>
      <c r="AB3359"/>
    </row>
    <row r="3360" spans="1:28" ht="14.45" x14ac:dyDescent="0.3">
      <c r="A3360" s="3">
        <v>42325.833692129629</v>
      </c>
      <c r="B3360">
        <v>2015</v>
      </c>
      <c r="C3360">
        <v>11</v>
      </c>
      <c r="D3360">
        <v>17</v>
      </c>
      <c r="E3360">
        <v>20</v>
      </c>
      <c r="F3360" s="4">
        <v>402710.98626263236</v>
      </c>
      <c r="G3360" s="4">
        <v>485475.70258987084</v>
      </c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Y3360" s="2"/>
      <c r="Z3360"/>
      <c r="AA3360"/>
      <c r="AB3360"/>
    </row>
    <row r="3361" spans="1:28" ht="14.45" x14ac:dyDescent="0.3">
      <c r="A3361" s="3">
        <v>42325.875358796293</v>
      </c>
      <c r="B3361">
        <v>2015</v>
      </c>
      <c r="C3361">
        <v>11</v>
      </c>
      <c r="D3361">
        <v>17</v>
      </c>
      <c r="E3361">
        <v>21</v>
      </c>
      <c r="F3361" s="4">
        <v>358057.32454599836</v>
      </c>
      <c r="G3361" s="4">
        <v>453744.73023962235</v>
      </c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Y3361" s="2"/>
      <c r="Z3361"/>
      <c r="AA3361"/>
      <c r="AB3361"/>
    </row>
    <row r="3362" spans="1:28" ht="14.45" x14ac:dyDescent="0.3">
      <c r="A3362" s="3">
        <v>42325.917025462964</v>
      </c>
      <c r="B3362">
        <v>2015</v>
      </c>
      <c r="C3362">
        <v>11</v>
      </c>
      <c r="D3362">
        <v>17</v>
      </c>
      <c r="E3362">
        <v>22</v>
      </c>
      <c r="F3362" s="4">
        <v>318011.24624487374</v>
      </c>
      <c r="G3362" s="4">
        <v>400043.78303775756</v>
      </c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Y3362" s="2"/>
      <c r="Z3362"/>
      <c r="AA3362"/>
      <c r="AB3362"/>
    </row>
    <row r="3363" spans="1:28" ht="14.45" x14ac:dyDescent="0.3">
      <c r="A3363" s="3">
        <v>42325.958692129629</v>
      </c>
      <c r="B3363">
        <v>2015</v>
      </c>
      <c r="C3363">
        <v>11</v>
      </c>
      <c r="D3363">
        <v>17</v>
      </c>
      <c r="E3363">
        <v>23</v>
      </c>
      <c r="F3363" s="4">
        <v>270584.17509538919</v>
      </c>
      <c r="G3363" s="4">
        <v>353262.73773127928</v>
      </c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Y3363" s="2"/>
      <c r="Z3363"/>
      <c r="AA3363"/>
      <c r="AB3363"/>
    </row>
    <row r="3364" spans="1:28" ht="14.45" x14ac:dyDescent="0.3">
      <c r="A3364" s="3">
        <v>42326.000358796293</v>
      </c>
      <c r="B3364">
        <v>2015</v>
      </c>
      <c r="C3364">
        <v>11</v>
      </c>
      <c r="D3364">
        <v>18</v>
      </c>
      <c r="E3364">
        <v>0</v>
      </c>
      <c r="F3364" s="4">
        <v>229853.9406444488</v>
      </c>
      <c r="G3364" s="4">
        <v>294176.5757491393</v>
      </c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Y3364" s="2"/>
      <c r="Z3364"/>
      <c r="AA3364"/>
      <c r="AB3364"/>
    </row>
    <row r="3365" spans="1:28" ht="14.45" x14ac:dyDescent="0.3">
      <c r="A3365" s="3">
        <v>42326.042025462964</v>
      </c>
      <c r="B3365">
        <v>2015</v>
      </c>
      <c r="C3365">
        <v>11</v>
      </c>
      <c r="D3365">
        <v>18</v>
      </c>
      <c r="E3365">
        <v>1</v>
      </c>
      <c r="F3365" s="4">
        <v>214701.78495770547</v>
      </c>
      <c r="G3365" s="4">
        <v>282980.7449894115</v>
      </c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Y3365" s="2"/>
      <c r="Z3365"/>
      <c r="AA3365"/>
      <c r="AB3365"/>
    </row>
    <row r="3366" spans="1:28" ht="14.45" x14ac:dyDescent="0.3">
      <c r="A3366" s="3">
        <v>42326.083692129629</v>
      </c>
      <c r="B3366">
        <v>2015</v>
      </c>
      <c r="C3366">
        <v>11</v>
      </c>
      <c r="D3366">
        <v>18</v>
      </c>
      <c r="E3366">
        <v>2</v>
      </c>
      <c r="F3366" s="4">
        <v>214471.39238953547</v>
      </c>
      <c r="G3366" s="4">
        <v>274769.03685842874</v>
      </c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Y3366" s="2"/>
      <c r="Z3366"/>
      <c r="AA3366"/>
      <c r="AB3366"/>
    </row>
    <row r="3367" spans="1:28" ht="14.45" x14ac:dyDescent="0.3">
      <c r="A3367" s="3">
        <v>42326.125358796293</v>
      </c>
      <c r="B3367">
        <v>2015</v>
      </c>
      <c r="C3367">
        <v>11</v>
      </c>
      <c r="D3367">
        <v>18</v>
      </c>
      <c r="E3367">
        <v>3</v>
      </c>
      <c r="F3367" s="4">
        <v>210059.1810828158</v>
      </c>
      <c r="G3367" s="4">
        <v>288207.02518183691</v>
      </c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Y3367" s="2"/>
      <c r="Z3367"/>
      <c r="AA3367"/>
      <c r="AB3367"/>
    </row>
    <row r="3368" spans="1:28" ht="14.45" x14ac:dyDescent="0.3">
      <c r="A3368" s="3">
        <v>42326.167025462964</v>
      </c>
      <c r="B3368">
        <v>2015</v>
      </c>
      <c r="C3368">
        <v>11</v>
      </c>
      <c r="D3368">
        <v>18</v>
      </c>
      <c r="E3368">
        <v>4</v>
      </c>
      <c r="F3368" s="4">
        <v>218139.71502260258</v>
      </c>
      <c r="G3368" s="4">
        <v>304533.93618870346</v>
      </c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Y3368" s="2"/>
      <c r="Z3368"/>
      <c r="AA3368"/>
      <c r="AB3368"/>
    </row>
    <row r="3369" spans="1:28" ht="14.45" x14ac:dyDescent="0.3">
      <c r="A3369" s="3">
        <v>42326.208692129629</v>
      </c>
      <c r="B3369">
        <v>2015</v>
      </c>
      <c r="C3369">
        <v>11</v>
      </c>
      <c r="D3369">
        <v>18</v>
      </c>
      <c r="E3369">
        <v>5</v>
      </c>
      <c r="F3369" s="4">
        <v>249538.22209468696</v>
      </c>
      <c r="G3369" s="4">
        <v>352885.95908154699</v>
      </c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Y3369" s="2"/>
      <c r="Z3369"/>
      <c r="AA3369"/>
      <c r="AB3369"/>
    </row>
    <row r="3370" spans="1:28" ht="14.45" x14ac:dyDescent="0.3">
      <c r="A3370" s="3">
        <v>42326.250358796293</v>
      </c>
      <c r="B3370">
        <v>2015</v>
      </c>
      <c r="C3370">
        <v>11</v>
      </c>
      <c r="D3370">
        <v>18</v>
      </c>
      <c r="E3370">
        <v>6</v>
      </c>
      <c r="F3370" s="4">
        <v>325918.70612022904</v>
      </c>
      <c r="G3370" s="4">
        <v>456278.92999684851</v>
      </c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Y3370" s="2"/>
      <c r="Z3370"/>
      <c r="AA3370"/>
      <c r="AB3370"/>
    </row>
    <row r="3371" spans="1:28" ht="14.45" x14ac:dyDescent="0.3">
      <c r="A3371" s="3">
        <v>42326.292025462964</v>
      </c>
      <c r="B3371">
        <v>2015</v>
      </c>
      <c r="C3371">
        <v>11</v>
      </c>
      <c r="D3371">
        <v>18</v>
      </c>
      <c r="E3371">
        <v>7</v>
      </c>
      <c r="F3371" s="4">
        <v>355024.00542205176</v>
      </c>
      <c r="G3371" s="4">
        <v>485837.08547443961</v>
      </c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Y3371" s="2"/>
      <c r="Z3371"/>
      <c r="AA3371"/>
      <c r="AB3371"/>
    </row>
    <row r="3372" spans="1:28" ht="14.45" x14ac:dyDescent="0.3">
      <c r="A3372" s="3">
        <v>42326.333692129629</v>
      </c>
      <c r="B3372">
        <v>2015</v>
      </c>
      <c r="C3372">
        <v>11</v>
      </c>
      <c r="D3372">
        <v>18</v>
      </c>
      <c r="E3372">
        <v>8</v>
      </c>
      <c r="F3372" s="4">
        <v>325482.05511743866</v>
      </c>
      <c r="G3372" s="4">
        <v>487319.12877954962</v>
      </c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Y3372" s="2"/>
      <c r="Z3372"/>
      <c r="AA3372"/>
      <c r="AB3372"/>
    </row>
    <row r="3373" spans="1:28" ht="14.45" x14ac:dyDescent="0.3">
      <c r="A3373" s="3">
        <v>42326.375358796293</v>
      </c>
      <c r="B3373">
        <v>2015</v>
      </c>
      <c r="C3373">
        <v>11</v>
      </c>
      <c r="D3373">
        <v>18</v>
      </c>
      <c r="E3373">
        <v>9</v>
      </c>
      <c r="F3373" s="4">
        <v>292691.10429996124</v>
      </c>
      <c r="G3373" s="4">
        <v>426532.60070354718</v>
      </c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Y3373" s="2"/>
      <c r="Z3373"/>
      <c r="AA3373"/>
      <c r="AB3373"/>
    </row>
    <row r="3374" spans="1:28" ht="14.45" x14ac:dyDescent="0.3">
      <c r="A3374" s="3">
        <v>42326.417025462964</v>
      </c>
      <c r="B3374">
        <v>2015</v>
      </c>
      <c r="C3374">
        <v>11</v>
      </c>
      <c r="D3374">
        <v>18</v>
      </c>
      <c r="E3374">
        <v>10</v>
      </c>
      <c r="F3374" s="4">
        <v>263874.60594040266</v>
      </c>
      <c r="G3374" s="4">
        <v>393618.29870574188</v>
      </c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Y3374" s="2"/>
      <c r="Z3374"/>
      <c r="AA3374"/>
      <c r="AB3374"/>
    </row>
    <row r="3375" spans="1:28" ht="14.45" x14ac:dyDescent="0.3">
      <c r="A3375" s="3">
        <v>42326.458692129629</v>
      </c>
      <c r="B3375">
        <v>2015</v>
      </c>
      <c r="C3375">
        <v>11</v>
      </c>
      <c r="D3375">
        <v>18</v>
      </c>
      <c r="E3375">
        <v>11</v>
      </c>
      <c r="F3375" s="4">
        <v>282738.1901198944</v>
      </c>
      <c r="G3375" s="4">
        <v>371766.83910793258</v>
      </c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Y3375" s="2"/>
      <c r="Z3375"/>
      <c r="AA3375"/>
      <c r="AB3375"/>
    </row>
    <row r="3376" spans="1:28" ht="14.45" x14ac:dyDescent="0.3">
      <c r="A3376" s="3">
        <v>42326.500358796293</v>
      </c>
      <c r="B3376">
        <v>2015</v>
      </c>
      <c r="C3376">
        <v>11</v>
      </c>
      <c r="D3376">
        <v>18</v>
      </c>
      <c r="E3376">
        <v>12</v>
      </c>
      <c r="F3376" s="4">
        <v>268918.87920649687</v>
      </c>
      <c r="G3376" s="4">
        <v>360602.30277867691</v>
      </c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Y3376" s="2"/>
      <c r="Z3376"/>
      <c r="AA3376"/>
      <c r="AB3376"/>
    </row>
    <row r="3377" spans="1:28" ht="14.45" x14ac:dyDescent="0.3">
      <c r="A3377" s="3">
        <v>42326.542025462964</v>
      </c>
      <c r="B3377">
        <v>2015</v>
      </c>
      <c r="C3377">
        <v>11</v>
      </c>
      <c r="D3377">
        <v>18</v>
      </c>
      <c r="E3377">
        <v>13</v>
      </c>
      <c r="F3377" s="4">
        <v>245772.87124351659</v>
      </c>
      <c r="G3377" s="4">
        <v>366775.82975793828</v>
      </c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Y3377" s="2"/>
      <c r="Z3377"/>
      <c r="AA3377"/>
      <c r="AB3377"/>
    </row>
    <row r="3378" spans="1:28" ht="14.45" x14ac:dyDescent="0.3">
      <c r="A3378" s="3">
        <v>42326.583692129629</v>
      </c>
      <c r="B3378">
        <v>2015</v>
      </c>
      <c r="C3378">
        <v>11</v>
      </c>
      <c r="D3378">
        <v>18</v>
      </c>
      <c r="E3378">
        <v>14</v>
      </c>
      <c r="F3378" s="4">
        <v>248980.47799583714</v>
      </c>
      <c r="G3378" s="4">
        <v>341387.62800155405</v>
      </c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Y3378" s="2"/>
      <c r="Z3378"/>
      <c r="AA3378"/>
      <c r="AB3378"/>
    </row>
    <row r="3379" spans="1:28" ht="14.45" x14ac:dyDescent="0.3">
      <c r="A3379" s="3">
        <v>42326.625358796293</v>
      </c>
      <c r="B3379">
        <v>2015</v>
      </c>
      <c r="C3379">
        <v>11</v>
      </c>
      <c r="D3379">
        <v>18</v>
      </c>
      <c r="E3379">
        <v>15</v>
      </c>
      <c r="F3379" s="4">
        <v>266812.3195578857</v>
      </c>
      <c r="G3379" s="4">
        <v>317170.79975737043</v>
      </c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Y3379" s="2"/>
      <c r="Z3379"/>
      <c r="AA3379"/>
      <c r="AB3379"/>
    </row>
    <row r="3380" spans="1:28" ht="14.45" x14ac:dyDescent="0.3">
      <c r="A3380" s="3">
        <v>42326.667025462964</v>
      </c>
      <c r="B3380">
        <v>2015</v>
      </c>
      <c r="C3380">
        <v>11</v>
      </c>
      <c r="D3380">
        <v>18</v>
      </c>
      <c r="E3380">
        <v>16</v>
      </c>
      <c r="F3380" s="4">
        <v>268394.17227435502</v>
      </c>
      <c r="G3380" s="4">
        <v>403931.60887100198</v>
      </c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Y3380" s="2"/>
      <c r="Z3380"/>
      <c r="AA3380"/>
      <c r="AB3380"/>
    </row>
    <row r="3381" spans="1:28" ht="14.45" x14ac:dyDescent="0.3">
      <c r="A3381" s="3">
        <v>42326.708692129629</v>
      </c>
      <c r="B3381">
        <v>2015</v>
      </c>
      <c r="C3381">
        <v>11</v>
      </c>
      <c r="D3381">
        <v>18</v>
      </c>
      <c r="E3381">
        <v>17</v>
      </c>
      <c r="F3381" s="4">
        <v>348161.34406656906</v>
      </c>
      <c r="G3381" s="4">
        <v>494992.482347121</v>
      </c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Y3381" s="2"/>
      <c r="Z3381"/>
      <c r="AA3381"/>
      <c r="AB3381"/>
    </row>
    <row r="3382" spans="1:28" ht="14.45" x14ac:dyDescent="0.3">
      <c r="A3382" s="3">
        <v>42326.750358796293</v>
      </c>
      <c r="B3382">
        <v>2015</v>
      </c>
      <c r="C3382">
        <v>11</v>
      </c>
      <c r="D3382">
        <v>18</v>
      </c>
      <c r="E3382">
        <v>18</v>
      </c>
      <c r="F3382" s="4">
        <v>441839.41261354386</v>
      </c>
      <c r="G3382" s="4">
        <v>572694.76767461491</v>
      </c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Y3382" s="2"/>
      <c r="Z3382"/>
      <c r="AA3382"/>
      <c r="AB3382"/>
    </row>
    <row r="3383" spans="1:28" ht="14.45" x14ac:dyDescent="0.3">
      <c r="A3383" s="3">
        <v>42326.792025462964</v>
      </c>
      <c r="B3383">
        <v>2015</v>
      </c>
      <c r="C3383">
        <v>11</v>
      </c>
      <c r="D3383">
        <v>18</v>
      </c>
      <c r="E3383">
        <v>19</v>
      </c>
      <c r="F3383" s="4">
        <v>443539.18843210896</v>
      </c>
      <c r="G3383" s="4">
        <v>594244.00102121639</v>
      </c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Y3383" s="2"/>
      <c r="Z3383"/>
      <c r="AA3383"/>
      <c r="AB3383"/>
    </row>
    <row r="3384" spans="1:28" ht="14.45" x14ac:dyDescent="0.3">
      <c r="A3384" s="3">
        <v>42326.833692129629</v>
      </c>
      <c r="B3384">
        <v>2015</v>
      </c>
      <c r="C3384">
        <v>11</v>
      </c>
      <c r="D3384">
        <v>18</v>
      </c>
      <c r="E3384">
        <v>20</v>
      </c>
      <c r="F3384" s="4">
        <v>404917.11873024039</v>
      </c>
      <c r="G3384" s="4">
        <v>613773.54030691844</v>
      </c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Y3384" s="2"/>
      <c r="Z3384"/>
      <c r="AA3384"/>
      <c r="AB3384"/>
    </row>
    <row r="3385" spans="1:28" ht="14.45" x14ac:dyDescent="0.3">
      <c r="A3385" s="3">
        <v>42326.875358796293</v>
      </c>
      <c r="B3385">
        <v>2015</v>
      </c>
      <c r="C3385">
        <v>11</v>
      </c>
      <c r="D3385">
        <v>18</v>
      </c>
      <c r="E3385">
        <v>21</v>
      </c>
      <c r="F3385" s="4">
        <v>386233.50395210815</v>
      </c>
      <c r="G3385" s="4">
        <v>568413.26930580463</v>
      </c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Y3385" s="2"/>
      <c r="Z3385"/>
      <c r="AA3385"/>
      <c r="AB3385"/>
    </row>
    <row r="3386" spans="1:28" ht="14.45" x14ac:dyDescent="0.3">
      <c r="A3386" s="3">
        <v>42326.917025462964</v>
      </c>
      <c r="B3386">
        <v>2015</v>
      </c>
      <c r="C3386">
        <v>11</v>
      </c>
      <c r="D3386">
        <v>18</v>
      </c>
      <c r="E3386">
        <v>22</v>
      </c>
      <c r="F3386" s="4">
        <v>357534.43628704571</v>
      </c>
      <c r="G3386" s="4">
        <v>563292.76524850738</v>
      </c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Y3386" s="2"/>
      <c r="Z3386"/>
      <c r="AA3386"/>
      <c r="AB3386"/>
    </row>
    <row r="3387" spans="1:28" ht="14.45" x14ac:dyDescent="0.3">
      <c r="A3387" s="3">
        <v>42326.958692129629</v>
      </c>
      <c r="B3387">
        <v>2015</v>
      </c>
      <c r="C3387">
        <v>11</v>
      </c>
      <c r="D3387">
        <v>18</v>
      </c>
      <c r="E3387">
        <v>23</v>
      </c>
      <c r="F3387" s="4">
        <v>314557.37622838799</v>
      </c>
      <c r="G3387" s="4">
        <v>541176.43958737981</v>
      </c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Y3387" s="2"/>
      <c r="Z3387"/>
      <c r="AA3387"/>
      <c r="AB3387"/>
    </row>
    <row r="3388" spans="1:28" ht="14.45" x14ac:dyDescent="0.3">
      <c r="A3388" s="3">
        <v>42327.000358796293</v>
      </c>
      <c r="B3388">
        <v>2015</v>
      </c>
      <c r="C3388">
        <v>11</v>
      </c>
      <c r="D3388">
        <v>19</v>
      </c>
      <c r="E3388">
        <v>0</v>
      </c>
      <c r="F3388" s="4">
        <v>300315.86551583582</v>
      </c>
      <c r="G3388" s="4">
        <v>476336.61274306464</v>
      </c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Y3388" s="2"/>
      <c r="Z3388"/>
      <c r="AA3388"/>
      <c r="AB3388"/>
    </row>
    <row r="3389" spans="1:28" ht="14.45" x14ac:dyDescent="0.3">
      <c r="A3389" s="3">
        <v>42327.042025462964</v>
      </c>
      <c r="B3389">
        <v>2015</v>
      </c>
      <c r="C3389">
        <v>11</v>
      </c>
      <c r="D3389">
        <v>19</v>
      </c>
      <c r="E3389">
        <v>1</v>
      </c>
      <c r="F3389" s="4">
        <v>279188.88685304904</v>
      </c>
      <c r="G3389" s="4">
        <v>511151.79020159238</v>
      </c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Y3389" s="2"/>
      <c r="Z3389"/>
      <c r="AA3389"/>
      <c r="AB3389"/>
    </row>
    <row r="3390" spans="1:28" ht="14.45" x14ac:dyDescent="0.3">
      <c r="A3390" s="3">
        <v>42327.083692129629</v>
      </c>
      <c r="B3390">
        <v>2015</v>
      </c>
      <c r="C3390">
        <v>11</v>
      </c>
      <c r="D3390">
        <v>19</v>
      </c>
      <c r="E3390">
        <v>2</v>
      </c>
      <c r="F3390" s="4">
        <v>292137.0672009252</v>
      </c>
      <c r="G3390" s="4">
        <v>497704.39508834109</v>
      </c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Y3390" s="2"/>
      <c r="Z3390"/>
      <c r="AA3390"/>
      <c r="AB3390"/>
    </row>
    <row r="3391" spans="1:28" ht="14.45" x14ac:dyDescent="0.3">
      <c r="A3391" s="3">
        <v>42327.125358796293</v>
      </c>
      <c r="B3391">
        <v>2015</v>
      </c>
      <c r="C3391">
        <v>11</v>
      </c>
      <c r="D3391">
        <v>19</v>
      </c>
      <c r="E3391">
        <v>3</v>
      </c>
      <c r="F3391" s="4">
        <v>311222.01350688789</v>
      </c>
      <c r="G3391" s="4">
        <v>539104.67348901683</v>
      </c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Y3391" s="2"/>
      <c r="Z3391"/>
      <c r="AA3391"/>
      <c r="AB3391"/>
    </row>
    <row r="3392" spans="1:28" ht="14.45" x14ac:dyDescent="0.3">
      <c r="A3392" s="3">
        <v>42327.167025462964</v>
      </c>
      <c r="B3392">
        <v>2015</v>
      </c>
      <c r="C3392">
        <v>11</v>
      </c>
      <c r="D3392">
        <v>19</v>
      </c>
      <c r="E3392">
        <v>4</v>
      </c>
      <c r="F3392" s="4">
        <v>322894.04035100475</v>
      </c>
      <c r="G3392" s="4">
        <v>574742.56578209286</v>
      </c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Y3392" s="2"/>
      <c r="Z3392"/>
      <c r="AA3392"/>
      <c r="AB3392"/>
    </row>
    <row r="3393" spans="1:28" ht="14.45" x14ac:dyDescent="0.3">
      <c r="A3393" s="3">
        <v>42327.208692129629</v>
      </c>
      <c r="B3393">
        <v>2015</v>
      </c>
      <c r="C3393">
        <v>11</v>
      </c>
      <c r="D3393">
        <v>19</v>
      </c>
      <c r="E3393">
        <v>5</v>
      </c>
      <c r="F3393" s="4">
        <v>341522.59980839246</v>
      </c>
      <c r="G3393" s="4">
        <v>603838.32020930934</v>
      </c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Y3393" s="2"/>
      <c r="Z3393"/>
      <c r="AA3393"/>
      <c r="AB3393"/>
    </row>
    <row r="3394" spans="1:28" ht="14.45" x14ac:dyDescent="0.3">
      <c r="A3394" s="3">
        <v>42327.250358796293</v>
      </c>
      <c r="B3394">
        <v>2015</v>
      </c>
      <c r="C3394">
        <v>11</v>
      </c>
      <c r="D3394">
        <v>19</v>
      </c>
      <c r="E3394">
        <v>6</v>
      </c>
      <c r="F3394" s="4">
        <v>410448.72564240085</v>
      </c>
      <c r="G3394" s="4">
        <v>712425.09833362815</v>
      </c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Y3394" s="2"/>
      <c r="Z3394"/>
      <c r="AA3394"/>
      <c r="AB3394"/>
    </row>
    <row r="3395" spans="1:28" ht="14.45" x14ac:dyDescent="0.3">
      <c r="A3395" s="3">
        <v>42327.292025462964</v>
      </c>
      <c r="B3395">
        <v>2015</v>
      </c>
      <c r="C3395">
        <v>11</v>
      </c>
      <c r="D3395">
        <v>19</v>
      </c>
      <c r="E3395">
        <v>7</v>
      </c>
      <c r="F3395" s="4">
        <v>451998.60735615686</v>
      </c>
      <c r="G3395" s="4">
        <v>716196.48917952634</v>
      </c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Y3395" s="2"/>
      <c r="Z3395"/>
      <c r="AA3395"/>
      <c r="AB3395"/>
    </row>
    <row r="3396" spans="1:28" ht="14.45" x14ac:dyDescent="0.3">
      <c r="A3396" s="3">
        <v>42327.333692129629</v>
      </c>
      <c r="B3396">
        <v>2015</v>
      </c>
      <c r="C3396">
        <v>11</v>
      </c>
      <c r="D3396">
        <v>19</v>
      </c>
      <c r="E3396">
        <v>8</v>
      </c>
      <c r="F3396" s="4">
        <v>429313.58268328739</v>
      </c>
      <c r="G3396" s="4">
        <v>639321.06131293392</v>
      </c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Y3396" s="2"/>
      <c r="Z3396"/>
      <c r="AA3396"/>
      <c r="AB3396"/>
    </row>
    <row r="3397" spans="1:28" ht="14.45" x14ac:dyDescent="0.3">
      <c r="A3397" s="3">
        <v>42327.375358796293</v>
      </c>
      <c r="B3397">
        <v>2015</v>
      </c>
      <c r="C3397">
        <v>11</v>
      </c>
      <c r="D3397">
        <v>19</v>
      </c>
      <c r="E3397">
        <v>9</v>
      </c>
      <c r="F3397" s="4">
        <v>353735.62533191522</v>
      </c>
      <c r="G3397" s="4">
        <v>588581.64676730568</v>
      </c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Y3397" s="2"/>
      <c r="Z3397"/>
      <c r="AA3397"/>
      <c r="AB3397"/>
    </row>
    <row r="3398" spans="1:28" ht="14.45" x14ac:dyDescent="0.3">
      <c r="A3398" s="3">
        <v>42327.417025462964</v>
      </c>
      <c r="B3398">
        <v>2015</v>
      </c>
      <c r="C3398">
        <v>11</v>
      </c>
      <c r="D3398">
        <v>19</v>
      </c>
      <c r="E3398">
        <v>10</v>
      </c>
      <c r="F3398" s="4">
        <v>341986.22430785006</v>
      </c>
      <c r="G3398" s="4">
        <v>556672.88512887654</v>
      </c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Y3398" s="2"/>
      <c r="Z3398"/>
      <c r="AA3398"/>
      <c r="AB3398"/>
    </row>
    <row r="3399" spans="1:28" ht="14.45" x14ac:dyDescent="0.3">
      <c r="A3399" s="3">
        <v>42327.458692129629</v>
      </c>
      <c r="B3399">
        <v>2015</v>
      </c>
      <c r="C3399">
        <v>11</v>
      </c>
      <c r="D3399">
        <v>19</v>
      </c>
      <c r="E3399">
        <v>11</v>
      </c>
      <c r="F3399" s="4">
        <v>324254.29972716229</v>
      </c>
      <c r="G3399" s="4">
        <v>513181.79349627392</v>
      </c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Y3399" s="2"/>
      <c r="Z3399"/>
      <c r="AA3399"/>
      <c r="AB3399"/>
    </row>
    <row r="3400" spans="1:28" ht="14.45" x14ac:dyDescent="0.3">
      <c r="A3400" s="3">
        <v>42327.500358796293</v>
      </c>
      <c r="B3400">
        <v>2015</v>
      </c>
      <c r="C3400">
        <v>11</v>
      </c>
      <c r="D3400">
        <v>19</v>
      </c>
      <c r="E3400">
        <v>12</v>
      </c>
      <c r="F3400" s="4">
        <v>298451.6666118016</v>
      </c>
      <c r="G3400" s="4">
        <v>453856.97081097728</v>
      </c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Y3400" s="2"/>
      <c r="Z3400"/>
      <c r="AA3400"/>
      <c r="AB3400"/>
    </row>
    <row r="3401" spans="1:28" ht="14.45" x14ac:dyDescent="0.3">
      <c r="A3401" s="3">
        <v>42327.542025462964</v>
      </c>
      <c r="B3401">
        <v>2015</v>
      </c>
      <c r="C3401">
        <v>11</v>
      </c>
      <c r="D3401">
        <v>19</v>
      </c>
      <c r="E3401">
        <v>13</v>
      </c>
      <c r="F3401" s="4">
        <v>277084.18249196513</v>
      </c>
      <c r="G3401" s="4">
        <v>437503.34229975194</v>
      </c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Y3401" s="2"/>
      <c r="Z3401"/>
      <c r="AA3401"/>
      <c r="AB3401"/>
    </row>
    <row r="3402" spans="1:28" ht="14.45" x14ac:dyDescent="0.3">
      <c r="A3402" s="3">
        <v>42327.583692129629</v>
      </c>
      <c r="B3402">
        <v>2015</v>
      </c>
      <c r="C3402">
        <v>11</v>
      </c>
      <c r="D3402">
        <v>19</v>
      </c>
      <c r="E3402">
        <v>14</v>
      </c>
      <c r="F3402" s="4">
        <v>283437.54060684529</v>
      </c>
      <c r="G3402" s="4">
        <v>421456.60545999144</v>
      </c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Y3402" s="2"/>
      <c r="Z3402"/>
      <c r="AA3402"/>
      <c r="AB3402"/>
    </row>
    <row r="3403" spans="1:28" ht="14.45" x14ac:dyDescent="0.3">
      <c r="A3403" s="3">
        <v>42327.625358796293</v>
      </c>
      <c r="B3403">
        <v>2015</v>
      </c>
      <c r="C3403">
        <v>11</v>
      </c>
      <c r="D3403">
        <v>19</v>
      </c>
      <c r="E3403">
        <v>15</v>
      </c>
      <c r="F3403" s="4">
        <v>285908.37372446631</v>
      </c>
      <c r="G3403" s="4">
        <v>418057.80736866884</v>
      </c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Y3403" s="2"/>
      <c r="Z3403"/>
      <c r="AA3403"/>
      <c r="AB3403"/>
    </row>
    <row r="3404" spans="1:28" ht="14.45" x14ac:dyDescent="0.3">
      <c r="A3404" s="3">
        <v>42327.667025462964</v>
      </c>
      <c r="B3404">
        <v>2015</v>
      </c>
      <c r="C3404">
        <v>11</v>
      </c>
      <c r="D3404">
        <v>19</v>
      </c>
      <c r="E3404">
        <v>16</v>
      </c>
      <c r="F3404" s="4">
        <v>325963.19774406555</v>
      </c>
      <c r="G3404" s="4">
        <v>483047.17570024106</v>
      </c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Y3404" s="2"/>
      <c r="Z3404"/>
      <c r="AA3404"/>
      <c r="AB3404"/>
    </row>
    <row r="3405" spans="1:28" ht="14.45" x14ac:dyDescent="0.3">
      <c r="A3405" s="3">
        <v>42327.708692129629</v>
      </c>
      <c r="B3405">
        <v>2015</v>
      </c>
      <c r="C3405">
        <v>11</v>
      </c>
      <c r="D3405">
        <v>19</v>
      </c>
      <c r="E3405">
        <v>17</v>
      </c>
      <c r="F3405" s="4">
        <v>401597.70367577008</v>
      </c>
      <c r="G3405" s="4">
        <v>630709.84569170512</v>
      </c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Y3405" s="2"/>
      <c r="Z3405"/>
      <c r="AA3405"/>
      <c r="AB3405"/>
    </row>
    <row r="3406" spans="1:28" ht="14.45" x14ac:dyDescent="0.3">
      <c r="A3406" s="3">
        <v>42327.750358796293</v>
      </c>
      <c r="B3406">
        <v>2015</v>
      </c>
      <c r="C3406">
        <v>11</v>
      </c>
      <c r="D3406">
        <v>19</v>
      </c>
      <c r="E3406">
        <v>18</v>
      </c>
      <c r="F3406" s="4">
        <v>488548.14817341167</v>
      </c>
      <c r="G3406" s="4">
        <v>697360.3613006057</v>
      </c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Y3406" s="2"/>
      <c r="Z3406"/>
      <c r="AA3406"/>
      <c r="AB3406"/>
    </row>
    <row r="3407" spans="1:28" ht="14.45" x14ac:dyDescent="0.3">
      <c r="A3407" s="3">
        <v>42327.792025462964</v>
      </c>
      <c r="B3407">
        <v>2015</v>
      </c>
      <c r="C3407">
        <v>11</v>
      </c>
      <c r="D3407">
        <v>19</v>
      </c>
      <c r="E3407">
        <v>19</v>
      </c>
      <c r="F3407" s="4">
        <v>487187.80450312747</v>
      </c>
      <c r="G3407" s="4">
        <v>730042.12983676826</v>
      </c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Y3407" s="2"/>
      <c r="Z3407"/>
      <c r="AA3407"/>
      <c r="AB3407"/>
    </row>
    <row r="3408" spans="1:28" ht="14.45" x14ac:dyDescent="0.3">
      <c r="A3408" s="3">
        <v>42327.833692129629</v>
      </c>
      <c r="B3408">
        <v>2015</v>
      </c>
      <c r="C3408">
        <v>11</v>
      </c>
      <c r="D3408">
        <v>19</v>
      </c>
      <c r="E3408">
        <v>20</v>
      </c>
      <c r="F3408" s="4">
        <v>498735.20037789922</v>
      </c>
      <c r="G3408" s="4">
        <v>733041.85773129028</v>
      </c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Y3408" s="2"/>
      <c r="Z3408"/>
      <c r="AA3408"/>
      <c r="AB3408"/>
    </row>
    <row r="3409" spans="1:28" ht="14.45" x14ac:dyDescent="0.3">
      <c r="A3409" s="3">
        <v>42327.875358796293</v>
      </c>
      <c r="B3409">
        <v>2015</v>
      </c>
      <c r="C3409">
        <v>11</v>
      </c>
      <c r="D3409">
        <v>19</v>
      </c>
      <c r="E3409">
        <v>21</v>
      </c>
      <c r="F3409" s="4">
        <v>459202.64052027784</v>
      </c>
      <c r="G3409" s="4">
        <v>737309.78358587285</v>
      </c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Y3409" s="2"/>
      <c r="Z3409"/>
      <c r="AA3409"/>
      <c r="AB3409"/>
    </row>
    <row r="3410" spans="1:28" ht="14.45" x14ac:dyDescent="0.3">
      <c r="A3410" s="3">
        <v>42327.917025462964</v>
      </c>
      <c r="B3410">
        <v>2015</v>
      </c>
      <c r="C3410">
        <v>11</v>
      </c>
      <c r="D3410">
        <v>19</v>
      </c>
      <c r="E3410">
        <v>22</v>
      </c>
      <c r="F3410" s="4">
        <v>434731.44625954196</v>
      </c>
      <c r="G3410" s="4">
        <v>673835.96455031633</v>
      </c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Y3410" s="2"/>
      <c r="Z3410"/>
      <c r="AA3410"/>
      <c r="AB3410"/>
    </row>
    <row r="3411" spans="1:28" ht="14.45" x14ac:dyDescent="0.3">
      <c r="A3411" s="3">
        <v>42327.958692129629</v>
      </c>
      <c r="B3411">
        <v>2015</v>
      </c>
      <c r="C3411">
        <v>11</v>
      </c>
      <c r="D3411">
        <v>19</v>
      </c>
      <c r="E3411">
        <v>23</v>
      </c>
      <c r="F3411" s="4">
        <v>382129.99340431154</v>
      </c>
      <c r="G3411" s="4">
        <v>651527.02281795023</v>
      </c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Y3411" s="2"/>
      <c r="Z3411"/>
      <c r="AA3411"/>
      <c r="AB3411"/>
    </row>
    <row r="3412" spans="1:28" ht="14.45" x14ac:dyDescent="0.3">
      <c r="A3412" s="3">
        <v>42328.000358796293</v>
      </c>
      <c r="B3412">
        <v>2015</v>
      </c>
      <c r="C3412">
        <v>11</v>
      </c>
      <c r="D3412">
        <v>20</v>
      </c>
      <c r="E3412">
        <v>0</v>
      </c>
      <c r="F3412" s="4">
        <v>354258.36647001602</v>
      </c>
      <c r="G3412" s="4">
        <v>606269.27636208141</v>
      </c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Y3412" s="2"/>
      <c r="Z3412"/>
      <c r="AA3412"/>
      <c r="AB3412"/>
    </row>
    <row r="3413" spans="1:28" ht="14.45" x14ac:dyDescent="0.3">
      <c r="A3413" s="3">
        <v>42328.042025462964</v>
      </c>
      <c r="B3413">
        <v>2015</v>
      </c>
      <c r="C3413">
        <v>11</v>
      </c>
      <c r="D3413">
        <v>20</v>
      </c>
      <c r="E3413">
        <v>1</v>
      </c>
      <c r="F3413" s="4">
        <v>349916.75161637441</v>
      </c>
      <c r="G3413" s="4">
        <v>592494.25837848033</v>
      </c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Y3413" s="2"/>
      <c r="Z3413"/>
      <c r="AA3413"/>
      <c r="AB3413"/>
    </row>
    <row r="3414" spans="1:28" ht="14.45" x14ac:dyDescent="0.3">
      <c r="A3414" s="3">
        <v>42328.083692129629</v>
      </c>
      <c r="B3414">
        <v>2015</v>
      </c>
      <c r="C3414">
        <v>11</v>
      </c>
      <c r="D3414">
        <v>20</v>
      </c>
      <c r="E3414">
        <v>2</v>
      </c>
      <c r="F3414" s="4">
        <v>359459.8563217374</v>
      </c>
      <c r="G3414" s="4">
        <v>611850.46045697923</v>
      </c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Y3414" s="2"/>
      <c r="Z3414"/>
      <c r="AA3414"/>
      <c r="AB3414"/>
    </row>
    <row r="3415" spans="1:28" ht="14.45" x14ac:dyDescent="0.3">
      <c r="A3415" s="3">
        <v>42328.125358796293</v>
      </c>
      <c r="B3415">
        <v>2015</v>
      </c>
      <c r="C3415">
        <v>11</v>
      </c>
      <c r="D3415">
        <v>20</v>
      </c>
      <c r="E3415">
        <v>3</v>
      </c>
      <c r="F3415" s="4">
        <v>340517.33727593184</v>
      </c>
      <c r="G3415" s="4">
        <v>636265.9272031748</v>
      </c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Y3415" s="2"/>
      <c r="Z3415"/>
      <c r="AA3415"/>
      <c r="AB3415"/>
    </row>
    <row r="3416" spans="1:28" ht="14.45" x14ac:dyDescent="0.3">
      <c r="A3416" s="3">
        <v>42328.167025462964</v>
      </c>
      <c r="B3416">
        <v>2015</v>
      </c>
      <c r="C3416">
        <v>11</v>
      </c>
      <c r="D3416">
        <v>20</v>
      </c>
      <c r="E3416">
        <v>4</v>
      </c>
      <c r="F3416" s="4">
        <v>367791.46236147662</v>
      </c>
      <c r="G3416" s="4">
        <v>658916.76873698481</v>
      </c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Y3416" s="2"/>
      <c r="Z3416"/>
      <c r="AA3416"/>
      <c r="AB3416"/>
    </row>
    <row r="3417" spans="1:28" ht="14.45" x14ac:dyDescent="0.3">
      <c r="A3417" s="3">
        <v>42328.208692129629</v>
      </c>
      <c r="B3417">
        <v>2015</v>
      </c>
      <c r="C3417">
        <v>11</v>
      </c>
      <c r="D3417">
        <v>20</v>
      </c>
      <c r="E3417">
        <v>5</v>
      </c>
      <c r="F3417" s="4">
        <v>382679.44960826525</v>
      </c>
      <c r="G3417" s="4">
        <v>733226.69730902568</v>
      </c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Y3417" s="2"/>
      <c r="Z3417"/>
      <c r="AA3417"/>
      <c r="AB3417"/>
    </row>
    <row r="3418" spans="1:28" ht="14.45" x14ac:dyDescent="0.3">
      <c r="A3418" s="3">
        <v>42328.250358796293</v>
      </c>
      <c r="B3418">
        <v>2015</v>
      </c>
      <c r="C3418">
        <v>11</v>
      </c>
      <c r="D3418">
        <v>20</v>
      </c>
      <c r="E3418">
        <v>6</v>
      </c>
      <c r="F3418" s="4">
        <v>456310.1875085918</v>
      </c>
      <c r="G3418" s="4">
        <v>783673.55136443418</v>
      </c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Y3418" s="2"/>
      <c r="Z3418"/>
      <c r="AA3418"/>
      <c r="AB3418"/>
    </row>
    <row r="3419" spans="1:28" ht="14.45" x14ac:dyDescent="0.3">
      <c r="A3419" s="3">
        <v>42328.292025462964</v>
      </c>
      <c r="B3419">
        <v>2015</v>
      </c>
      <c r="C3419">
        <v>11</v>
      </c>
      <c r="D3419">
        <v>20</v>
      </c>
      <c r="E3419">
        <v>7</v>
      </c>
      <c r="F3419" s="4">
        <v>457460.99371384422</v>
      </c>
      <c r="G3419" s="4">
        <v>841805.27221020078</v>
      </c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Y3419" s="2"/>
      <c r="Z3419"/>
      <c r="AA3419"/>
      <c r="AB3419"/>
    </row>
    <row r="3420" spans="1:28" ht="14.45" x14ac:dyDescent="0.3">
      <c r="A3420" s="3">
        <v>42328.333692129629</v>
      </c>
      <c r="B3420">
        <v>2015</v>
      </c>
      <c r="C3420">
        <v>11</v>
      </c>
      <c r="D3420">
        <v>20</v>
      </c>
      <c r="E3420">
        <v>8</v>
      </c>
      <c r="F3420" s="4">
        <v>404244.22021275776</v>
      </c>
      <c r="G3420" s="4">
        <v>744998.02948021353</v>
      </c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Y3420" s="2"/>
      <c r="Z3420"/>
      <c r="AA3420"/>
      <c r="AB3420"/>
    </row>
    <row r="3421" spans="1:28" ht="14.45" x14ac:dyDescent="0.3">
      <c r="A3421" s="3">
        <v>42328.375358796293</v>
      </c>
      <c r="B3421">
        <v>2015</v>
      </c>
      <c r="C3421">
        <v>11</v>
      </c>
      <c r="D3421">
        <v>20</v>
      </c>
      <c r="E3421">
        <v>9</v>
      </c>
      <c r="F3421" s="4">
        <v>369232.58905241021</v>
      </c>
      <c r="G3421" s="4">
        <v>655655.50732339476</v>
      </c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Y3421" s="2"/>
      <c r="Z3421"/>
      <c r="AA3421"/>
      <c r="AB3421"/>
    </row>
    <row r="3422" spans="1:28" ht="14.45" x14ac:dyDescent="0.3">
      <c r="A3422" s="3">
        <v>42328.417025462964</v>
      </c>
      <c r="B3422">
        <v>2015</v>
      </c>
      <c r="C3422">
        <v>11</v>
      </c>
      <c r="D3422">
        <v>20</v>
      </c>
      <c r="E3422">
        <v>10</v>
      </c>
      <c r="F3422" s="4">
        <v>347890.05410354648</v>
      </c>
      <c r="G3422" s="4">
        <v>569065.85816479172</v>
      </c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Y3422" s="2"/>
      <c r="Z3422"/>
      <c r="AA3422"/>
      <c r="AB3422"/>
    </row>
    <row r="3423" spans="1:28" ht="14.45" x14ac:dyDescent="0.3">
      <c r="A3423" s="3">
        <v>42328.458692129629</v>
      </c>
      <c r="B3423">
        <v>2015</v>
      </c>
      <c r="C3423">
        <v>11</v>
      </c>
      <c r="D3423">
        <v>20</v>
      </c>
      <c r="E3423">
        <v>11</v>
      </c>
      <c r="F3423" s="4">
        <v>294244.20836846263</v>
      </c>
      <c r="G3423" s="4">
        <v>489007.68419022154</v>
      </c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Y3423" s="2"/>
      <c r="Z3423"/>
      <c r="AA3423"/>
      <c r="AB3423"/>
    </row>
    <row r="3424" spans="1:28" ht="14.45" x14ac:dyDescent="0.3">
      <c r="A3424" s="3">
        <v>42328.500358796293</v>
      </c>
      <c r="B3424">
        <v>2015</v>
      </c>
      <c r="C3424">
        <v>11</v>
      </c>
      <c r="D3424">
        <v>20</v>
      </c>
      <c r="E3424">
        <v>12</v>
      </c>
      <c r="F3424" s="4">
        <v>259938.29217203273</v>
      </c>
      <c r="G3424" s="4">
        <v>446663.75249580428</v>
      </c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Y3424" s="2"/>
      <c r="Z3424"/>
      <c r="AA3424"/>
      <c r="AB3424"/>
    </row>
    <row r="3425" spans="1:28" ht="14.45" x14ac:dyDescent="0.3">
      <c r="A3425" s="3">
        <v>42328.542025462964</v>
      </c>
      <c r="B3425">
        <v>2015</v>
      </c>
      <c r="C3425">
        <v>11</v>
      </c>
      <c r="D3425">
        <v>20</v>
      </c>
      <c r="E3425">
        <v>13</v>
      </c>
      <c r="F3425" s="4">
        <v>249570.17528368853</v>
      </c>
      <c r="G3425" s="4">
        <v>390833.38577270065</v>
      </c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Y3425" s="2"/>
      <c r="Z3425"/>
      <c r="AA3425"/>
      <c r="AB3425"/>
    </row>
    <row r="3426" spans="1:28" ht="14.45" x14ac:dyDescent="0.3">
      <c r="A3426" s="3">
        <v>42328.583692129629</v>
      </c>
      <c r="B3426">
        <v>2015</v>
      </c>
      <c r="C3426">
        <v>11</v>
      </c>
      <c r="D3426">
        <v>20</v>
      </c>
      <c r="E3426">
        <v>14</v>
      </c>
      <c r="F3426" s="4">
        <v>251938.30880397942</v>
      </c>
      <c r="G3426" s="4">
        <v>379874.624769432</v>
      </c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Y3426" s="2"/>
      <c r="Z3426"/>
      <c r="AA3426"/>
      <c r="AB3426"/>
    </row>
    <row r="3427" spans="1:28" ht="14.45" x14ac:dyDescent="0.3">
      <c r="A3427" s="3">
        <v>42328.625358796293</v>
      </c>
      <c r="B3427">
        <v>2015</v>
      </c>
      <c r="C3427">
        <v>11</v>
      </c>
      <c r="D3427">
        <v>20</v>
      </c>
      <c r="E3427">
        <v>15</v>
      </c>
      <c r="F3427" s="4">
        <v>260780.5540781153</v>
      </c>
      <c r="G3427" s="4">
        <v>422311.31926985434</v>
      </c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Y3427" s="2"/>
      <c r="Z3427"/>
      <c r="AA3427"/>
      <c r="AB3427"/>
    </row>
    <row r="3428" spans="1:28" ht="14.45" x14ac:dyDescent="0.3">
      <c r="A3428" s="3">
        <v>42328.667025462964</v>
      </c>
      <c r="B3428">
        <v>2015</v>
      </c>
      <c r="C3428">
        <v>11</v>
      </c>
      <c r="D3428">
        <v>20</v>
      </c>
      <c r="E3428">
        <v>16</v>
      </c>
      <c r="F3428" s="4">
        <v>280473.86443884752</v>
      </c>
      <c r="G3428" s="4">
        <v>435561.40784739109</v>
      </c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Y3428" s="2"/>
      <c r="Z3428"/>
      <c r="AA3428"/>
      <c r="AB3428"/>
    </row>
    <row r="3429" spans="1:28" ht="14.45" x14ac:dyDescent="0.3">
      <c r="A3429" s="3">
        <v>42328.708692129629</v>
      </c>
      <c r="B3429">
        <v>2015</v>
      </c>
      <c r="C3429">
        <v>11</v>
      </c>
      <c r="D3429">
        <v>20</v>
      </c>
      <c r="E3429">
        <v>17</v>
      </c>
      <c r="F3429" s="4">
        <v>375191.2887189833</v>
      </c>
      <c r="G3429" s="4">
        <v>549655.90842243284</v>
      </c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Y3429" s="2"/>
      <c r="Z3429"/>
      <c r="AA3429"/>
      <c r="AB3429"/>
    </row>
    <row r="3430" spans="1:28" ht="14.45" x14ac:dyDescent="0.3">
      <c r="A3430" s="3">
        <v>42328.750358796293</v>
      </c>
      <c r="B3430">
        <v>2015</v>
      </c>
      <c r="C3430">
        <v>11</v>
      </c>
      <c r="D3430">
        <v>20</v>
      </c>
      <c r="E3430">
        <v>18</v>
      </c>
      <c r="F3430" s="4">
        <v>434740.94943738513</v>
      </c>
      <c r="G3430" s="4">
        <v>601879.24301869492</v>
      </c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Y3430" s="2"/>
      <c r="Z3430"/>
      <c r="AA3430"/>
      <c r="AB3430"/>
    </row>
    <row r="3431" spans="1:28" ht="14.45" x14ac:dyDescent="0.3">
      <c r="A3431" s="3">
        <v>42328.792025462964</v>
      </c>
      <c r="B3431">
        <v>2015</v>
      </c>
      <c r="C3431">
        <v>11</v>
      </c>
      <c r="D3431">
        <v>20</v>
      </c>
      <c r="E3431">
        <v>19</v>
      </c>
      <c r="F3431" s="4">
        <v>429515.70935875707</v>
      </c>
      <c r="G3431" s="4">
        <v>645558.06240574643</v>
      </c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Y3431" s="2"/>
      <c r="Z3431"/>
      <c r="AA3431"/>
      <c r="AB3431"/>
    </row>
    <row r="3432" spans="1:28" ht="14.45" x14ac:dyDescent="0.3">
      <c r="A3432" s="3">
        <v>42328.833692129629</v>
      </c>
      <c r="B3432">
        <v>2015</v>
      </c>
      <c r="C3432">
        <v>11</v>
      </c>
      <c r="D3432">
        <v>20</v>
      </c>
      <c r="E3432">
        <v>20</v>
      </c>
      <c r="F3432" s="4">
        <v>426874.96032980469</v>
      </c>
      <c r="G3432" s="4">
        <v>641176.73369349423</v>
      </c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Y3432" s="2"/>
      <c r="Z3432"/>
      <c r="AA3432"/>
      <c r="AB3432"/>
    </row>
    <row r="3433" spans="1:28" ht="14.45" x14ac:dyDescent="0.3">
      <c r="A3433" s="3">
        <v>42328.875358796293</v>
      </c>
      <c r="B3433">
        <v>2015</v>
      </c>
      <c r="C3433">
        <v>11</v>
      </c>
      <c r="D3433">
        <v>20</v>
      </c>
      <c r="E3433">
        <v>21</v>
      </c>
      <c r="F3433" s="4">
        <v>427002.80791749113</v>
      </c>
      <c r="G3433" s="4">
        <v>600931.57903275068</v>
      </c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Y3433" s="2"/>
      <c r="Z3433"/>
      <c r="AA3433"/>
      <c r="AB3433"/>
    </row>
    <row r="3434" spans="1:28" ht="14.45" x14ac:dyDescent="0.3">
      <c r="A3434" s="3">
        <v>42328.917025462964</v>
      </c>
      <c r="B3434">
        <v>2015</v>
      </c>
      <c r="C3434">
        <v>11</v>
      </c>
      <c r="D3434">
        <v>20</v>
      </c>
      <c r="E3434">
        <v>22</v>
      </c>
      <c r="F3434" s="4">
        <v>393763.75552859576</v>
      </c>
      <c r="G3434" s="4">
        <v>598399.65281496232</v>
      </c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Y3434" s="2"/>
      <c r="Z3434"/>
      <c r="AA3434"/>
      <c r="AB3434"/>
    </row>
    <row r="3435" spans="1:28" ht="14.45" x14ac:dyDescent="0.3">
      <c r="A3435" s="3">
        <v>42328.958692129629</v>
      </c>
      <c r="B3435">
        <v>2015</v>
      </c>
      <c r="C3435">
        <v>11</v>
      </c>
      <c r="D3435">
        <v>20</v>
      </c>
      <c r="E3435">
        <v>23</v>
      </c>
      <c r="F3435" s="4">
        <v>345919.46975622152</v>
      </c>
      <c r="G3435" s="4">
        <v>555621.61313103093</v>
      </c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Y3435" s="2"/>
      <c r="Z3435"/>
      <c r="AA3435"/>
      <c r="AB3435"/>
    </row>
    <row r="3436" spans="1:28" ht="14.45" x14ac:dyDescent="0.3">
      <c r="A3436" s="3">
        <v>42329.000358796293</v>
      </c>
      <c r="B3436">
        <v>2015</v>
      </c>
      <c r="C3436">
        <v>11</v>
      </c>
      <c r="D3436">
        <v>21</v>
      </c>
      <c r="E3436">
        <v>0</v>
      </c>
      <c r="F3436" s="4">
        <v>297972.58382144797</v>
      </c>
      <c r="G3436" s="4">
        <v>499294.35478032456</v>
      </c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Y3436" s="2"/>
      <c r="Z3436"/>
      <c r="AA3436"/>
      <c r="AB3436"/>
    </row>
    <row r="3437" spans="1:28" ht="14.45" x14ac:dyDescent="0.3">
      <c r="A3437" s="3">
        <v>42329.042025462964</v>
      </c>
      <c r="B3437">
        <v>2015</v>
      </c>
      <c r="C3437">
        <v>11</v>
      </c>
      <c r="D3437">
        <v>21</v>
      </c>
      <c r="E3437">
        <v>1</v>
      </c>
      <c r="F3437" s="4">
        <v>290573.09092148871</v>
      </c>
      <c r="G3437" s="4">
        <v>472249.25421054859</v>
      </c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Y3437" s="2"/>
      <c r="Z3437"/>
      <c r="AA3437"/>
      <c r="AB3437"/>
    </row>
    <row r="3438" spans="1:28" ht="14.45" x14ac:dyDescent="0.3">
      <c r="A3438" s="3">
        <v>42329.083692129629</v>
      </c>
      <c r="B3438">
        <v>2015</v>
      </c>
      <c r="C3438">
        <v>11</v>
      </c>
      <c r="D3438">
        <v>21</v>
      </c>
      <c r="E3438">
        <v>2</v>
      </c>
      <c r="F3438" s="4">
        <v>285089.14189525705</v>
      </c>
      <c r="G3438" s="4">
        <v>483012.12171668321</v>
      </c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Y3438" s="2"/>
      <c r="Z3438"/>
      <c r="AA3438"/>
      <c r="AB3438"/>
    </row>
    <row r="3439" spans="1:28" ht="14.45" x14ac:dyDescent="0.3">
      <c r="A3439" s="3">
        <v>42329.125358796293</v>
      </c>
      <c r="B3439">
        <v>2015</v>
      </c>
      <c r="C3439">
        <v>11</v>
      </c>
      <c r="D3439">
        <v>21</v>
      </c>
      <c r="E3439">
        <v>3</v>
      </c>
      <c r="F3439" s="4">
        <v>275983.33366042096</v>
      </c>
      <c r="G3439" s="4">
        <v>490101.85640752298</v>
      </c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Y3439" s="2"/>
      <c r="Z3439"/>
      <c r="AA3439"/>
      <c r="AB3439"/>
    </row>
    <row r="3440" spans="1:28" ht="14.45" x14ac:dyDescent="0.3">
      <c r="A3440" s="3">
        <v>42329.167025462964</v>
      </c>
      <c r="B3440">
        <v>2015</v>
      </c>
      <c r="C3440">
        <v>11</v>
      </c>
      <c r="D3440">
        <v>21</v>
      </c>
      <c r="E3440">
        <v>4</v>
      </c>
      <c r="F3440" s="4">
        <v>279796.28621210856</v>
      </c>
      <c r="G3440" s="4">
        <v>513144.02040677576</v>
      </c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Y3440" s="2"/>
      <c r="Z3440"/>
      <c r="AA3440"/>
      <c r="AB3440"/>
    </row>
    <row r="3441" spans="1:28" ht="14.45" x14ac:dyDescent="0.3">
      <c r="A3441" s="3">
        <v>42329.208692129629</v>
      </c>
      <c r="B3441">
        <v>2015</v>
      </c>
      <c r="C3441">
        <v>11</v>
      </c>
      <c r="D3441">
        <v>21</v>
      </c>
      <c r="E3441">
        <v>5</v>
      </c>
      <c r="F3441" s="4">
        <v>302616.7593230186</v>
      </c>
      <c r="G3441" s="4">
        <v>539332.81042203668</v>
      </c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Y3441" s="2"/>
      <c r="Z3441"/>
      <c r="AA3441"/>
      <c r="AB3441"/>
    </row>
    <row r="3442" spans="1:28" ht="14.45" x14ac:dyDescent="0.3">
      <c r="A3442" s="3">
        <v>42329.250358796293</v>
      </c>
      <c r="B3442">
        <v>2015</v>
      </c>
      <c r="C3442">
        <v>11</v>
      </c>
      <c r="D3442">
        <v>21</v>
      </c>
      <c r="E3442">
        <v>6</v>
      </c>
      <c r="F3442" s="4">
        <v>373543.78915163333</v>
      </c>
      <c r="G3442" s="4">
        <v>603770.61000168615</v>
      </c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Y3442" s="2"/>
      <c r="Z3442"/>
      <c r="AA3442"/>
      <c r="AB3442"/>
    </row>
    <row r="3443" spans="1:28" ht="14.45" x14ac:dyDescent="0.3">
      <c r="A3443" s="3">
        <v>42329.292025462964</v>
      </c>
      <c r="B3443">
        <v>2015</v>
      </c>
      <c r="C3443">
        <v>11</v>
      </c>
      <c r="D3443">
        <v>21</v>
      </c>
      <c r="E3443">
        <v>7</v>
      </c>
      <c r="F3443" s="4">
        <v>356510.04609047301</v>
      </c>
      <c r="G3443" s="4">
        <v>608243.44819040853</v>
      </c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Y3443" s="2"/>
      <c r="Z3443"/>
      <c r="AA3443"/>
      <c r="AB3443"/>
    </row>
    <row r="3444" spans="1:28" ht="14.45" x14ac:dyDescent="0.3">
      <c r="A3444" s="3">
        <v>42329.333692129629</v>
      </c>
      <c r="B3444">
        <v>2015</v>
      </c>
      <c r="C3444">
        <v>11</v>
      </c>
      <c r="D3444">
        <v>21</v>
      </c>
      <c r="E3444">
        <v>8</v>
      </c>
      <c r="F3444" s="4">
        <v>352931.98274346488</v>
      </c>
      <c r="G3444" s="4">
        <v>547817.99121746107</v>
      </c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Y3444" s="2"/>
      <c r="Z3444"/>
      <c r="AA3444"/>
      <c r="AB3444"/>
    </row>
    <row r="3445" spans="1:28" ht="14.45" x14ac:dyDescent="0.3">
      <c r="A3445" s="3">
        <v>42329.375358796293</v>
      </c>
      <c r="B3445">
        <v>2015</v>
      </c>
      <c r="C3445">
        <v>11</v>
      </c>
      <c r="D3445">
        <v>21</v>
      </c>
      <c r="E3445">
        <v>9</v>
      </c>
      <c r="F3445" s="4">
        <v>286665.32390505762</v>
      </c>
      <c r="G3445" s="4">
        <v>474467.79508331564</v>
      </c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Y3445" s="2"/>
      <c r="Z3445"/>
      <c r="AA3445"/>
      <c r="AB3445"/>
    </row>
    <row r="3446" spans="1:28" ht="14.45" x14ac:dyDescent="0.3">
      <c r="A3446" s="3">
        <v>42329.417025462964</v>
      </c>
      <c r="B3446">
        <v>2015</v>
      </c>
      <c r="C3446">
        <v>11</v>
      </c>
      <c r="D3446">
        <v>21</v>
      </c>
      <c r="E3446">
        <v>10</v>
      </c>
      <c r="F3446" s="4">
        <v>276549.62157922814</v>
      </c>
      <c r="G3446" s="4">
        <v>440697.66874410986</v>
      </c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Y3446" s="2"/>
      <c r="Z3446"/>
      <c r="AA3446"/>
      <c r="AB3446"/>
    </row>
    <row r="3447" spans="1:28" ht="14.45" x14ac:dyDescent="0.3">
      <c r="A3447" s="3">
        <v>42329.458692129629</v>
      </c>
      <c r="B3447">
        <v>2015</v>
      </c>
      <c r="C3447">
        <v>11</v>
      </c>
      <c r="D3447">
        <v>21</v>
      </c>
      <c r="E3447">
        <v>11</v>
      </c>
      <c r="F3447" s="4">
        <v>274853.12542240584</v>
      </c>
      <c r="G3447" s="4">
        <v>404467.72835672187</v>
      </c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Y3447" s="2"/>
      <c r="Z3447"/>
      <c r="AA3447"/>
      <c r="AB3447"/>
    </row>
    <row r="3448" spans="1:28" ht="14.45" x14ac:dyDescent="0.3">
      <c r="A3448" s="3">
        <v>42329.500358796293</v>
      </c>
      <c r="B3448">
        <v>2015</v>
      </c>
      <c r="C3448">
        <v>11</v>
      </c>
      <c r="D3448">
        <v>21</v>
      </c>
      <c r="E3448">
        <v>12</v>
      </c>
      <c r="F3448" s="4">
        <v>250972.47354768918</v>
      </c>
      <c r="G3448" s="4">
        <v>400817.77255299519</v>
      </c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Y3448" s="2"/>
      <c r="Z3448"/>
      <c r="AA3448"/>
      <c r="AB3448"/>
    </row>
    <row r="3449" spans="1:28" ht="14.45" x14ac:dyDescent="0.3">
      <c r="A3449" s="3">
        <v>42329.542025462964</v>
      </c>
      <c r="B3449">
        <v>2015</v>
      </c>
      <c r="C3449">
        <v>11</v>
      </c>
      <c r="D3449">
        <v>21</v>
      </c>
      <c r="E3449">
        <v>13</v>
      </c>
      <c r="F3449" s="4">
        <v>237540.84113929493</v>
      </c>
      <c r="G3449" s="4">
        <v>399046.27155057556</v>
      </c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Y3449" s="2"/>
      <c r="Z3449"/>
      <c r="AA3449"/>
      <c r="AB3449"/>
    </row>
    <row r="3450" spans="1:28" ht="14.45" x14ac:dyDescent="0.3">
      <c r="A3450" s="3">
        <v>42329.583692129629</v>
      </c>
      <c r="B3450">
        <v>2015</v>
      </c>
      <c r="C3450">
        <v>11</v>
      </c>
      <c r="D3450">
        <v>21</v>
      </c>
      <c r="E3450">
        <v>14</v>
      </c>
      <c r="F3450" s="4">
        <v>219766.27895047379</v>
      </c>
      <c r="G3450" s="4">
        <v>349451.47975939867</v>
      </c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Y3450" s="2"/>
      <c r="Z3450"/>
      <c r="AA3450"/>
      <c r="AB3450"/>
    </row>
    <row r="3451" spans="1:28" ht="14.45" x14ac:dyDescent="0.3">
      <c r="A3451" s="3">
        <v>42329.625358796293</v>
      </c>
      <c r="B3451">
        <v>2015</v>
      </c>
      <c r="C3451">
        <v>11</v>
      </c>
      <c r="D3451">
        <v>21</v>
      </c>
      <c r="E3451">
        <v>15</v>
      </c>
      <c r="F3451" s="4">
        <v>237445.33024010953</v>
      </c>
      <c r="G3451" s="4">
        <v>352849.50080214144</v>
      </c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Y3451" s="2"/>
      <c r="Z3451"/>
      <c r="AA3451"/>
      <c r="AB3451"/>
    </row>
    <row r="3452" spans="1:28" ht="14.45" x14ac:dyDescent="0.3">
      <c r="A3452" s="3">
        <v>42329.667025462964</v>
      </c>
      <c r="B3452">
        <v>2015</v>
      </c>
      <c r="C3452">
        <v>11</v>
      </c>
      <c r="D3452">
        <v>21</v>
      </c>
      <c r="E3452">
        <v>16</v>
      </c>
      <c r="F3452" s="4">
        <v>285785.93488157168</v>
      </c>
      <c r="G3452" s="4">
        <v>394205.11414670607</v>
      </c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Y3452" s="2"/>
      <c r="Z3452"/>
      <c r="AA3452"/>
      <c r="AB3452"/>
    </row>
    <row r="3453" spans="1:28" ht="14.45" x14ac:dyDescent="0.3">
      <c r="A3453" s="3">
        <v>42329.708692129629</v>
      </c>
      <c r="B3453">
        <v>2015</v>
      </c>
      <c r="C3453">
        <v>11</v>
      </c>
      <c r="D3453">
        <v>21</v>
      </c>
      <c r="E3453">
        <v>17</v>
      </c>
      <c r="F3453" s="4">
        <v>330609.3036751349</v>
      </c>
      <c r="G3453" s="4">
        <v>463988.15449862467</v>
      </c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Y3453" s="2"/>
      <c r="Z3453"/>
      <c r="AA3453"/>
      <c r="AB3453"/>
    </row>
    <row r="3454" spans="1:28" ht="14.45" x14ac:dyDescent="0.3">
      <c r="A3454" s="3">
        <v>42329.750358796293</v>
      </c>
      <c r="B3454">
        <v>2015</v>
      </c>
      <c r="C3454">
        <v>11</v>
      </c>
      <c r="D3454">
        <v>21</v>
      </c>
      <c r="E3454">
        <v>18</v>
      </c>
      <c r="F3454" s="4">
        <v>360871.05986808619</v>
      </c>
      <c r="G3454" s="4">
        <v>500484.5563720807</v>
      </c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Y3454" s="2"/>
      <c r="Z3454"/>
      <c r="AA3454"/>
      <c r="AB3454"/>
    </row>
    <row r="3455" spans="1:28" ht="14.45" x14ac:dyDescent="0.3">
      <c r="A3455" s="3">
        <v>42329.792025462964</v>
      </c>
      <c r="B3455">
        <v>2015</v>
      </c>
      <c r="C3455">
        <v>11</v>
      </c>
      <c r="D3455">
        <v>21</v>
      </c>
      <c r="E3455">
        <v>19</v>
      </c>
      <c r="F3455" s="4">
        <v>396178.09246767435</v>
      </c>
      <c r="G3455" s="4">
        <v>506324.6655364582</v>
      </c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Y3455" s="2"/>
      <c r="Z3455"/>
      <c r="AA3455"/>
      <c r="AB3455"/>
    </row>
    <row r="3456" spans="1:28" ht="14.45" x14ac:dyDescent="0.3">
      <c r="A3456" s="3">
        <v>42329.833692129629</v>
      </c>
      <c r="B3456">
        <v>2015</v>
      </c>
      <c r="C3456">
        <v>11</v>
      </c>
      <c r="D3456">
        <v>21</v>
      </c>
      <c r="E3456">
        <v>20</v>
      </c>
      <c r="F3456" s="4">
        <v>359869.31032474485</v>
      </c>
      <c r="G3456" s="4">
        <v>491562.07697601564</v>
      </c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Y3456" s="2"/>
      <c r="Z3456"/>
      <c r="AA3456"/>
      <c r="AB3456"/>
    </row>
    <row r="3457" spans="1:28" ht="14.45" x14ac:dyDescent="0.3">
      <c r="A3457" s="3">
        <v>42329.875358796293</v>
      </c>
      <c r="B3457">
        <v>2015</v>
      </c>
      <c r="C3457">
        <v>11</v>
      </c>
      <c r="D3457">
        <v>21</v>
      </c>
      <c r="E3457">
        <v>21</v>
      </c>
      <c r="F3457" s="4">
        <v>334993.38083701936</v>
      </c>
      <c r="G3457" s="4">
        <v>497472.93799788965</v>
      </c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Y3457" s="2"/>
      <c r="Z3457"/>
      <c r="AA3457"/>
      <c r="AB3457"/>
    </row>
    <row r="3458" spans="1:28" ht="14.45" x14ac:dyDescent="0.3">
      <c r="A3458" s="3">
        <v>42329.917025462964</v>
      </c>
      <c r="B3458">
        <v>2015</v>
      </c>
      <c r="C3458">
        <v>11</v>
      </c>
      <c r="D3458">
        <v>21</v>
      </c>
      <c r="E3458">
        <v>22</v>
      </c>
      <c r="F3458" s="4">
        <v>304316.31611728622</v>
      </c>
      <c r="G3458" s="4">
        <v>447355.47732682899</v>
      </c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Y3458" s="2"/>
      <c r="Z3458"/>
      <c r="AA3458"/>
      <c r="AB3458"/>
    </row>
    <row r="3459" spans="1:28" ht="14.45" x14ac:dyDescent="0.3">
      <c r="A3459" s="3">
        <v>42329.958692129629</v>
      </c>
      <c r="B3459">
        <v>2015</v>
      </c>
      <c r="C3459">
        <v>11</v>
      </c>
      <c r="D3459">
        <v>21</v>
      </c>
      <c r="E3459">
        <v>23</v>
      </c>
      <c r="F3459" s="4">
        <v>273513.05041005346</v>
      </c>
      <c r="G3459" s="4">
        <v>358037.49770738318</v>
      </c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Y3459" s="2"/>
      <c r="Z3459"/>
      <c r="AA3459"/>
      <c r="AB3459"/>
    </row>
    <row r="3460" spans="1:28" ht="14.45" x14ac:dyDescent="0.3">
      <c r="A3460" s="3">
        <v>42330.000358796293</v>
      </c>
      <c r="B3460">
        <v>2015</v>
      </c>
      <c r="C3460">
        <v>11</v>
      </c>
      <c r="D3460">
        <v>22</v>
      </c>
      <c r="E3460">
        <v>0</v>
      </c>
      <c r="F3460" s="4">
        <v>241895.7798592406</v>
      </c>
      <c r="G3460" s="4">
        <v>296440.01338369778</v>
      </c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Y3460" s="2"/>
      <c r="Z3460"/>
      <c r="AA3460"/>
      <c r="AB3460"/>
    </row>
    <row r="3461" spans="1:28" ht="14.45" x14ac:dyDescent="0.3">
      <c r="A3461" s="3">
        <v>42330.042025462964</v>
      </c>
      <c r="B3461">
        <v>2015</v>
      </c>
      <c r="C3461">
        <v>11</v>
      </c>
      <c r="D3461">
        <v>22</v>
      </c>
      <c r="E3461">
        <v>1</v>
      </c>
      <c r="F3461" s="4">
        <v>215750.65854413057</v>
      </c>
      <c r="G3461" s="4">
        <v>268590.13908898889</v>
      </c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Y3461" s="2"/>
      <c r="Z3461"/>
      <c r="AA3461"/>
      <c r="AB3461"/>
    </row>
    <row r="3462" spans="1:28" ht="14.45" x14ac:dyDescent="0.3">
      <c r="A3462" s="3">
        <v>42330.083692129629</v>
      </c>
      <c r="B3462">
        <v>2015</v>
      </c>
      <c r="C3462">
        <v>11</v>
      </c>
      <c r="D3462">
        <v>22</v>
      </c>
      <c r="E3462">
        <v>2</v>
      </c>
      <c r="F3462" s="4">
        <v>213401.59615966777</v>
      </c>
      <c r="G3462" s="4">
        <v>281512.09973587189</v>
      </c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Y3462" s="2"/>
      <c r="Z3462"/>
      <c r="AA3462"/>
      <c r="AB3462"/>
    </row>
    <row r="3463" spans="1:28" ht="14.45" x14ac:dyDescent="0.3">
      <c r="A3463" s="3">
        <v>42330.125358796293</v>
      </c>
      <c r="B3463">
        <v>2015</v>
      </c>
      <c r="C3463">
        <v>11</v>
      </c>
      <c r="D3463">
        <v>22</v>
      </c>
      <c r="E3463">
        <v>3</v>
      </c>
      <c r="F3463" s="4">
        <v>204800.16928676155</v>
      </c>
      <c r="G3463" s="4">
        <v>275371.6857046457</v>
      </c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Y3463" s="2"/>
      <c r="Z3463"/>
      <c r="AA3463"/>
      <c r="AB3463"/>
    </row>
    <row r="3464" spans="1:28" ht="14.45" x14ac:dyDescent="0.3">
      <c r="A3464" s="3">
        <v>42330.167025462964</v>
      </c>
      <c r="B3464">
        <v>2015</v>
      </c>
      <c r="C3464">
        <v>11</v>
      </c>
      <c r="D3464">
        <v>22</v>
      </c>
      <c r="E3464">
        <v>4</v>
      </c>
      <c r="F3464" s="4">
        <v>204241.6059355668</v>
      </c>
      <c r="G3464" s="4">
        <v>290710.79302737332</v>
      </c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Y3464" s="2"/>
      <c r="Z3464"/>
      <c r="AA3464"/>
      <c r="AB3464"/>
    </row>
    <row r="3465" spans="1:28" ht="14.45" x14ac:dyDescent="0.3">
      <c r="A3465" s="3">
        <v>42330.208692129629</v>
      </c>
      <c r="B3465">
        <v>2015</v>
      </c>
      <c r="C3465">
        <v>11</v>
      </c>
      <c r="D3465">
        <v>22</v>
      </c>
      <c r="E3465">
        <v>5</v>
      </c>
      <c r="F3465" s="4">
        <v>224496.28168057042</v>
      </c>
      <c r="G3465" s="4">
        <v>320223.40257352387</v>
      </c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Y3465" s="2"/>
      <c r="Z3465"/>
      <c r="AA3465"/>
      <c r="AB3465"/>
    </row>
    <row r="3466" spans="1:28" ht="14.45" x14ac:dyDescent="0.3">
      <c r="A3466" s="3">
        <v>42330.250358796293</v>
      </c>
      <c r="B3466">
        <v>2015</v>
      </c>
      <c r="C3466">
        <v>11</v>
      </c>
      <c r="D3466">
        <v>22</v>
      </c>
      <c r="E3466">
        <v>6</v>
      </c>
      <c r="F3466" s="4">
        <v>286639.45601280621</v>
      </c>
      <c r="G3466" s="4">
        <v>387661.74471145059</v>
      </c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Y3466" s="2"/>
      <c r="Z3466"/>
      <c r="AA3466"/>
      <c r="AB3466"/>
    </row>
    <row r="3467" spans="1:28" ht="14.45" x14ac:dyDescent="0.3">
      <c r="A3467" s="3">
        <v>42330.292025462964</v>
      </c>
      <c r="B3467">
        <v>2015</v>
      </c>
      <c r="C3467">
        <v>11</v>
      </c>
      <c r="D3467">
        <v>22</v>
      </c>
      <c r="E3467">
        <v>7</v>
      </c>
      <c r="F3467" s="4">
        <v>306179.74503761035</v>
      </c>
      <c r="G3467" s="4">
        <v>421276.82246425591</v>
      </c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Y3467" s="2"/>
      <c r="Z3467"/>
      <c r="AA3467"/>
      <c r="AB3467"/>
    </row>
    <row r="3468" spans="1:28" ht="14.45" x14ac:dyDescent="0.3">
      <c r="A3468" s="3">
        <v>42330.333692129629</v>
      </c>
      <c r="B3468">
        <v>2015</v>
      </c>
      <c r="C3468">
        <v>11</v>
      </c>
      <c r="D3468">
        <v>22</v>
      </c>
      <c r="E3468">
        <v>8</v>
      </c>
      <c r="F3468" s="4">
        <v>305770.17414871429</v>
      </c>
      <c r="G3468" s="4">
        <v>403573.55629185552</v>
      </c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Y3468" s="2"/>
      <c r="Z3468"/>
      <c r="AA3468"/>
      <c r="AB3468"/>
    </row>
    <row r="3469" spans="1:28" ht="14.45" x14ac:dyDescent="0.3">
      <c r="A3469" s="3">
        <v>42330.375358796293</v>
      </c>
      <c r="B3469">
        <v>2015</v>
      </c>
      <c r="C3469">
        <v>11</v>
      </c>
      <c r="D3469">
        <v>22</v>
      </c>
      <c r="E3469">
        <v>9</v>
      </c>
      <c r="F3469" s="4">
        <v>287795.96199814416</v>
      </c>
      <c r="G3469" s="4">
        <v>418746.3712651364</v>
      </c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Y3469" s="2"/>
      <c r="Z3469"/>
      <c r="AA3469"/>
      <c r="AB3469"/>
    </row>
    <row r="3470" spans="1:28" ht="14.45" x14ac:dyDescent="0.3">
      <c r="A3470" s="3">
        <v>42330.417025462964</v>
      </c>
      <c r="B3470">
        <v>2015</v>
      </c>
      <c r="C3470">
        <v>11</v>
      </c>
      <c r="D3470">
        <v>22</v>
      </c>
      <c r="E3470">
        <v>10</v>
      </c>
      <c r="F3470" s="4">
        <v>280196.68223422352</v>
      </c>
      <c r="G3470" s="4">
        <v>416448.813279711</v>
      </c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Y3470" s="2"/>
      <c r="Z3470"/>
      <c r="AA3470"/>
      <c r="AB3470"/>
    </row>
    <row r="3471" spans="1:28" ht="14.45" x14ac:dyDescent="0.3">
      <c r="A3471" s="3">
        <v>42330.458692129629</v>
      </c>
      <c r="B3471">
        <v>2015</v>
      </c>
      <c r="C3471">
        <v>11</v>
      </c>
      <c r="D3471">
        <v>22</v>
      </c>
      <c r="E3471">
        <v>11</v>
      </c>
      <c r="F3471" s="4">
        <v>270290.6615927323</v>
      </c>
      <c r="G3471" s="4">
        <v>388978.14098907268</v>
      </c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Y3471" s="2"/>
      <c r="Z3471"/>
      <c r="AA3471"/>
      <c r="AB3471"/>
    </row>
    <row r="3472" spans="1:28" ht="14.45" x14ac:dyDescent="0.3">
      <c r="A3472" s="3">
        <v>42330.500358796293</v>
      </c>
      <c r="B3472">
        <v>2015</v>
      </c>
      <c r="C3472">
        <v>11</v>
      </c>
      <c r="D3472">
        <v>22</v>
      </c>
      <c r="E3472">
        <v>12</v>
      </c>
      <c r="F3472" s="4">
        <v>290646.22782236233</v>
      </c>
      <c r="G3472" s="4">
        <v>408181.12500957638</v>
      </c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Y3472" s="2"/>
      <c r="Z3472"/>
      <c r="AA3472"/>
      <c r="AB3472"/>
    </row>
    <row r="3473" spans="1:28" ht="14.45" x14ac:dyDescent="0.3">
      <c r="A3473" s="3">
        <v>42330.542025462964</v>
      </c>
      <c r="B3473">
        <v>2015</v>
      </c>
      <c r="C3473">
        <v>11</v>
      </c>
      <c r="D3473">
        <v>22</v>
      </c>
      <c r="E3473">
        <v>13</v>
      </c>
      <c r="F3473" s="4">
        <v>281914.83389695425</v>
      </c>
      <c r="G3473" s="4">
        <v>419862.00755013246</v>
      </c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Y3473" s="2"/>
      <c r="Z3473"/>
      <c r="AA3473"/>
      <c r="AB3473"/>
    </row>
    <row r="3474" spans="1:28" ht="14.45" x14ac:dyDescent="0.3">
      <c r="A3474" s="3">
        <v>42330.583692129629</v>
      </c>
      <c r="B3474">
        <v>2015</v>
      </c>
      <c r="C3474">
        <v>11</v>
      </c>
      <c r="D3474">
        <v>22</v>
      </c>
      <c r="E3474">
        <v>14</v>
      </c>
      <c r="F3474" s="4">
        <v>266042.04973505414</v>
      </c>
      <c r="G3474" s="4">
        <v>407407.19478336442</v>
      </c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Y3474" s="2"/>
      <c r="Z3474"/>
      <c r="AA3474"/>
      <c r="AB3474"/>
    </row>
    <row r="3475" spans="1:28" ht="14.45" x14ac:dyDescent="0.3">
      <c r="A3475" s="3">
        <v>42330.625358796293</v>
      </c>
      <c r="B3475">
        <v>2015</v>
      </c>
      <c r="C3475">
        <v>11</v>
      </c>
      <c r="D3475">
        <v>22</v>
      </c>
      <c r="E3475">
        <v>15</v>
      </c>
      <c r="F3475" s="4">
        <v>302354.32797081379</v>
      </c>
      <c r="G3475" s="4">
        <v>446761.51085216616</v>
      </c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Y3475" s="2"/>
      <c r="Z3475"/>
      <c r="AA3475"/>
      <c r="AB3475"/>
    </row>
    <row r="3476" spans="1:28" ht="14.45" x14ac:dyDescent="0.3">
      <c r="A3476" s="3">
        <v>42330.667025462964</v>
      </c>
      <c r="B3476">
        <v>2015</v>
      </c>
      <c r="C3476">
        <v>11</v>
      </c>
      <c r="D3476">
        <v>22</v>
      </c>
      <c r="E3476">
        <v>16</v>
      </c>
      <c r="F3476" s="4">
        <v>367141.65415081056</v>
      </c>
      <c r="G3476" s="4">
        <v>462141.26321520907</v>
      </c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Y3476" s="2"/>
      <c r="Z3476"/>
      <c r="AA3476"/>
      <c r="AB3476"/>
    </row>
    <row r="3477" spans="1:28" ht="14.45" x14ac:dyDescent="0.3">
      <c r="A3477" s="3">
        <v>42330.708692129629</v>
      </c>
      <c r="B3477">
        <v>2015</v>
      </c>
      <c r="C3477">
        <v>11</v>
      </c>
      <c r="D3477">
        <v>22</v>
      </c>
      <c r="E3477">
        <v>17</v>
      </c>
      <c r="F3477" s="4">
        <v>386292.25367208134</v>
      </c>
      <c r="G3477" s="4">
        <v>538879.46353340242</v>
      </c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Y3477" s="2"/>
      <c r="Z3477"/>
      <c r="AA3477"/>
      <c r="AB3477"/>
    </row>
    <row r="3478" spans="1:28" ht="14.45" x14ac:dyDescent="0.3">
      <c r="A3478" s="3">
        <v>42330.75037037037</v>
      </c>
      <c r="B3478">
        <v>2015</v>
      </c>
      <c r="C3478">
        <v>11</v>
      </c>
      <c r="D3478">
        <v>22</v>
      </c>
      <c r="E3478">
        <v>18</v>
      </c>
      <c r="F3478" s="4">
        <v>431305.62804536388</v>
      </c>
      <c r="G3478" s="4">
        <v>544538.22261722269</v>
      </c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Y3478" s="2"/>
      <c r="Z3478"/>
      <c r="AA3478"/>
      <c r="AB3478"/>
    </row>
    <row r="3479" spans="1:28" ht="14.45" x14ac:dyDescent="0.3">
      <c r="A3479" s="3">
        <v>42330.792037037034</v>
      </c>
      <c r="B3479">
        <v>2015</v>
      </c>
      <c r="C3479">
        <v>11</v>
      </c>
      <c r="D3479">
        <v>22</v>
      </c>
      <c r="E3479">
        <v>19</v>
      </c>
      <c r="F3479" s="4">
        <v>440194.73197220924</v>
      </c>
      <c r="G3479" s="4">
        <v>555652.81821958581</v>
      </c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Y3479" s="2"/>
      <c r="Z3479"/>
      <c r="AA3479"/>
      <c r="AB3479"/>
    </row>
    <row r="3480" spans="1:28" ht="14.45" x14ac:dyDescent="0.3">
      <c r="A3480" s="3">
        <v>42330.833703703705</v>
      </c>
      <c r="B3480">
        <v>2015</v>
      </c>
      <c r="C3480">
        <v>11</v>
      </c>
      <c r="D3480">
        <v>22</v>
      </c>
      <c r="E3480">
        <v>20</v>
      </c>
      <c r="F3480" s="4">
        <v>412347.12639792665</v>
      </c>
      <c r="G3480" s="4">
        <v>551955.84628575703</v>
      </c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Y3480" s="2"/>
      <c r="Z3480"/>
      <c r="AA3480"/>
      <c r="AB3480"/>
    </row>
    <row r="3481" spans="1:28" ht="14.45" x14ac:dyDescent="0.3">
      <c r="A3481" s="3">
        <v>42330.87537037037</v>
      </c>
      <c r="B3481">
        <v>2015</v>
      </c>
      <c r="C3481">
        <v>11</v>
      </c>
      <c r="D3481">
        <v>22</v>
      </c>
      <c r="E3481">
        <v>21</v>
      </c>
      <c r="F3481" s="4">
        <v>373691.07302614779</v>
      </c>
      <c r="G3481" s="4">
        <v>545738.14282381476</v>
      </c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Y3481" s="2"/>
      <c r="Z3481"/>
      <c r="AA3481"/>
      <c r="AB3481"/>
    </row>
    <row r="3482" spans="1:28" ht="14.45" x14ac:dyDescent="0.3">
      <c r="A3482" s="3">
        <v>42330.917037037034</v>
      </c>
      <c r="B3482">
        <v>2015</v>
      </c>
      <c r="C3482">
        <v>11</v>
      </c>
      <c r="D3482">
        <v>22</v>
      </c>
      <c r="E3482">
        <v>22</v>
      </c>
      <c r="F3482" s="4">
        <v>358202.65777766093</v>
      </c>
      <c r="G3482" s="4">
        <v>535840.90302110894</v>
      </c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Y3482" s="2"/>
      <c r="Z3482"/>
      <c r="AA3482"/>
      <c r="AB3482"/>
    </row>
    <row r="3483" spans="1:28" ht="14.45" x14ac:dyDescent="0.3">
      <c r="A3483" s="3">
        <v>42330.958703703705</v>
      </c>
      <c r="B3483">
        <v>2015</v>
      </c>
      <c r="C3483">
        <v>11</v>
      </c>
      <c r="D3483">
        <v>22</v>
      </c>
      <c r="E3483">
        <v>23</v>
      </c>
      <c r="F3483" s="4">
        <v>327072.29565440735</v>
      </c>
      <c r="G3483" s="4">
        <v>527251.85393774847</v>
      </c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Y3483" s="2"/>
      <c r="Z3483"/>
      <c r="AA3483"/>
      <c r="AB3483"/>
    </row>
    <row r="3484" spans="1:28" ht="14.45" x14ac:dyDescent="0.3">
      <c r="A3484" s="3">
        <v>42331.00037037037</v>
      </c>
      <c r="B3484">
        <v>2015</v>
      </c>
      <c r="C3484">
        <v>11</v>
      </c>
      <c r="D3484">
        <v>23</v>
      </c>
      <c r="E3484">
        <v>0</v>
      </c>
      <c r="F3484" s="4">
        <v>307829.81578510866</v>
      </c>
      <c r="G3484" s="4">
        <v>486286.40621439152</v>
      </c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Y3484" s="2"/>
      <c r="Z3484"/>
      <c r="AA3484"/>
      <c r="AB3484"/>
    </row>
    <row r="3485" spans="1:28" ht="14.45" x14ac:dyDescent="0.3">
      <c r="A3485" s="3">
        <v>42331.042037037034</v>
      </c>
      <c r="B3485">
        <v>2015</v>
      </c>
      <c r="C3485">
        <v>11</v>
      </c>
      <c r="D3485">
        <v>23</v>
      </c>
      <c r="E3485">
        <v>1</v>
      </c>
      <c r="F3485" s="4">
        <v>298928.95065179182</v>
      </c>
      <c r="G3485" s="4">
        <v>474144.58453460975</v>
      </c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Y3485" s="2"/>
      <c r="Z3485"/>
      <c r="AA3485"/>
      <c r="AB3485"/>
    </row>
    <row r="3486" spans="1:28" ht="14.45" x14ac:dyDescent="0.3">
      <c r="A3486" s="3">
        <v>42331.083703703705</v>
      </c>
      <c r="B3486">
        <v>2015</v>
      </c>
      <c r="C3486">
        <v>11</v>
      </c>
      <c r="D3486">
        <v>23</v>
      </c>
      <c r="E3486">
        <v>2</v>
      </c>
      <c r="F3486" s="4">
        <v>284638.00282390503</v>
      </c>
      <c r="G3486" s="4">
        <v>466830.25700059923</v>
      </c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Y3486" s="2"/>
      <c r="Z3486"/>
      <c r="AA3486"/>
      <c r="AB3486"/>
    </row>
    <row r="3487" spans="1:28" ht="14.45" x14ac:dyDescent="0.3">
      <c r="A3487" s="3">
        <v>42331.12537037037</v>
      </c>
      <c r="B3487">
        <v>2015</v>
      </c>
      <c r="C3487">
        <v>11</v>
      </c>
      <c r="D3487">
        <v>23</v>
      </c>
      <c r="E3487">
        <v>3</v>
      </c>
      <c r="F3487" s="4">
        <v>282459.61117051356</v>
      </c>
      <c r="G3487" s="4">
        <v>476003.38889713568</v>
      </c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Y3487" s="2"/>
      <c r="Z3487"/>
      <c r="AA3487"/>
      <c r="AB3487"/>
    </row>
    <row r="3488" spans="1:28" ht="14.45" x14ac:dyDescent="0.3">
      <c r="A3488" s="3">
        <v>42331.167037037034</v>
      </c>
      <c r="B3488">
        <v>2015</v>
      </c>
      <c r="C3488">
        <v>11</v>
      </c>
      <c r="D3488">
        <v>23</v>
      </c>
      <c r="E3488">
        <v>4</v>
      </c>
      <c r="F3488" s="4">
        <v>296799.90388882207</v>
      </c>
      <c r="G3488" s="4">
        <v>513571.60529850831</v>
      </c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Y3488" s="2"/>
      <c r="Z3488"/>
      <c r="AA3488"/>
      <c r="AB3488"/>
    </row>
    <row r="3489" spans="1:28" ht="14.45" x14ac:dyDescent="0.3">
      <c r="A3489" s="3">
        <v>42331.208703703705</v>
      </c>
      <c r="B3489">
        <v>2015</v>
      </c>
      <c r="C3489">
        <v>11</v>
      </c>
      <c r="D3489">
        <v>23</v>
      </c>
      <c r="E3489">
        <v>5</v>
      </c>
      <c r="F3489" s="4">
        <v>299542.35101739393</v>
      </c>
      <c r="G3489" s="4">
        <v>523592.56639760477</v>
      </c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Y3489" s="2"/>
      <c r="Z3489"/>
      <c r="AA3489"/>
      <c r="AB3489"/>
    </row>
    <row r="3490" spans="1:28" ht="14.45" x14ac:dyDescent="0.3">
      <c r="A3490" s="3">
        <v>42331.25037037037</v>
      </c>
      <c r="B3490">
        <v>2015</v>
      </c>
      <c r="C3490">
        <v>11</v>
      </c>
      <c r="D3490">
        <v>23</v>
      </c>
      <c r="E3490">
        <v>6</v>
      </c>
      <c r="F3490" s="4">
        <v>328495.91344315448</v>
      </c>
      <c r="G3490" s="4">
        <v>566921.15433639579</v>
      </c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Y3490" s="2"/>
      <c r="Z3490"/>
      <c r="AA3490"/>
      <c r="AB3490"/>
    </row>
    <row r="3491" spans="1:28" ht="14.45" x14ac:dyDescent="0.3">
      <c r="A3491" s="3">
        <v>42331.292037037034</v>
      </c>
      <c r="B3491">
        <v>2015</v>
      </c>
      <c r="C3491">
        <v>11</v>
      </c>
      <c r="D3491">
        <v>23</v>
      </c>
      <c r="E3491">
        <v>7</v>
      </c>
      <c r="F3491" s="4">
        <v>362940.81801419001</v>
      </c>
      <c r="G3491" s="4">
        <v>650593.64056105609</v>
      </c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Y3491" s="2"/>
      <c r="Z3491"/>
      <c r="AA3491"/>
      <c r="AB3491"/>
    </row>
    <row r="3492" spans="1:28" ht="14.45" x14ac:dyDescent="0.3">
      <c r="A3492" s="3">
        <v>42331.333703703705</v>
      </c>
      <c r="B3492">
        <v>2015</v>
      </c>
      <c r="C3492">
        <v>11</v>
      </c>
      <c r="D3492">
        <v>23</v>
      </c>
      <c r="E3492">
        <v>8</v>
      </c>
      <c r="F3492" s="4">
        <v>415173.2661401403</v>
      </c>
      <c r="G3492" s="4">
        <v>659417.39810701844</v>
      </c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Y3492" s="2"/>
      <c r="Z3492"/>
      <c r="AA3492"/>
      <c r="AB3492"/>
    </row>
    <row r="3493" spans="1:28" ht="14.45" x14ac:dyDescent="0.3">
      <c r="A3493" s="3">
        <v>42331.37537037037</v>
      </c>
      <c r="B3493">
        <v>2015</v>
      </c>
      <c r="C3493">
        <v>11</v>
      </c>
      <c r="D3493">
        <v>23</v>
      </c>
      <c r="E3493">
        <v>9</v>
      </c>
      <c r="F3493" s="4">
        <v>435502.22528277681</v>
      </c>
      <c r="G3493" s="4">
        <v>693105.45701187931</v>
      </c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Y3493" s="2"/>
      <c r="Z3493"/>
      <c r="AA3493"/>
      <c r="AB3493"/>
    </row>
    <row r="3494" spans="1:28" ht="14.45" x14ac:dyDescent="0.3">
      <c r="A3494" s="3">
        <v>42331.417037037034</v>
      </c>
      <c r="B3494">
        <v>2015</v>
      </c>
      <c r="C3494">
        <v>11</v>
      </c>
      <c r="D3494">
        <v>23</v>
      </c>
      <c r="E3494">
        <v>10</v>
      </c>
      <c r="F3494" s="4">
        <v>414429.67848486156</v>
      </c>
      <c r="G3494" s="4">
        <v>703903.64227066946</v>
      </c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Y3494" s="2"/>
      <c r="Z3494"/>
      <c r="AA3494"/>
      <c r="AB3494"/>
    </row>
    <row r="3495" spans="1:28" ht="14.45" x14ac:dyDescent="0.3">
      <c r="A3495" s="3">
        <v>42331.458703703705</v>
      </c>
      <c r="B3495">
        <v>2015</v>
      </c>
      <c r="C3495">
        <v>11</v>
      </c>
      <c r="D3495">
        <v>23</v>
      </c>
      <c r="E3495">
        <v>11</v>
      </c>
      <c r="F3495" s="4">
        <v>404215.30779356236</v>
      </c>
      <c r="G3495" s="4">
        <v>676922.26104692486</v>
      </c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Y3495" s="2"/>
      <c r="Z3495"/>
      <c r="AA3495"/>
      <c r="AB3495"/>
    </row>
    <row r="3496" spans="1:28" ht="14.45" x14ac:dyDescent="0.3">
      <c r="A3496" s="3">
        <v>42331.50037037037</v>
      </c>
      <c r="B3496">
        <v>2015</v>
      </c>
      <c r="C3496">
        <v>11</v>
      </c>
      <c r="D3496">
        <v>23</v>
      </c>
      <c r="E3496">
        <v>12</v>
      </c>
      <c r="F3496" s="4">
        <v>375528.7654053556</v>
      </c>
      <c r="G3496" s="4">
        <v>638588.27981333248</v>
      </c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Y3496" s="2"/>
      <c r="Z3496"/>
      <c r="AA3496"/>
      <c r="AB3496"/>
    </row>
    <row r="3497" spans="1:28" ht="14.45" x14ac:dyDescent="0.3">
      <c r="A3497" s="3">
        <v>42331.542037037034</v>
      </c>
      <c r="B3497">
        <v>2015</v>
      </c>
      <c r="C3497">
        <v>11</v>
      </c>
      <c r="D3497">
        <v>23</v>
      </c>
      <c r="E3497">
        <v>13</v>
      </c>
      <c r="F3497" s="4">
        <v>393768.55293970491</v>
      </c>
      <c r="G3497" s="4">
        <v>586214.33919552981</v>
      </c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Y3497" s="2"/>
      <c r="Z3497"/>
      <c r="AA3497"/>
      <c r="AB3497"/>
    </row>
    <row r="3498" spans="1:28" ht="14.45" x14ac:dyDescent="0.3">
      <c r="A3498" s="3">
        <v>42331.583703703705</v>
      </c>
      <c r="B3498">
        <v>2015</v>
      </c>
      <c r="C3498">
        <v>11</v>
      </c>
      <c r="D3498">
        <v>23</v>
      </c>
      <c r="E3498">
        <v>14</v>
      </c>
      <c r="F3498" s="4">
        <v>378300.15631484526</v>
      </c>
      <c r="G3498" s="4">
        <v>603901.7139638348</v>
      </c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Y3498" s="2"/>
      <c r="Z3498"/>
      <c r="AA3498"/>
      <c r="AB3498"/>
    </row>
    <row r="3499" spans="1:28" ht="14.45" x14ac:dyDescent="0.3">
      <c r="A3499" s="3">
        <v>42331.62537037037</v>
      </c>
      <c r="B3499">
        <v>2015</v>
      </c>
      <c r="C3499">
        <v>11</v>
      </c>
      <c r="D3499">
        <v>23</v>
      </c>
      <c r="E3499">
        <v>15</v>
      </c>
      <c r="F3499" s="4">
        <v>397682.23570229905</v>
      </c>
      <c r="G3499" s="4">
        <v>610379.5946098048</v>
      </c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Y3499" s="2"/>
      <c r="Z3499"/>
      <c r="AA3499"/>
      <c r="AB3499"/>
    </row>
    <row r="3500" spans="1:28" ht="14.45" x14ac:dyDescent="0.3">
      <c r="A3500" s="3">
        <v>42331.667037037034</v>
      </c>
      <c r="B3500">
        <v>2015</v>
      </c>
      <c r="C3500">
        <v>11</v>
      </c>
      <c r="D3500">
        <v>23</v>
      </c>
      <c r="E3500">
        <v>16</v>
      </c>
      <c r="F3500" s="4">
        <v>428395.79487536463</v>
      </c>
      <c r="G3500" s="4">
        <v>695474.25044557045</v>
      </c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Y3500" s="2"/>
      <c r="Z3500"/>
      <c r="AA3500"/>
      <c r="AB3500"/>
    </row>
    <row r="3501" spans="1:28" ht="14.45" x14ac:dyDescent="0.3">
      <c r="A3501" s="3">
        <v>42331.708703703705</v>
      </c>
      <c r="B3501">
        <v>2015</v>
      </c>
      <c r="C3501">
        <v>11</v>
      </c>
      <c r="D3501">
        <v>23</v>
      </c>
      <c r="E3501">
        <v>17</v>
      </c>
      <c r="F3501" s="4">
        <v>499043.18058558897</v>
      </c>
      <c r="G3501" s="4">
        <v>787214.73796202533</v>
      </c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Y3501" s="2"/>
      <c r="Z3501"/>
      <c r="AA3501"/>
      <c r="AB3501"/>
    </row>
    <row r="3502" spans="1:28" ht="14.45" x14ac:dyDescent="0.3">
      <c r="A3502" s="3">
        <v>42331.75037037037</v>
      </c>
      <c r="B3502">
        <v>2015</v>
      </c>
      <c r="C3502">
        <v>11</v>
      </c>
      <c r="D3502">
        <v>23</v>
      </c>
      <c r="E3502">
        <v>18</v>
      </c>
      <c r="F3502" s="4">
        <v>528053.35317758308</v>
      </c>
      <c r="G3502" s="4">
        <v>866486.8483914684</v>
      </c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Y3502" s="2"/>
      <c r="Z3502"/>
      <c r="AA3502"/>
      <c r="AB3502"/>
    </row>
    <row r="3503" spans="1:28" ht="14.45" x14ac:dyDescent="0.3">
      <c r="A3503" s="3">
        <v>42331.792037037034</v>
      </c>
      <c r="B3503">
        <v>2015</v>
      </c>
      <c r="C3503">
        <v>11</v>
      </c>
      <c r="D3503">
        <v>23</v>
      </c>
      <c r="E3503">
        <v>19</v>
      </c>
      <c r="F3503" s="4">
        <v>544448.70950425079</v>
      </c>
      <c r="G3503" s="4">
        <v>860718.75422536733</v>
      </c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Y3503" s="2"/>
      <c r="Z3503"/>
      <c r="AA3503"/>
      <c r="AB3503"/>
    </row>
    <row r="3504" spans="1:28" ht="14.45" x14ac:dyDescent="0.3">
      <c r="A3504" s="3">
        <v>42331.833703703705</v>
      </c>
      <c r="B3504">
        <v>2015</v>
      </c>
      <c r="C3504">
        <v>11</v>
      </c>
      <c r="D3504">
        <v>23</v>
      </c>
      <c r="E3504">
        <v>20</v>
      </c>
      <c r="F3504" s="4">
        <v>566885.15593039885</v>
      </c>
      <c r="G3504" s="4">
        <v>928845.74667474884</v>
      </c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Y3504" s="2"/>
      <c r="Z3504"/>
      <c r="AA3504"/>
      <c r="AB3504"/>
    </row>
    <row r="3505" spans="1:28" ht="14.45" x14ac:dyDescent="0.3">
      <c r="A3505" s="3">
        <v>42331.87537037037</v>
      </c>
      <c r="B3505">
        <v>2015</v>
      </c>
      <c r="C3505">
        <v>11</v>
      </c>
      <c r="D3505">
        <v>23</v>
      </c>
      <c r="E3505">
        <v>21</v>
      </c>
      <c r="F3505" s="4">
        <v>542429.03219161869</v>
      </c>
      <c r="G3505" s="4">
        <v>924037.27218650025</v>
      </c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Y3505" s="2"/>
      <c r="Z3505"/>
      <c r="AA3505"/>
      <c r="AB3505"/>
    </row>
    <row r="3506" spans="1:28" ht="14.45" x14ac:dyDescent="0.3">
      <c r="A3506" s="3">
        <v>42331.917037037034</v>
      </c>
      <c r="B3506">
        <v>2015</v>
      </c>
      <c r="C3506">
        <v>11</v>
      </c>
      <c r="D3506">
        <v>23</v>
      </c>
      <c r="E3506">
        <v>22</v>
      </c>
      <c r="F3506" s="4">
        <v>510618.24184063578</v>
      </c>
      <c r="G3506" s="4">
        <v>931877.17601739941</v>
      </c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Y3506" s="2"/>
      <c r="Z3506"/>
      <c r="AA3506"/>
      <c r="AB3506"/>
    </row>
    <row r="3507" spans="1:28" ht="14.45" x14ac:dyDescent="0.3">
      <c r="A3507" s="3">
        <v>42331.958703703705</v>
      </c>
      <c r="B3507">
        <v>2015</v>
      </c>
      <c r="C3507">
        <v>11</v>
      </c>
      <c r="D3507">
        <v>23</v>
      </c>
      <c r="E3507">
        <v>23</v>
      </c>
      <c r="F3507" s="4">
        <v>477820.74677024275</v>
      </c>
      <c r="G3507" s="4">
        <v>926319.32572412596</v>
      </c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Y3507" s="2"/>
      <c r="Z3507"/>
      <c r="AA3507"/>
      <c r="AB3507"/>
    </row>
    <row r="3508" spans="1:28" ht="14.45" x14ac:dyDescent="0.3">
      <c r="A3508" s="3">
        <v>42332.00037037037</v>
      </c>
      <c r="B3508">
        <v>2015</v>
      </c>
      <c r="C3508">
        <v>11</v>
      </c>
      <c r="D3508">
        <v>24</v>
      </c>
      <c r="E3508">
        <v>0</v>
      </c>
      <c r="F3508" s="4">
        <v>435185.78060017951</v>
      </c>
      <c r="G3508" s="4">
        <v>912291.51268030552</v>
      </c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Y3508" s="2"/>
      <c r="Z3508"/>
      <c r="AA3508"/>
      <c r="AB3508"/>
    </row>
    <row r="3509" spans="1:28" ht="14.45" x14ac:dyDescent="0.3">
      <c r="A3509" s="3">
        <v>42332.042037037034</v>
      </c>
      <c r="B3509">
        <v>2015</v>
      </c>
      <c r="C3509">
        <v>11</v>
      </c>
      <c r="D3509">
        <v>24</v>
      </c>
      <c r="E3509">
        <v>1</v>
      </c>
      <c r="F3509" s="4">
        <v>427101.15501147899</v>
      </c>
      <c r="G3509" s="4">
        <v>896002.54352937674</v>
      </c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Y3509" s="2"/>
      <c r="Z3509"/>
      <c r="AA3509"/>
      <c r="AB3509"/>
    </row>
    <row r="3510" spans="1:28" ht="14.45" x14ac:dyDescent="0.3">
      <c r="A3510" s="3">
        <v>42332.083703703705</v>
      </c>
      <c r="B3510">
        <v>2015</v>
      </c>
      <c r="C3510">
        <v>11</v>
      </c>
      <c r="D3510">
        <v>24</v>
      </c>
      <c r="E3510">
        <v>2</v>
      </c>
      <c r="F3510" s="4">
        <v>402302.30844160105</v>
      </c>
      <c r="G3510" s="4">
        <v>892786.79433450557</v>
      </c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Y3510" s="2"/>
      <c r="Z3510"/>
      <c r="AA3510"/>
      <c r="AB3510"/>
    </row>
    <row r="3511" spans="1:28" ht="14.45" x14ac:dyDescent="0.3">
      <c r="A3511" s="3">
        <v>42332.12537037037</v>
      </c>
      <c r="B3511">
        <v>2015</v>
      </c>
      <c r="C3511">
        <v>11</v>
      </c>
      <c r="D3511">
        <v>24</v>
      </c>
      <c r="E3511">
        <v>3</v>
      </c>
      <c r="F3511" s="4">
        <v>402531.04750201362</v>
      </c>
      <c r="G3511" s="4">
        <v>905378.6711121368</v>
      </c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Y3511" s="2"/>
      <c r="Z3511"/>
      <c r="AA3511"/>
      <c r="AB3511"/>
    </row>
    <row r="3512" spans="1:28" ht="14.45" x14ac:dyDescent="0.3">
      <c r="A3512" s="3">
        <v>42332.167037037034</v>
      </c>
      <c r="B3512">
        <v>2015</v>
      </c>
      <c r="C3512">
        <v>11</v>
      </c>
      <c r="D3512">
        <v>24</v>
      </c>
      <c r="E3512">
        <v>4</v>
      </c>
      <c r="F3512" s="4">
        <v>430405.61269204551</v>
      </c>
      <c r="G3512" s="4">
        <v>925195.16407360579</v>
      </c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Y3512" s="2"/>
      <c r="Z3512"/>
      <c r="AA3512"/>
      <c r="AB3512"/>
    </row>
    <row r="3513" spans="1:28" ht="14.45" x14ac:dyDescent="0.3">
      <c r="A3513" s="3">
        <v>42332.208703703705</v>
      </c>
      <c r="B3513">
        <v>2015</v>
      </c>
      <c r="C3513">
        <v>11</v>
      </c>
      <c r="D3513">
        <v>24</v>
      </c>
      <c r="E3513">
        <v>5</v>
      </c>
      <c r="F3513" s="4">
        <v>440753.63247108913</v>
      </c>
      <c r="G3513" s="4">
        <v>942223.21409500542</v>
      </c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Y3513" s="2"/>
      <c r="Z3513"/>
      <c r="AA3513"/>
      <c r="AB3513"/>
    </row>
    <row r="3514" spans="1:28" ht="14.45" x14ac:dyDescent="0.3">
      <c r="A3514" s="3">
        <v>42332.25037037037</v>
      </c>
      <c r="B3514">
        <v>2015</v>
      </c>
      <c r="C3514">
        <v>11</v>
      </c>
      <c r="D3514">
        <v>24</v>
      </c>
      <c r="E3514">
        <v>6</v>
      </c>
      <c r="F3514" s="4">
        <v>466406.16231241188</v>
      </c>
      <c r="G3514" s="4">
        <v>1008593.1843140246</v>
      </c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Y3514" s="2"/>
      <c r="Z3514"/>
      <c r="AA3514"/>
      <c r="AB3514"/>
    </row>
    <row r="3515" spans="1:28" ht="14.45" x14ac:dyDescent="0.3">
      <c r="A3515" s="3">
        <v>42332.292037037034</v>
      </c>
      <c r="B3515">
        <v>2015</v>
      </c>
      <c r="C3515">
        <v>11</v>
      </c>
      <c r="D3515">
        <v>24</v>
      </c>
      <c r="E3515">
        <v>7</v>
      </c>
      <c r="F3515" s="4">
        <v>492688.85398963536</v>
      </c>
      <c r="G3515" s="4">
        <v>1064594.5331260762</v>
      </c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Y3515" s="2"/>
      <c r="Z3515"/>
      <c r="AA3515"/>
      <c r="AB3515"/>
    </row>
    <row r="3516" spans="1:28" ht="14.45" x14ac:dyDescent="0.3">
      <c r="A3516" s="3">
        <v>42332.333703703705</v>
      </c>
      <c r="B3516">
        <v>2015</v>
      </c>
      <c r="C3516">
        <v>11</v>
      </c>
      <c r="D3516">
        <v>24</v>
      </c>
      <c r="E3516">
        <v>8</v>
      </c>
      <c r="F3516" s="4">
        <v>547722.71099591907</v>
      </c>
      <c r="G3516" s="4">
        <v>1101780.3034275309</v>
      </c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Y3516" s="2"/>
      <c r="Z3516"/>
      <c r="AA3516"/>
      <c r="AB3516"/>
    </row>
    <row r="3517" spans="1:28" ht="14.45" x14ac:dyDescent="0.3">
      <c r="A3517" s="3">
        <v>42332.37537037037</v>
      </c>
      <c r="B3517">
        <v>2015</v>
      </c>
      <c r="C3517">
        <v>11</v>
      </c>
      <c r="D3517">
        <v>24</v>
      </c>
      <c r="E3517">
        <v>9</v>
      </c>
      <c r="F3517" s="4">
        <v>559731.2532157806</v>
      </c>
      <c r="G3517" s="4">
        <v>1046476.4396240723</v>
      </c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Y3517" s="2"/>
      <c r="Z3517"/>
      <c r="AA3517"/>
      <c r="AB3517"/>
    </row>
    <row r="3518" spans="1:28" ht="14.45" x14ac:dyDescent="0.3">
      <c r="A3518" s="3">
        <v>42332.417037037034</v>
      </c>
      <c r="B3518">
        <v>2015</v>
      </c>
      <c r="C3518">
        <v>11</v>
      </c>
      <c r="D3518">
        <v>24</v>
      </c>
      <c r="E3518">
        <v>10</v>
      </c>
      <c r="F3518" s="4">
        <v>529848.28264026553</v>
      </c>
      <c r="G3518" s="4">
        <v>933152.02590223227</v>
      </c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Y3518" s="2"/>
      <c r="Z3518"/>
      <c r="AA3518"/>
      <c r="AB3518"/>
    </row>
    <row r="3519" spans="1:28" ht="14.45" x14ac:dyDescent="0.3">
      <c r="A3519" s="3">
        <v>42332.458703703705</v>
      </c>
      <c r="B3519">
        <v>2015</v>
      </c>
      <c r="C3519">
        <v>11</v>
      </c>
      <c r="D3519">
        <v>24</v>
      </c>
      <c r="E3519">
        <v>11</v>
      </c>
      <c r="F3519" s="4">
        <v>496952.40980920487</v>
      </c>
      <c r="G3519" s="4">
        <v>883790.47006744309</v>
      </c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Y3519" s="2"/>
      <c r="Z3519"/>
      <c r="AA3519"/>
      <c r="AB3519"/>
    </row>
    <row r="3520" spans="1:28" ht="14.45" x14ac:dyDescent="0.3">
      <c r="A3520" s="3">
        <v>42332.50037037037</v>
      </c>
      <c r="B3520">
        <v>2015</v>
      </c>
      <c r="C3520">
        <v>11</v>
      </c>
      <c r="D3520">
        <v>24</v>
      </c>
      <c r="E3520">
        <v>12</v>
      </c>
      <c r="F3520" s="4">
        <v>472649.96759797091</v>
      </c>
      <c r="G3520" s="4">
        <v>848094.75262821629</v>
      </c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Y3520" s="2"/>
      <c r="Z3520"/>
      <c r="AA3520"/>
      <c r="AB3520"/>
    </row>
    <row r="3521" spans="1:28" ht="14.45" x14ac:dyDescent="0.3">
      <c r="A3521" s="3">
        <v>42332.542037037034</v>
      </c>
      <c r="B3521">
        <v>2015</v>
      </c>
      <c r="C3521">
        <v>11</v>
      </c>
      <c r="D3521">
        <v>24</v>
      </c>
      <c r="E3521">
        <v>13</v>
      </c>
      <c r="F3521" s="4">
        <v>447474.56082634261</v>
      </c>
      <c r="G3521" s="4">
        <v>810282.37211435882</v>
      </c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Y3521" s="2"/>
      <c r="Z3521"/>
      <c r="AA3521"/>
      <c r="AB3521"/>
    </row>
    <row r="3522" spans="1:28" ht="14.45" x14ac:dyDescent="0.3">
      <c r="A3522" s="3">
        <v>42332.583703703705</v>
      </c>
      <c r="B3522">
        <v>2015</v>
      </c>
      <c r="C3522">
        <v>11</v>
      </c>
      <c r="D3522">
        <v>24</v>
      </c>
      <c r="E3522">
        <v>14</v>
      </c>
      <c r="F3522" s="4">
        <v>487905.6727556918</v>
      </c>
      <c r="G3522" s="4">
        <v>830876.87294606073</v>
      </c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Y3522" s="2"/>
      <c r="Z3522"/>
      <c r="AA3522"/>
      <c r="AB3522"/>
    </row>
    <row r="3523" spans="1:28" ht="14.45" x14ac:dyDescent="0.3">
      <c r="A3523" s="3">
        <v>42332.62537037037</v>
      </c>
      <c r="B3523">
        <v>2015</v>
      </c>
      <c r="C3523">
        <v>11</v>
      </c>
      <c r="D3523">
        <v>24</v>
      </c>
      <c r="E3523">
        <v>15</v>
      </c>
      <c r="F3523" s="4">
        <v>460154.88768545236</v>
      </c>
      <c r="G3523" s="4">
        <v>853644.7586411573</v>
      </c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Y3523" s="2"/>
      <c r="Z3523"/>
      <c r="AA3523"/>
      <c r="AB3523"/>
    </row>
    <row r="3524" spans="1:28" ht="14.45" x14ac:dyDescent="0.3">
      <c r="A3524" s="3">
        <v>42332.667037037034</v>
      </c>
      <c r="B3524">
        <v>2015</v>
      </c>
      <c r="C3524">
        <v>11</v>
      </c>
      <c r="D3524">
        <v>24</v>
      </c>
      <c r="E3524">
        <v>16</v>
      </c>
      <c r="F3524" s="4">
        <v>499807.22752728278</v>
      </c>
      <c r="G3524" s="4">
        <v>876577.38890405349</v>
      </c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Y3524" s="2"/>
      <c r="Z3524"/>
      <c r="AA3524"/>
      <c r="AB3524"/>
    </row>
    <row r="3525" spans="1:28" ht="14.45" x14ac:dyDescent="0.3">
      <c r="A3525" s="3">
        <v>42332.708703703705</v>
      </c>
      <c r="B3525">
        <v>2015</v>
      </c>
      <c r="C3525">
        <v>11</v>
      </c>
      <c r="D3525">
        <v>24</v>
      </c>
      <c r="E3525">
        <v>17</v>
      </c>
      <c r="F3525" s="4">
        <v>552275.39833723207</v>
      </c>
      <c r="G3525" s="4">
        <v>984826.42716243456</v>
      </c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Y3525" s="2"/>
      <c r="Z3525"/>
      <c r="AA3525"/>
      <c r="AB3525"/>
    </row>
    <row r="3526" spans="1:28" ht="14.45" x14ac:dyDescent="0.3">
      <c r="A3526" s="3">
        <v>42332.75037037037</v>
      </c>
      <c r="B3526">
        <v>2015</v>
      </c>
      <c r="C3526">
        <v>11</v>
      </c>
      <c r="D3526">
        <v>24</v>
      </c>
      <c r="E3526">
        <v>18</v>
      </c>
      <c r="F3526" s="4">
        <v>618273.8483261537</v>
      </c>
      <c r="G3526" s="4">
        <v>1089170.4594971137</v>
      </c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Y3526" s="2"/>
      <c r="Z3526"/>
      <c r="AA3526"/>
      <c r="AB3526"/>
    </row>
    <row r="3527" spans="1:28" ht="14.45" x14ac:dyDescent="0.3">
      <c r="A3527" s="3">
        <v>42332.792037037034</v>
      </c>
      <c r="B3527">
        <v>2015</v>
      </c>
      <c r="C3527">
        <v>11</v>
      </c>
      <c r="D3527">
        <v>24</v>
      </c>
      <c r="E3527">
        <v>19</v>
      </c>
      <c r="F3527" s="4">
        <v>620172.79868683976</v>
      </c>
      <c r="G3527" s="4">
        <v>1084097.8589200093</v>
      </c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Y3527" s="2"/>
      <c r="Z3527"/>
      <c r="AA3527"/>
      <c r="AB3527"/>
    </row>
    <row r="3528" spans="1:28" ht="14.45" x14ac:dyDescent="0.3">
      <c r="A3528" s="3">
        <v>42332.833703703705</v>
      </c>
      <c r="B3528">
        <v>2015</v>
      </c>
      <c r="C3528">
        <v>11</v>
      </c>
      <c r="D3528">
        <v>24</v>
      </c>
      <c r="E3528">
        <v>20</v>
      </c>
      <c r="F3528" s="4">
        <v>591480.15731247864</v>
      </c>
      <c r="G3528" s="4">
        <v>1094102.3255800263</v>
      </c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Y3528" s="2"/>
      <c r="Z3528"/>
      <c r="AA3528"/>
      <c r="AB3528"/>
    </row>
    <row r="3529" spans="1:28" ht="14.45" x14ac:dyDescent="0.3">
      <c r="A3529" s="3">
        <v>42332.87537037037</v>
      </c>
      <c r="B3529">
        <v>2015</v>
      </c>
      <c r="C3529">
        <v>11</v>
      </c>
      <c r="D3529">
        <v>24</v>
      </c>
      <c r="E3529">
        <v>21</v>
      </c>
      <c r="F3529" s="4">
        <v>574240.88544374378</v>
      </c>
      <c r="G3529" s="4">
        <v>1060097.7123179957</v>
      </c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Y3529" s="2"/>
      <c r="Z3529"/>
      <c r="AA3529"/>
      <c r="AB3529"/>
    </row>
    <row r="3530" spans="1:28" ht="14.45" x14ac:dyDescent="0.3">
      <c r="A3530" s="3">
        <v>42332.917037037034</v>
      </c>
      <c r="B3530">
        <v>2015</v>
      </c>
      <c r="C3530">
        <v>11</v>
      </c>
      <c r="D3530">
        <v>24</v>
      </c>
      <c r="E3530">
        <v>22</v>
      </c>
      <c r="F3530" s="4">
        <v>520505.77830339537</v>
      </c>
      <c r="G3530" s="4">
        <v>1048664.4777156767</v>
      </c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Y3530" s="2"/>
      <c r="Z3530"/>
      <c r="AA3530"/>
      <c r="AB3530"/>
    </row>
    <row r="3531" spans="1:28" ht="14.45" x14ac:dyDescent="0.3">
      <c r="A3531" s="3">
        <v>42332.958703703705</v>
      </c>
      <c r="B3531">
        <v>2015</v>
      </c>
      <c r="C3531">
        <v>11</v>
      </c>
      <c r="D3531">
        <v>24</v>
      </c>
      <c r="E3531">
        <v>23</v>
      </c>
      <c r="F3531" s="4">
        <v>469261.30881025107</v>
      </c>
      <c r="G3531" s="4">
        <v>968969.27040346211</v>
      </c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Y3531" s="2"/>
      <c r="Z3531"/>
      <c r="AA3531"/>
      <c r="AB3531"/>
    </row>
    <row r="3532" spans="1:28" ht="14.45" x14ac:dyDescent="0.3">
      <c r="A3532" s="3">
        <v>42333.00037037037</v>
      </c>
      <c r="B3532">
        <v>2015</v>
      </c>
      <c r="C3532">
        <v>11</v>
      </c>
      <c r="D3532">
        <v>25</v>
      </c>
      <c r="E3532">
        <v>0</v>
      </c>
      <c r="F3532" s="4">
        <v>419291.88706618577</v>
      </c>
      <c r="G3532" s="4">
        <v>908779.42455782776</v>
      </c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Y3532" s="2"/>
      <c r="Z3532"/>
      <c r="AA3532"/>
      <c r="AB3532"/>
    </row>
    <row r="3533" spans="1:28" ht="14.45" x14ac:dyDescent="0.3">
      <c r="A3533" s="3">
        <v>42333.042037037034</v>
      </c>
      <c r="B3533">
        <v>2015</v>
      </c>
      <c r="C3533">
        <v>11</v>
      </c>
      <c r="D3533">
        <v>25</v>
      </c>
      <c r="E3533">
        <v>1</v>
      </c>
      <c r="F3533" s="4">
        <v>427262.98917314707</v>
      </c>
      <c r="G3533" s="4">
        <v>880779.8477693086</v>
      </c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Y3533" s="2"/>
      <c r="Z3533"/>
      <c r="AA3533"/>
      <c r="AB3533"/>
    </row>
    <row r="3534" spans="1:28" ht="14.45" x14ac:dyDescent="0.3">
      <c r="A3534" s="3">
        <v>42333.083703703705</v>
      </c>
      <c r="B3534">
        <v>2015</v>
      </c>
      <c r="C3534">
        <v>11</v>
      </c>
      <c r="D3534">
        <v>25</v>
      </c>
      <c r="E3534">
        <v>2</v>
      </c>
      <c r="F3534" s="4">
        <v>409185.05231704924</v>
      </c>
      <c r="G3534" s="4">
        <v>884941.46669805609</v>
      </c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Y3534" s="2"/>
      <c r="Z3534"/>
      <c r="AA3534"/>
      <c r="AB3534"/>
    </row>
    <row r="3535" spans="1:28" ht="14.45" x14ac:dyDescent="0.3">
      <c r="A3535" s="3">
        <v>42333.12537037037</v>
      </c>
      <c r="B3535">
        <v>2015</v>
      </c>
      <c r="C3535">
        <v>11</v>
      </c>
      <c r="D3535">
        <v>25</v>
      </c>
      <c r="E3535">
        <v>3</v>
      </c>
      <c r="F3535" s="4">
        <v>409086.26190344925</v>
      </c>
      <c r="G3535" s="4">
        <v>899227.53119815199</v>
      </c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Y3535" s="2"/>
      <c r="Z3535"/>
      <c r="AA3535"/>
      <c r="AB3535"/>
    </row>
    <row r="3536" spans="1:28" ht="14.45" x14ac:dyDescent="0.3">
      <c r="A3536" s="3">
        <v>42333.167037037034</v>
      </c>
      <c r="B3536">
        <v>2015</v>
      </c>
      <c r="C3536">
        <v>11</v>
      </c>
      <c r="D3536">
        <v>25</v>
      </c>
      <c r="E3536">
        <v>4</v>
      </c>
      <c r="F3536" s="4">
        <v>417296.97342590836</v>
      </c>
      <c r="G3536" s="4">
        <v>874940.83762230142</v>
      </c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Y3536" s="2"/>
      <c r="Z3536"/>
      <c r="AA3536"/>
      <c r="AB3536"/>
    </row>
    <row r="3537" spans="1:28" ht="14.45" x14ac:dyDescent="0.3">
      <c r="A3537" s="3">
        <v>42333.208703703705</v>
      </c>
      <c r="B3537">
        <v>2015</v>
      </c>
      <c r="C3537">
        <v>11</v>
      </c>
      <c r="D3537">
        <v>25</v>
      </c>
      <c r="E3537">
        <v>5</v>
      </c>
      <c r="F3537" s="4">
        <v>424401.59163804731</v>
      </c>
      <c r="G3537" s="4">
        <v>932572.66838401603</v>
      </c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Y3537" s="2"/>
      <c r="Z3537"/>
      <c r="AA3537"/>
      <c r="AB3537"/>
    </row>
    <row r="3538" spans="1:28" ht="14.45" x14ac:dyDescent="0.3">
      <c r="A3538" s="3">
        <v>42333.25037037037</v>
      </c>
      <c r="B3538">
        <v>2015</v>
      </c>
      <c r="C3538">
        <v>11</v>
      </c>
      <c r="D3538">
        <v>25</v>
      </c>
      <c r="E3538">
        <v>6</v>
      </c>
      <c r="F3538" s="4">
        <v>523521.68994323595</v>
      </c>
      <c r="G3538" s="4">
        <v>956441.88258312584</v>
      </c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Y3538" s="2"/>
      <c r="Z3538"/>
      <c r="AA3538"/>
      <c r="AB3538"/>
    </row>
    <row r="3539" spans="1:28" ht="14.45" x14ac:dyDescent="0.3">
      <c r="A3539" s="3">
        <v>42333.292037037034</v>
      </c>
      <c r="B3539">
        <v>2015</v>
      </c>
      <c r="C3539">
        <v>11</v>
      </c>
      <c r="D3539">
        <v>25</v>
      </c>
      <c r="E3539">
        <v>7</v>
      </c>
      <c r="F3539" s="4">
        <v>483955.57098178606</v>
      </c>
      <c r="G3539" s="4">
        <v>952150.67279228999</v>
      </c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Y3539" s="2"/>
      <c r="Z3539"/>
      <c r="AA3539"/>
      <c r="AB3539"/>
    </row>
    <row r="3540" spans="1:28" ht="14.45" x14ac:dyDescent="0.3">
      <c r="A3540" s="3">
        <v>42333.333703703705</v>
      </c>
      <c r="B3540">
        <v>2015</v>
      </c>
      <c r="C3540">
        <v>11</v>
      </c>
      <c r="D3540">
        <v>25</v>
      </c>
      <c r="E3540">
        <v>8</v>
      </c>
      <c r="F3540" s="4">
        <v>447526.5442852769</v>
      </c>
      <c r="G3540" s="4">
        <v>880544.42373691162</v>
      </c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Y3540" s="2"/>
      <c r="Z3540"/>
      <c r="AA3540"/>
      <c r="AB3540"/>
    </row>
    <row r="3541" spans="1:28" ht="14.45" x14ac:dyDescent="0.3">
      <c r="A3541" s="3">
        <v>42333.37537037037</v>
      </c>
      <c r="B3541">
        <v>2015</v>
      </c>
      <c r="C3541">
        <v>11</v>
      </c>
      <c r="D3541">
        <v>25</v>
      </c>
      <c r="E3541">
        <v>9</v>
      </c>
      <c r="F3541" s="4">
        <v>419482.09998299275</v>
      </c>
      <c r="G3541" s="4">
        <v>829044.92183724069</v>
      </c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Y3541" s="2"/>
      <c r="Z3541"/>
      <c r="AA3541"/>
      <c r="AB3541"/>
    </row>
    <row r="3542" spans="1:28" ht="14.45" x14ac:dyDescent="0.3">
      <c r="A3542" s="3">
        <v>42333.417037037034</v>
      </c>
      <c r="B3542">
        <v>2015</v>
      </c>
      <c r="C3542">
        <v>11</v>
      </c>
      <c r="D3542">
        <v>25</v>
      </c>
      <c r="E3542">
        <v>10</v>
      </c>
      <c r="F3542" s="4">
        <v>425975.58405273879</v>
      </c>
      <c r="G3542" s="4">
        <v>720320.29756206006</v>
      </c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Y3542" s="2"/>
      <c r="Z3542"/>
      <c r="AA3542"/>
      <c r="AB3542"/>
    </row>
    <row r="3543" spans="1:28" ht="14.45" x14ac:dyDescent="0.3">
      <c r="A3543" s="3">
        <v>42333.458703703705</v>
      </c>
      <c r="B3543">
        <v>2015</v>
      </c>
      <c r="C3543">
        <v>11</v>
      </c>
      <c r="D3543">
        <v>25</v>
      </c>
      <c r="E3543">
        <v>11</v>
      </c>
      <c r="F3543" s="4">
        <v>418717.51533279242</v>
      </c>
      <c r="G3543" s="4">
        <v>687987.73471464578</v>
      </c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Y3543" s="2"/>
      <c r="Z3543"/>
      <c r="AA3543"/>
      <c r="AB3543"/>
    </row>
    <row r="3544" spans="1:28" ht="14.45" x14ac:dyDescent="0.3">
      <c r="A3544" s="3">
        <v>42333.50037037037</v>
      </c>
      <c r="B3544">
        <v>2015</v>
      </c>
      <c r="C3544">
        <v>11</v>
      </c>
      <c r="D3544">
        <v>25</v>
      </c>
      <c r="E3544">
        <v>12</v>
      </c>
      <c r="F3544" s="4">
        <v>378852.46298830194</v>
      </c>
      <c r="G3544" s="4">
        <v>656925.08080361667</v>
      </c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Y3544" s="2"/>
      <c r="Z3544"/>
      <c r="AA3544"/>
      <c r="AB3544"/>
    </row>
    <row r="3545" spans="1:28" ht="14.45" x14ac:dyDescent="0.3">
      <c r="A3545" s="3">
        <v>42333.542037037034</v>
      </c>
      <c r="B3545">
        <v>2015</v>
      </c>
      <c r="C3545">
        <v>11</v>
      </c>
      <c r="D3545">
        <v>25</v>
      </c>
      <c r="E3545">
        <v>13</v>
      </c>
      <c r="F3545" s="4">
        <v>375676.48017173086</v>
      </c>
      <c r="G3545" s="4">
        <v>644521.91274351475</v>
      </c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Y3545" s="2"/>
      <c r="Z3545"/>
      <c r="AA3545"/>
      <c r="AB3545"/>
    </row>
    <row r="3546" spans="1:28" ht="14.45" x14ac:dyDescent="0.3">
      <c r="A3546" s="3">
        <v>42333.583703703705</v>
      </c>
      <c r="B3546">
        <v>2015</v>
      </c>
      <c r="C3546">
        <v>11</v>
      </c>
      <c r="D3546">
        <v>25</v>
      </c>
      <c r="E3546">
        <v>14</v>
      </c>
      <c r="F3546" s="4">
        <v>367110.89208476711</v>
      </c>
      <c r="G3546" s="4">
        <v>636217.8683922065</v>
      </c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Y3546" s="2"/>
      <c r="Z3546"/>
      <c r="AA3546"/>
      <c r="AB3546"/>
    </row>
    <row r="3547" spans="1:28" ht="14.45" x14ac:dyDescent="0.3">
      <c r="A3547" s="3">
        <v>42333.62537037037</v>
      </c>
      <c r="B3547">
        <v>2015</v>
      </c>
      <c r="C3547">
        <v>11</v>
      </c>
      <c r="D3547">
        <v>25</v>
      </c>
      <c r="E3547">
        <v>15</v>
      </c>
      <c r="F3547" s="4">
        <v>404772.52963594644</v>
      </c>
      <c r="G3547" s="4">
        <v>670232.48639146145</v>
      </c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Y3547" s="2"/>
      <c r="Z3547"/>
      <c r="AA3547"/>
      <c r="AB3547"/>
    </row>
    <row r="3548" spans="1:28" ht="14.45" x14ac:dyDescent="0.3">
      <c r="A3548" s="3">
        <v>42333.667037037034</v>
      </c>
      <c r="B3548">
        <v>2015</v>
      </c>
      <c r="C3548">
        <v>11</v>
      </c>
      <c r="D3548">
        <v>25</v>
      </c>
      <c r="E3548">
        <v>16</v>
      </c>
      <c r="F3548" s="4">
        <v>435766.45454009261</v>
      </c>
      <c r="G3548" s="4">
        <v>709582.16053675313</v>
      </c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Y3548" s="2"/>
      <c r="Z3548"/>
      <c r="AA3548"/>
      <c r="AB3548"/>
    </row>
    <row r="3549" spans="1:28" ht="14.45" x14ac:dyDescent="0.3">
      <c r="A3549" s="3">
        <v>42333.708703703705</v>
      </c>
      <c r="B3549">
        <v>2015</v>
      </c>
      <c r="C3549">
        <v>11</v>
      </c>
      <c r="D3549">
        <v>25</v>
      </c>
      <c r="E3549">
        <v>17</v>
      </c>
      <c r="F3549" s="4">
        <v>517893.65802728571</v>
      </c>
      <c r="G3549" s="4">
        <v>786481.16641355795</v>
      </c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Y3549" s="2"/>
      <c r="Z3549"/>
      <c r="AA3549"/>
      <c r="AB3549"/>
    </row>
    <row r="3550" spans="1:28" ht="14.45" x14ac:dyDescent="0.3">
      <c r="A3550" s="3">
        <v>42333.75037037037</v>
      </c>
      <c r="B3550">
        <v>2015</v>
      </c>
      <c r="C3550">
        <v>11</v>
      </c>
      <c r="D3550">
        <v>25</v>
      </c>
      <c r="E3550">
        <v>18</v>
      </c>
      <c r="F3550" s="4">
        <v>543268.70634053648</v>
      </c>
      <c r="G3550" s="4">
        <v>836859.51583187492</v>
      </c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Y3550" s="2"/>
      <c r="Z3550"/>
      <c r="AA3550"/>
      <c r="AB3550"/>
    </row>
    <row r="3551" spans="1:28" ht="14.45" x14ac:dyDescent="0.3">
      <c r="A3551" s="3">
        <v>42333.792037037034</v>
      </c>
      <c r="B3551">
        <v>2015</v>
      </c>
      <c r="C3551">
        <v>11</v>
      </c>
      <c r="D3551">
        <v>25</v>
      </c>
      <c r="E3551">
        <v>19</v>
      </c>
      <c r="F3551" s="4">
        <v>518976.43293179374</v>
      </c>
      <c r="G3551" s="4">
        <v>840540.51730927313</v>
      </c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Y3551" s="2"/>
      <c r="Z3551"/>
      <c r="AA3551"/>
      <c r="AB3551"/>
    </row>
    <row r="3552" spans="1:28" ht="14.45" x14ac:dyDescent="0.3">
      <c r="A3552" s="3">
        <v>42333.833703703705</v>
      </c>
      <c r="B3552">
        <v>2015</v>
      </c>
      <c r="C3552">
        <v>11</v>
      </c>
      <c r="D3552">
        <v>25</v>
      </c>
      <c r="E3552">
        <v>20</v>
      </c>
      <c r="F3552" s="4">
        <v>509052.79944080679</v>
      </c>
      <c r="G3552" s="4">
        <v>874334.18277726742</v>
      </c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Y3552" s="2"/>
      <c r="Z3552"/>
      <c r="AA3552"/>
      <c r="AB3552"/>
    </row>
    <row r="3553" spans="1:28" ht="14.45" x14ac:dyDescent="0.3">
      <c r="A3553" s="3">
        <v>42333.87537037037</v>
      </c>
      <c r="B3553">
        <v>2015</v>
      </c>
      <c r="C3553">
        <v>11</v>
      </c>
      <c r="D3553">
        <v>25</v>
      </c>
      <c r="E3553">
        <v>21</v>
      </c>
      <c r="F3553" s="4">
        <v>485059.28330763511</v>
      </c>
      <c r="G3553" s="4">
        <v>813369.19916299335</v>
      </c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Y3553" s="2"/>
      <c r="Z3553"/>
      <c r="AA3553"/>
      <c r="AB3553"/>
    </row>
    <row r="3554" spans="1:28" ht="14.45" x14ac:dyDescent="0.3">
      <c r="A3554" s="3">
        <v>42333.917037037034</v>
      </c>
      <c r="B3554">
        <v>2015</v>
      </c>
      <c r="C3554">
        <v>11</v>
      </c>
      <c r="D3554">
        <v>25</v>
      </c>
      <c r="E3554">
        <v>22</v>
      </c>
      <c r="F3554" s="4">
        <v>442175.63759019849</v>
      </c>
      <c r="G3554" s="4">
        <v>795518.64527433505</v>
      </c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Y3554" s="2"/>
      <c r="Z3554"/>
      <c r="AA3554"/>
      <c r="AB3554"/>
    </row>
    <row r="3555" spans="1:28" ht="14.45" x14ac:dyDescent="0.3">
      <c r="A3555" s="3">
        <v>42333.958703703705</v>
      </c>
      <c r="B3555">
        <v>2015</v>
      </c>
      <c r="C3555">
        <v>11</v>
      </c>
      <c r="D3555">
        <v>25</v>
      </c>
      <c r="E3555">
        <v>23</v>
      </c>
      <c r="F3555" s="4">
        <v>390240.23578744213</v>
      </c>
      <c r="G3555" s="4">
        <v>716360.98690366314</v>
      </c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Y3555" s="2"/>
      <c r="Z3555"/>
      <c r="AA3555"/>
      <c r="AB3555"/>
    </row>
    <row r="3556" spans="1:28" ht="14.45" x14ac:dyDescent="0.3">
      <c r="A3556" s="3">
        <v>42334.00037037037</v>
      </c>
      <c r="B3556">
        <v>2015</v>
      </c>
      <c r="C3556">
        <v>11</v>
      </c>
      <c r="D3556">
        <v>26</v>
      </c>
      <c r="E3556">
        <v>0</v>
      </c>
      <c r="F3556" s="4">
        <v>352272.10148223425</v>
      </c>
      <c r="G3556" s="4">
        <v>688941.37466544576</v>
      </c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Y3556" s="2"/>
      <c r="Z3556"/>
      <c r="AA3556"/>
      <c r="AB3556"/>
    </row>
    <row r="3557" spans="1:28" ht="14.45" x14ac:dyDescent="0.3">
      <c r="A3557" s="3">
        <v>42334.042037037034</v>
      </c>
      <c r="B3557">
        <v>2015</v>
      </c>
      <c r="C3557">
        <v>11</v>
      </c>
      <c r="D3557">
        <v>26</v>
      </c>
      <c r="E3557">
        <v>1</v>
      </c>
      <c r="F3557" s="4">
        <v>348733.94889982569</v>
      </c>
      <c r="G3557" s="4">
        <v>660309.29051464412</v>
      </c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Y3557" s="2"/>
      <c r="Z3557"/>
      <c r="AA3557"/>
      <c r="AB3557"/>
    </row>
    <row r="3558" spans="1:28" ht="14.45" x14ac:dyDescent="0.3">
      <c r="A3558" s="3">
        <v>42334.083703703705</v>
      </c>
      <c r="B3558">
        <v>2015</v>
      </c>
      <c r="C3558">
        <v>11</v>
      </c>
      <c r="D3558">
        <v>26</v>
      </c>
      <c r="E3558">
        <v>2</v>
      </c>
      <c r="F3558" s="4">
        <v>337043.69377591216</v>
      </c>
      <c r="G3558" s="4">
        <v>661994.08215563395</v>
      </c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Y3558" s="2"/>
      <c r="Z3558"/>
      <c r="AA3558"/>
      <c r="AB3558"/>
    </row>
    <row r="3559" spans="1:28" ht="14.45" x14ac:dyDescent="0.3">
      <c r="A3559" s="3">
        <v>42334.12537037037</v>
      </c>
      <c r="B3559">
        <v>2015</v>
      </c>
      <c r="C3559">
        <v>11</v>
      </c>
      <c r="D3559">
        <v>26</v>
      </c>
      <c r="E3559">
        <v>3</v>
      </c>
      <c r="F3559" s="4">
        <v>349067.08613202069</v>
      </c>
      <c r="G3559" s="4">
        <v>665225.34446455666</v>
      </c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Y3559" s="2"/>
      <c r="Z3559"/>
      <c r="AA3559"/>
      <c r="AB3559"/>
    </row>
    <row r="3560" spans="1:28" ht="14.45" x14ac:dyDescent="0.3">
      <c r="A3560" s="3">
        <v>42334.167037037034</v>
      </c>
      <c r="B3560">
        <v>2015</v>
      </c>
      <c r="C3560">
        <v>11</v>
      </c>
      <c r="D3560">
        <v>26</v>
      </c>
      <c r="E3560">
        <v>4</v>
      </c>
      <c r="F3560" s="4">
        <v>349317.4120282731</v>
      </c>
      <c r="G3560" s="4">
        <v>699608.51720644825</v>
      </c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Y3560" s="2"/>
      <c r="Z3560"/>
      <c r="AA3560"/>
      <c r="AB3560"/>
    </row>
    <row r="3561" spans="1:28" ht="14.45" x14ac:dyDescent="0.3">
      <c r="A3561" s="3">
        <v>42334.208703703705</v>
      </c>
      <c r="B3561">
        <v>2015</v>
      </c>
      <c r="C3561">
        <v>11</v>
      </c>
      <c r="D3561">
        <v>26</v>
      </c>
      <c r="E3561">
        <v>5</v>
      </c>
      <c r="F3561" s="4">
        <v>386319.98861549183</v>
      </c>
      <c r="G3561" s="4">
        <v>747189.87731641531</v>
      </c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Y3561" s="2"/>
      <c r="Z3561"/>
      <c r="AA3561"/>
      <c r="AB3561"/>
    </row>
    <row r="3562" spans="1:28" ht="14.45" x14ac:dyDescent="0.3">
      <c r="A3562" s="3">
        <v>42334.25037037037</v>
      </c>
      <c r="B3562">
        <v>2015</v>
      </c>
      <c r="C3562">
        <v>11</v>
      </c>
      <c r="D3562">
        <v>26</v>
      </c>
      <c r="E3562">
        <v>6</v>
      </c>
      <c r="F3562" s="4">
        <v>441349.68399781204</v>
      </c>
      <c r="G3562" s="4">
        <v>793348.67096934852</v>
      </c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Y3562" s="2"/>
      <c r="Z3562"/>
      <c r="AA3562"/>
      <c r="AB3562"/>
    </row>
    <row r="3563" spans="1:28" ht="14.45" x14ac:dyDescent="0.3">
      <c r="A3563" s="3">
        <v>42334.292037037034</v>
      </c>
      <c r="B3563">
        <v>2015</v>
      </c>
      <c r="C3563">
        <v>11</v>
      </c>
      <c r="D3563">
        <v>26</v>
      </c>
      <c r="E3563">
        <v>7</v>
      </c>
      <c r="F3563" s="4">
        <v>440196.46849413007</v>
      </c>
      <c r="G3563" s="4">
        <v>822092.39542507997</v>
      </c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Y3563" s="2"/>
      <c r="Z3563"/>
      <c r="AA3563"/>
      <c r="AB3563"/>
    </row>
    <row r="3564" spans="1:28" ht="14.45" x14ac:dyDescent="0.3">
      <c r="A3564" s="3">
        <v>42334.333703703705</v>
      </c>
      <c r="B3564">
        <v>2015</v>
      </c>
      <c r="C3564">
        <v>11</v>
      </c>
      <c r="D3564">
        <v>26</v>
      </c>
      <c r="E3564">
        <v>8</v>
      </c>
      <c r="F3564" s="4">
        <v>448403.80239146709</v>
      </c>
      <c r="G3564" s="4">
        <v>753641.76307998097</v>
      </c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Y3564" s="2"/>
      <c r="Z3564"/>
      <c r="AA3564"/>
      <c r="AB3564"/>
    </row>
    <row r="3565" spans="1:28" ht="14.45" x14ac:dyDescent="0.3">
      <c r="A3565" s="3">
        <v>42334.37537037037</v>
      </c>
      <c r="B3565">
        <v>2015</v>
      </c>
      <c r="C3565">
        <v>11</v>
      </c>
      <c r="D3565">
        <v>26</v>
      </c>
      <c r="E3565">
        <v>9</v>
      </c>
      <c r="F3565" s="4">
        <v>427306.82556770701</v>
      </c>
      <c r="G3565" s="4">
        <v>749377.11057033355</v>
      </c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Y3565" s="2"/>
      <c r="Z3565"/>
      <c r="AA3565"/>
      <c r="AB3565"/>
    </row>
    <row r="3566" spans="1:28" ht="14.45" x14ac:dyDescent="0.3">
      <c r="A3566" s="3">
        <v>42334.417037037034</v>
      </c>
      <c r="B3566">
        <v>2015</v>
      </c>
      <c r="C3566">
        <v>11</v>
      </c>
      <c r="D3566">
        <v>26</v>
      </c>
      <c r="E3566">
        <v>10</v>
      </c>
      <c r="F3566" s="4">
        <v>433624.54570360162</v>
      </c>
      <c r="G3566" s="4">
        <v>702757.52460665954</v>
      </c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Y3566" s="2"/>
      <c r="Z3566"/>
      <c r="AA3566"/>
      <c r="AB3566"/>
    </row>
    <row r="3567" spans="1:28" ht="14.45" x14ac:dyDescent="0.3">
      <c r="A3567" s="3">
        <v>42334.458703703705</v>
      </c>
      <c r="B3567">
        <v>2015</v>
      </c>
      <c r="C3567">
        <v>11</v>
      </c>
      <c r="D3567">
        <v>26</v>
      </c>
      <c r="E3567">
        <v>11</v>
      </c>
      <c r="F3567" s="4">
        <v>411466.84077892132</v>
      </c>
      <c r="G3567" s="4">
        <v>728324.29425156803</v>
      </c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Y3567" s="2"/>
      <c r="Z3567"/>
      <c r="AA3567"/>
      <c r="AB3567"/>
    </row>
    <row r="3568" spans="1:28" ht="14.45" x14ac:dyDescent="0.3">
      <c r="A3568" s="3">
        <v>42334.50037037037</v>
      </c>
      <c r="B3568">
        <v>2015</v>
      </c>
      <c r="C3568">
        <v>11</v>
      </c>
      <c r="D3568">
        <v>26</v>
      </c>
      <c r="E3568">
        <v>12</v>
      </c>
      <c r="F3568" s="4">
        <v>428465.43777493597</v>
      </c>
      <c r="G3568" s="4">
        <v>713949.12305212754</v>
      </c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Y3568" s="2"/>
      <c r="Z3568"/>
      <c r="AA3568"/>
      <c r="AB3568"/>
    </row>
    <row r="3569" spans="1:28" ht="14.45" x14ac:dyDescent="0.3">
      <c r="A3569" s="3">
        <v>42334.542037037034</v>
      </c>
      <c r="B3569">
        <v>2015</v>
      </c>
      <c r="C3569">
        <v>11</v>
      </c>
      <c r="D3569">
        <v>26</v>
      </c>
      <c r="E3569">
        <v>13</v>
      </c>
      <c r="F3569" s="4">
        <v>403946.74281756073</v>
      </c>
      <c r="G3569" s="4">
        <v>699954.7492308527</v>
      </c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Y3569" s="2"/>
      <c r="Z3569"/>
      <c r="AA3569"/>
      <c r="AB3569"/>
    </row>
    <row r="3570" spans="1:28" ht="14.45" x14ac:dyDescent="0.3">
      <c r="A3570" s="3">
        <v>42334.583703703705</v>
      </c>
      <c r="B3570">
        <v>2015</v>
      </c>
      <c r="C3570">
        <v>11</v>
      </c>
      <c r="D3570">
        <v>26</v>
      </c>
      <c r="E3570">
        <v>14</v>
      </c>
      <c r="F3570" s="4">
        <v>398302.00667743193</v>
      </c>
      <c r="G3570" s="4">
        <v>685029.23001067725</v>
      </c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Y3570" s="2"/>
      <c r="Z3570"/>
      <c r="AA3570"/>
      <c r="AB3570"/>
    </row>
    <row r="3571" spans="1:28" ht="14.45" x14ac:dyDescent="0.3">
      <c r="A3571" s="3">
        <v>42334.62537037037</v>
      </c>
      <c r="B3571">
        <v>2015</v>
      </c>
      <c r="C3571">
        <v>11</v>
      </c>
      <c r="D3571">
        <v>26</v>
      </c>
      <c r="E3571">
        <v>15</v>
      </c>
      <c r="F3571" s="4">
        <v>443685.58456991799</v>
      </c>
      <c r="G3571" s="4">
        <v>734099.51427306083</v>
      </c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Y3571" s="2"/>
      <c r="Z3571"/>
      <c r="AA3571"/>
      <c r="AB3571"/>
    </row>
    <row r="3572" spans="1:28" ht="14.45" x14ac:dyDescent="0.3">
      <c r="A3572" s="3">
        <v>42334.667037037034</v>
      </c>
      <c r="B3572">
        <v>2015</v>
      </c>
      <c r="C3572">
        <v>11</v>
      </c>
      <c r="D3572">
        <v>26</v>
      </c>
      <c r="E3572">
        <v>16</v>
      </c>
      <c r="F3572" s="4">
        <v>486562.45302000979</v>
      </c>
      <c r="G3572" s="4">
        <v>758485.01604320493</v>
      </c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Y3572" s="2"/>
      <c r="Z3572"/>
      <c r="AA3572"/>
      <c r="AB3572"/>
    </row>
    <row r="3573" spans="1:28" ht="14.45" x14ac:dyDescent="0.3">
      <c r="A3573" s="3">
        <v>42334.708703703705</v>
      </c>
      <c r="B3573">
        <v>2015</v>
      </c>
      <c r="C3573">
        <v>11</v>
      </c>
      <c r="D3573">
        <v>26</v>
      </c>
      <c r="E3573">
        <v>17</v>
      </c>
      <c r="F3573" s="4">
        <v>539717.66459987673</v>
      </c>
      <c r="G3573" s="4">
        <v>849100.1023332437</v>
      </c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Y3573" s="2"/>
      <c r="Z3573"/>
      <c r="AA3573"/>
      <c r="AB3573"/>
    </row>
    <row r="3574" spans="1:28" ht="14.45" x14ac:dyDescent="0.3">
      <c r="A3574" s="3">
        <v>42334.75037037037</v>
      </c>
      <c r="B3574">
        <v>2015</v>
      </c>
      <c r="C3574">
        <v>11</v>
      </c>
      <c r="D3574">
        <v>26</v>
      </c>
      <c r="E3574">
        <v>18</v>
      </c>
      <c r="F3574" s="4">
        <v>584216.59801878268</v>
      </c>
      <c r="G3574" s="4">
        <v>915908.51986815117</v>
      </c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Y3574" s="2"/>
      <c r="Z3574"/>
      <c r="AA3574"/>
      <c r="AB3574"/>
    </row>
    <row r="3575" spans="1:28" ht="14.45" x14ac:dyDescent="0.3">
      <c r="A3575" s="3">
        <v>42334.792037037034</v>
      </c>
      <c r="B3575">
        <v>2015</v>
      </c>
      <c r="C3575">
        <v>11</v>
      </c>
      <c r="D3575">
        <v>26</v>
      </c>
      <c r="E3575">
        <v>19</v>
      </c>
      <c r="F3575" s="4">
        <v>562321.81269667391</v>
      </c>
      <c r="G3575" s="4">
        <v>885602.29168632126</v>
      </c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Y3575" s="2"/>
      <c r="Z3575"/>
      <c r="AA3575"/>
      <c r="AB3575"/>
    </row>
    <row r="3576" spans="1:28" ht="14.45" x14ac:dyDescent="0.3">
      <c r="A3576" s="3">
        <v>42334.833703703705</v>
      </c>
      <c r="B3576">
        <v>2015</v>
      </c>
      <c r="C3576">
        <v>11</v>
      </c>
      <c r="D3576">
        <v>26</v>
      </c>
      <c r="E3576">
        <v>20</v>
      </c>
      <c r="F3576" s="4">
        <v>565564.43049652351</v>
      </c>
      <c r="G3576" s="4">
        <v>913800.62806469528</v>
      </c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Y3576" s="2"/>
      <c r="Z3576"/>
      <c r="AA3576"/>
      <c r="AB3576"/>
    </row>
    <row r="3577" spans="1:28" ht="14.45" x14ac:dyDescent="0.3">
      <c r="A3577" s="3">
        <v>42334.87537037037</v>
      </c>
      <c r="B3577">
        <v>2015</v>
      </c>
      <c r="C3577">
        <v>11</v>
      </c>
      <c r="D3577">
        <v>26</v>
      </c>
      <c r="E3577">
        <v>21</v>
      </c>
      <c r="F3577" s="4">
        <v>517689.08619786863</v>
      </c>
      <c r="G3577" s="4">
        <v>869092.57209015801</v>
      </c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Y3577" s="2"/>
      <c r="Z3577"/>
      <c r="AA3577"/>
      <c r="AB3577"/>
    </row>
    <row r="3578" spans="1:28" ht="14.45" x14ac:dyDescent="0.3">
      <c r="A3578" s="3">
        <v>42334.917037037034</v>
      </c>
      <c r="B3578">
        <v>2015</v>
      </c>
      <c r="C3578">
        <v>11</v>
      </c>
      <c r="D3578">
        <v>26</v>
      </c>
      <c r="E3578">
        <v>22</v>
      </c>
      <c r="F3578" s="4">
        <v>477575.63988106872</v>
      </c>
      <c r="G3578" s="4">
        <v>836108.21756747551</v>
      </c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Y3578" s="2"/>
      <c r="Z3578"/>
      <c r="AA3578"/>
      <c r="AB3578"/>
    </row>
    <row r="3579" spans="1:28" ht="14.45" x14ac:dyDescent="0.3">
      <c r="A3579" s="3">
        <v>42334.958703703705</v>
      </c>
      <c r="B3579">
        <v>2015</v>
      </c>
      <c r="C3579">
        <v>11</v>
      </c>
      <c r="D3579">
        <v>26</v>
      </c>
      <c r="E3579">
        <v>23</v>
      </c>
      <c r="F3579" s="4">
        <v>423897.60039896664</v>
      </c>
      <c r="G3579" s="4">
        <v>795264.78138040658</v>
      </c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Y3579" s="2"/>
      <c r="Z3579"/>
      <c r="AA3579"/>
      <c r="AB3579"/>
    </row>
    <row r="3580" spans="1:28" ht="14.45" x14ac:dyDescent="0.3">
      <c r="A3580" s="3">
        <v>42335.00037037037</v>
      </c>
      <c r="B3580">
        <v>2015</v>
      </c>
      <c r="C3580">
        <v>11</v>
      </c>
      <c r="D3580">
        <v>27</v>
      </c>
      <c r="E3580">
        <v>0</v>
      </c>
      <c r="F3580" s="4">
        <v>390926.87245525373</v>
      </c>
      <c r="G3580" s="4">
        <v>737587.17752819334</v>
      </c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Y3580" s="2"/>
      <c r="Z3580"/>
      <c r="AA3580"/>
      <c r="AB3580"/>
    </row>
    <row r="3581" spans="1:28" ht="14.45" x14ac:dyDescent="0.3">
      <c r="A3581" s="3">
        <v>42335.042037037034</v>
      </c>
      <c r="B3581">
        <v>2015</v>
      </c>
      <c r="C3581">
        <v>11</v>
      </c>
      <c r="D3581">
        <v>27</v>
      </c>
      <c r="E3581">
        <v>1</v>
      </c>
      <c r="F3581" s="4">
        <v>368373.87402614084</v>
      </c>
      <c r="G3581" s="4">
        <v>739253.56916325877</v>
      </c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Y3581" s="2"/>
      <c r="Z3581"/>
      <c r="AA3581"/>
      <c r="AB3581"/>
    </row>
    <row r="3582" spans="1:28" ht="14.45" x14ac:dyDescent="0.3">
      <c r="A3582" s="3">
        <v>42335.083703703705</v>
      </c>
      <c r="B3582">
        <v>2015</v>
      </c>
      <c r="C3582">
        <v>11</v>
      </c>
      <c r="D3582">
        <v>27</v>
      </c>
      <c r="E3582">
        <v>2</v>
      </c>
      <c r="F3582" s="4">
        <v>378081.73534152849</v>
      </c>
      <c r="G3582" s="4">
        <v>741163.19971610582</v>
      </c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Y3582" s="2"/>
      <c r="Z3582"/>
      <c r="AA3582"/>
      <c r="AB3582"/>
    </row>
    <row r="3583" spans="1:28" ht="14.45" x14ac:dyDescent="0.3">
      <c r="A3583" s="3">
        <v>42335.12537037037</v>
      </c>
      <c r="B3583">
        <v>2015</v>
      </c>
      <c r="C3583">
        <v>11</v>
      </c>
      <c r="D3583">
        <v>27</v>
      </c>
      <c r="E3583">
        <v>3</v>
      </c>
      <c r="F3583" s="4">
        <v>374612.592105933</v>
      </c>
      <c r="G3583" s="4">
        <v>762025.03398762865</v>
      </c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Y3583" s="2"/>
      <c r="Z3583"/>
      <c r="AA3583"/>
      <c r="AB3583"/>
    </row>
    <row r="3584" spans="1:28" ht="14.45" x14ac:dyDescent="0.3">
      <c r="A3584" s="3">
        <v>42335.167037037034</v>
      </c>
      <c r="B3584">
        <v>2015</v>
      </c>
      <c r="C3584">
        <v>11</v>
      </c>
      <c r="D3584">
        <v>27</v>
      </c>
      <c r="E3584">
        <v>4</v>
      </c>
      <c r="F3584" s="4">
        <v>383346.0462932727</v>
      </c>
      <c r="G3584" s="4">
        <v>785719.93354463798</v>
      </c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Y3584" s="2"/>
      <c r="Z3584"/>
      <c r="AA3584"/>
      <c r="AB3584"/>
    </row>
    <row r="3585" spans="1:28" ht="14.45" x14ac:dyDescent="0.3">
      <c r="A3585" s="3">
        <v>42335.208703703705</v>
      </c>
      <c r="B3585">
        <v>2015</v>
      </c>
      <c r="C3585">
        <v>11</v>
      </c>
      <c r="D3585">
        <v>27</v>
      </c>
      <c r="E3585">
        <v>5</v>
      </c>
      <c r="F3585" s="4">
        <v>404347.18002791348</v>
      </c>
      <c r="G3585" s="4">
        <v>809194.74660015071</v>
      </c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Y3585" s="2"/>
      <c r="Z3585"/>
      <c r="AA3585"/>
      <c r="AB3585"/>
    </row>
    <row r="3586" spans="1:28" ht="14.45" x14ac:dyDescent="0.3">
      <c r="A3586" s="3">
        <v>42335.25037037037</v>
      </c>
      <c r="B3586">
        <v>2015</v>
      </c>
      <c r="C3586">
        <v>11</v>
      </c>
      <c r="D3586">
        <v>27</v>
      </c>
      <c r="E3586">
        <v>6</v>
      </c>
      <c r="F3586" s="4">
        <v>459804.07862244826</v>
      </c>
      <c r="G3586" s="4">
        <v>857373.89140055224</v>
      </c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Y3586" s="2"/>
      <c r="Z3586"/>
      <c r="AA3586"/>
      <c r="AB3586"/>
    </row>
    <row r="3587" spans="1:28" ht="14.45" x14ac:dyDescent="0.3">
      <c r="A3587" s="3">
        <v>42335.292037037034</v>
      </c>
      <c r="B3587">
        <v>2015</v>
      </c>
      <c r="C3587">
        <v>11</v>
      </c>
      <c r="D3587">
        <v>27</v>
      </c>
      <c r="E3587">
        <v>7</v>
      </c>
      <c r="F3587" s="4">
        <v>500551.88983439398</v>
      </c>
      <c r="G3587" s="4">
        <v>919624.73406653688</v>
      </c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Y3587" s="2"/>
      <c r="Z3587"/>
      <c r="AA3587"/>
      <c r="AB3587"/>
    </row>
    <row r="3588" spans="1:28" ht="14.45" x14ac:dyDescent="0.3">
      <c r="A3588" s="3">
        <v>42335.333703703705</v>
      </c>
      <c r="B3588">
        <v>2015</v>
      </c>
      <c r="C3588">
        <v>11</v>
      </c>
      <c r="D3588">
        <v>27</v>
      </c>
      <c r="E3588">
        <v>8</v>
      </c>
      <c r="F3588" s="4">
        <v>508581.46987206204</v>
      </c>
      <c r="G3588" s="4">
        <v>952648.00892820337</v>
      </c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Y3588" s="2"/>
      <c r="Z3588"/>
      <c r="AA3588"/>
      <c r="AB3588"/>
    </row>
    <row r="3589" spans="1:28" ht="14.45" x14ac:dyDescent="0.3">
      <c r="A3589" s="3">
        <v>42335.37537037037</v>
      </c>
      <c r="B3589">
        <v>2015</v>
      </c>
      <c r="C3589">
        <v>11</v>
      </c>
      <c r="D3589">
        <v>27</v>
      </c>
      <c r="E3589">
        <v>9</v>
      </c>
      <c r="F3589" s="4">
        <v>521213.91753619869</v>
      </c>
      <c r="G3589" s="4">
        <v>934487.33266381163</v>
      </c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Y3589" s="2"/>
      <c r="Z3589"/>
      <c r="AA3589"/>
      <c r="AB3589"/>
    </row>
    <row r="3590" spans="1:28" ht="14.45" x14ac:dyDescent="0.3">
      <c r="A3590" s="3">
        <v>42335.417037037034</v>
      </c>
      <c r="B3590">
        <v>2015</v>
      </c>
      <c r="C3590">
        <v>11</v>
      </c>
      <c r="D3590">
        <v>27</v>
      </c>
      <c r="E3590">
        <v>10</v>
      </c>
      <c r="F3590" s="4">
        <v>509876.38950460753</v>
      </c>
      <c r="G3590" s="4">
        <v>903108.0110315521</v>
      </c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Y3590" s="2"/>
      <c r="Z3590"/>
      <c r="AA3590"/>
      <c r="AB3590"/>
    </row>
    <row r="3591" spans="1:28" ht="14.45" x14ac:dyDescent="0.3">
      <c r="A3591" s="3">
        <v>42335.458703703705</v>
      </c>
      <c r="B3591">
        <v>2015</v>
      </c>
      <c r="C3591">
        <v>11</v>
      </c>
      <c r="D3591">
        <v>27</v>
      </c>
      <c r="E3591">
        <v>11</v>
      </c>
      <c r="F3591" s="4">
        <v>498959.95551970071</v>
      </c>
      <c r="G3591" s="4">
        <v>903862.1078871066</v>
      </c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Y3591" s="2"/>
      <c r="Z3591"/>
      <c r="AA3591"/>
      <c r="AB3591"/>
    </row>
    <row r="3592" spans="1:28" ht="14.45" x14ac:dyDescent="0.3">
      <c r="A3592" s="3">
        <v>42335.50037037037</v>
      </c>
      <c r="B3592">
        <v>2015</v>
      </c>
      <c r="C3592">
        <v>11</v>
      </c>
      <c r="D3592">
        <v>27</v>
      </c>
      <c r="E3592">
        <v>12</v>
      </c>
      <c r="F3592" s="4">
        <v>488110.40441848675</v>
      </c>
      <c r="G3592" s="4">
        <v>915400.78371900739</v>
      </c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Y3592" s="2"/>
      <c r="Z3592"/>
      <c r="AA3592"/>
      <c r="AB3592"/>
    </row>
    <row r="3593" spans="1:28" ht="14.45" x14ac:dyDescent="0.3">
      <c r="A3593" s="3">
        <v>42335.542037037034</v>
      </c>
      <c r="B3593">
        <v>2015</v>
      </c>
      <c r="C3593">
        <v>11</v>
      </c>
      <c r="D3593">
        <v>27</v>
      </c>
      <c r="E3593">
        <v>13</v>
      </c>
      <c r="F3593" s="4">
        <v>480499.07021330605</v>
      </c>
      <c r="G3593" s="4">
        <v>853902.29468878394</v>
      </c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Y3593" s="2"/>
      <c r="Z3593"/>
      <c r="AA3593"/>
      <c r="AB3593"/>
    </row>
    <row r="3594" spans="1:28" ht="14.45" x14ac:dyDescent="0.3">
      <c r="A3594" s="3">
        <v>42335.583703703705</v>
      </c>
      <c r="B3594">
        <v>2015</v>
      </c>
      <c r="C3594">
        <v>11</v>
      </c>
      <c r="D3594">
        <v>27</v>
      </c>
      <c r="E3594">
        <v>14</v>
      </c>
      <c r="F3594" s="4">
        <v>464470.47141913167</v>
      </c>
      <c r="G3594" s="4">
        <v>871321.10905770666</v>
      </c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Y3594" s="2"/>
      <c r="Z3594"/>
      <c r="AA3594"/>
      <c r="AB3594"/>
    </row>
    <row r="3595" spans="1:28" ht="14.45" x14ac:dyDescent="0.3">
      <c r="A3595" s="3">
        <v>42335.62537037037</v>
      </c>
      <c r="B3595">
        <v>2015</v>
      </c>
      <c r="C3595">
        <v>11</v>
      </c>
      <c r="D3595">
        <v>27</v>
      </c>
      <c r="E3595">
        <v>15</v>
      </c>
      <c r="F3595" s="4">
        <v>450610.41701989283</v>
      </c>
      <c r="G3595" s="4">
        <v>920425.26792268478</v>
      </c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Y3595" s="2"/>
      <c r="Z3595"/>
      <c r="AA3595"/>
      <c r="AB3595"/>
    </row>
    <row r="3596" spans="1:28" ht="14.45" x14ac:dyDescent="0.3">
      <c r="A3596" s="3">
        <v>42335.667037037034</v>
      </c>
      <c r="B3596">
        <v>2015</v>
      </c>
      <c r="C3596">
        <v>11</v>
      </c>
      <c r="D3596">
        <v>27</v>
      </c>
      <c r="E3596">
        <v>16</v>
      </c>
      <c r="F3596" s="4">
        <v>505193.22248778364</v>
      </c>
      <c r="G3596" s="4">
        <v>929243.65948014939</v>
      </c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Y3596" s="2"/>
      <c r="Z3596"/>
      <c r="AA3596"/>
      <c r="AB3596"/>
    </row>
    <row r="3597" spans="1:28" ht="14.45" x14ac:dyDescent="0.3">
      <c r="A3597" s="3">
        <v>42335.708703703705</v>
      </c>
      <c r="B3597">
        <v>2015</v>
      </c>
      <c r="C3597">
        <v>11</v>
      </c>
      <c r="D3597">
        <v>27</v>
      </c>
      <c r="E3597">
        <v>17</v>
      </c>
      <c r="F3597" s="4">
        <v>591144.9471087117</v>
      </c>
      <c r="G3597" s="4">
        <v>1045719.0706429778</v>
      </c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Y3597" s="2"/>
      <c r="Z3597"/>
      <c r="AA3597"/>
      <c r="AB3597"/>
    </row>
    <row r="3598" spans="1:28" ht="14.45" x14ac:dyDescent="0.3">
      <c r="A3598" s="3">
        <v>42335.75037037037</v>
      </c>
      <c r="B3598">
        <v>2015</v>
      </c>
      <c r="C3598">
        <v>11</v>
      </c>
      <c r="D3598">
        <v>27</v>
      </c>
      <c r="E3598">
        <v>18</v>
      </c>
      <c r="F3598" s="4">
        <v>617127.3741520982</v>
      </c>
      <c r="G3598" s="4">
        <v>1039703.4328522196</v>
      </c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Y3598" s="2"/>
      <c r="Z3598"/>
      <c r="AA3598"/>
      <c r="AB3598"/>
    </row>
    <row r="3599" spans="1:28" ht="14.45" x14ac:dyDescent="0.3">
      <c r="A3599" s="3">
        <v>42335.792037037034</v>
      </c>
      <c r="B3599">
        <v>2015</v>
      </c>
      <c r="C3599">
        <v>11</v>
      </c>
      <c r="D3599">
        <v>27</v>
      </c>
      <c r="E3599">
        <v>19</v>
      </c>
      <c r="F3599" s="4">
        <v>601408.97269328439</v>
      </c>
      <c r="G3599" s="4">
        <v>1062238.3476103456</v>
      </c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Y3599" s="2"/>
      <c r="Z3599"/>
      <c r="AA3599"/>
      <c r="AB3599"/>
    </row>
    <row r="3600" spans="1:28" ht="14.45" x14ac:dyDescent="0.3">
      <c r="A3600" s="3">
        <v>42335.833703703705</v>
      </c>
      <c r="B3600">
        <v>2015</v>
      </c>
      <c r="C3600">
        <v>11</v>
      </c>
      <c r="D3600">
        <v>27</v>
      </c>
      <c r="E3600">
        <v>20</v>
      </c>
      <c r="F3600" s="4">
        <v>610561.25683650363</v>
      </c>
      <c r="G3600" s="4">
        <v>1089550.340572184</v>
      </c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Y3600" s="2"/>
      <c r="Z3600"/>
      <c r="AA3600"/>
      <c r="AB3600"/>
    </row>
    <row r="3601" spans="1:28" ht="14.45" x14ac:dyDescent="0.3">
      <c r="A3601" s="3">
        <v>42335.87537037037</v>
      </c>
      <c r="B3601">
        <v>2015</v>
      </c>
      <c r="C3601">
        <v>11</v>
      </c>
      <c r="D3601">
        <v>27</v>
      </c>
      <c r="E3601">
        <v>21</v>
      </c>
      <c r="F3601" s="4">
        <v>580853.79177269852</v>
      </c>
      <c r="G3601" s="4">
        <v>1072122.2332961755</v>
      </c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Y3601" s="2"/>
      <c r="Z3601"/>
      <c r="AA3601"/>
      <c r="AB3601"/>
    </row>
    <row r="3602" spans="1:28" ht="14.45" x14ac:dyDescent="0.3">
      <c r="A3602" s="3">
        <v>42335.917037037034</v>
      </c>
      <c r="B3602">
        <v>2015</v>
      </c>
      <c r="C3602">
        <v>11</v>
      </c>
      <c r="D3602">
        <v>27</v>
      </c>
      <c r="E3602">
        <v>22</v>
      </c>
      <c r="F3602" s="4">
        <v>555043.72340424138</v>
      </c>
      <c r="G3602" s="4">
        <v>1081521.1456523642</v>
      </c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Y3602" s="2"/>
      <c r="Z3602"/>
      <c r="AA3602"/>
      <c r="AB3602"/>
    </row>
    <row r="3603" spans="1:28" ht="14.45" x14ac:dyDescent="0.3">
      <c r="A3603" s="3">
        <v>42335.958703703705</v>
      </c>
      <c r="B3603">
        <v>2015</v>
      </c>
      <c r="C3603">
        <v>11</v>
      </c>
      <c r="D3603">
        <v>27</v>
      </c>
      <c r="E3603">
        <v>23</v>
      </c>
      <c r="F3603" s="4">
        <v>514476.22226691921</v>
      </c>
      <c r="G3603" s="4">
        <v>1068646.4892494641</v>
      </c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Y3603" s="2"/>
      <c r="Z3603"/>
      <c r="AA3603"/>
      <c r="AB3603"/>
    </row>
    <row r="3604" spans="1:28" ht="14.45" x14ac:dyDescent="0.3">
      <c r="A3604" s="3">
        <v>42336.00037037037</v>
      </c>
      <c r="B3604">
        <v>2015</v>
      </c>
      <c r="C3604">
        <v>11</v>
      </c>
      <c r="D3604">
        <v>28</v>
      </c>
      <c r="E3604">
        <v>0</v>
      </c>
      <c r="F3604" s="4">
        <v>473065.15897677594</v>
      </c>
      <c r="G3604" s="4">
        <v>1013910.8439090699</v>
      </c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Y3604" s="2"/>
      <c r="Z3604"/>
      <c r="AA3604"/>
      <c r="AB3604"/>
    </row>
    <row r="3605" spans="1:28" ht="14.45" x14ac:dyDescent="0.3">
      <c r="A3605" s="3">
        <v>42336.042037037034</v>
      </c>
      <c r="B3605">
        <v>2015</v>
      </c>
      <c r="C3605">
        <v>11</v>
      </c>
      <c r="D3605">
        <v>28</v>
      </c>
      <c r="E3605">
        <v>1</v>
      </c>
      <c r="F3605" s="4">
        <v>469758.47125593876</v>
      </c>
      <c r="G3605" s="4">
        <v>1030584.8829054232</v>
      </c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Y3605" s="2"/>
      <c r="Z3605"/>
      <c r="AA3605"/>
      <c r="AB3605"/>
    </row>
    <row r="3606" spans="1:28" ht="14.45" x14ac:dyDescent="0.3">
      <c r="A3606" s="3">
        <v>42336.083703703705</v>
      </c>
      <c r="B3606">
        <v>2015</v>
      </c>
      <c r="C3606">
        <v>11</v>
      </c>
      <c r="D3606">
        <v>28</v>
      </c>
      <c r="E3606">
        <v>2</v>
      </c>
      <c r="F3606" s="4">
        <v>478946.73972859362</v>
      </c>
      <c r="G3606" s="4">
        <v>1043947.3240905729</v>
      </c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Y3606" s="2"/>
      <c r="Z3606"/>
      <c r="AA3606"/>
      <c r="AB3606"/>
    </row>
    <row r="3607" spans="1:28" ht="14.45" x14ac:dyDescent="0.3">
      <c r="A3607" s="3">
        <v>42336.12537037037</v>
      </c>
      <c r="B3607">
        <v>2015</v>
      </c>
      <c r="C3607">
        <v>11</v>
      </c>
      <c r="D3607">
        <v>28</v>
      </c>
      <c r="E3607">
        <v>3</v>
      </c>
      <c r="F3607" s="4">
        <v>479834.86344085436</v>
      </c>
      <c r="G3607" s="4">
        <v>1079582.0997754293</v>
      </c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Y3607" s="2"/>
      <c r="Z3607"/>
      <c r="AA3607"/>
      <c r="AB3607"/>
    </row>
    <row r="3608" spans="1:28" ht="14.45" x14ac:dyDescent="0.3">
      <c r="A3608" s="3">
        <v>42336.167037037034</v>
      </c>
      <c r="B3608">
        <v>2015</v>
      </c>
      <c r="C3608">
        <v>11</v>
      </c>
      <c r="D3608">
        <v>28</v>
      </c>
      <c r="E3608">
        <v>4</v>
      </c>
      <c r="F3608" s="4">
        <v>476691.95990476024</v>
      </c>
      <c r="G3608" s="4">
        <v>1118263.5294735264</v>
      </c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Y3608" s="2"/>
      <c r="Z3608"/>
      <c r="AA3608"/>
      <c r="AB3608"/>
    </row>
    <row r="3609" spans="1:28" ht="14.45" x14ac:dyDescent="0.3">
      <c r="A3609" s="3">
        <v>42336.208703703705</v>
      </c>
      <c r="B3609">
        <v>2015</v>
      </c>
      <c r="C3609">
        <v>11</v>
      </c>
      <c r="D3609">
        <v>28</v>
      </c>
      <c r="E3609">
        <v>5</v>
      </c>
      <c r="F3609" s="4">
        <v>490596.94986343803</v>
      </c>
      <c r="G3609" s="4">
        <v>1144846.8191187466</v>
      </c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Y3609" s="2"/>
      <c r="Z3609"/>
      <c r="AA3609"/>
      <c r="AB3609"/>
    </row>
    <row r="3610" spans="1:28" ht="14.45" x14ac:dyDescent="0.3">
      <c r="A3610" s="3">
        <v>42336.25037037037</v>
      </c>
      <c r="B3610">
        <v>2015</v>
      </c>
      <c r="C3610">
        <v>11</v>
      </c>
      <c r="D3610">
        <v>28</v>
      </c>
      <c r="E3610">
        <v>6</v>
      </c>
      <c r="F3610" s="4">
        <v>519158.98498072271</v>
      </c>
      <c r="G3610" s="4">
        <v>1188225.6661694138</v>
      </c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Y3610" s="2"/>
      <c r="Z3610"/>
      <c r="AA3610"/>
      <c r="AB3610"/>
    </row>
    <row r="3611" spans="1:28" ht="14.45" x14ac:dyDescent="0.3">
      <c r="A3611" s="3">
        <v>42336.292037037034</v>
      </c>
      <c r="B3611">
        <v>2015</v>
      </c>
      <c r="C3611">
        <v>11</v>
      </c>
      <c r="D3611">
        <v>28</v>
      </c>
      <c r="E3611">
        <v>7</v>
      </c>
      <c r="F3611" s="4">
        <v>554827.81687588745</v>
      </c>
      <c r="G3611" s="4">
        <v>1245861.5991162837</v>
      </c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Y3611" s="2"/>
      <c r="Z3611"/>
      <c r="AA3611"/>
      <c r="AB3611"/>
    </row>
    <row r="3612" spans="1:28" ht="14.45" x14ac:dyDescent="0.3">
      <c r="A3612" s="3">
        <v>42336.333703703705</v>
      </c>
      <c r="B3612">
        <v>2015</v>
      </c>
      <c r="C3612">
        <v>11</v>
      </c>
      <c r="D3612">
        <v>28</v>
      </c>
      <c r="E3612">
        <v>8</v>
      </c>
      <c r="F3612" s="4">
        <v>603900.28263074264</v>
      </c>
      <c r="G3612" s="4">
        <v>1315071.6406646359</v>
      </c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Y3612" s="2"/>
      <c r="Z3612"/>
      <c r="AA3612"/>
      <c r="AB3612"/>
    </row>
    <row r="3613" spans="1:28" ht="14.45" x14ac:dyDescent="0.3">
      <c r="A3613" s="3">
        <v>42336.37537037037</v>
      </c>
      <c r="B3613">
        <v>2015</v>
      </c>
      <c r="C3613">
        <v>11</v>
      </c>
      <c r="D3613">
        <v>28</v>
      </c>
      <c r="E3613">
        <v>9</v>
      </c>
      <c r="F3613" s="4">
        <v>630742.74685037113</v>
      </c>
      <c r="G3613" s="4">
        <v>1285869.9956452115</v>
      </c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Y3613" s="2"/>
      <c r="Z3613"/>
      <c r="AA3613"/>
      <c r="AB3613"/>
    </row>
    <row r="3614" spans="1:28" ht="14.45" x14ac:dyDescent="0.3">
      <c r="A3614" s="3">
        <v>42336.417037037034</v>
      </c>
      <c r="B3614">
        <v>2015</v>
      </c>
      <c r="C3614">
        <v>11</v>
      </c>
      <c r="D3614">
        <v>28</v>
      </c>
      <c r="E3614">
        <v>10</v>
      </c>
      <c r="F3614" s="4">
        <v>594009.09604205866</v>
      </c>
      <c r="G3614" s="4">
        <v>1166470.0936953118</v>
      </c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Y3614" s="2"/>
      <c r="Z3614"/>
      <c r="AA3614"/>
      <c r="AB3614"/>
    </row>
    <row r="3615" spans="1:28" ht="14.45" x14ac:dyDescent="0.3">
      <c r="A3615" s="3">
        <v>42336.458703703705</v>
      </c>
      <c r="B3615">
        <v>2015</v>
      </c>
      <c r="C3615">
        <v>11</v>
      </c>
      <c r="D3615">
        <v>28</v>
      </c>
      <c r="E3615">
        <v>11</v>
      </c>
      <c r="F3615" s="4">
        <v>592851.26441115898</v>
      </c>
      <c r="G3615" s="4">
        <v>1084747.6706396993</v>
      </c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Y3615" s="2"/>
      <c r="Z3615"/>
      <c r="AA3615"/>
      <c r="AB3615"/>
    </row>
    <row r="3616" spans="1:28" ht="14.45" x14ac:dyDescent="0.3">
      <c r="A3616" s="3">
        <v>42336.50037037037</v>
      </c>
      <c r="B3616">
        <v>2015</v>
      </c>
      <c r="C3616">
        <v>11</v>
      </c>
      <c r="D3616">
        <v>28</v>
      </c>
      <c r="E3616">
        <v>12</v>
      </c>
      <c r="F3616" s="4">
        <v>546838.47439045447</v>
      </c>
      <c r="G3616" s="4">
        <v>978151.01472035376</v>
      </c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Y3616" s="2"/>
      <c r="Z3616"/>
      <c r="AA3616"/>
      <c r="AB3616"/>
    </row>
    <row r="3617" spans="1:28" ht="14.45" x14ac:dyDescent="0.3">
      <c r="A3617" s="3">
        <v>42336.542037037034</v>
      </c>
      <c r="B3617">
        <v>2015</v>
      </c>
      <c r="C3617">
        <v>11</v>
      </c>
      <c r="D3617">
        <v>28</v>
      </c>
      <c r="E3617">
        <v>13</v>
      </c>
      <c r="F3617" s="4">
        <v>514905.29932952131</v>
      </c>
      <c r="G3617" s="4">
        <v>848823.02567587665</v>
      </c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Y3617" s="2"/>
      <c r="Z3617"/>
      <c r="AA3617"/>
      <c r="AB3617"/>
    </row>
    <row r="3618" spans="1:28" ht="14.45" x14ac:dyDescent="0.3">
      <c r="A3618" s="3">
        <v>42336.583703703705</v>
      </c>
      <c r="B3618">
        <v>2015</v>
      </c>
      <c r="C3618">
        <v>11</v>
      </c>
      <c r="D3618">
        <v>28</v>
      </c>
      <c r="E3618">
        <v>14</v>
      </c>
      <c r="F3618" s="4">
        <v>478598.90168607491</v>
      </c>
      <c r="G3618" s="4">
        <v>779577.11821301002</v>
      </c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Y3618" s="2"/>
      <c r="Z3618"/>
      <c r="AA3618"/>
      <c r="AB3618"/>
    </row>
    <row r="3619" spans="1:28" ht="14.45" x14ac:dyDescent="0.3">
      <c r="A3619" s="3">
        <v>42336.62537037037</v>
      </c>
      <c r="B3619">
        <v>2015</v>
      </c>
      <c r="C3619">
        <v>11</v>
      </c>
      <c r="D3619">
        <v>28</v>
      </c>
      <c r="E3619">
        <v>15</v>
      </c>
      <c r="F3619" s="4">
        <v>429236.97671044018</v>
      </c>
      <c r="G3619" s="4">
        <v>735111.38068728941</v>
      </c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Y3619" s="2"/>
      <c r="Z3619"/>
      <c r="AA3619"/>
      <c r="AB3619"/>
    </row>
    <row r="3620" spans="1:28" ht="14.45" x14ac:dyDescent="0.3">
      <c r="A3620" s="3">
        <v>42336.667037037034</v>
      </c>
      <c r="B3620">
        <v>2015</v>
      </c>
      <c r="C3620">
        <v>11</v>
      </c>
      <c r="D3620">
        <v>28</v>
      </c>
      <c r="E3620">
        <v>16</v>
      </c>
      <c r="F3620" s="4">
        <v>440010.29603831162</v>
      </c>
      <c r="G3620" s="4">
        <v>749287.66880977189</v>
      </c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Y3620" s="2"/>
      <c r="Z3620"/>
      <c r="AA3620"/>
      <c r="AB3620"/>
    </row>
    <row r="3621" spans="1:28" ht="14.45" x14ac:dyDescent="0.3">
      <c r="A3621" s="3">
        <v>42336.708703703705</v>
      </c>
      <c r="B3621">
        <v>2015</v>
      </c>
      <c r="C3621">
        <v>11</v>
      </c>
      <c r="D3621">
        <v>28</v>
      </c>
      <c r="E3621">
        <v>17</v>
      </c>
      <c r="F3621" s="4">
        <v>459521.76400872075</v>
      </c>
      <c r="G3621" s="4">
        <v>805969.70596432581</v>
      </c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Y3621" s="2"/>
      <c r="Z3621"/>
      <c r="AA3621"/>
      <c r="AB3621"/>
    </row>
    <row r="3622" spans="1:28" ht="14.45" x14ac:dyDescent="0.3">
      <c r="A3622" s="3">
        <v>42336.75037037037</v>
      </c>
      <c r="B3622">
        <v>2015</v>
      </c>
      <c r="C3622">
        <v>11</v>
      </c>
      <c r="D3622">
        <v>28</v>
      </c>
      <c r="E3622">
        <v>18</v>
      </c>
      <c r="F3622" s="4">
        <v>500195.52383950748</v>
      </c>
      <c r="G3622" s="4">
        <v>870703.80268458126</v>
      </c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Y3622" s="2"/>
      <c r="Z3622"/>
      <c r="AA3622"/>
      <c r="AB3622"/>
    </row>
    <row r="3623" spans="1:28" ht="14.45" x14ac:dyDescent="0.3">
      <c r="A3623" s="3">
        <v>42336.792037037034</v>
      </c>
      <c r="B3623">
        <v>2015</v>
      </c>
      <c r="C3623">
        <v>11</v>
      </c>
      <c r="D3623">
        <v>28</v>
      </c>
      <c r="E3623">
        <v>19</v>
      </c>
      <c r="F3623" s="4">
        <v>487652.18897304754</v>
      </c>
      <c r="G3623" s="4">
        <v>901742.11926784588</v>
      </c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Y3623" s="2"/>
      <c r="Z3623"/>
      <c r="AA3623"/>
      <c r="AB3623"/>
    </row>
    <row r="3624" spans="1:28" ht="14.45" x14ac:dyDescent="0.3">
      <c r="A3624" s="3">
        <v>42336.833703703705</v>
      </c>
      <c r="B3624">
        <v>2015</v>
      </c>
      <c r="C3624">
        <v>11</v>
      </c>
      <c r="D3624">
        <v>28</v>
      </c>
      <c r="E3624">
        <v>20</v>
      </c>
      <c r="F3624" s="4">
        <v>519226.01069132279</v>
      </c>
      <c r="G3624" s="4">
        <v>914607.98505648319</v>
      </c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Y3624" s="2"/>
      <c r="Z3624"/>
      <c r="AA3624"/>
      <c r="AB3624"/>
    </row>
    <row r="3625" spans="1:28" ht="14.45" x14ac:dyDescent="0.3">
      <c r="A3625" s="3">
        <v>42336.87537037037</v>
      </c>
      <c r="B3625">
        <v>2015</v>
      </c>
      <c r="C3625">
        <v>11</v>
      </c>
      <c r="D3625">
        <v>28</v>
      </c>
      <c r="E3625">
        <v>21</v>
      </c>
      <c r="F3625" s="4">
        <v>512205.44985448761</v>
      </c>
      <c r="G3625" s="4">
        <v>942888.43312110868</v>
      </c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Y3625" s="2"/>
      <c r="Z3625"/>
      <c r="AA3625"/>
      <c r="AB3625"/>
    </row>
    <row r="3626" spans="1:28" ht="14.45" x14ac:dyDescent="0.3">
      <c r="A3626" s="3">
        <v>42336.917037037034</v>
      </c>
      <c r="B3626">
        <v>2015</v>
      </c>
      <c r="C3626">
        <v>11</v>
      </c>
      <c r="D3626">
        <v>28</v>
      </c>
      <c r="E3626">
        <v>22</v>
      </c>
      <c r="F3626" s="4">
        <v>485230.95362407138</v>
      </c>
      <c r="G3626" s="4">
        <v>953384.46483354119</v>
      </c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Y3626" s="2"/>
      <c r="Z3626"/>
      <c r="AA3626"/>
      <c r="AB3626"/>
    </row>
    <row r="3627" spans="1:28" ht="14.45" x14ac:dyDescent="0.3">
      <c r="A3627" s="3">
        <v>42336.958703703705</v>
      </c>
      <c r="B3627">
        <v>2015</v>
      </c>
      <c r="C3627">
        <v>11</v>
      </c>
      <c r="D3627">
        <v>28</v>
      </c>
      <c r="E3627">
        <v>23</v>
      </c>
      <c r="F3627" s="4">
        <v>440457.65560814989</v>
      </c>
      <c r="G3627" s="4">
        <v>925583.44631565781</v>
      </c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Y3627" s="2"/>
      <c r="Z3627"/>
      <c r="AA3627"/>
      <c r="AB3627"/>
    </row>
    <row r="3628" spans="1:28" ht="14.45" x14ac:dyDescent="0.3">
      <c r="A3628" s="3">
        <v>42337.00037037037</v>
      </c>
      <c r="B3628">
        <v>2015</v>
      </c>
      <c r="C3628">
        <v>11</v>
      </c>
      <c r="D3628">
        <v>29</v>
      </c>
      <c r="E3628">
        <v>0</v>
      </c>
      <c r="F3628" s="4">
        <v>406166.52406911494</v>
      </c>
      <c r="G3628" s="4">
        <v>938680.5914429297</v>
      </c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Y3628" s="2"/>
      <c r="Z3628"/>
      <c r="AA3628"/>
      <c r="AB3628"/>
    </row>
    <row r="3629" spans="1:28" ht="14.45" x14ac:dyDescent="0.3">
      <c r="A3629" s="3">
        <v>42337.042037037034</v>
      </c>
      <c r="B3629">
        <v>2015</v>
      </c>
      <c r="C3629">
        <v>11</v>
      </c>
      <c r="D3629">
        <v>29</v>
      </c>
      <c r="E3629">
        <v>1</v>
      </c>
      <c r="F3629" s="4">
        <v>405909.86142866471</v>
      </c>
      <c r="G3629" s="4">
        <v>923817.46147220384</v>
      </c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Y3629" s="2"/>
      <c r="Z3629"/>
      <c r="AA3629"/>
      <c r="AB3629"/>
    </row>
    <row r="3630" spans="1:28" ht="14.45" x14ac:dyDescent="0.3">
      <c r="A3630" s="3">
        <v>42337.083703703705</v>
      </c>
      <c r="B3630">
        <v>2015</v>
      </c>
      <c r="C3630">
        <v>11</v>
      </c>
      <c r="D3630">
        <v>29</v>
      </c>
      <c r="E3630">
        <v>2</v>
      </c>
      <c r="F3630" s="4">
        <v>401862.54222750838</v>
      </c>
      <c r="G3630" s="4">
        <v>944933.82615127985</v>
      </c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Y3630" s="2"/>
      <c r="Z3630"/>
      <c r="AA3630"/>
      <c r="AB3630"/>
    </row>
    <row r="3631" spans="1:28" ht="14.45" x14ac:dyDescent="0.3">
      <c r="A3631" s="3">
        <v>42337.12537037037</v>
      </c>
      <c r="B3631">
        <v>2015</v>
      </c>
      <c r="C3631">
        <v>11</v>
      </c>
      <c r="D3631">
        <v>29</v>
      </c>
      <c r="E3631">
        <v>3</v>
      </c>
      <c r="F3631" s="4">
        <v>422311.9472361707</v>
      </c>
      <c r="G3631" s="4">
        <v>947721.71826115821</v>
      </c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Y3631" s="2"/>
      <c r="Z3631"/>
      <c r="AA3631"/>
      <c r="AB3631"/>
    </row>
    <row r="3632" spans="1:28" ht="14.45" x14ac:dyDescent="0.3">
      <c r="A3632" s="3">
        <v>42337.167037037034</v>
      </c>
      <c r="B3632">
        <v>2015</v>
      </c>
      <c r="C3632">
        <v>11</v>
      </c>
      <c r="D3632">
        <v>29</v>
      </c>
      <c r="E3632">
        <v>4</v>
      </c>
      <c r="F3632" s="4">
        <v>442445.51678257523</v>
      </c>
      <c r="G3632" s="4">
        <v>980279.32077686908</v>
      </c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Y3632" s="2"/>
      <c r="Z3632"/>
      <c r="AA3632"/>
      <c r="AB3632"/>
    </row>
    <row r="3633" spans="1:28" ht="14.45" x14ac:dyDescent="0.3">
      <c r="A3633" s="3">
        <v>42337.208703703705</v>
      </c>
      <c r="B3633">
        <v>2015</v>
      </c>
      <c r="C3633">
        <v>11</v>
      </c>
      <c r="D3633">
        <v>29</v>
      </c>
      <c r="E3633">
        <v>5</v>
      </c>
      <c r="F3633" s="4">
        <v>449557.78257313231</v>
      </c>
      <c r="G3633" s="4">
        <v>1020917.8055368108</v>
      </c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Y3633" s="2"/>
      <c r="Z3633"/>
      <c r="AA3633"/>
      <c r="AB3633"/>
    </row>
    <row r="3634" spans="1:28" ht="14.45" x14ac:dyDescent="0.3">
      <c r="A3634" s="3">
        <v>42337.25037037037</v>
      </c>
      <c r="B3634">
        <v>2015</v>
      </c>
      <c r="C3634">
        <v>11</v>
      </c>
      <c r="D3634">
        <v>29</v>
      </c>
      <c r="E3634">
        <v>6</v>
      </c>
      <c r="F3634" s="4">
        <v>480926.247640541</v>
      </c>
      <c r="G3634" s="4">
        <v>1069052.1878558178</v>
      </c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Y3634" s="2"/>
      <c r="Z3634"/>
      <c r="AA3634"/>
      <c r="AB3634"/>
    </row>
    <row r="3635" spans="1:28" ht="14.45" x14ac:dyDescent="0.3">
      <c r="A3635" s="3">
        <v>42337.292037037034</v>
      </c>
      <c r="B3635">
        <v>2015</v>
      </c>
      <c r="C3635">
        <v>11</v>
      </c>
      <c r="D3635">
        <v>29</v>
      </c>
      <c r="E3635">
        <v>7</v>
      </c>
      <c r="F3635" s="4">
        <v>513626.38736637589</v>
      </c>
      <c r="G3635" s="4">
        <v>1104070.2679319275</v>
      </c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Y3635" s="2"/>
      <c r="Z3635"/>
      <c r="AA3635"/>
      <c r="AB3635"/>
    </row>
    <row r="3636" spans="1:28" ht="14.45" x14ac:dyDescent="0.3">
      <c r="A3636" s="3">
        <v>42337.333703703705</v>
      </c>
      <c r="B3636">
        <v>2015</v>
      </c>
      <c r="C3636">
        <v>11</v>
      </c>
      <c r="D3636">
        <v>29</v>
      </c>
      <c r="E3636">
        <v>8</v>
      </c>
      <c r="F3636" s="4">
        <v>549430.90524915827</v>
      </c>
      <c r="G3636" s="4">
        <v>1077340.7361652744</v>
      </c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Y3636" s="2"/>
      <c r="Z3636"/>
      <c r="AA3636"/>
      <c r="AB3636"/>
    </row>
    <row r="3637" spans="1:28" ht="14.45" x14ac:dyDescent="0.3">
      <c r="A3637" s="3">
        <v>42337.37537037037</v>
      </c>
      <c r="B3637">
        <v>2015</v>
      </c>
      <c r="C3637">
        <v>11</v>
      </c>
      <c r="D3637">
        <v>29</v>
      </c>
      <c r="E3637">
        <v>9</v>
      </c>
      <c r="F3637" s="4">
        <v>534636.63500104914</v>
      </c>
      <c r="G3637" s="4">
        <v>1026593.0129623618</v>
      </c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Y3637" s="2"/>
      <c r="Z3637"/>
      <c r="AA3637"/>
      <c r="AB3637"/>
    </row>
    <row r="3638" spans="1:28" ht="14.45" x14ac:dyDescent="0.3">
      <c r="A3638" s="3">
        <v>42337.417037037034</v>
      </c>
      <c r="B3638">
        <v>2015</v>
      </c>
      <c r="C3638">
        <v>11</v>
      </c>
      <c r="D3638">
        <v>29</v>
      </c>
      <c r="E3638">
        <v>10</v>
      </c>
      <c r="F3638" s="4">
        <v>497867.54274207162</v>
      </c>
      <c r="G3638" s="4">
        <v>923255.55323877046</v>
      </c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Y3638" s="2"/>
      <c r="Z3638"/>
      <c r="AA3638"/>
      <c r="AB3638"/>
    </row>
    <row r="3639" spans="1:28" ht="14.45" x14ac:dyDescent="0.3">
      <c r="A3639" s="3">
        <v>42337.458703703705</v>
      </c>
      <c r="B3639">
        <v>2015</v>
      </c>
      <c r="C3639">
        <v>11</v>
      </c>
      <c r="D3639">
        <v>29</v>
      </c>
      <c r="E3639">
        <v>11</v>
      </c>
      <c r="F3639" s="4">
        <v>459182.63087121001</v>
      </c>
      <c r="G3639" s="4">
        <v>821720.94059253624</v>
      </c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Y3639" s="2"/>
      <c r="Z3639"/>
      <c r="AA3639"/>
      <c r="AB3639"/>
    </row>
    <row r="3640" spans="1:28" ht="14.45" x14ac:dyDescent="0.3">
      <c r="A3640" s="3">
        <v>42337.50037037037</v>
      </c>
      <c r="B3640">
        <v>2015</v>
      </c>
      <c r="C3640">
        <v>11</v>
      </c>
      <c r="D3640">
        <v>29</v>
      </c>
      <c r="E3640">
        <v>12</v>
      </c>
      <c r="F3640" s="4">
        <v>423029.27773415839</v>
      </c>
      <c r="G3640" s="4">
        <v>718637.97044107306</v>
      </c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Y3640" s="2"/>
      <c r="Z3640"/>
      <c r="AA3640"/>
      <c r="AB3640"/>
    </row>
    <row r="3641" spans="1:28" ht="14.45" x14ac:dyDescent="0.3">
      <c r="A3641" s="3">
        <v>42337.542037037034</v>
      </c>
      <c r="B3641">
        <v>2015</v>
      </c>
      <c r="C3641">
        <v>11</v>
      </c>
      <c r="D3641">
        <v>29</v>
      </c>
      <c r="E3641">
        <v>13</v>
      </c>
      <c r="F3641" s="4">
        <v>405811.43156509148</v>
      </c>
      <c r="G3641" s="4">
        <v>653608.4691135207</v>
      </c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Y3641" s="2"/>
      <c r="Z3641"/>
      <c r="AA3641"/>
      <c r="AB3641"/>
    </row>
    <row r="3642" spans="1:28" ht="14.45" x14ac:dyDescent="0.3">
      <c r="A3642" s="3">
        <v>42337.583703703705</v>
      </c>
      <c r="B3642">
        <v>2015</v>
      </c>
      <c r="C3642">
        <v>11</v>
      </c>
      <c r="D3642">
        <v>29</v>
      </c>
      <c r="E3642">
        <v>14</v>
      </c>
      <c r="F3642" s="4">
        <v>388698.17760869616</v>
      </c>
      <c r="G3642" s="4">
        <v>606370.89290389977</v>
      </c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Y3642" s="2"/>
      <c r="Z3642"/>
      <c r="AA3642"/>
      <c r="AB3642"/>
    </row>
    <row r="3643" spans="1:28" ht="14.45" x14ac:dyDescent="0.3">
      <c r="A3643" s="3">
        <v>42337.62537037037</v>
      </c>
      <c r="B3643">
        <v>2015</v>
      </c>
      <c r="C3643">
        <v>11</v>
      </c>
      <c r="D3643">
        <v>29</v>
      </c>
      <c r="E3643">
        <v>15</v>
      </c>
      <c r="F3643" s="4">
        <v>366740.58659057604</v>
      </c>
      <c r="G3643" s="4">
        <v>631997.80213141255</v>
      </c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Y3643" s="2"/>
      <c r="Z3643"/>
      <c r="AA3643"/>
      <c r="AB3643"/>
    </row>
    <row r="3644" spans="1:28" ht="14.45" x14ac:dyDescent="0.3">
      <c r="A3644" s="3">
        <v>42337.667037037034</v>
      </c>
      <c r="B3644">
        <v>2015</v>
      </c>
      <c r="C3644">
        <v>11</v>
      </c>
      <c r="D3644">
        <v>29</v>
      </c>
      <c r="E3644">
        <v>16</v>
      </c>
      <c r="F3644" s="4">
        <v>387032.56379964662</v>
      </c>
      <c r="G3644" s="4">
        <v>632065.93988723028</v>
      </c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Y3644" s="2"/>
      <c r="Z3644"/>
      <c r="AA3644"/>
      <c r="AB3644"/>
    </row>
    <row r="3645" spans="1:28" ht="14.45" x14ac:dyDescent="0.3">
      <c r="A3645" s="3">
        <v>42337.708703703705</v>
      </c>
      <c r="B3645">
        <v>2015</v>
      </c>
      <c r="C3645">
        <v>11</v>
      </c>
      <c r="D3645">
        <v>29</v>
      </c>
      <c r="E3645">
        <v>17</v>
      </c>
      <c r="F3645" s="4">
        <v>461017.53651174757</v>
      </c>
      <c r="G3645" s="4">
        <v>745353.68764358596</v>
      </c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Y3645" s="2"/>
      <c r="Z3645"/>
      <c r="AA3645"/>
      <c r="AB3645"/>
    </row>
    <row r="3646" spans="1:28" ht="14.45" x14ac:dyDescent="0.3">
      <c r="A3646" s="3">
        <v>42337.75037037037</v>
      </c>
      <c r="B3646">
        <v>2015</v>
      </c>
      <c r="C3646">
        <v>11</v>
      </c>
      <c r="D3646">
        <v>29</v>
      </c>
      <c r="E3646">
        <v>18</v>
      </c>
      <c r="F3646" s="4">
        <v>508114.82836457546</v>
      </c>
      <c r="G3646" s="4">
        <v>792704.57293984771</v>
      </c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Y3646" s="2"/>
      <c r="Z3646"/>
      <c r="AA3646"/>
      <c r="AB3646"/>
    </row>
    <row r="3647" spans="1:28" ht="14.45" x14ac:dyDescent="0.3">
      <c r="A3647" s="3">
        <v>42337.792037037034</v>
      </c>
      <c r="B3647">
        <v>2015</v>
      </c>
      <c r="C3647">
        <v>11</v>
      </c>
      <c r="D3647">
        <v>29</v>
      </c>
      <c r="E3647">
        <v>19</v>
      </c>
      <c r="F3647" s="4">
        <v>512519.42922965245</v>
      </c>
      <c r="G3647" s="4">
        <v>826257.48052914301</v>
      </c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Y3647" s="2"/>
      <c r="Z3647"/>
      <c r="AA3647"/>
      <c r="AB3647"/>
    </row>
    <row r="3648" spans="1:28" ht="14.45" x14ac:dyDescent="0.3">
      <c r="A3648" s="3">
        <v>42337.833703703705</v>
      </c>
      <c r="B3648">
        <v>2015</v>
      </c>
      <c r="C3648">
        <v>11</v>
      </c>
      <c r="D3648">
        <v>29</v>
      </c>
      <c r="E3648">
        <v>20</v>
      </c>
      <c r="F3648" s="4">
        <v>492578.6513521442</v>
      </c>
      <c r="G3648" s="4">
        <v>854506.04657302727</v>
      </c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Y3648" s="2"/>
      <c r="Z3648"/>
      <c r="AA3648"/>
      <c r="AB3648"/>
    </row>
    <row r="3649" spans="1:28" ht="14.45" x14ac:dyDescent="0.3">
      <c r="A3649" s="3">
        <v>42337.87537037037</v>
      </c>
      <c r="B3649">
        <v>2015</v>
      </c>
      <c r="C3649">
        <v>11</v>
      </c>
      <c r="D3649">
        <v>29</v>
      </c>
      <c r="E3649">
        <v>21</v>
      </c>
      <c r="F3649" s="4">
        <v>489594.31379022071</v>
      </c>
      <c r="G3649" s="4">
        <v>871909.75580365129</v>
      </c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Y3649" s="2"/>
      <c r="Z3649"/>
      <c r="AA3649"/>
      <c r="AB3649"/>
    </row>
    <row r="3650" spans="1:28" ht="14.45" x14ac:dyDescent="0.3">
      <c r="A3650" s="3">
        <v>42337.917037037034</v>
      </c>
      <c r="B3650">
        <v>2015</v>
      </c>
      <c r="C3650">
        <v>11</v>
      </c>
      <c r="D3650">
        <v>29</v>
      </c>
      <c r="E3650">
        <v>22</v>
      </c>
      <c r="F3650" s="4">
        <v>467301.50054245861</v>
      </c>
      <c r="G3650" s="4">
        <v>856994.09168333781</v>
      </c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Y3650" s="2"/>
      <c r="Z3650"/>
      <c r="AA3650"/>
      <c r="AB3650"/>
    </row>
    <row r="3651" spans="1:28" ht="14.45" x14ac:dyDescent="0.3">
      <c r="A3651" s="3">
        <v>42337.958703703705</v>
      </c>
      <c r="B3651">
        <v>2015</v>
      </c>
      <c r="C3651">
        <v>11</v>
      </c>
      <c r="D3651">
        <v>29</v>
      </c>
      <c r="E3651">
        <v>23</v>
      </c>
      <c r="F3651" s="4">
        <v>427507.61290319473</v>
      </c>
      <c r="G3651" s="4">
        <v>851727.70426430611</v>
      </c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Y3651" s="2"/>
      <c r="Z3651"/>
      <c r="AA3651"/>
      <c r="AB3651"/>
    </row>
    <row r="3652" spans="1:28" ht="14.45" x14ac:dyDescent="0.3">
      <c r="A3652" s="3">
        <v>42338.00037037037</v>
      </c>
      <c r="B3652">
        <v>2015</v>
      </c>
      <c r="C3652">
        <v>11</v>
      </c>
      <c r="D3652">
        <v>30</v>
      </c>
      <c r="E3652">
        <v>0</v>
      </c>
      <c r="F3652" s="4">
        <v>408109.05397065968</v>
      </c>
      <c r="G3652" s="4">
        <v>824524.59515503782</v>
      </c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Y3652" s="2"/>
      <c r="Z3652"/>
      <c r="AA3652"/>
      <c r="AB3652"/>
    </row>
    <row r="3653" spans="1:28" ht="14.45" x14ac:dyDescent="0.3">
      <c r="A3653" s="3">
        <v>42338.042037037034</v>
      </c>
      <c r="B3653">
        <v>2015</v>
      </c>
      <c r="C3653">
        <v>11</v>
      </c>
      <c r="D3653">
        <v>30</v>
      </c>
      <c r="E3653">
        <v>1</v>
      </c>
      <c r="F3653" s="4">
        <v>370880.07462863997</v>
      </c>
      <c r="G3653" s="4">
        <v>823378.76651733369</v>
      </c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Y3653" s="2"/>
      <c r="Z3653"/>
      <c r="AA3653"/>
      <c r="AB3653"/>
    </row>
    <row r="3654" spans="1:28" ht="14.45" x14ac:dyDescent="0.3">
      <c r="A3654" s="3">
        <v>42338.083703703705</v>
      </c>
      <c r="B3654">
        <v>2015</v>
      </c>
      <c r="C3654">
        <v>11</v>
      </c>
      <c r="D3654">
        <v>30</v>
      </c>
      <c r="E3654">
        <v>2</v>
      </c>
      <c r="F3654" s="4">
        <v>368148.90170776023</v>
      </c>
      <c r="G3654" s="4">
        <v>832619.28945457155</v>
      </c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Y3654" s="2"/>
      <c r="Z3654"/>
      <c r="AA3654"/>
      <c r="AB3654"/>
    </row>
    <row r="3655" spans="1:28" ht="14.45" x14ac:dyDescent="0.3">
      <c r="A3655" s="3">
        <v>42338.12537037037</v>
      </c>
      <c r="B3655">
        <v>2015</v>
      </c>
      <c r="C3655">
        <v>11</v>
      </c>
      <c r="D3655">
        <v>30</v>
      </c>
      <c r="E3655">
        <v>3</v>
      </c>
      <c r="F3655" s="4">
        <v>373748.52852938295</v>
      </c>
      <c r="G3655" s="4">
        <v>827359.01612464734</v>
      </c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Y3655" s="2"/>
      <c r="Z3655"/>
      <c r="AA3655"/>
      <c r="AB3655"/>
    </row>
    <row r="3656" spans="1:28" ht="14.45" x14ac:dyDescent="0.3">
      <c r="A3656" s="3">
        <v>42338.167037037034</v>
      </c>
      <c r="B3656">
        <v>2015</v>
      </c>
      <c r="C3656">
        <v>11</v>
      </c>
      <c r="D3656">
        <v>30</v>
      </c>
      <c r="E3656">
        <v>4</v>
      </c>
      <c r="F3656" s="4">
        <v>395080.33182035771</v>
      </c>
      <c r="G3656" s="4">
        <v>856337.52170802106</v>
      </c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Y3656" s="2"/>
      <c r="Z3656"/>
      <c r="AA3656"/>
      <c r="AB3656"/>
    </row>
    <row r="3657" spans="1:28" ht="14.45" x14ac:dyDescent="0.3">
      <c r="A3657" s="3">
        <v>42338.208703703705</v>
      </c>
      <c r="B3657">
        <v>2015</v>
      </c>
      <c r="C3657">
        <v>11</v>
      </c>
      <c r="D3657">
        <v>30</v>
      </c>
      <c r="E3657">
        <v>5</v>
      </c>
      <c r="F3657" s="4">
        <v>395631.58352307585</v>
      </c>
      <c r="G3657" s="4">
        <v>862693.07343348616</v>
      </c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Y3657" s="2"/>
      <c r="Z3657"/>
      <c r="AA3657"/>
      <c r="AB3657"/>
    </row>
    <row r="3658" spans="1:28" ht="14.45" x14ac:dyDescent="0.3">
      <c r="A3658" s="3">
        <v>42338.25037037037</v>
      </c>
      <c r="B3658">
        <v>2015</v>
      </c>
      <c r="C3658">
        <v>11</v>
      </c>
      <c r="D3658">
        <v>30</v>
      </c>
      <c r="E3658">
        <v>6</v>
      </c>
      <c r="F3658" s="4">
        <v>427606.99376484385</v>
      </c>
      <c r="G3658" s="4">
        <v>902256.37659167219</v>
      </c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Y3658" s="2"/>
      <c r="Z3658"/>
      <c r="AA3658"/>
      <c r="AB3658"/>
    </row>
    <row r="3659" spans="1:28" ht="14.45" x14ac:dyDescent="0.3">
      <c r="A3659" s="3">
        <v>42338.292037037034</v>
      </c>
      <c r="B3659">
        <v>2015</v>
      </c>
      <c r="C3659">
        <v>11</v>
      </c>
      <c r="D3659">
        <v>30</v>
      </c>
      <c r="E3659">
        <v>7</v>
      </c>
      <c r="F3659" s="4">
        <v>470198.47155670793</v>
      </c>
      <c r="G3659" s="4">
        <v>924818.00295981823</v>
      </c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Y3659" s="2"/>
      <c r="Z3659"/>
      <c r="AA3659"/>
      <c r="AB3659"/>
    </row>
    <row r="3660" spans="1:28" ht="14.45" x14ac:dyDescent="0.3">
      <c r="A3660" s="3">
        <v>42338.333703703705</v>
      </c>
      <c r="B3660">
        <v>2015</v>
      </c>
      <c r="C3660">
        <v>11</v>
      </c>
      <c r="D3660">
        <v>30</v>
      </c>
      <c r="E3660">
        <v>8</v>
      </c>
      <c r="F3660" s="4">
        <v>504068.16908638994</v>
      </c>
      <c r="G3660" s="4">
        <v>944895.33809915604</v>
      </c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Y3660" s="2"/>
      <c r="Z3660"/>
      <c r="AA3660"/>
      <c r="AB3660"/>
    </row>
    <row r="3661" spans="1:28" ht="14.45" x14ac:dyDescent="0.3">
      <c r="A3661" s="3">
        <v>42338.37537037037</v>
      </c>
      <c r="B3661">
        <v>2015</v>
      </c>
      <c r="C3661">
        <v>11</v>
      </c>
      <c r="D3661">
        <v>30</v>
      </c>
      <c r="E3661">
        <v>9</v>
      </c>
      <c r="F3661" s="4">
        <v>494710.10738220252</v>
      </c>
      <c r="G3661" s="4">
        <v>919770.28723212495</v>
      </c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Y3661" s="2"/>
      <c r="Z3661"/>
      <c r="AA3661"/>
      <c r="AB3661"/>
    </row>
    <row r="3662" spans="1:28" ht="14.45" x14ac:dyDescent="0.3">
      <c r="A3662" s="3">
        <v>42338.417037037034</v>
      </c>
      <c r="B3662">
        <v>2015</v>
      </c>
      <c r="C3662">
        <v>11</v>
      </c>
      <c r="D3662">
        <v>30</v>
      </c>
      <c r="E3662">
        <v>10</v>
      </c>
      <c r="F3662" s="4">
        <v>458553.6455267563</v>
      </c>
      <c r="G3662" s="4">
        <v>814128.78758532566</v>
      </c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Y3662" s="2"/>
      <c r="Z3662"/>
      <c r="AA3662"/>
      <c r="AB3662"/>
    </row>
    <row r="3663" spans="1:28" ht="14.45" x14ac:dyDescent="0.3">
      <c r="A3663" s="3">
        <v>42338.458703703705</v>
      </c>
      <c r="B3663">
        <v>2015</v>
      </c>
      <c r="C3663">
        <v>11</v>
      </c>
      <c r="D3663">
        <v>30</v>
      </c>
      <c r="E3663">
        <v>11</v>
      </c>
      <c r="F3663" s="4">
        <v>430605.46394182171</v>
      </c>
      <c r="G3663" s="4">
        <v>763082.3241218538</v>
      </c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Y3663" s="2"/>
      <c r="Z3663"/>
      <c r="AA3663"/>
      <c r="AB3663"/>
    </row>
    <row r="3664" spans="1:28" ht="14.45" x14ac:dyDescent="0.3">
      <c r="A3664" s="3">
        <v>42338.50037037037</v>
      </c>
      <c r="B3664">
        <v>2015</v>
      </c>
      <c r="C3664">
        <v>11</v>
      </c>
      <c r="D3664">
        <v>30</v>
      </c>
      <c r="E3664">
        <v>12</v>
      </c>
      <c r="F3664" s="4">
        <v>393754.29559812753</v>
      </c>
      <c r="G3664" s="4">
        <v>721753.82486911211</v>
      </c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Y3664" s="2"/>
      <c r="Z3664"/>
      <c r="AA3664"/>
      <c r="AB3664"/>
    </row>
    <row r="3665" spans="1:28" ht="14.45" x14ac:dyDescent="0.3">
      <c r="A3665" s="3">
        <v>42338.542037037034</v>
      </c>
      <c r="B3665">
        <v>2015</v>
      </c>
      <c r="C3665">
        <v>11</v>
      </c>
      <c r="D3665">
        <v>30</v>
      </c>
      <c r="E3665">
        <v>13</v>
      </c>
      <c r="F3665" s="4">
        <v>354068.49669040943</v>
      </c>
      <c r="G3665" s="4">
        <v>634949.20619110391</v>
      </c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Y3665" s="2"/>
      <c r="Z3665"/>
      <c r="AA3665"/>
      <c r="AB3665"/>
    </row>
    <row r="3666" spans="1:28" ht="14.45" x14ac:dyDescent="0.3">
      <c r="A3666" s="3">
        <v>42338.583703703705</v>
      </c>
      <c r="B3666">
        <v>2015</v>
      </c>
      <c r="C3666">
        <v>11</v>
      </c>
      <c r="D3666">
        <v>30</v>
      </c>
      <c r="E3666">
        <v>14</v>
      </c>
      <c r="F3666" s="4">
        <v>345483.99000482337</v>
      </c>
      <c r="G3666" s="4">
        <v>557465.79640774534</v>
      </c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Y3666" s="2"/>
      <c r="Z3666"/>
      <c r="AA3666"/>
      <c r="AB3666"/>
    </row>
    <row r="3667" spans="1:28" ht="14.45" x14ac:dyDescent="0.3">
      <c r="A3667" s="3">
        <v>42338.62537037037</v>
      </c>
      <c r="B3667">
        <v>2015</v>
      </c>
      <c r="C3667">
        <v>11</v>
      </c>
      <c r="D3667">
        <v>30</v>
      </c>
      <c r="E3667">
        <v>15</v>
      </c>
      <c r="F3667" s="4">
        <v>349126.74053987954</v>
      </c>
      <c r="G3667" s="4">
        <v>552030.20516970055</v>
      </c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Y3667" s="2"/>
      <c r="Z3667"/>
      <c r="AA3667"/>
      <c r="AB3667"/>
    </row>
    <row r="3668" spans="1:28" ht="14.45" x14ac:dyDescent="0.3">
      <c r="A3668" s="3">
        <v>42338.667037037034</v>
      </c>
      <c r="B3668">
        <v>2015</v>
      </c>
      <c r="C3668">
        <v>11</v>
      </c>
      <c r="D3668">
        <v>30</v>
      </c>
      <c r="E3668">
        <v>16</v>
      </c>
      <c r="F3668" s="4">
        <v>389855.04116980341</v>
      </c>
      <c r="G3668" s="4">
        <v>552590.6196084118</v>
      </c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Y3668" s="2"/>
      <c r="Z3668"/>
      <c r="AA3668"/>
      <c r="AB3668"/>
    </row>
    <row r="3669" spans="1:28" ht="14.45" x14ac:dyDescent="0.3">
      <c r="A3669" s="3">
        <v>42338.708703703705</v>
      </c>
      <c r="B3669">
        <v>2015</v>
      </c>
      <c r="C3669">
        <v>11</v>
      </c>
      <c r="D3669">
        <v>30</v>
      </c>
      <c r="E3669">
        <v>17</v>
      </c>
      <c r="F3669" s="4">
        <v>416172.99618149101</v>
      </c>
      <c r="G3669" s="4">
        <v>631964.79390301835</v>
      </c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Y3669" s="2"/>
      <c r="Z3669"/>
      <c r="AA3669"/>
      <c r="AB3669"/>
    </row>
    <row r="3670" spans="1:28" ht="14.45" x14ac:dyDescent="0.3">
      <c r="A3670" s="3">
        <v>42338.75037037037</v>
      </c>
      <c r="B3670">
        <v>2015</v>
      </c>
      <c r="C3670">
        <v>11</v>
      </c>
      <c r="D3670">
        <v>30</v>
      </c>
      <c r="E3670">
        <v>18</v>
      </c>
      <c r="F3670" s="4">
        <v>465867.75655426545</v>
      </c>
      <c r="G3670" s="4">
        <v>715226.07030843874</v>
      </c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Y3670" s="2"/>
      <c r="Z3670"/>
      <c r="AA3670"/>
      <c r="AB3670"/>
    </row>
    <row r="3671" spans="1:28" ht="14.45" x14ac:dyDescent="0.3">
      <c r="A3671" s="3">
        <v>42338.792037037034</v>
      </c>
      <c r="B3671">
        <v>2015</v>
      </c>
      <c r="C3671">
        <v>11</v>
      </c>
      <c r="D3671">
        <v>30</v>
      </c>
      <c r="E3671">
        <v>19</v>
      </c>
      <c r="F3671" s="4">
        <v>462381.08782211685</v>
      </c>
      <c r="G3671" s="4">
        <v>736093.61762584164</v>
      </c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Y3671" s="2"/>
      <c r="Z3671"/>
      <c r="AA3671"/>
      <c r="AB3671"/>
    </row>
    <row r="3672" spans="1:28" ht="14.45" x14ac:dyDescent="0.3">
      <c r="A3672" s="3">
        <v>42338.833703703705</v>
      </c>
      <c r="B3672">
        <v>2015</v>
      </c>
      <c r="C3672">
        <v>11</v>
      </c>
      <c r="D3672">
        <v>30</v>
      </c>
      <c r="E3672">
        <v>20</v>
      </c>
      <c r="F3672" s="4">
        <v>464196.80841544596</v>
      </c>
      <c r="G3672" s="4">
        <v>743970.94228692551</v>
      </c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Y3672" s="2"/>
      <c r="Z3672"/>
      <c r="AA3672"/>
      <c r="AB3672"/>
    </row>
    <row r="3673" spans="1:28" ht="14.45" x14ac:dyDescent="0.3">
      <c r="A3673" s="3">
        <v>42338.87537037037</v>
      </c>
      <c r="B3673">
        <v>2015</v>
      </c>
      <c r="C3673">
        <v>11</v>
      </c>
      <c r="D3673">
        <v>30</v>
      </c>
      <c r="E3673">
        <v>21</v>
      </c>
      <c r="F3673" s="4">
        <v>451924.63771277649</v>
      </c>
      <c r="G3673" s="4">
        <v>754969.44629734091</v>
      </c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Y3673" s="2"/>
      <c r="Z3673"/>
      <c r="AA3673"/>
      <c r="AB3673"/>
    </row>
    <row r="3674" spans="1:28" ht="14.45" x14ac:dyDescent="0.3">
      <c r="A3674" s="3">
        <v>42338.917037037034</v>
      </c>
      <c r="B3674">
        <v>2015</v>
      </c>
      <c r="C3674">
        <v>11</v>
      </c>
      <c r="D3674">
        <v>30</v>
      </c>
      <c r="E3674">
        <v>22</v>
      </c>
      <c r="F3674" s="4">
        <v>419942.99226908886</v>
      </c>
      <c r="G3674" s="4">
        <v>727387.63114172127</v>
      </c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Y3674" s="2"/>
      <c r="Z3674"/>
      <c r="AA3674"/>
      <c r="AB3674"/>
    </row>
    <row r="3675" spans="1:28" ht="14.45" x14ac:dyDescent="0.3">
      <c r="A3675" s="3">
        <v>42338.958703703705</v>
      </c>
      <c r="B3675">
        <v>2015</v>
      </c>
      <c r="C3675">
        <v>11</v>
      </c>
      <c r="D3675">
        <v>30</v>
      </c>
      <c r="E3675">
        <v>23</v>
      </c>
      <c r="F3675" s="4">
        <v>383281.38801302837</v>
      </c>
      <c r="G3675" s="4">
        <v>743776.66951804049</v>
      </c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Y3675" s="2"/>
      <c r="Z3675"/>
      <c r="AA3675"/>
      <c r="AB3675"/>
    </row>
    <row r="3676" spans="1:28" ht="14.45" x14ac:dyDescent="0.3">
      <c r="A3676" s="3">
        <v>42339.00037037037</v>
      </c>
      <c r="B3676">
        <v>2015</v>
      </c>
      <c r="C3676">
        <v>12</v>
      </c>
      <c r="D3676">
        <v>1</v>
      </c>
      <c r="E3676">
        <v>0</v>
      </c>
      <c r="F3676" s="4">
        <v>346652.07066489331</v>
      </c>
      <c r="G3676" s="4">
        <v>752272.52552177664</v>
      </c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Y3676" s="2"/>
      <c r="Z3676"/>
      <c r="AA3676"/>
      <c r="AB3676"/>
    </row>
    <row r="3677" spans="1:28" ht="14.45" x14ac:dyDescent="0.3">
      <c r="A3677" s="3">
        <v>42339.042048611111</v>
      </c>
      <c r="B3677">
        <v>2015</v>
      </c>
      <c r="C3677">
        <v>12</v>
      </c>
      <c r="D3677">
        <v>1</v>
      </c>
      <c r="E3677">
        <v>1</v>
      </c>
      <c r="F3677" s="4">
        <v>306699.70055833028</v>
      </c>
      <c r="G3677" s="4">
        <v>709562.11595606455</v>
      </c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Y3677" s="2"/>
      <c r="Z3677"/>
      <c r="AA3677"/>
      <c r="AB3677"/>
    </row>
    <row r="3678" spans="1:28" ht="14.45" x14ac:dyDescent="0.3">
      <c r="A3678" s="3">
        <v>42339.083715277775</v>
      </c>
      <c r="B3678">
        <v>2015</v>
      </c>
      <c r="C3678">
        <v>12</v>
      </c>
      <c r="D3678">
        <v>1</v>
      </c>
      <c r="E3678">
        <v>2</v>
      </c>
      <c r="F3678" s="4">
        <v>312216.09737470455</v>
      </c>
      <c r="G3678" s="4">
        <v>701890.1260217675</v>
      </c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Y3678" s="2"/>
      <c r="Z3678"/>
      <c r="AA3678"/>
      <c r="AB3678"/>
    </row>
    <row r="3679" spans="1:28" ht="14.45" x14ac:dyDescent="0.3">
      <c r="A3679" s="3">
        <v>42339.125381944446</v>
      </c>
      <c r="B3679">
        <v>2015</v>
      </c>
      <c r="C3679">
        <v>12</v>
      </c>
      <c r="D3679">
        <v>1</v>
      </c>
      <c r="E3679">
        <v>3</v>
      </c>
      <c r="F3679" s="4">
        <v>300559.57187138201</v>
      </c>
      <c r="G3679" s="4">
        <v>688714.94632535963</v>
      </c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Y3679" s="2"/>
      <c r="Z3679"/>
      <c r="AA3679"/>
      <c r="AB3679"/>
    </row>
    <row r="3680" spans="1:28" ht="14.45" x14ac:dyDescent="0.3">
      <c r="A3680" s="3">
        <v>42339.167048611111</v>
      </c>
      <c r="B3680">
        <v>2015</v>
      </c>
      <c r="C3680">
        <v>12</v>
      </c>
      <c r="D3680">
        <v>1</v>
      </c>
      <c r="E3680">
        <v>4</v>
      </c>
      <c r="F3680" s="4">
        <v>302304.98794563598</v>
      </c>
      <c r="G3680" s="4">
        <v>686816.37583783001</v>
      </c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Y3680" s="2"/>
      <c r="Z3680"/>
      <c r="AA3680"/>
      <c r="AB3680"/>
    </row>
    <row r="3681" spans="1:28" ht="14.45" x14ac:dyDescent="0.3">
      <c r="A3681" s="3">
        <v>42339.208715277775</v>
      </c>
      <c r="B3681">
        <v>2015</v>
      </c>
      <c r="C3681">
        <v>12</v>
      </c>
      <c r="D3681">
        <v>1</v>
      </c>
      <c r="E3681">
        <v>5</v>
      </c>
      <c r="F3681" s="4">
        <v>315691.56835344748</v>
      </c>
      <c r="G3681" s="4">
        <v>685026.71515291883</v>
      </c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Y3681" s="2"/>
      <c r="Z3681"/>
      <c r="AA3681"/>
      <c r="AB3681"/>
    </row>
    <row r="3682" spans="1:28" ht="14.45" x14ac:dyDescent="0.3">
      <c r="A3682" s="3">
        <v>42339.250381944446</v>
      </c>
      <c r="B3682">
        <v>2015</v>
      </c>
      <c r="C3682">
        <v>12</v>
      </c>
      <c r="D3682">
        <v>1</v>
      </c>
      <c r="E3682">
        <v>6</v>
      </c>
      <c r="F3682" s="4">
        <v>341753.71653715061</v>
      </c>
      <c r="G3682" s="4">
        <v>723762.74012623727</v>
      </c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Y3682" s="2"/>
      <c r="Z3682"/>
      <c r="AA3682"/>
      <c r="AB3682"/>
    </row>
    <row r="3683" spans="1:28" ht="14.45" x14ac:dyDescent="0.3">
      <c r="A3683" s="3">
        <v>42339.292048611111</v>
      </c>
      <c r="B3683">
        <v>2015</v>
      </c>
      <c r="C3683">
        <v>12</v>
      </c>
      <c r="D3683">
        <v>1</v>
      </c>
      <c r="E3683">
        <v>7</v>
      </c>
      <c r="F3683" s="4">
        <v>361197.35395910236</v>
      </c>
      <c r="G3683" s="4">
        <v>758127.1021932062</v>
      </c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Y3683" s="2"/>
      <c r="Z3683"/>
      <c r="AA3683"/>
      <c r="AB3683"/>
    </row>
    <row r="3684" spans="1:28" ht="14.45" x14ac:dyDescent="0.3">
      <c r="A3684" s="3">
        <v>42339.333715277775</v>
      </c>
      <c r="B3684">
        <v>2015</v>
      </c>
      <c r="C3684">
        <v>12</v>
      </c>
      <c r="D3684">
        <v>1</v>
      </c>
      <c r="E3684">
        <v>8</v>
      </c>
      <c r="F3684" s="4">
        <v>402274.47611854295</v>
      </c>
      <c r="G3684" s="4">
        <v>808059.78285405238</v>
      </c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Y3684" s="2"/>
      <c r="Z3684"/>
      <c r="AA3684"/>
      <c r="AB3684"/>
    </row>
    <row r="3685" spans="1:28" ht="14.45" x14ac:dyDescent="0.3">
      <c r="A3685" s="3">
        <v>42339.375381944446</v>
      </c>
      <c r="B3685">
        <v>2015</v>
      </c>
      <c r="C3685">
        <v>12</v>
      </c>
      <c r="D3685">
        <v>1</v>
      </c>
      <c r="E3685">
        <v>9</v>
      </c>
      <c r="F3685" s="4">
        <v>435482.13084579015</v>
      </c>
      <c r="G3685" s="4">
        <v>832524.69335158926</v>
      </c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Y3685" s="2"/>
      <c r="Z3685"/>
      <c r="AA3685"/>
      <c r="AB3685"/>
    </row>
    <row r="3686" spans="1:28" ht="14.45" x14ac:dyDescent="0.3">
      <c r="A3686" s="3">
        <v>42339.417048611111</v>
      </c>
      <c r="B3686">
        <v>2015</v>
      </c>
      <c r="C3686">
        <v>12</v>
      </c>
      <c r="D3686">
        <v>1</v>
      </c>
      <c r="E3686">
        <v>10</v>
      </c>
      <c r="F3686" s="4">
        <v>404183.83272677846</v>
      </c>
      <c r="G3686" s="4">
        <v>797008.47773754899</v>
      </c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Y3686" s="2"/>
      <c r="Z3686"/>
      <c r="AA3686"/>
      <c r="AB3686"/>
    </row>
    <row r="3687" spans="1:28" ht="14.45" x14ac:dyDescent="0.3">
      <c r="A3687" s="3">
        <v>42339.458715277775</v>
      </c>
      <c r="B3687">
        <v>2015</v>
      </c>
      <c r="C3687">
        <v>12</v>
      </c>
      <c r="D3687">
        <v>1</v>
      </c>
      <c r="E3687">
        <v>11</v>
      </c>
      <c r="F3687" s="4">
        <v>407239.14803210599</v>
      </c>
      <c r="G3687" s="4">
        <v>755603.06159391475</v>
      </c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Y3687" s="2"/>
      <c r="Z3687"/>
      <c r="AA3687"/>
      <c r="AB3687"/>
    </row>
    <row r="3688" spans="1:28" ht="14.45" x14ac:dyDescent="0.3">
      <c r="A3688" s="3">
        <v>42339.500381944446</v>
      </c>
      <c r="B3688">
        <v>2015</v>
      </c>
      <c r="C3688">
        <v>12</v>
      </c>
      <c r="D3688">
        <v>1</v>
      </c>
      <c r="E3688">
        <v>12</v>
      </c>
      <c r="F3688" s="4">
        <v>394302.88528364932</v>
      </c>
      <c r="G3688" s="4">
        <v>731334.91404983029</v>
      </c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Y3688" s="2"/>
      <c r="Z3688"/>
      <c r="AA3688"/>
      <c r="AB3688"/>
    </row>
    <row r="3689" spans="1:28" ht="14.45" x14ac:dyDescent="0.3">
      <c r="A3689" s="3">
        <v>42339.542048611111</v>
      </c>
      <c r="B3689">
        <v>2015</v>
      </c>
      <c r="C3689">
        <v>12</v>
      </c>
      <c r="D3689">
        <v>1</v>
      </c>
      <c r="E3689">
        <v>13</v>
      </c>
      <c r="F3689" s="4">
        <v>377222.51581339317</v>
      </c>
      <c r="G3689" s="4">
        <v>689220.05994045793</v>
      </c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Y3689" s="2"/>
      <c r="Z3689"/>
      <c r="AA3689"/>
      <c r="AB3689"/>
    </row>
    <row r="3690" spans="1:28" ht="14.45" x14ac:dyDescent="0.3">
      <c r="A3690" s="3">
        <v>42339.583715277775</v>
      </c>
      <c r="B3690">
        <v>2015</v>
      </c>
      <c r="C3690">
        <v>12</v>
      </c>
      <c r="D3690">
        <v>1</v>
      </c>
      <c r="E3690">
        <v>14</v>
      </c>
      <c r="F3690" s="4">
        <v>376909.22015869431</v>
      </c>
      <c r="G3690" s="4">
        <v>672774.4684608496</v>
      </c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Y3690" s="2"/>
      <c r="Z3690"/>
      <c r="AA3690"/>
      <c r="AB3690"/>
    </row>
    <row r="3691" spans="1:28" ht="14.45" x14ac:dyDescent="0.3">
      <c r="A3691" s="3">
        <v>42339.625381944446</v>
      </c>
      <c r="B3691">
        <v>2015</v>
      </c>
      <c r="C3691">
        <v>12</v>
      </c>
      <c r="D3691">
        <v>1</v>
      </c>
      <c r="E3691">
        <v>15</v>
      </c>
      <c r="F3691" s="4">
        <v>363928.57553182612</v>
      </c>
      <c r="G3691" s="4">
        <v>661933.48197783111</v>
      </c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Y3691" s="2"/>
      <c r="Z3691"/>
      <c r="AA3691"/>
      <c r="AB3691"/>
    </row>
    <row r="3692" spans="1:28" ht="14.45" x14ac:dyDescent="0.3">
      <c r="A3692" s="3">
        <v>42339.667048611111</v>
      </c>
      <c r="B3692">
        <v>2015</v>
      </c>
      <c r="C3692">
        <v>12</v>
      </c>
      <c r="D3692">
        <v>1</v>
      </c>
      <c r="E3692">
        <v>16</v>
      </c>
      <c r="F3692" s="4">
        <v>399460.93450117571</v>
      </c>
      <c r="G3692" s="4">
        <v>673000.2395184437</v>
      </c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Y3692" s="2"/>
      <c r="Z3692"/>
      <c r="AA3692"/>
      <c r="AB3692"/>
    </row>
    <row r="3693" spans="1:28" ht="14.45" x14ac:dyDescent="0.3">
      <c r="A3693" s="3">
        <v>42339.708715277775</v>
      </c>
      <c r="B3693">
        <v>2015</v>
      </c>
      <c r="C3693">
        <v>12</v>
      </c>
      <c r="D3693">
        <v>1</v>
      </c>
      <c r="E3693">
        <v>17</v>
      </c>
      <c r="F3693" s="4">
        <v>451582.00156706449</v>
      </c>
      <c r="G3693" s="4">
        <v>760848.15293287835</v>
      </c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Y3693" s="2"/>
      <c r="Z3693"/>
      <c r="AA3693"/>
      <c r="AB3693"/>
    </row>
    <row r="3694" spans="1:28" ht="14.45" x14ac:dyDescent="0.3">
      <c r="A3694" s="3">
        <v>42339.750381944446</v>
      </c>
      <c r="B3694">
        <v>2015</v>
      </c>
      <c r="C3694">
        <v>12</v>
      </c>
      <c r="D3694">
        <v>1</v>
      </c>
      <c r="E3694">
        <v>18</v>
      </c>
      <c r="F3694" s="4">
        <v>505765.26050101221</v>
      </c>
      <c r="G3694" s="4">
        <v>812003.65547600179</v>
      </c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Y3694" s="2"/>
      <c r="Z3694"/>
      <c r="AA3694"/>
      <c r="AB3694"/>
    </row>
    <row r="3695" spans="1:28" ht="14.45" x14ac:dyDescent="0.3">
      <c r="A3695" s="3">
        <v>42339.792048611111</v>
      </c>
      <c r="B3695">
        <v>2015</v>
      </c>
      <c r="C3695">
        <v>12</v>
      </c>
      <c r="D3695">
        <v>1</v>
      </c>
      <c r="E3695">
        <v>19</v>
      </c>
      <c r="F3695" s="4">
        <v>522812.20513106679</v>
      </c>
      <c r="G3695" s="4">
        <v>803734.68639762828</v>
      </c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Y3695" s="2"/>
      <c r="Z3695"/>
      <c r="AA3695"/>
      <c r="AB3695"/>
    </row>
    <row r="3696" spans="1:28" ht="14.45" x14ac:dyDescent="0.3">
      <c r="A3696" s="3">
        <v>42339.833715277775</v>
      </c>
      <c r="B3696">
        <v>2015</v>
      </c>
      <c r="C3696">
        <v>12</v>
      </c>
      <c r="D3696">
        <v>1</v>
      </c>
      <c r="E3696">
        <v>20</v>
      </c>
      <c r="F3696" s="4">
        <v>494064.61512617982</v>
      </c>
      <c r="G3696" s="4">
        <v>797105.1625256266</v>
      </c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Y3696" s="2"/>
      <c r="Z3696"/>
      <c r="AA3696"/>
      <c r="AB3696"/>
    </row>
    <row r="3697" spans="1:28" ht="14.45" x14ac:dyDescent="0.3">
      <c r="A3697" s="3">
        <v>42339.875381944446</v>
      </c>
      <c r="B3697">
        <v>2015</v>
      </c>
      <c r="C3697">
        <v>12</v>
      </c>
      <c r="D3697">
        <v>1</v>
      </c>
      <c r="E3697">
        <v>21</v>
      </c>
      <c r="F3697" s="4">
        <v>477336.04213830543</v>
      </c>
      <c r="G3697" s="4">
        <v>797279.12708539993</v>
      </c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Y3697" s="2"/>
      <c r="Z3697"/>
      <c r="AA3697"/>
      <c r="AB3697"/>
    </row>
    <row r="3698" spans="1:28" ht="14.45" x14ac:dyDescent="0.3">
      <c r="A3698" s="3">
        <v>42339.917048611111</v>
      </c>
      <c r="B3698">
        <v>2015</v>
      </c>
      <c r="C3698">
        <v>12</v>
      </c>
      <c r="D3698">
        <v>1</v>
      </c>
      <c r="E3698">
        <v>22</v>
      </c>
      <c r="F3698" s="4">
        <v>431935.23494676681</v>
      </c>
      <c r="G3698" s="4">
        <v>732243.23215248436</v>
      </c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Y3698" s="2"/>
      <c r="Z3698"/>
      <c r="AA3698"/>
      <c r="AB3698"/>
    </row>
    <row r="3699" spans="1:28" ht="14.45" x14ac:dyDescent="0.3">
      <c r="A3699" s="3">
        <v>42339.958715277775</v>
      </c>
      <c r="B3699">
        <v>2015</v>
      </c>
      <c r="C3699">
        <v>12</v>
      </c>
      <c r="D3699">
        <v>1</v>
      </c>
      <c r="E3699">
        <v>23</v>
      </c>
      <c r="F3699" s="4">
        <v>371199.41868492973</v>
      </c>
      <c r="G3699" s="4">
        <v>634410.17180253635</v>
      </c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Y3699" s="2"/>
      <c r="Z3699"/>
      <c r="AA3699"/>
      <c r="AB3699"/>
    </row>
    <row r="3700" spans="1:28" ht="14.45" x14ac:dyDescent="0.3">
      <c r="A3700" s="3">
        <v>42340.000381944446</v>
      </c>
      <c r="B3700">
        <v>2015</v>
      </c>
      <c r="C3700">
        <v>12</v>
      </c>
      <c r="D3700">
        <v>2</v>
      </c>
      <c r="E3700">
        <v>0</v>
      </c>
      <c r="F3700" s="4">
        <v>323540.41058480262</v>
      </c>
      <c r="G3700" s="4">
        <v>561136.66242772981</v>
      </c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Y3700" s="2"/>
      <c r="Z3700"/>
      <c r="AA3700"/>
      <c r="AB3700"/>
    </row>
    <row r="3701" spans="1:28" ht="14.45" x14ac:dyDescent="0.3">
      <c r="A3701" s="3">
        <v>42340.042048611111</v>
      </c>
      <c r="B3701">
        <v>2015</v>
      </c>
      <c r="C3701">
        <v>12</v>
      </c>
      <c r="D3701">
        <v>2</v>
      </c>
      <c r="E3701">
        <v>1</v>
      </c>
      <c r="F3701" s="4">
        <v>306773.44124542922</v>
      </c>
      <c r="G3701" s="4">
        <v>563486.83253112365</v>
      </c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Y3701" s="2"/>
      <c r="Z3701"/>
      <c r="AA3701"/>
      <c r="AB3701"/>
    </row>
    <row r="3702" spans="1:28" ht="14.45" x14ac:dyDescent="0.3">
      <c r="A3702" s="3">
        <v>42340.083715277775</v>
      </c>
      <c r="B3702">
        <v>2015</v>
      </c>
      <c r="C3702">
        <v>12</v>
      </c>
      <c r="D3702">
        <v>2</v>
      </c>
      <c r="E3702">
        <v>2</v>
      </c>
      <c r="F3702" s="4">
        <v>300328.02549883514</v>
      </c>
      <c r="G3702" s="4">
        <v>552440.32315174409</v>
      </c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Y3702" s="2"/>
      <c r="Z3702"/>
      <c r="AA3702"/>
      <c r="AB3702"/>
    </row>
    <row r="3703" spans="1:28" ht="14.45" x14ac:dyDescent="0.3">
      <c r="A3703" s="3">
        <v>42340.125381944446</v>
      </c>
      <c r="B3703">
        <v>2015</v>
      </c>
      <c r="C3703">
        <v>12</v>
      </c>
      <c r="D3703">
        <v>2</v>
      </c>
      <c r="E3703">
        <v>3</v>
      </c>
      <c r="F3703" s="4">
        <v>300552.99164388661</v>
      </c>
      <c r="G3703" s="4">
        <v>578098.34662846895</v>
      </c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Y3703" s="2"/>
      <c r="Z3703"/>
      <c r="AA3703"/>
      <c r="AB3703"/>
    </row>
    <row r="3704" spans="1:28" ht="14.45" x14ac:dyDescent="0.3">
      <c r="A3704" s="3">
        <v>42340.167048611111</v>
      </c>
      <c r="B3704">
        <v>2015</v>
      </c>
      <c r="C3704">
        <v>12</v>
      </c>
      <c r="D3704">
        <v>2</v>
      </c>
      <c r="E3704">
        <v>4</v>
      </c>
      <c r="F3704" s="4">
        <v>315692.72042670625</v>
      </c>
      <c r="G3704" s="4">
        <v>586156.84518991911</v>
      </c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Y3704" s="2"/>
      <c r="Z3704"/>
      <c r="AA3704"/>
      <c r="AB3704"/>
    </row>
    <row r="3705" spans="1:28" ht="14.45" x14ac:dyDescent="0.3">
      <c r="A3705" s="3">
        <v>42340.208715277775</v>
      </c>
      <c r="B3705">
        <v>2015</v>
      </c>
      <c r="C3705">
        <v>12</v>
      </c>
      <c r="D3705">
        <v>2</v>
      </c>
      <c r="E3705">
        <v>5</v>
      </c>
      <c r="F3705" s="4">
        <v>343768.89016836375</v>
      </c>
      <c r="G3705" s="4">
        <v>629576.5412533544</v>
      </c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Y3705" s="2"/>
      <c r="Z3705"/>
      <c r="AA3705"/>
      <c r="AB3705"/>
    </row>
    <row r="3706" spans="1:28" ht="14.45" x14ac:dyDescent="0.3">
      <c r="A3706" s="3">
        <v>42340.250381944446</v>
      </c>
      <c r="B3706">
        <v>2015</v>
      </c>
      <c r="C3706">
        <v>12</v>
      </c>
      <c r="D3706">
        <v>2</v>
      </c>
      <c r="E3706">
        <v>6</v>
      </c>
      <c r="F3706" s="4">
        <v>396943.08920846396</v>
      </c>
      <c r="G3706" s="4">
        <v>723231.87571156491</v>
      </c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Y3706" s="2"/>
      <c r="Z3706"/>
      <c r="AA3706"/>
      <c r="AB3706"/>
    </row>
    <row r="3707" spans="1:28" ht="14.45" x14ac:dyDescent="0.3">
      <c r="A3707" s="3">
        <v>42340.292048611111</v>
      </c>
      <c r="B3707">
        <v>2015</v>
      </c>
      <c r="C3707">
        <v>12</v>
      </c>
      <c r="D3707">
        <v>2</v>
      </c>
      <c r="E3707">
        <v>7</v>
      </c>
      <c r="F3707" s="4">
        <v>401968.7987615217</v>
      </c>
      <c r="G3707" s="4">
        <v>726040.13455559383</v>
      </c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Y3707" s="2"/>
      <c r="Z3707"/>
      <c r="AA3707"/>
      <c r="AB3707"/>
    </row>
    <row r="3708" spans="1:28" ht="14.45" x14ac:dyDescent="0.3">
      <c r="A3708" s="3">
        <v>42340.333715277775</v>
      </c>
      <c r="B3708">
        <v>2015</v>
      </c>
      <c r="C3708">
        <v>12</v>
      </c>
      <c r="D3708">
        <v>2</v>
      </c>
      <c r="E3708">
        <v>8</v>
      </c>
      <c r="F3708" s="4">
        <v>389180.9529555029</v>
      </c>
      <c r="G3708" s="4">
        <v>661427.79153246351</v>
      </c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Y3708" s="2"/>
      <c r="Z3708"/>
      <c r="AA3708"/>
      <c r="AB3708"/>
    </row>
    <row r="3709" spans="1:28" ht="14.45" x14ac:dyDescent="0.3">
      <c r="A3709" s="3">
        <v>42340.375381944446</v>
      </c>
      <c r="B3709">
        <v>2015</v>
      </c>
      <c r="C3709">
        <v>12</v>
      </c>
      <c r="D3709">
        <v>2</v>
      </c>
      <c r="E3709">
        <v>9</v>
      </c>
      <c r="F3709" s="4">
        <v>402845.23574182729</v>
      </c>
      <c r="G3709" s="4">
        <v>621196.5620737992</v>
      </c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Y3709" s="2"/>
      <c r="Z3709"/>
      <c r="AA3709"/>
      <c r="AB3709"/>
    </row>
    <row r="3710" spans="1:28" ht="14.45" x14ac:dyDescent="0.3">
      <c r="A3710" s="3">
        <v>42340.417048611111</v>
      </c>
      <c r="B3710">
        <v>2015</v>
      </c>
      <c r="C3710">
        <v>12</v>
      </c>
      <c r="D3710">
        <v>2</v>
      </c>
      <c r="E3710">
        <v>10</v>
      </c>
      <c r="F3710" s="4">
        <v>353524.85126986721</v>
      </c>
      <c r="G3710" s="4">
        <v>528866.64939790976</v>
      </c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Y3710" s="2"/>
      <c r="Z3710"/>
      <c r="AA3710"/>
      <c r="AB3710"/>
    </row>
    <row r="3711" spans="1:28" ht="14.45" x14ac:dyDescent="0.3">
      <c r="A3711" s="3">
        <v>42340.458715277775</v>
      </c>
      <c r="B3711">
        <v>2015</v>
      </c>
      <c r="C3711">
        <v>12</v>
      </c>
      <c r="D3711">
        <v>2</v>
      </c>
      <c r="E3711">
        <v>11</v>
      </c>
      <c r="F3711" s="4">
        <v>294485.71421545005</v>
      </c>
      <c r="G3711" s="4">
        <v>503469.79601299914</v>
      </c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Y3711" s="2"/>
      <c r="Z3711"/>
      <c r="AA3711"/>
      <c r="AB3711"/>
    </row>
    <row r="3712" spans="1:28" ht="14.45" x14ac:dyDescent="0.3">
      <c r="A3712" s="3">
        <v>42340.500381944446</v>
      </c>
      <c r="B3712">
        <v>2015</v>
      </c>
      <c r="C3712">
        <v>12</v>
      </c>
      <c r="D3712">
        <v>2</v>
      </c>
      <c r="E3712">
        <v>12</v>
      </c>
      <c r="F3712" s="4">
        <v>281495.06870059774</v>
      </c>
      <c r="G3712" s="4">
        <v>481062.82293022127</v>
      </c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Y3712" s="2"/>
      <c r="Z3712"/>
      <c r="AA3712"/>
      <c r="AB3712"/>
    </row>
    <row r="3713" spans="1:28" ht="14.45" x14ac:dyDescent="0.3">
      <c r="A3713" s="3">
        <v>42340.542048611111</v>
      </c>
      <c r="B3713">
        <v>2015</v>
      </c>
      <c r="C3713">
        <v>12</v>
      </c>
      <c r="D3713">
        <v>2</v>
      </c>
      <c r="E3713">
        <v>13</v>
      </c>
      <c r="F3713" s="4">
        <v>285176.25724445644</v>
      </c>
      <c r="G3713" s="4">
        <v>427647.8695615583</v>
      </c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Y3713" s="2"/>
      <c r="Z3713"/>
      <c r="AA3713"/>
      <c r="AB3713"/>
    </row>
    <row r="3714" spans="1:28" ht="14.45" x14ac:dyDescent="0.3">
      <c r="A3714" s="3">
        <v>42340.583715277775</v>
      </c>
      <c r="B3714">
        <v>2015</v>
      </c>
      <c r="C3714">
        <v>12</v>
      </c>
      <c r="D3714">
        <v>2</v>
      </c>
      <c r="E3714">
        <v>14</v>
      </c>
      <c r="F3714" s="4">
        <v>268486.51441223599</v>
      </c>
      <c r="G3714" s="4">
        <v>413751.17567224149</v>
      </c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Y3714" s="2"/>
      <c r="Z3714"/>
      <c r="AA3714"/>
      <c r="AB3714"/>
    </row>
    <row r="3715" spans="1:28" ht="14.45" x14ac:dyDescent="0.3">
      <c r="A3715" s="3">
        <v>42340.625381944446</v>
      </c>
      <c r="B3715">
        <v>2015</v>
      </c>
      <c r="C3715">
        <v>12</v>
      </c>
      <c r="D3715">
        <v>2</v>
      </c>
      <c r="E3715">
        <v>15</v>
      </c>
      <c r="F3715" s="4">
        <v>282165.67603917571</v>
      </c>
      <c r="G3715" s="4">
        <v>441831.72568014322</v>
      </c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Y3715" s="2"/>
      <c r="Z3715"/>
      <c r="AA3715"/>
      <c r="AB3715"/>
    </row>
    <row r="3716" spans="1:28" ht="14.45" x14ac:dyDescent="0.3">
      <c r="A3716" s="3">
        <v>42340.667048611111</v>
      </c>
      <c r="B3716">
        <v>2015</v>
      </c>
      <c r="C3716">
        <v>12</v>
      </c>
      <c r="D3716">
        <v>2</v>
      </c>
      <c r="E3716">
        <v>16</v>
      </c>
      <c r="F3716" s="4">
        <v>300092.94326151692</v>
      </c>
      <c r="G3716" s="4">
        <v>473838.62854875292</v>
      </c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Y3716" s="2"/>
      <c r="Z3716"/>
      <c r="AA3716"/>
      <c r="AB3716"/>
    </row>
    <row r="3717" spans="1:28" ht="14.45" x14ac:dyDescent="0.3">
      <c r="A3717" s="3">
        <v>42340.708715277775</v>
      </c>
      <c r="B3717">
        <v>2015</v>
      </c>
      <c r="C3717">
        <v>12</v>
      </c>
      <c r="D3717">
        <v>2</v>
      </c>
      <c r="E3717">
        <v>17</v>
      </c>
      <c r="F3717" s="4">
        <v>376722.23459475336</v>
      </c>
      <c r="G3717" s="4">
        <v>622542.11639039835</v>
      </c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Y3717" s="2"/>
      <c r="Z3717"/>
      <c r="AA3717"/>
      <c r="AB3717"/>
    </row>
    <row r="3718" spans="1:28" ht="14.45" x14ac:dyDescent="0.3">
      <c r="A3718" s="3">
        <v>42340.750381944446</v>
      </c>
      <c r="B3718">
        <v>2015</v>
      </c>
      <c r="C3718">
        <v>12</v>
      </c>
      <c r="D3718">
        <v>2</v>
      </c>
      <c r="E3718">
        <v>18</v>
      </c>
      <c r="F3718" s="4">
        <v>443148.88064913446</v>
      </c>
      <c r="G3718" s="4">
        <v>675623.8918009199</v>
      </c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Y3718" s="2"/>
      <c r="Z3718"/>
      <c r="AA3718"/>
      <c r="AB3718"/>
    </row>
    <row r="3719" spans="1:28" ht="14.45" x14ac:dyDescent="0.3">
      <c r="A3719" s="3">
        <v>42340.792048611111</v>
      </c>
      <c r="B3719">
        <v>2015</v>
      </c>
      <c r="C3719">
        <v>12</v>
      </c>
      <c r="D3719">
        <v>2</v>
      </c>
      <c r="E3719">
        <v>19</v>
      </c>
      <c r="F3719" s="4">
        <v>481708.9886336599</v>
      </c>
      <c r="G3719" s="4">
        <v>687884.4464757262</v>
      </c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Y3719" s="2"/>
      <c r="Z3719"/>
      <c r="AA3719"/>
      <c r="AB3719"/>
    </row>
    <row r="3720" spans="1:28" ht="14.45" x14ac:dyDescent="0.3">
      <c r="A3720" s="3">
        <v>42340.833715277775</v>
      </c>
      <c r="B3720">
        <v>2015</v>
      </c>
      <c r="C3720">
        <v>12</v>
      </c>
      <c r="D3720">
        <v>2</v>
      </c>
      <c r="E3720">
        <v>20</v>
      </c>
      <c r="F3720" s="4">
        <v>464180.44072580466</v>
      </c>
      <c r="G3720" s="4">
        <v>715762.83768306964</v>
      </c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Y3720" s="2"/>
      <c r="Z3720"/>
      <c r="AA3720"/>
      <c r="AB3720"/>
    </row>
    <row r="3721" spans="1:28" ht="14.45" x14ac:dyDescent="0.3">
      <c r="A3721" s="3">
        <v>42340.875381944446</v>
      </c>
      <c r="B3721">
        <v>2015</v>
      </c>
      <c r="C3721">
        <v>12</v>
      </c>
      <c r="D3721">
        <v>2</v>
      </c>
      <c r="E3721">
        <v>21</v>
      </c>
      <c r="F3721" s="4">
        <v>415041.65060070914</v>
      </c>
      <c r="G3721" s="4">
        <v>708135.23047855031</v>
      </c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Y3721" s="2"/>
      <c r="Z3721"/>
      <c r="AA3721"/>
      <c r="AB3721"/>
    </row>
    <row r="3722" spans="1:28" ht="14.45" x14ac:dyDescent="0.3">
      <c r="A3722" s="3">
        <v>42340.917048611111</v>
      </c>
      <c r="B3722">
        <v>2015</v>
      </c>
      <c r="C3722">
        <v>12</v>
      </c>
      <c r="D3722">
        <v>2</v>
      </c>
      <c r="E3722">
        <v>22</v>
      </c>
      <c r="F3722" s="4">
        <v>368538.52984297136</v>
      </c>
      <c r="G3722" s="4">
        <v>626602.30078454921</v>
      </c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Y3722" s="2"/>
      <c r="Z3722"/>
      <c r="AA3722"/>
      <c r="AB3722"/>
    </row>
    <row r="3723" spans="1:28" ht="14.45" x14ac:dyDescent="0.3">
      <c r="A3723" s="3">
        <v>42340.958715277775</v>
      </c>
      <c r="B3723">
        <v>2015</v>
      </c>
      <c r="C3723">
        <v>12</v>
      </c>
      <c r="D3723">
        <v>2</v>
      </c>
      <c r="E3723">
        <v>23</v>
      </c>
      <c r="F3723" s="4">
        <v>324210.98541051819</v>
      </c>
      <c r="G3723" s="4">
        <v>535998.36072682717</v>
      </c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Y3723" s="2"/>
      <c r="Z3723"/>
      <c r="AA3723"/>
      <c r="AB3723"/>
    </row>
    <row r="3724" spans="1:28" ht="14.45" x14ac:dyDescent="0.3">
      <c r="A3724" s="3">
        <v>42341.000381944446</v>
      </c>
      <c r="B3724">
        <v>2015</v>
      </c>
      <c r="C3724">
        <v>12</v>
      </c>
      <c r="D3724">
        <v>3</v>
      </c>
      <c r="E3724">
        <v>0</v>
      </c>
      <c r="F3724" s="4">
        <v>288583.50270671555</v>
      </c>
      <c r="G3724" s="4">
        <v>491098.38008996763</v>
      </c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Y3724" s="2"/>
      <c r="Z3724"/>
      <c r="AA3724"/>
      <c r="AB3724"/>
    </row>
    <row r="3725" spans="1:28" ht="14.45" x14ac:dyDescent="0.3">
      <c r="A3725" s="3">
        <v>42341.042048611111</v>
      </c>
      <c r="B3725">
        <v>2015</v>
      </c>
      <c r="C3725">
        <v>12</v>
      </c>
      <c r="D3725">
        <v>3</v>
      </c>
      <c r="E3725">
        <v>1</v>
      </c>
      <c r="F3725" s="4">
        <v>260957.93983602276</v>
      </c>
      <c r="G3725" s="4">
        <v>446388.72523506847</v>
      </c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Y3725" s="2"/>
      <c r="Z3725"/>
      <c r="AA3725"/>
      <c r="AB3725"/>
    </row>
    <row r="3726" spans="1:28" ht="14.45" x14ac:dyDescent="0.3">
      <c r="A3726" s="3">
        <v>42341.083715277775</v>
      </c>
      <c r="B3726">
        <v>2015</v>
      </c>
      <c r="C3726">
        <v>12</v>
      </c>
      <c r="D3726">
        <v>3</v>
      </c>
      <c r="E3726">
        <v>2</v>
      </c>
      <c r="F3726" s="4">
        <v>268891.20822744007</v>
      </c>
      <c r="G3726" s="4">
        <v>456513.95719542407</v>
      </c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Y3726" s="2"/>
      <c r="Z3726"/>
      <c r="AA3726"/>
      <c r="AB3726"/>
    </row>
    <row r="3727" spans="1:28" ht="14.45" x14ac:dyDescent="0.3">
      <c r="A3727" s="3">
        <v>42341.125381944446</v>
      </c>
      <c r="B3727">
        <v>2015</v>
      </c>
      <c r="C3727">
        <v>12</v>
      </c>
      <c r="D3727">
        <v>3</v>
      </c>
      <c r="E3727">
        <v>3</v>
      </c>
      <c r="F3727" s="4">
        <v>271059.44217168301</v>
      </c>
      <c r="G3727" s="4">
        <v>464133.84834799683</v>
      </c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Y3727" s="2"/>
      <c r="Z3727"/>
      <c r="AA3727"/>
      <c r="AB3727"/>
    </row>
    <row r="3728" spans="1:28" ht="14.45" x14ac:dyDescent="0.3">
      <c r="A3728" s="3">
        <v>42341.167048611111</v>
      </c>
      <c r="B3728">
        <v>2015</v>
      </c>
      <c r="C3728">
        <v>12</v>
      </c>
      <c r="D3728">
        <v>3</v>
      </c>
      <c r="E3728">
        <v>4</v>
      </c>
      <c r="F3728" s="4">
        <v>282784.93428272783</v>
      </c>
      <c r="G3728" s="4">
        <v>469026.45216167817</v>
      </c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Y3728" s="2"/>
      <c r="Z3728"/>
      <c r="AA3728"/>
      <c r="AB3728"/>
    </row>
    <row r="3729" spans="1:28" ht="14.45" x14ac:dyDescent="0.3">
      <c r="A3729" s="3">
        <v>42341.208715277775</v>
      </c>
      <c r="B3729">
        <v>2015</v>
      </c>
      <c r="C3729">
        <v>12</v>
      </c>
      <c r="D3729">
        <v>3</v>
      </c>
      <c r="E3729">
        <v>5</v>
      </c>
      <c r="F3729" s="4">
        <v>310339.2343968132</v>
      </c>
      <c r="G3729" s="4">
        <v>519755.27719588991</v>
      </c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Y3729" s="2"/>
      <c r="Z3729"/>
      <c r="AA3729"/>
      <c r="AB3729"/>
    </row>
    <row r="3730" spans="1:28" ht="14.45" x14ac:dyDescent="0.3">
      <c r="A3730" s="3">
        <v>42341.250381944446</v>
      </c>
      <c r="B3730">
        <v>2015</v>
      </c>
      <c r="C3730">
        <v>12</v>
      </c>
      <c r="D3730">
        <v>3</v>
      </c>
      <c r="E3730">
        <v>6</v>
      </c>
      <c r="F3730" s="4">
        <v>374994.07336339325</v>
      </c>
      <c r="G3730" s="4">
        <v>571143.80372815195</v>
      </c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Y3730" s="2"/>
      <c r="Z3730"/>
      <c r="AA3730"/>
      <c r="AB3730"/>
    </row>
    <row r="3731" spans="1:28" ht="14.45" x14ac:dyDescent="0.3">
      <c r="A3731" s="3">
        <v>42341.292048611111</v>
      </c>
      <c r="B3731">
        <v>2015</v>
      </c>
      <c r="C3731">
        <v>12</v>
      </c>
      <c r="D3731">
        <v>3</v>
      </c>
      <c r="E3731">
        <v>7</v>
      </c>
      <c r="F3731" s="4">
        <v>390568.91990603245</v>
      </c>
      <c r="G3731" s="4">
        <v>656179.52609192533</v>
      </c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Y3731" s="2"/>
      <c r="Z3731"/>
      <c r="AA3731"/>
      <c r="AB3731"/>
    </row>
    <row r="3732" spans="1:28" ht="14.45" x14ac:dyDescent="0.3">
      <c r="A3732" s="3">
        <v>42341.333715277775</v>
      </c>
      <c r="B3732">
        <v>2015</v>
      </c>
      <c r="C3732">
        <v>12</v>
      </c>
      <c r="D3732">
        <v>3</v>
      </c>
      <c r="E3732">
        <v>8</v>
      </c>
      <c r="F3732" s="4">
        <v>367936.41892667371</v>
      </c>
      <c r="G3732" s="4">
        <v>567551.02853054099</v>
      </c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Y3732" s="2"/>
      <c r="Z3732"/>
      <c r="AA3732"/>
      <c r="AB3732"/>
    </row>
    <row r="3733" spans="1:28" ht="14.45" x14ac:dyDescent="0.3">
      <c r="A3733" s="3">
        <v>42341.375381944446</v>
      </c>
      <c r="B3733">
        <v>2015</v>
      </c>
      <c r="C3733">
        <v>12</v>
      </c>
      <c r="D3733">
        <v>3</v>
      </c>
      <c r="E3733">
        <v>9</v>
      </c>
      <c r="F3733" s="4">
        <v>319489.02512849902</v>
      </c>
      <c r="G3733" s="4">
        <v>516766.39655146882</v>
      </c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Y3733" s="2"/>
      <c r="Z3733"/>
      <c r="AA3733"/>
      <c r="AB3733"/>
    </row>
    <row r="3734" spans="1:28" ht="14.45" x14ac:dyDescent="0.3">
      <c r="A3734" s="3">
        <v>42341.417048611111</v>
      </c>
      <c r="B3734">
        <v>2015</v>
      </c>
      <c r="C3734">
        <v>12</v>
      </c>
      <c r="D3734">
        <v>3</v>
      </c>
      <c r="E3734">
        <v>10</v>
      </c>
      <c r="F3734" s="4">
        <v>328457.12837964849</v>
      </c>
      <c r="G3734" s="4">
        <v>488987.11511747021</v>
      </c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Y3734" s="2"/>
      <c r="Z3734"/>
      <c r="AA3734"/>
      <c r="AB3734"/>
    </row>
    <row r="3735" spans="1:28" ht="14.45" x14ac:dyDescent="0.3">
      <c r="A3735" s="3">
        <v>42341.458715277775</v>
      </c>
      <c r="B3735">
        <v>2015</v>
      </c>
      <c r="C3735">
        <v>12</v>
      </c>
      <c r="D3735">
        <v>3</v>
      </c>
      <c r="E3735">
        <v>11</v>
      </c>
      <c r="F3735" s="4">
        <v>295217.91116783465</v>
      </c>
      <c r="G3735" s="4">
        <v>427367.9807358908</v>
      </c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Y3735" s="2"/>
      <c r="Z3735"/>
      <c r="AA3735"/>
      <c r="AB3735"/>
    </row>
    <row r="3736" spans="1:28" ht="14.45" x14ac:dyDescent="0.3">
      <c r="A3736" s="3">
        <v>42341.500381944446</v>
      </c>
      <c r="B3736">
        <v>2015</v>
      </c>
      <c r="C3736">
        <v>12</v>
      </c>
      <c r="D3736">
        <v>3</v>
      </c>
      <c r="E3736">
        <v>12</v>
      </c>
      <c r="F3736" s="4">
        <v>272697.78088830574</v>
      </c>
      <c r="G3736" s="4">
        <v>435874.30783070473</v>
      </c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Y3736" s="2"/>
      <c r="Z3736"/>
      <c r="AA3736"/>
      <c r="AB3736"/>
    </row>
    <row r="3737" spans="1:28" ht="14.45" x14ac:dyDescent="0.3">
      <c r="A3737" s="3">
        <v>42341.542048611111</v>
      </c>
      <c r="B3737">
        <v>2015</v>
      </c>
      <c r="C3737">
        <v>12</v>
      </c>
      <c r="D3737">
        <v>3</v>
      </c>
      <c r="E3737">
        <v>13</v>
      </c>
      <c r="F3737" s="4">
        <v>292305.43678801059</v>
      </c>
      <c r="G3737" s="4">
        <v>429689.50877669448</v>
      </c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Y3737" s="2"/>
      <c r="Z3737"/>
      <c r="AA3737"/>
      <c r="AB3737"/>
    </row>
    <row r="3738" spans="1:28" ht="14.45" x14ac:dyDescent="0.3">
      <c r="A3738" s="3">
        <v>42341.583715277775</v>
      </c>
      <c r="B3738">
        <v>2015</v>
      </c>
      <c r="C3738">
        <v>12</v>
      </c>
      <c r="D3738">
        <v>3</v>
      </c>
      <c r="E3738">
        <v>14</v>
      </c>
      <c r="F3738" s="4">
        <v>262350.96561031911</v>
      </c>
      <c r="G3738" s="4">
        <v>374827.61560463702</v>
      </c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Y3738" s="2"/>
      <c r="Z3738"/>
      <c r="AA3738"/>
      <c r="AB3738"/>
    </row>
    <row r="3739" spans="1:28" ht="14.45" x14ac:dyDescent="0.3">
      <c r="A3739" s="3">
        <v>42341.625381944446</v>
      </c>
      <c r="B3739">
        <v>2015</v>
      </c>
      <c r="C3739">
        <v>12</v>
      </c>
      <c r="D3739">
        <v>3</v>
      </c>
      <c r="E3739">
        <v>15</v>
      </c>
      <c r="F3739" s="4">
        <v>283577.72880666878</v>
      </c>
      <c r="G3739" s="4">
        <v>411770.98709825502</v>
      </c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Y3739" s="2"/>
      <c r="Z3739"/>
      <c r="AA3739"/>
      <c r="AB3739"/>
    </row>
    <row r="3740" spans="1:28" ht="14.45" x14ac:dyDescent="0.3">
      <c r="A3740" s="3">
        <v>42341.667048611111</v>
      </c>
      <c r="B3740">
        <v>2015</v>
      </c>
      <c r="C3740">
        <v>12</v>
      </c>
      <c r="D3740">
        <v>3</v>
      </c>
      <c r="E3740">
        <v>16</v>
      </c>
      <c r="F3740" s="4">
        <v>305858.73068828095</v>
      </c>
      <c r="G3740" s="4">
        <v>487479.84766882187</v>
      </c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Y3740" s="2"/>
      <c r="Z3740"/>
      <c r="AA3740"/>
      <c r="AB3740"/>
    </row>
    <row r="3741" spans="1:28" ht="14.45" x14ac:dyDescent="0.3">
      <c r="A3741" s="3">
        <v>42341.708715277775</v>
      </c>
      <c r="B3741">
        <v>2015</v>
      </c>
      <c r="C3741">
        <v>12</v>
      </c>
      <c r="D3741">
        <v>3</v>
      </c>
      <c r="E3741">
        <v>17</v>
      </c>
      <c r="F3741" s="4">
        <v>371746.19150502089</v>
      </c>
      <c r="G3741" s="4">
        <v>596804.81183099316</v>
      </c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Y3741" s="2"/>
      <c r="Z3741"/>
      <c r="AA3741"/>
      <c r="AB3741"/>
    </row>
    <row r="3742" spans="1:28" ht="14.45" x14ac:dyDescent="0.3">
      <c r="A3742" s="3">
        <v>42341.750381944446</v>
      </c>
      <c r="B3742">
        <v>2015</v>
      </c>
      <c r="C3742">
        <v>12</v>
      </c>
      <c r="D3742">
        <v>3</v>
      </c>
      <c r="E3742">
        <v>18</v>
      </c>
      <c r="F3742" s="4">
        <v>418466.07380792976</v>
      </c>
      <c r="G3742" s="4">
        <v>661293.98705248768</v>
      </c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Y3742" s="2"/>
      <c r="Z3742"/>
      <c r="AA3742"/>
      <c r="AB3742"/>
    </row>
    <row r="3743" spans="1:28" ht="14.45" x14ac:dyDescent="0.3">
      <c r="A3743" s="3">
        <v>42341.792048611111</v>
      </c>
      <c r="B3743">
        <v>2015</v>
      </c>
      <c r="C3743">
        <v>12</v>
      </c>
      <c r="D3743">
        <v>3</v>
      </c>
      <c r="E3743">
        <v>19</v>
      </c>
      <c r="F3743" s="4">
        <v>460970.51630322216</v>
      </c>
      <c r="G3743" s="4">
        <v>671320.42024579481</v>
      </c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Y3743" s="2"/>
      <c r="Z3743"/>
      <c r="AA3743"/>
      <c r="AB3743"/>
    </row>
    <row r="3744" spans="1:28" ht="14.45" x14ac:dyDescent="0.3">
      <c r="A3744" s="3">
        <v>42341.833715277775</v>
      </c>
      <c r="B3744">
        <v>2015</v>
      </c>
      <c r="C3744">
        <v>12</v>
      </c>
      <c r="D3744">
        <v>3</v>
      </c>
      <c r="E3744">
        <v>20</v>
      </c>
      <c r="F3744" s="4">
        <v>449485.25280067028</v>
      </c>
      <c r="G3744" s="4">
        <v>668718.63899360853</v>
      </c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Y3744" s="2"/>
      <c r="Z3744"/>
      <c r="AA3744"/>
      <c r="AB3744"/>
    </row>
    <row r="3745" spans="1:28" ht="14.45" x14ac:dyDescent="0.3">
      <c r="A3745" s="3">
        <v>42341.875381944446</v>
      </c>
      <c r="B3745">
        <v>2015</v>
      </c>
      <c r="C3745">
        <v>12</v>
      </c>
      <c r="D3745">
        <v>3</v>
      </c>
      <c r="E3745">
        <v>21</v>
      </c>
      <c r="F3745" s="4">
        <v>414252.17721658031</v>
      </c>
      <c r="G3745" s="4">
        <v>646521.91127224953</v>
      </c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Y3745" s="2"/>
      <c r="Z3745"/>
      <c r="AA3745"/>
      <c r="AB3745"/>
    </row>
    <row r="3746" spans="1:28" ht="14.45" x14ac:dyDescent="0.3">
      <c r="A3746" s="3">
        <v>42341.917048611111</v>
      </c>
      <c r="B3746">
        <v>2015</v>
      </c>
      <c r="C3746">
        <v>12</v>
      </c>
      <c r="D3746">
        <v>3</v>
      </c>
      <c r="E3746">
        <v>22</v>
      </c>
      <c r="F3746" s="4">
        <v>354749.80628611427</v>
      </c>
      <c r="G3746" s="4">
        <v>588454.07616375259</v>
      </c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Y3746" s="2"/>
      <c r="Z3746"/>
      <c r="AA3746"/>
      <c r="AB3746"/>
    </row>
    <row r="3747" spans="1:28" ht="14.45" x14ac:dyDescent="0.3">
      <c r="A3747" s="3">
        <v>42341.958715277775</v>
      </c>
      <c r="B3747">
        <v>2015</v>
      </c>
      <c r="C3747">
        <v>12</v>
      </c>
      <c r="D3747">
        <v>3</v>
      </c>
      <c r="E3747">
        <v>23</v>
      </c>
      <c r="F3747" s="4">
        <v>320926.25987144484</v>
      </c>
      <c r="G3747" s="4">
        <v>524431.10261837812</v>
      </c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Y3747" s="2"/>
      <c r="Z3747"/>
      <c r="AA3747"/>
      <c r="AB3747"/>
    </row>
    <row r="3748" spans="1:28" ht="14.45" x14ac:dyDescent="0.3">
      <c r="A3748" s="3">
        <v>42342.000381944446</v>
      </c>
      <c r="B3748">
        <v>2015</v>
      </c>
      <c r="C3748">
        <v>12</v>
      </c>
      <c r="D3748">
        <v>4</v>
      </c>
      <c r="E3748">
        <v>0</v>
      </c>
      <c r="F3748" s="4">
        <v>276293.71935320448</v>
      </c>
      <c r="G3748" s="4">
        <v>454214.33297112922</v>
      </c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Y3748" s="2"/>
      <c r="Z3748"/>
      <c r="AA3748"/>
      <c r="AB3748"/>
    </row>
    <row r="3749" spans="1:28" ht="14.45" x14ac:dyDescent="0.3">
      <c r="A3749" s="3">
        <v>42342.042048611111</v>
      </c>
      <c r="B3749">
        <v>2015</v>
      </c>
      <c r="C3749">
        <v>12</v>
      </c>
      <c r="D3749">
        <v>4</v>
      </c>
      <c r="E3749">
        <v>1</v>
      </c>
      <c r="F3749" s="4">
        <v>242893.34113521004</v>
      </c>
      <c r="G3749" s="4">
        <v>422782.77403479983</v>
      </c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Y3749" s="2"/>
      <c r="Z3749"/>
      <c r="AA3749"/>
      <c r="AB3749"/>
    </row>
    <row r="3750" spans="1:28" ht="14.45" x14ac:dyDescent="0.3">
      <c r="A3750" s="3">
        <v>42342.083715277775</v>
      </c>
      <c r="B3750">
        <v>2015</v>
      </c>
      <c r="C3750">
        <v>12</v>
      </c>
      <c r="D3750">
        <v>4</v>
      </c>
      <c r="E3750">
        <v>2</v>
      </c>
      <c r="F3750" s="4">
        <v>237920.58249899279</v>
      </c>
      <c r="G3750" s="4">
        <v>432393.37686035968</v>
      </c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Y3750" s="2"/>
      <c r="Z3750"/>
      <c r="AA3750"/>
      <c r="AB3750"/>
    </row>
    <row r="3751" spans="1:28" ht="14.45" x14ac:dyDescent="0.3">
      <c r="A3751" s="3">
        <v>42342.125381944446</v>
      </c>
      <c r="B3751">
        <v>2015</v>
      </c>
      <c r="C3751">
        <v>12</v>
      </c>
      <c r="D3751">
        <v>4</v>
      </c>
      <c r="E3751">
        <v>3</v>
      </c>
      <c r="F3751" s="4">
        <v>235880.72592241902</v>
      </c>
      <c r="G3751" s="4">
        <v>407330.14659147459</v>
      </c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Y3751" s="2"/>
      <c r="Z3751"/>
      <c r="AA3751"/>
      <c r="AB3751"/>
    </row>
    <row r="3752" spans="1:28" ht="14.45" x14ac:dyDescent="0.3">
      <c r="A3752" s="3">
        <v>42342.167048611111</v>
      </c>
      <c r="B3752">
        <v>2015</v>
      </c>
      <c r="C3752">
        <v>12</v>
      </c>
      <c r="D3752">
        <v>4</v>
      </c>
      <c r="E3752">
        <v>4</v>
      </c>
      <c r="F3752" s="4">
        <v>247592.90212033535</v>
      </c>
      <c r="G3752" s="4">
        <v>421988.63976982405</v>
      </c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Y3752" s="2"/>
      <c r="Z3752"/>
      <c r="AA3752"/>
      <c r="AB3752"/>
    </row>
    <row r="3753" spans="1:28" ht="14.45" x14ac:dyDescent="0.3">
      <c r="A3753" s="3">
        <v>42342.208715277775</v>
      </c>
      <c r="B3753">
        <v>2015</v>
      </c>
      <c r="C3753">
        <v>12</v>
      </c>
      <c r="D3753">
        <v>4</v>
      </c>
      <c r="E3753">
        <v>5</v>
      </c>
      <c r="F3753" s="4">
        <v>271967.23308562668</v>
      </c>
      <c r="G3753" s="4">
        <v>477446.24812983151</v>
      </c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Y3753" s="2"/>
      <c r="Z3753"/>
      <c r="AA3753"/>
      <c r="AB3753"/>
    </row>
    <row r="3754" spans="1:28" ht="14.45" x14ac:dyDescent="0.3">
      <c r="A3754" s="3">
        <v>42342.250381944446</v>
      </c>
      <c r="B3754">
        <v>2015</v>
      </c>
      <c r="C3754">
        <v>12</v>
      </c>
      <c r="D3754">
        <v>4</v>
      </c>
      <c r="E3754">
        <v>6</v>
      </c>
      <c r="F3754" s="4">
        <v>331943.1179286745</v>
      </c>
      <c r="G3754" s="4">
        <v>540811.43841144163</v>
      </c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Y3754" s="2"/>
      <c r="Z3754"/>
      <c r="AA3754"/>
      <c r="AB3754"/>
    </row>
    <row r="3755" spans="1:28" ht="14.45" x14ac:dyDescent="0.3">
      <c r="A3755" s="3">
        <v>42342.292048611111</v>
      </c>
      <c r="B3755">
        <v>2015</v>
      </c>
      <c r="C3755">
        <v>12</v>
      </c>
      <c r="D3755">
        <v>4</v>
      </c>
      <c r="E3755">
        <v>7</v>
      </c>
      <c r="F3755" s="4">
        <v>338461.14603242342</v>
      </c>
      <c r="G3755" s="4">
        <v>540587.46703054709</v>
      </c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Y3755" s="2"/>
      <c r="Z3755"/>
      <c r="AA3755"/>
      <c r="AB3755"/>
    </row>
    <row r="3756" spans="1:28" ht="14.45" x14ac:dyDescent="0.3">
      <c r="A3756" s="3">
        <v>42342.333715277775</v>
      </c>
      <c r="B3756">
        <v>2015</v>
      </c>
      <c r="C3756">
        <v>12</v>
      </c>
      <c r="D3756">
        <v>4</v>
      </c>
      <c r="E3756">
        <v>8</v>
      </c>
      <c r="F3756" s="4">
        <v>313005.81738156662</v>
      </c>
      <c r="G3756" s="4">
        <v>500984.21465755103</v>
      </c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Y3756" s="2"/>
      <c r="Z3756"/>
      <c r="AA3756"/>
      <c r="AB3756"/>
    </row>
    <row r="3757" spans="1:28" ht="14.45" x14ac:dyDescent="0.3">
      <c r="A3757" s="3">
        <v>42342.375381944446</v>
      </c>
      <c r="B3757">
        <v>2015</v>
      </c>
      <c r="C3757">
        <v>12</v>
      </c>
      <c r="D3757">
        <v>4</v>
      </c>
      <c r="E3757">
        <v>9</v>
      </c>
      <c r="F3757" s="4">
        <v>276186.50175421237</v>
      </c>
      <c r="G3757" s="4">
        <v>451101.32792137744</v>
      </c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Y3757" s="2"/>
      <c r="Z3757"/>
      <c r="AA3757"/>
      <c r="AB3757"/>
    </row>
    <row r="3758" spans="1:28" ht="14.45" x14ac:dyDescent="0.3">
      <c r="A3758" s="3">
        <v>42342.417048611111</v>
      </c>
      <c r="B3758">
        <v>2015</v>
      </c>
      <c r="C3758">
        <v>12</v>
      </c>
      <c r="D3758">
        <v>4</v>
      </c>
      <c r="E3758">
        <v>10</v>
      </c>
      <c r="F3758" s="4">
        <v>302073.32638390688</v>
      </c>
      <c r="G3758" s="4">
        <v>411108.63057337608</v>
      </c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Y3758" s="2"/>
      <c r="Z3758"/>
      <c r="AA3758"/>
      <c r="AB3758"/>
    </row>
    <row r="3759" spans="1:28" ht="14.45" x14ac:dyDescent="0.3">
      <c r="A3759" s="3">
        <v>42342.458715277775</v>
      </c>
      <c r="B3759">
        <v>2015</v>
      </c>
      <c r="C3759">
        <v>12</v>
      </c>
      <c r="D3759">
        <v>4</v>
      </c>
      <c r="E3759">
        <v>11</v>
      </c>
      <c r="F3759" s="4">
        <v>261588.2552001022</v>
      </c>
      <c r="G3759" s="4">
        <v>390427.40811768809</v>
      </c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Y3759" s="2"/>
      <c r="Z3759"/>
      <c r="AA3759"/>
      <c r="AB3759"/>
    </row>
    <row r="3760" spans="1:28" ht="14.45" x14ac:dyDescent="0.3">
      <c r="A3760" s="3">
        <v>42342.500381944446</v>
      </c>
      <c r="B3760">
        <v>2015</v>
      </c>
      <c r="C3760">
        <v>12</v>
      </c>
      <c r="D3760">
        <v>4</v>
      </c>
      <c r="E3760">
        <v>12</v>
      </c>
      <c r="F3760" s="4">
        <v>246178.85759918144</v>
      </c>
      <c r="G3760" s="4">
        <v>367968.90157464624</v>
      </c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Y3760" s="2"/>
      <c r="Z3760"/>
      <c r="AA3760"/>
      <c r="AB3760"/>
    </row>
    <row r="3761" spans="1:28" ht="14.45" x14ac:dyDescent="0.3">
      <c r="A3761" s="3">
        <v>42342.542048611111</v>
      </c>
      <c r="B3761">
        <v>2015</v>
      </c>
      <c r="C3761">
        <v>12</v>
      </c>
      <c r="D3761">
        <v>4</v>
      </c>
      <c r="E3761">
        <v>13</v>
      </c>
      <c r="F3761" s="4">
        <v>219089.93816144372</v>
      </c>
      <c r="G3761" s="4">
        <v>355725.84675293515</v>
      </c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Y3761" s="2"/>
      <c r="Z3761"/>
      <c r="AA3761"/>
      <c r="AB3761"/>
    </row>
    <row r="3762" spans="1:28" ht="14.45" x14ac:dyDescent="0.3">
      <c r="A3762" s="3">
        <v>42342.583715277775</v>
      </c>
      <c r="B3762">
        <v>2015</v>
      </c>
      <c r="C3762">
        <v>12</v>
      </c>
      <c r="D3762">
        <v>4</v>
      </c>
      <c r="E3762">
        <v>14</v>
      </c>
      <c r="F3762" s="4">
        <v>233141.89658437722</v>
      </c>
      <c r="G3762" s="4">
        <v>337601.03393922135</v>
      </c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Y3762" s="2"/>
      <c r="Z3762"/>
      <c r="AA3762"/>
      <c r="AB3762"/>
    </row>
    <row r="3763" spans="1:28" ht="14.45" x14ac:dyDescent="0.3">
      <c r="A3763" s="3">
        <v>42342.625381944446</v>
      </c>
      <c r="B3763">
        <v>2015</v>
      </c>
      <c r="C3763">
        <v>12</v>
      </c>
      <c r="D3763">
        <v>4</v>
      </c>
      <c r="E3763">
        <v>15</v>
      </c>
      <c r="F3763" s="4">
        <v>216450.1732991593</v>
      </c>
      <c r="G3763" s="4">
        <v>350776.00969143061</v>
      </c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Y3763" s="2"/>
      <c r="Z3763"/>
      <c r="AA3763"/>
      <c r="AB3763"/>
    </row>
    <row r="3764" spans="1:28" ht="14.45" x14ac:dyDescent="0.3">
      <c r="A3764" s="3">
        <v>42342.667048611111</v>
      </c>
      <c r="B3764">
        <v>2015</v>
      </c>
      <c r="C3764">
        <v>12</v>
      </c>
      <c r="D3764">
        <v>4</v>
      </c>
      <c r="E3764">
        <v>16</v>
      </c>
      <c r="F3764" s="4">
        <v>243069.62177994719</v>
      </c>
      <c r="G3764" s="4">
        <v>396494.46582455479</v>
      </c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Y3764" s="2"/>
      <c r="Z3764"/>
      <c r="AA3764"/>
      <c r="AB3764"/>
    </row>
    <row r="3765" spans="1:28" ht="14.45" x14ac:dyDescent="0.3">
      <c r="A3765" s="3">
        <v>42342.708715277775</v>
      </c>
      <c r="B3765">
        <v>2015</v>
      </c>
      <c r="C3765">
        <v>12</v>
      </c>
      <c r="D3765">
        <v>4</v>
      </c>
      <c r="E3765">
        <v>17</v>
      </c>
      <c r="F3765" s="4">
        <v>355134.42264938349</v>
      </c>
      <c r="G3765" s="4">
        <v>493489.78207682417</v>
      </c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Y3765" s="2"/>
      <c r="Z3765"/>
      <c r="AA3765"/>
      <c r="AB3765"/>
    </row>
    <row r="3766" spans="1:28" ht="14.45" x14ac:dyDescent="0.3">
      <c r="A3766" s="3">
        <v>42342.750381944446</v>
      </c>
      <c r="B3766">
        <v>2015</v>
      </c>
      <c r="C3766">
        <v>12</v>
      </c>
      <c r="D3766">
        <v>4</v>
      </c>
      <c r="E3766">
        <v>18</v>
      </c>
      <c r="F3766" s="4">
        <v>383066.29389964778</v>
      </c>
      <c r="G3766" s="4">
        <v>558496.62552755699</v>
      </c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Y3766" s="2"/>
      <c r="Z3766"/>
      <c r="AA3766"/>
      <c r="AB3766"/>
    </row>
    <row r="3767" spans="1:28" ht="14.45" x14ac:dyDescent="0.3">
      <c r="A3767" s="3">
        <v>42342.792048611111</v>
      </c>
      <c r="B3767">
        <v>2015</v>
      </c>
      <c r="C3767">
        <v>12</v>
      </c>
      <c r="D3767">
        <v>4</v>
      </c>
      <c r="E3767">
        <v>19</v>
      </c>
      <c r="F3767" s="4">
        <v>408626.08655356348</v>
      </c>
      <c r="G3767" s="4">
        <v>551680.99966018542</v>
      </c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Y3767" s="2"/>
      <c r="Z3767"/>
      <c r="AA3767"/>
      <c r="AB3767"/>
    </row>
    <row r="3768" spans="1:28" ht="14.45" x14ac:dyDescent="0.3">
      <c r="A3768" s="3">
        <v>42342.833715277775</v>
      </c>
      <c r="B3768">
        <v>2015</v>
      </c>
      <c r="C3768">
        <v>12</v>
      </c>
      <c r="D3768">
        <v>4</v>
      </c>
      <c r="E3768">
        <v>20</v>
      </c>
      <c r="F3768" s="4">
        <v>393826.68022594583</v>
      </c>
      <c r="G3768" s="4">
        <v>602357.0141101625</v>
      </c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Y3768" s="2"/>
      <c r="Z3768"/>
      <c r="AA3768"/>
      <c r="AB3768"/>
    </row>
    <row r="3769" spans="1:28" ht="14.45" x14ac:dyDescent="0.3">
      <c r="A3769" s="3">
        <v>42342.875381944446</v>
      </c>
      <c r="B3769">
        <v>2015</v>
      </c>
      <c r="C3769">
        <v>12</v>
      </c>
      <c r="D3769">
        <v>4</v>
      </c>
      <c r="E3769">
        <v>21</v>
      </c>
      <c r="F3769" s="4">
        <v>359237.68655281229</v>
      </c>
      <c r="G3769" s="4">
        <v>565793.15182505338</v>
      </c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Y3769" s="2"/>
      <c r="Z3769"/>
      <c r="AA3769"/>
      <c r="AB3769"/>
    </row>
    <row r="3770" spans="1:28" ht="14.45" x14ac:dyDescent="0.3">
      <c r="A3770" s="3">
        <v>42342.917048611111</v>
      </c>
      <c r="B3770">
        <v>2015</v>
      </c>
      <c r="C3770">
        <v>12</v>
      </c>
      <c r="D3770">
        <v>4</v>
      </c>
      <c r="E3770">
        <v>22</v>
      </c>
      <c r="F3770" s="4">
        <v>336124.33580921928</v>
      </c>
      <c r="G3770" s="4">
        <v>488207.37977190089</v>
      </c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Y3770" s="2"/>
      <c r="Z3770"/>
      <c r="AA3770"/>
      <c r="AB3770"/>
    </row>
    <row r="3771" spans="1:28" ht="14.45" x14ac:dyDescent="0.3">
      <c r="A3771" s="3">
        <v>42342.958715277775</v>
      </c>
      <c r="B3771">
        <v>2015</v>
      </c>
      <c r="C3771">
        <v>12</v>
      </c>
      <c r="D3771">
        <v>4</v>
      </c>
      <c r="E3771">
        <v>23</v>
      </c>
      <c r="F3771" s="4">
        <v>293480.8335844283</v>
      </c>
      <c r="G3771" s="4">
        <v>376495.59374467382</v>
      </c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Y3771" s="2"/>
      <c r="Z3771"/>
      <c r="AA3771"/>
      <c r="AB3771"/>
    </row>
    <row r="3772" spans="1:28" ht="14.45" x14ac:dyDescent="0.3">
      <c r="A3772" s="3">
        <v>42343.000381944446</v>
      </c>
      <c r="B3772">
        <v>2015</v>
      </c>
      <c r="C3772">
        <v>12</v>
      </c>
      <c r="D3772">
        <v>5</v>
      </c>
      <c r="E3772">
        <v>0</v>
      </c>
      <c r="F3772" s="4">
        <v>220371.17735735868</v>
      </c>
      <c r="G3772" s="4">
        <v>320842.68967313488</v>
      </c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Y3772" s="2"/>
      <c r="Z3772"/>
      <c r="AA3772"/>
      <c r="AB3772"/>
    </row>
    <row r="3773" spans="1:28" ht="14.45" x14ac:dyDescent="0.3">
      <c r="A3773" s="3">
        <v>42343.042048611111</v>
      </c>
      <c r="B3773">
        <v>2015</v>
      </c>
      <c r="C3773">
        <v>12</v>
      </c>
      <c r="D3773">
        <v>5</v>
      </c>
      <c r="E3773">
        <v>1</v>
      </c>
      <c r="F3773" s="4">
        <v>199470.6673177823</v>
      </c>
      <c r="G3773" s="4">
        <v>299490.9211960141</v>
      </c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Y3773" s="2"/>
      <c r="Z3773"/>
      <c r="AA3773"/>
      <c r="AB3773"/>
    </row>
    <row r="3774" spans="1:28" ht="14.45" x14ac:dyDescent="0.3">
      <c r="A3774" s="3">
        <v>42343.083715277775</v>
      </c>
      <c r="B3774">
        <v>2015</v>
      </c>
      <c r="C3774">
        <v>12</v>
      </c>
      <c r="D3774">
        <v>5</v>
      </c>
      <c r="E3774">
        <v>2</v>
      </c>
      <c r="F3774" s="4">
        <v>186828.2603033396</v>
      </c>
      <c r="G3774" s="4">
        <v>270289.45317551325</v>
      </c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Y3774" s="2"/>
      <c r="Z3774"/>
      <c r="AA3774"/>
      <c r="AB3774"/>
    </row>
    <row r="3775" spans="1:28" ht="14.45" x14ac:dyDescent="0.3">
      <c r="A3775" s="3">
        <v>42343.125381944446</v>
      </c>
      <c r="B3775">
        <v>2015</v>
      </c>
      <c r="C3775">
        <v>12</v>
      </c>
      <c r="D3775">
        <v>5</v>
      </c>
      <c r="E3775">
        <v>3</v>
      </c>
      <c r="F3775" s="4">
        <v>188562.59765244875</v>
      </c>
      <c r="G3775" s="4">
        <v>268045.03741254436</v>
      </c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Y3775" s="2"/>
      <c r="Z3775"/>
      <c r="AA3775"/>
      <c r="AB3775"/>
    </row>
    <row r="3776" spans="1:28" ht="14.45" x14ac:dyDescent="0.3">
      <c r="A3776" s="3">
        <v>42343.167048611111</v>
      </c>
      <c r="B3776">
        <v>2015</v>
      </c>
      <c r="C3776">
        <v>12</v>
      </c>
      <c r="D3776">
        <v>5</v>
      </c>
      <c r="E3776">
        <v>4</v>
      </c>
      <c r="F3776" s="4">
        <v>188229.89276957043</v>
      </c>
      <c r="G3776" s="4">
        <v>283493.0755549171</v>
      </c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Y3776" s="2"/>
      <c r="Z3776"/>
      <c r="AA3776"/>
      <c r="AB3776"/>
    </row>
    <row r="3777" spans="1:28" ht="14.45" x14ac:dyDescent="0.3">
      <c r="A3777" s="3">
        <v>42343.208715277775</v>
      </c>
      <c r="B3777">
        <v>2015</v>
      </c>
      <c r="C3777">
        <v>12</v>
      </c>
      <c r="D3777">
        <v>5</v>
      </c>
      <c r="E3777">
        <v>5</v>
      </c>
      <c r="F3777" s="4">
        <v>219445.06015003944</v>
      </c>
      <c r="G3777" s="4">
        <v>318564.92365172057</v>
      </c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Y3777" s="2"/>
      <c r="Z3777"/>
      <c r="AA3777"/>
      <c r="AB3777"/>
    </row>
    <row r="3778" spans="1:28" ht="14.45" x14ac:dyDescent="0.3">
      <c r="A3778" s="3">
        <v>42343.250381944446</v>
      </c>
      <c r="B3778">
        <v>2015</v>
      </c>
      <c r="C3778">
        <v>12</v>
      </c>
      <c r="D3778">
        <v>5</v>
      </c>
      <c r="E3778">
        <v>6</v>
      </c>
      <c r="F3778" s="4">
        <v>290266.42293399427</v>
      </c>
      <c r="G3778" s="4">
        <v>409505.93788846728</v>
      </c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Y3778" s="2"/>
      <c r="Z3778"/>
      <c r="AA3778"/>
      <c r="AB3778"/>
    </row>
    <row r="3779" spans="1:28" ht="14.45" x14ac:dyDescent="0.3">
      <c r="A3779" s="3">
        <v>42343.292048611111</v>
      </c>
      <c r="B3779">
        <v>2015</v>
      </c>
      <c r="C3779">
        <v>12</v>
      </c>
      <c r="D3779">
        <v>5</v>
      </c>
      <c r="E3779">
        <v>7</v>
      </c>
      <c r="F3779" s="4">
        <v>308414.02047364804</v>
      </c>
      <c r="G3779" s="4">
        <v>407951.69232080464</v>
      </c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Y3779" s="2"/>
      <c r="Z3779"/>
      <c r="AA3779"/>
      <c r="AB3779"/>
    </row>
    <row r="3780" spans="1:28" ht="14.45" x14ac:dyDescent="0.3">
      <c r="A3780" s="3">
        <v>42343.333715277775</v>
      </c>
      <c r="B3780">
        <v>2015</v>
      </c>
      <c r="C3780">
        <v>12</v>
      </c>
      <c r="D3780">
        <v>5</v>
      </c>
      <c r="E3780">
        <v>8</v>
      </c>
      <c r="F3780" s="4">
        <v>282407.67503933009</v>
      </c>
      <c r="G3780" s="4">
        <v>412363.35583951528</v>
      </c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Y3780" s="2"/>
      <c r="Z3780"/>
      <c r="AA3780"/>
      <c r="AB3780"/>
    </row>
    <row r="3781" spans="1:28" ht="14.45" x14ac:dyDescent="0.3">
      <c r="A3781" s="3">
        <v>42343.375381944446</v>
      </c>
      <c r="B3781">
        <v>2015</v>
      </c>
      <c r="C3781">
        <v>12</v>
      </c>
      <c r="D3781">
        <v>5</v>
      </c>
      <c r="E3781">
        <v>9</v>
      </c>
      <c r="F3781" s="4">
        <v>275225.13106558047</v>
      </c>
      <c r="G3781" s="4">
        <v>409888.23553550366</v>
      </c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Y3781" s="2"/>
      <c r="Z3781"/>
      <c r="AA3781"/>
      <c r="AB3781"/>
    </row>
    <row r="3782" spans="1:28" ht="14.45" x14ac:dyDescent="0.3">
      <c r="A3782" s="3">
        <v>42343.417048611111</v>
      </c>
      <c r="B3782">
        <v>2015</v>
      </c>
      <c r="C3782">
        <v>12</v>
      </c>
      <c r="D3782">
        <v>5</v>
      </c>
      <c r="E3782">
        <v>10</v>
      </c>
      <c r="F3782" s="4">
        <v>254816.03339132332</v>
      </c>
      <c r="G3782" s="4">
        <v>404891.68979400781</v>
      </c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Y3782" s="2"/>
      <c r="Z3782"/>
      <c r="AA3782"/>
      <c r="AB3782"/>
    </row>
    <row r="3783" spans="1:28" ht="14.45" x14ac:dyDescent="0.3">
      <c r="A3783" s="3">
        <v>42343.458715277775</v>
      </c>
      <c r="B3783">
        <v>2015</v>
      </c>
      <c r="C3783">
        <v>12</v>
      </c>
      <c r="D3783">
        <v>5</v>
      </c>
      <c r="E3783">
        <v>11</v>
      </c>
      <c r="F3783" s="4">
        <v>271248.22984846041</v>
      </c>
      <c r="G3783" s="4">
        <v>424597.85626640811</v>
      </c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Y3783" s="2"/>
      <c r="Z3783"/>
      <c r="AA3783"/>
      <c r="AB3783"/>
    </row>
    <row r="3784" spans="1:28" ht="14.45" x14ac:dyDescent="0.3">
      <c r="A3784" s="3">
        <v>42343.500381944446</v>
      </c>
      <c r="B3784">
        <v>2015</v>
      </c>
      <c r="C3784">
        <v>12</v>
      </c>
      <c r="D3784">
        <v>5</v>
      </c>
      <c r="E3784">
        <v>12</v>
      </c>
      <c r="F3784" s="4">
        <v>269895.80052582937</v>
      </c>
      <c r="G3784" s="4">
        <v>464978.0534755066</v>
      </c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Y3784" s="2"/>
      <c r="Z3784"/>
      <c r="AA3784"/>
      <c r="AB3784"/>
    </row>
    <row r="3785" spans="1:28" ht="14.45" x14ac:dyDescent="0.3">
      <c r="A3785" s="3">
        <v>42343.542048611111</v>
      </c>
      <c r="B3785">
        <v>2015</v>
      </c>
      <c r="C3785">
        <v>12</v>
      </c>
      <c r="D3785">
        <v>5</v>
      </c>
      <c r="E3785">
        <v>13</v>
      </c>
      <c r="F3785" s="4">
        <v>280217.94441893417</v>
      </c>
      <c r="G3785" s="4">
        <v>461171.86149629741</v>
      </c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Y3785" s="2"/>
      <c r="Z3785"/>
      <c r="AA3785"/>
      <c r="AB3785"/>
    </row>
    <row r="3786" spans="1:28" ht="14.45" x14ac:dyDescent="0.3">
      <c r="A3786" s="3">
        <v>42343.583715277775</v>
      </c>
      <c r="B3786">
        <v>2015</v>
      </c>
      <c r="C3786">
        <v>12</v>
      </c>
      <c r="D3786">
        <v>5</v>
      </c>
      <c r="E3786">
        <v>14</v>
      </c>
      <c r="F3786" s="4">
        <v>295513.50227869552</v>
      </c>
      <c r="G3786" s="4">
        <v>475100.51366063417</v>
      </c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Y3786" s="2"/>
      <c r="Z3786"/>
      <c r="AA3786"/>
      <c r="AB3786"/>
    </row>
    <row r="3787" spans="1:28" ht="14.45" x14ac:dyDescent="0.3">
      <c r="A3787" s="3">
        <v>42343.625381944446</v>
      </c>
      <c r="B3787">
        <v>2015</v>
      </c>
      <c r="C3787">
        <v>12</v>
      </c>
      <c r="D3787">
        <v>5</v>
      </c>
      <c r="E3787">
        <v>15</v>
      </c>
      <c r="F3787" s="4">
        <v>334697.69731476071</v>
      </c>
      <c r="G3787" s="4">
        <v>498349.04693078646</v>
      </c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Y3787" s="2"/>
      <c r="Z3787"/>
      <c r="AA3787"/>
      <c r="AB3787"/>
    </row>
    <row r="3788" spans="1:28" ht="14.45" x14ac:dyDescent="0.3">
      <c r="A3788" s="3">
        <v>42343.667048611111</v>
      </c>
      <c r="B3788">
        <v>2015</v>
      </c>
      <c r="C3788">
        <v>12</v>
      </c>
      <c r="D3788">
        <v>5</v>
      </c>
      <c r="E3788">
        <v>16</v>
      </c>
      <c r="F3788" s="4">
        <v>383033.73864932376</v>
      </c>
      <c r="G3788" s="4">
        <v>567785.36411705706</v>
      </c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Y3788" s="2"/>
      <c r="Z3788"/>
      <c r="AA3788"/>
      <c r="AB3788"/>
    </row>
    <row r="3789" spans="1:28" ht="14.45" x14ac:dyDescent="0.3">
      <c r="A3789" s="3">
        <v>42343.708715277775</v>
      </c>
      <c r="B3789">
        <v>2015</v>
      </c>
      <c r="C3789">
        <v>12</v>
      </c>
      <c r="D3789">
        <v>5</v>
      </c>
      <c r="E3789">
        <v>17</v>
      </c>
      <c r="F3789" s="4">
        <v>463838.9924196197</v>
      </c>
      <c r="G3789" s="4">
        <v>681011.22566297452</v>
      </c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Y3789" s="2"/>
      <c r="Z3789"/>
      <c r="AA3789"/>
      <c r="AB3789"/>
    </row>
    <row r="3790" spans="1:28" ht="14.45" x14ac:dyDescent="0.3">
      <c r="A3790" s="3">
        <v>42343.750381944446</v>
      </c>
      <c r="B3790">
        <v>2015</v>
      </c>
      <c r="C3790">
        <v>12</v>
      </c>
      <c r="D3790">
        <v>5</v>
      </c>
      <c r="E3790">
        <v>18</v>
      </c>
      <c r="F3790" s="4">
        <v>491744.79994863539</v>
      </c>
      <c r="G3790" s="4">
        <v>716488.10534429259</v>
      </c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Y3790" s="2"/>
      <c r="Z3790"/>
      <c r="AA3790"/>
      <c r="AB3790"/>
    </row>
    <row r="3791" spans="1:28" ht="14.45" x14ac:dyDescent="0.3">
      <c r="A3791" s="3">
        <v>42343.792048611111</v>
      </c>
      <c r="B3791">
        <v>2015</v>
      </c>
      <c r="C3791">
        <v>12</v>
      </c>
      <c r="D3791">
        <v>5</v>
      </c>
      <c r="E3791">
        <v>19</v>
      </c>
      <c r="F3791" s="4">
        <v>526773.93520587182</v>
      </c>
      <c r="G3791" s="4">
        <v>741130.07442522794</v>
      </c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Y3791" s="2"/>
      <c r="Z3791"/>
      <c r="AA3791"/>
      <c r="AB3791"/>
    </row>
    <row r="3792" spans="1:28" ht="14.45" x14ac:dyDescent="0.3">
      <c r="A3792" s="3">
        <v>42343.833715277775</v>
      </c>
      <c r="B3792">
        <v>2015</v>
      </c>
      <c r="C3792">
        <v>12</v>
      </c>
      <c r="D3792">
        <v>5</v>
      </c>
      <c r="E3792">
        <v>20</v>
      </c>
      <c r="F3792" s="4">
        <v>533399.3724146965</v>
      </c>
      <c r="G3792" s="4">
        <v>739532.47955609451</v>
      </c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Y3792" s="2"/>
      <c r="Z3792"/>
      <c r="AA3792"/>
      <c r="AB3792"/>
    </row>
    <row r="3793" spans="1:28" ht="14.45" x14ac:dyDescent="0.3">
      <c r="A3793" s="3">
        <v>42343.875381944446</v>
      </c>
      <c r="B3793">
        <v>2015</v>
      </c>
      <c r="C3793">
        <v>12</v>
      </c>
      <c r="D3793">
        <v>5</v>
      </c>
      <c r="E3793">
        <v>21</v>
      </c>
      <c r="F3793" s="4">
        <v>508747.82644646382</v>
      </c>
      <c r="G3793" s="4">
        <v>733674.7625592089</v>
      </c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Y3793" s="2"/>
      <c r="Z3793"/>
      <c r="AA3793"/>
      <c r="AB3793"/>
    </row>
    <row r="3794" spans="1:28" ht="14.45" x14ac:dyDescent="0.3">
      <c r="A3794" s="3">
        <v>42343.917048611111</v>
      </c>
      <c r="B3794">
        <v>2015</v>
      </c>
      <c r="C3794">
        <v>12</v>
      </c>
      <c r="D3794">
        <v>5</v>
      </c>
      <c r="E3794">
        <v>22</v>
      </c>
      <c r="F3794" s="4">
        <v>465423.11844395194</v>
      </c>
      <c r="G3794" s="4">
        <v>708518.99559976684</v>
      </c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Y3794" s="2"/>
      <c r="Z3794"/>
      <c r="AA3794"/>
      <c r="AB3794"/>
    </row>
    <row r="3795" spans="1:28" ht="14.45" x14ac:dyDescent="0.3">
      <c r="A3795" s="3">
        <v>42343.958715277775</v>
      </c>
      <c r="B3795">
        <v>2015</v>
      </c>
      <c r="C3795">
        <v>12</v>
      </c>
      <c r="D3795">
        <v>5</v>
      </c>
      <c r="E3795">
        <v>23</v>
      </c>
      <c r="F3795" s="4">
        <v>424139.2275170557</v>
      </c>
      <c r="G3795" s="4">
        <v>678422.97335727513</v>
      </c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Y3795" s="2"/>
      <c r="Z3795"/>
      <c r="AA3795"/>
      <c r="AB3795"/>
    </row>
    <row r="3796" spans="1:28" ht="14.45" x14ac:dyDescent="0.3">
      <c r="A3796" s="3">
        <v>42344.000381944446</v>
      </c>
      <c r="B3796">
        <v>2015</v>
      </c>
      <c r="C3796">
        <v>12</v>
      </c>
      <c r="D3796">
        <v>6</v>
      </c>
      <c r="E3796">
        <v>0</v>
      </c>
      <c r="F3796" s="4">
        <v>400031.2270403459</v>
      </c>
      <c r="G3796" s="4">
        <v>613465.15011653816</v>
      </c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Y3796" s="2"/>
      <c r="Z3796"/>
      <c r="AA3796"/>
      <c r="AB3796"/>
    </row>
    <row r="3797" spans="1:28" ht="14.45" x14ac:dyDescent="0.3">
      <c r="A3797" s="3">
        <v>42344.042048611111</v>
      </c>
      <c r="B3797">
        <v>2015</v>
      </c>
      <c r="C3797">
        <v>12</v>
      </c>
      <c r="D3797">
        <v>6</v>
      </c>
      <c r="E3797">
        <v>1</v>
      </c>
      <c r="F3797" s="4">
        <v>361437.54514906451</v>
      </c>
      <c r="G3797" s="4">
        <v>612048.8507809497</v>
      </c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Y3797" s="2"/>
      <c r="Z3797"/>
      <c r="AA3797"/>
      <c r="AB3797"/>
    </row>
    <row r="3798" spans="1:28" ht="14.45" x14ac:dyDescent="0.3">
      <c r="A3798" s="3">
        <v>42344.083715277775</v>
      </c>
      <c r="B3798">
        <v>2015</v>
      </c>
      <c r="C3798">
        <v>12</v>
      </c>
      <c r="D3798">
        <v>6</v>
      </c>
      <c r="E3798">
        <v>2</v>
      </c>
      <c r="F3798" s="4">
        <v>367549.79235046601</v>
      </c>
      <c r="G3798" s="4">
        <v>622615.59982149291</v>
      </c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Y3798" s="2"/>
      <c r="Z3798"/>
      <c r="AA3798"/>
      <c r="AB3798"/>
    </row>
    <row r="3799" spans="1:28" ht="14.45" x14ac:dyDescent="0.3">
      <c r="A3799" s="3">
        <v>42344.125381944446</v>
      </c>
      <c r="B3799">
        <v>2015</v>
      </c>
      <c r="C3799">
        <v>12</v>
      </c>
      <c r="D3799">
        <v>6</v>
      </c>
      <c r="E3799">
        <v>3</v>
      </c>
      <c r="F3799" s="4">
        <v>371428.27392588177</v>
      </c>
      <c r="G3799" s="4">
        <v>631247.29519151803</v>
      </c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Y3799" s="2"/>
      <c r="Z3799"/>
      <c r="AA3799"/>
      <c r="AB3799"/>
    </row>
    <row r="3800" spans="1:28" ht="14.45" x14ac:dyDescent="0.3">
      <c r="A3800" s="3">
        <v>42344.167048611111</v>
      </c>
      <c r="B3800">
        <v>2015</v>
      </c>
      <c r="C3800">
        <v>12</v>
      </c>
      <c r="D3800">
        <v>6</v>
      </c>
      <c r="E3800">
        <v>4</v>
      </c>
      <c r="F3800" s="4">
        <v>385937.81901104713</v>
      </c>
      <c r="G3800" s="4">
        <v>671119.54722039949</v>
      </c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Y3800" s="2"/>
      <c r="Z3800"/>
      <c r="AA3800"/>
      <c r="AB3800"/>
    </row>
    <row r="3801" spans="1:28" ht="14.45" x14ac:dyDescent="0.3">
      <c r="A3801" s="3">
        <v>42344.208715277775</v>
      </c>
      <c r="B3801">
        <v>2015</v>
      </c>
      <c r="C3801">
        <v>12</v>
      </c>
      <c r="D3801">
        <v>6</v>
      </c>
      <c r="E3801">
        <v>5</v>
      </c>
      <c r="F3801" s="4">
        <v>412864.878847185</v>
      </c>
      <c r="G3801" s="4">
        <v>721049.39632442256</v>
      </c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Y3801" s="2"/>
      <c r="Z3801"/>
      <c r="AA3801"/>
      <c r="AB3801"/>
    </row>
    <row r="3802" spans="1:28" ht="14.45" x14ac:dyDescent="0.3">
      <c r="A3802" s="3">
        <v>42344.250381944446</v>
      </c>
      <c r="B3802">
        <v>2015</v>
      </c>
      <c r="C3802">
        <v>12</v>
      </c>
      <c r="D3802">
        <v>6</v>
      </c>
      <c r="E3802">
        <v>6</v>
      </c>
      <c r="F3802" s="4">
        <v>484127.52976070525</v>
      </c>
      <c r="G3802" s="4">
        <v>790906.09718627715</v>
      </c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Y3802" s="2"/>
      <c r="Z3802"/>
      <c r="AA3802"/>
      <c r="AB3802"/>
    </row>
    <row r="3803" spans="1:28" ht="14.45" x14ac:dyDescent="0.3">
      <c r="A3803" s="3">
        <v>42344.292048611111</v>
      </c>
      <c r="B3803">
        <v>2015</v>
      </c>
      <c r="C3803">
        <v>12</v>
      </c>
      <c r="D3803">
        <v>6</v>
      </c>
      <c r="E3803">
        <v>7</v>
      </c>
      <c r="F3803" s="4">
        <v>479478.5558544941</v>
      </c>
      <c r="G3803" s="4">
        <v>844250.45023970073</v>
      </c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Y3803" s="2"/>
      <c r="Z3803"/>
      <c r="AA3803"/>
      <c r="AB3803"/>
    </row>
    <row r="3804" spans="1:28" ht="14.45" x14ac:dyDescent="0.3">
      <c r="A3804" s="3">
        <v>42344.333715277775</v>
      </c>
      <c r="B3804">
        <v>2015</v>
      </c>
      <c r="C3804">
        <v>12</v>
      </c>
      <c r="D3804">
        <v>6</v>
      </c>
      <c r="E3804">
        <v>8</v>
      </c>
      <c r="F3804" s="4">
        <v>498347.08759596531</v>
      </c>
      <c r="G3804" s="4">
        <v>851412.11355770042</v>
      </c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Y3804" s="2"/>
      <c r="Z3804"/>
      <c r="AA3804"/>
      <c r="AB3804"/>
    </row>
    <row r="3805" spans="1:28" ht="14.45" x14ac:dyDescent="0.3">
      <c r="A3805" s="3">
        <v>42344.375381944446</v>
      </c>
      <c r="B3805">
        <v>2015</v>
      </c>
      <c r="C3805">
        <v>12</v>
      </c>
      <c r="D3805">
        <v>6</v>
      </c>
      <c r="E3805">
        <v>9</v>
      </c>
      <c r="F3805" s="4">
        <v>518898.98539584555</v>
      </c>
      <c r="G3805" s="4">
        <v>878780.43152680388</v>
      </c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Y3805" s="2"/>
      <c r="Z3805"/>
      <c r="AA3805"/>
      <c r="AB3805"/>
    </row>
    <row r="3806" spans="1:28" ht="14.45" x14ac:dyDescent="0.3">
      <c r="A3806" s="3">
        <v>42344.417048611111</v>
      </c>
      <c r="B3806">
        <v>2015</v>
      </c>
      <c r="C3806">
        <v>12</v>
      </c>
      <c r="D3806">
        <v>6</v>
      </c>
      <c r="E3806">
        <v>10</v>
      </c>
      <c r="F3806" s="4">
        <v>549386.50056696264</v>
      </c>
      <c r="G3806" s="4">
        <v>904722.19451956602</v>
      </c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Y3806" s="2"/>
      <c r="Z3806"/>
      <c r="AA3806"/>
      <c r="AB3806"/>
    </row>
    <row r="3807" spans="1:28" ht="14.45" x14ac:dyDescent="0.3">
      <c r="A3807" s="3">
        <v>42344.458715277775</v>
      </c>
      <c r="B3807">
        <v>2015</v>
      </c>
      <c r="C3807">
        <v>12</v>
      </c>
      <c r="D3807">
        <v>6</v>
      </c>
      <c r="E3807">
        <v>11</v>
      </c>
      <c r="F3807" s="4">
        <v>537262.30239678663</v>
      </c>
      <c r="G3807" s="4">
        <v>876809.63602115144</v>
      </c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Y3807" s="2"/>
      <c r="Z3807"/>
      <c r="AA3807"/>
      <c r="AB3807"/>
    </row>
    <row r="3808" spans="1:28" ht="14.45" x14ac:dyDescent="0.3">
      <c r="A3808" s="3">
        <v>42344.500381944446</v>
      </c>
      <c r="B3808">
        <v>2015</v>
      </c>
      <c r="C3808">
        <v>12</v>
      </c>
      <c r="D3808">
        <v>6</v>
      </c>
      <c r="E3808">
        <v>12</v>
      </c>
      <c r="F3808" s="4">
        <v>551197.57464416372</v>
      </c>
      <c r="G3808" s="4">
        <v>919491.54339749739</v>
      </c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Y3808" s="2"/>
      <c r="Z3808"/>
      <c r="AA3808"/>
      <c r="AB3808"/>
    </row>
    <row r="3809" spans="1:28" ht="14.45" x14ac:dyDescent="0.3">
      <c r="A3809" s="3">
        <v>42344.542048611111</v>
      </c>
      <c r="B3809">
        <v>2015</v>
      </c>
      <c r="C3809">
        <v>12</v>
      </c>
      <c r="D3809">
        <v>6</v>
      </c>
      <c r="E3809">
        <v>13</v>
      </c>
      <c r="F3809" s="4">
        <v>594594.43642919103</v>
      </c>
      <c r="G3809" s="4">
        <v>919791.20331870834</v>
      </c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Y3809" s="2"/>
      <c r="Z3809"/>
      <c r="AA3809"/>
      <c r="AB3809"/>
    </row>
    <row r="3810" spans="1:28" ht="14.45" x14ac:dyDescent="0.3">
      <c r="A3810" s="3">
        <v>42344.583715277775</v>
      </c>
      <c r="B3810">
        <v>2015</v>
      </c>
      <c r="C3810">
        <v>12</v>
      </c>
      <c r="D3810">
        <v>6</v>
      </c>
      <c r="E3810">
        <v>14</v>
      </c>
      <c r="F3810" s="4">
        <v>587302.23220514832</v>
      </c>
      <c r="G3810" s="4">
        <v>941931.73264948931</v>
      </c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Y3810" s="2"/>
      <c r="Z3810"/>
      <c r="AA3810"/>
      <c r="AB3810"/>
    </row>
    <row r="3811" spans="1:28" ht="14.45" x14ac:dyDescent="0.3">
      <c r="A3811" s="3">
        <v>42344.625381944446</v>
      </c>
      <c r="B3811">
        <v>2015</v>
      </c>
      <c r="C3811">
        <v>12</v>
      </c>
      <c r="D3811">
        <v>6</v>
      </c>
      <c r="E3811">
        <v>15</v>
      </c>
      <c r="F3811" s="4">
        <v>602322.80898549105</v>
      </c>
      <c r="G3811" s="4">
        <v>975774.21593931643</v>
      </c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Y3811" s="2"/>
      <c r="Z3811"/>
      <c r="AA3811"/>
      <c r="AB3811"/>
    </row>
    <row r="3812" spans="1:28" ht="14.45" x14ac:dyDescent="0.3">
      <c r="A3812" s="3">
        <v>42344.667048611111</v>
      </c>
      <c r="B3812">
        <v>2015</v>
      </c>
      <c r="C3812">
        <v>12</v>
      </c>
      <c r="D3812">
        <v>6</v>
      </c>
      <c r="E3812">
        <v>16</v>
      </c>
      <c r="F3812" s="4">
        <v>606221.05741235917</v>
      </c>
      <c r="G3812" s="4">
        <v>1007274.3072598865</v>
      </c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Y3812" s="2"/>
      <c r="Z3812"/>
      <c r="AA3812"/>
      <c r="AB3812"/>
    </row>
    <row r="3813" spans="1:28" ht="14.45" x14ac:dyDescent="0.3">
      <c r="A3813" s="3">
        <v>42344.708715277775</v>
      </c>
      <c r="B3813">
        <v>2015</v>
      </c>
      <c r="C3813">
        <v>12</v>
      </c>
      <c r="D3813">
        <v>6</v>
      </c>
      <c r="E3813">
        <v>17</v>
      </c>
      <c r="F3813" s="4">
        <v>641358.9144677372</v>
      </c>
      <c r="G3813" s="4">
        <v>1113172.4385497661</v>
      </c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Y3813" s="2"/>
      <c r="Z3813"/>
      <c r="AA3813"/>
      <c r="AB3813"/>
    </row>
    <row r="3814" spans="1:28" ht="14.45" x14ac:dyDescent="0.3">
      <c r="A3814" s="3">
        <v>42344.750381944446</v>
      </c>
      <c r="B3814">
        <v>2015</v>
      </c>
      <c r="C3814">
        <v>12</v>
      </c>
      <c r="D3814">
        <v>6</v>
      </c>
      <c r="E3814">
        <v>18</v>
      </c>
      <c r="F3814" s="4">
        <v>686492.39942278049</v>
      </c>
      <c r="G3814" s="4">
        <v>1131846.1469806323</v>
      </c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Y3814" s="2"/>
      <c r="Z3814"/>
      <c r="AA3814"/>
      <c r="AB3814"/>
    </row>
    <row r="3815" spans="1:28" ht="14.45" x14ac:dyDescent="0.3">
      <c r="A3815" s="3">
        <v>42344.792048611111</v>
      </c>
      <c r="B3815">
        <v>2015</v>
      </c>
      <c r="C3815">
        <v>12</v>
      </c>
      <c r="D3815">
        <v>6</v>
      </c>
      <c r="E3815">
        <v>19</v>
      </c>
      <c r="F3815" s="4">
        <v>648384.46989047842</v>
      </c>
      <c r="G3815" s="4">
        <v>1118970.6445900851</v>
      </c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Y3815" s="2"/>
      <c r="Z3815"/>
      <c r="AA3815"/>
      <c r="AB3815"/>
    </row>
    <row r="3816" spans="1:28" ht="14.45" x14ac:dyDescent="0.3">
      <c r="A3816" s="3">
        <v>42344.833715277775</v>
      </c>
      <c r="B3816">
        <v>2015</v>
      </c>
      <c r="C3816">
        <v>12</v>
      </c>
      <c r="D3816">
        <v>6</v>
      </c>
      <c r="E3816">
        <v>20</v>
      </c>
      <c r="F3816" s="4">
        <v>630987.54440125613</v>
      </c>
      <c r="G3816" s="4">
        <v>1091449.9562713024</v>
      </c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Y3816" s="2"/>
      <c r="Z3816"/>
      <c r="AA3816"/>
      <c r="AB3816"/>
    </row>
    <row r="3817" spans="1:28" ht="14.45" x14ac:dyDescent="0.3">
      <c r="A3817" s="3">
        <v>42344.875381944446</v>
      </c>
      <c r="B3817">
        <v>2015</v>
      </c>
      <c r="C3817">
        <v>12</v>
      </c>
      <c r="D3817">
        <v>6</v>
      </c>
      <c r="E3817">
        <v>21</v>
      </c>
      <c r="F3817" s="4">
        <v>610589.7435571996</v>
      </c>
      <c r="G3817" s="4">
        <v>1084847.3356264317</v>
      </c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Y3817" s="2"/>
      <c r="Z3817"/>
      <c r="AA3817"/>
      <c r="AB3817"/>
    </row>
    <row r="3818" spans="1:28" ht="14.45" x14ac:dyDescent="0.3">
      <c r="A3818" s="3">
        <v>42344.917048611111</v>
      </c>
      <c r="B3818">
        <v>2015</v>
      </c>
      <c r="C3818">
        <v>12</v>
      </c>
      <c r="D3818">
        <v>6</v>
      </c>
      <c r="E3818">
        <v>22</v>
      </c>
      <c r="F3818" s="4">
        <v>578780.49122433586</v>
      </c>
      <c r="G3818" s="4">
        <v>1014279.4399876468</v>
      </c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Y3818" s="2"/>
      <c r="Z3818"/>
      <c r="AA3818"/>
      <c r="AB3818"/>
    </row>
    <row r="3819" spans="1:28" ht="14.45" x14ac:dyDescent="0.3">
      <c r="A3819" s="3">
        <v>42344.958715277775</v>
      </c>
      <c r="B3819">
        <v>2015</v>
      </c>
      <c r="C3819">
        <v>12</v>
      </c>
      <c r="D3819">
        <v>6</v>
      </c>
      <c r="E3819">
        <v>23</v>
      </c>
      <c r="F3819" s="4">
        <v>518991.47291643592</v>
      </c>
      <c r="G3819" s="4">
        <v>972570.25819499325</v>
      </c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Y3819" s="2"/>
      <c r="Z3819"/>
      <c r="AA3819"/>
      <c r="AB3819"/>
    </row>
    <row r="3820" spans="1:28" ht="14.45" x14ac:dyDescent="0.3">
      <c r="A3820" s="3">
        <v>42345.000381944446</v>
      </c>
      <c r="B3820">
        <v>2015</v>
      </c>
      <c r="C3820">
        <v>12</v>
      </c>
      <c r="D3820">
        <v>7</v>
      </c>
      <c r="E3820">
        <v>0</v>
      </c>
      <c r="F3820" s="4">
        <v>483625.22197563539</v>
      </c>
      <c r="G3820" s="4">
        <v>949122.79167484841</v>
      </c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Y3820" s="2"/>
      <c r="Z3820"/>
      <c r="AA3820"/>
      <c r="AB3820"/>
    </row>
    <row r="3821" spans="1:28" ht="14.45" x14ac:dyDescent="0.3">
      <c r="A3821" s="3">
        <v>42345.042048611111</v>
      </c>
      <c r="B3821">
        <v>2015</v>
      </c>
      <c r="C3821">
        <v>12</v>
      </c>
      <c r="D3821">
        <v>7</v>
      </c>
      <c r="E3821">
        <v>1</v>
      </c>
      <c r="F3821" s="4">
        <v>442920.04954120418</v>
      </c>
      <c r="G3821" s="4">
        <v>935268.48928939609</v>
      </c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Y3821" s="2"/>
      <c r="Z3821"/>
      <c r="AA3821"/>
      <c r="AB3821"/>
    </row>
    <row r="3822" spans="1:28" ht="14.45" x14ac:dyDescent="0.3">
      <c r="A3822" s="3">
        <v>42345.083715277775</v>
      </c>
      <c r="B3822">
        <v>2015</v>
      </c>
      <c r="C3822">
        <v>12</v>
      </c>
      <c r="D3822">
        <v>7</v>
      </c>
      <c r="E3822">
        <v>2</v>
      </c>
      <c r="F3822" s="4">
        <v>417116.89590508019</v>
      </c>
      <c r="G3822" s="4">
        <v>910898.38156437641</v>
      </c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Y3822" s="2"/>
      <c r="Z3822"/>
      <c r="AA3822"/>
      <c r="AB3822"/>
    </row>
    <row r="3823" spans="1:28" ht="14.45" x14ac:dyDescent="0.3">
      <c r="A3823" s="3">
        <v>42345.125381944446</v>
      </c>
      <c r="B3823">
        <v>2015</v>
      </c>
      <c r="C3823">
        <v>12</v>
      </c>
      <c r="D3823">
        <v>7</v>
      </c>
      <c r="E3823">
        <v>3</v>
      </c>
      <c r="F3823" s="4">
        <v>432580.54693621187</v>
      </c>
      <c r="G3823" s="4">
        <v>922328.08556447888</v>
      </c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Y3823" s="2"/>
      <c r="Z3823"/>
      <c r="AA3823"/>
      <c r="AB3823"/>
    </row>
    <row r="3824" spans="1:28" ht="14.45" x14ac:dyDescent="0.3">
      <c r="A3824" s="3">
        <v>42345.167048611111</v>
      </c>
      <c r="B3824">
        <v>2015</v>
      </c>
      <c r="C3824">
        <v>12</v>
      </c>
      <c r="D3824">
        <v>7</v>
      </c>
      <c r="E3824">
        <v>4</v>
      </c>
      <c r="F3824" s="4">
        <v>454074.87944674294</v>
      </c>
      <c r="G3824" s="4">
        <v>936521.64856178197</v>
      </c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Y3824" s="2"/>
      <c r="Z3824"/>
      <c r="AA3824"/>
      <c r="AB3824"/>
    </row>
    <row r="3825" spans="1:28" ht="14.45" x14ac:dyDescent="0.3">
      <c r="A3825" s="3">
        <v>42345.208715277775</v>
      </c>
      <c r="B3825">
        <v>2015</v>
      </c>
      <c r="C3825">
        <v>12</v>
      </c>
      <c r="D3825">
        <v>7</v>
      </c>
      <c r="E3825">
        <v>5</v>
      </c>
      <c r="F3825" s="4">
        <v>474823.88542064425</v>
      </c>
      <c r="G3825" s="4">
        <v>965204.36854512431</v>
      </c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Y3825" s="2"/>
      <c r="Z3825"/>
      <c r="AA3825"/>
      <c r="AB3825"/>
    </row>
    <row r="3826" spans="1:28" ht="14.45" x14ac:dyDescent="0.3">
      <c r="A3826" s="3">
        <v>42345.250381944446</v>
      </c>
      <c r="B3826">
        <v>2015</v>
      </c>
      <c r="C3826">
        <v>12</v>
      </c>
      <c r="D3826">
        <v>7</v>
      </c>
      <c r="E3826">
        <v>6</v>
      </c>
      <c r="F3826" s="4">
        <v>494204.66655954387</v>
      </c>
      <c r="G3826" s="4">
        <v>986265.09640898393</v>
      </c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Y3826" s="2"/>
      <c r="Z3826"/>
      <c r="AA3826"/>
      <c r="AB3826"/>
    </row>
    <row r="3827" spans="1:28" ht="14.45" x14ac:dyDescent="0.3">
      <c r="A3827" s="3">
        <v>42345.292048611111</v>
      </c>
      <c r="B3827">
        <v>2015</v>
      </c>
      <c r="C3827">
        <v>12</v>
      </c>
      <c r="D3827">
        <v>7</v>
      </c>
      <c r="E3827">
        <v>7</v>
      </c>
      <c r="F3827" s="4">
        <v>544191.32098505192</v>
      </c>
      <c r="G3827" s="4">
        <v>1037595.895247339</v>
      </c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Y3827" s="2"/>
      <c r="Z3827"/>
      <c r="AA3827"/>
      <c r="AB3827"/>
    </row>
    <row r="3828" spans="1:28" ht="14.45" x14ac:dyDescent="0.3">
      <c r="A3828" s="3">
        <v>42345.333715277775</v>
      </c>
      <c r="B3828">
        <v>2015</v>
      </c>
      <c r="C3828">
        <v>12</v>
      </c>
      <c r="D3828">
        <v>7</v>
      </c>
      <c r="E3828">
        <v>8</v>
      </c>
      <c r="F3828" s="4">
        <v>577896.92750660295</v>
      </c>
      <c r="G3828" s="4">
        <v>1103349.321327253</v>
      </c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Y3828" s="2"/>
      <c r="Z3828"/>
      <c r="AA3828"/>
      <c r="AB3828"/>
    </row>
    <row r="3829" spans="1:28" ht="14.45" x14ac:dyDescent="0.3">
      <c r="A3829" s="3">
        <v>42345.375381944446</v>
      </c>
      <c r="B3829">
        <v>2015</v>
      </c>
      <c r="C3829">
        <v>12</v>
      </c>
      <c r="D3829">
        <v>7</v>
      </c>
      <c r="E3829">
        <v>9</v>
      </c>
      <c r="F3829" s="4">
        <v>589089.77802869014</v>
      </c>
      <c r="G3829" s="4">
        <v>1159342.2725456022</v>
      </c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Y3829" s="2"/>
      <c r="Z3829"/>
      <c r="AA3829"/>
      <c r="AB3829"/>
    </row>
    <row r="3830" spans="1:28" ht="14.45" x14ac:dyDescent="0.3">
      <c r="A3830" s="3">
        <v>42345.417048611111</v>
      </c>
      <c r="B3830">
        <v>2015</v>
      </c>
      <c r="C3830">
        <v>12</v>
      </c>
      <c r="D3830">
        <v>7</v>
      </c>
      <c r="E3830">
        <v>10</v>
      </c>
      <c r="F3830" s="4">
        <v>575731.24367229291</v>
      </c>
      <c r="G3830" s="4">
        <v>1137489.5150818175</v>
      </c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Y3830" s="2"/>
      <c r="Z3830"/>
      <c r="AA3830"/>
      <c r="AB3830"/>
    </row>
    <row r="3831" spans="1:28" ht="14.45" x14ac:dyDescent="0.3">
      <c r="A3831" s="3">
        <v>42345.458715277775</v>
      </c>
      <c r="B3831">
        <v>2015</v>
      </c>
      <c r="C3831">
        <v>12</v>
      </c>
      <c r="D3831">
        <v>7</v>
      </c>
      <c r="E3831">
        <v>11</v>
      </c>
      <c r="F3831" s="4">
        <v>571344.44379457377</v>
      </c>
      <c r="G3831" s="4">
        <v>1120826.2340556947</v>
      </c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Y3831" s="2"/>
      <c r="Z3831"/>
      <c r="AA3831"/>
      <c r="AB3831"/>
    </row>
    <row r="3832" spans="1:28" ht="14.45" x14ac:dyDescent="0.3">
      <c r="A3832" s="3">
        <v>42345.500381944446</v>
      </c>
      <c r="B3832">
        <v>2015</v>
      </c>
      <c r="C3832">
        <v>12</v>
      </c>
      <c r="D3832">
        <v>7</v>
      </c>
      <c r="E3832">
        <v>12</v>
      </c>
      <c r="F3832" s="4">
        <v>561179.24320493196</v>
      </c>
      <c r="G3832" s="4">
        <v>1080261.596857649</v>
      </c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Y3832" s="2"/>
      <c r="Z3832"/>
      <c r="AA3832"/>
      <c r="AB3832"/>
    </row>
    <row r="3833" spans="1:28" ht="14.45" x14ac:dyDescent="0.3">
      <c r="A3833" s="3">
        <v>42345.542048611111</v>
      </c>
      <c r="B3833">
        <v>2015</v>
      </c>
      <c r="C3833">
        <v>12</v>
      </c>
      <c r="D3833">
        <v>7</v>
      </c>
      <c r="E3833">
        <v>13</v>
      </c>
      <c r="F3833" s="4">
        <v>554393.88902967295</v>
      </c>
      <c r="G3833" s="4">
        <v>1065713.9349760343</v>
      </c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Y3833" s="2"/>
      <c r="Z3833"/>
      <c r="AA3833"/>
      <c r="AB3833"/>
    </row>
    <row r="3834" spans="1:28" ht="14.45" x14ac:dyDescent="0.3">
      <c r="A3834" s="3">
        <v>42345.583715277775</v>
      </c>
      <c r="B3834">
        <v>2015</v>
      </c>
      <c r="C3834">
        <v>12</v>
      </c>
      <c r="D3834">
        <v>7</v>
      </c>
      <c r="E3834">
        <v>14</v>
      </c>
      <c r="F3834" s="4">
        <v>546920.6008593447</v>
      </c>
      <c r="G3834" s="4">
        <v>1078297.4813922259</v>
      </c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Y3834" s="2"/>
      <c r="Z3834"/>
      <c r="AA3834"/>
      <c r="AB3834"/>
    </row>
    <row r="3835" spans="1:28" ht="14.45" x14ac:dyDescent="0.3">
      <c r="A3835" s="3">
        <v>42345.625381944446</v>
      </c>
      <c r="B3835">
        <v>2015</v>
      </c>
      <c r="C3835">
        <v>12</v>
      </c>
      <c r="D3835">
        <v>7</v>
      </c>
      <c r="E3835">
        <v>15</v>
      </c>
      <c r="F3835" s="4">
        <v>552577.94114898611</v>
      </c>
      <c r="G3835" s="4">
        <v>1069906.551074574</v>
      </c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Y3835" s="2"/>
      <c r="Z3835"/>
      <c r="AA3835"/>
      <c r="AB3835"/>
    </row>
    <row r="3836" spans="1:28" ht="14.45" x14ac:dyDescent="0.3">
      <c r="A3836" s="3">
        <v>42345.667048611111</v>
      </c>
      <c r="B3836">
        <v>2015</v>
      </c>
      <c r="C3836">
        <v>12</v>
      </c>
      <c r="D3836">
        <v>7</v>
      </c>
      <c r="E3836">
        <v>16</v>
      </c>
      <c r="F3836" s="4">
        <v>574258.44410542538</v>
      </c>
      <c r="G3836" s="4">
        <v>1096458.5042160435</v>
      </c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Y3836" s="2"/>
      <c r="Z3836"/>
      <c r="AA3836"/>
      <c r="AB3836"/>
    </row>
    <row r="3837" spans="1:28" ht="14.45" x14ac:dyDescent="0.3">
      <c r="A3837" s="3">
        <v>42345.708715277775</v>
      </c>
      <c r="B3837">
        <v>2015</v>
      </c>
      <c r="C3837">
        <v>12</v>
      </c>
      <c r="D3837">
        <v>7</v>
      </c>
      <c r="E3837">
        <v>17</v>
      </c>
      <c r="F3837" s="4">
        <v>631736.12889958476</v>
      </c>
      <c r="G3837" s="4">
        <v>1146493.9618428934</v>
      </c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Y3837" s="2"/>
      <c r="Z3837"/>
      <c r="AA3837"/>
      <c r="AB3837"/>
    </row>
    <row r="3838" spans="1:28" ht="14.45" x14ac:dyDescent="0.3">
      <c r="A3838" s="3">
        <v>42345.750381944446</v>
      </c>
      <c r="B3838">
        <v>2015</v>
      </c>
      <c r="C3838">
        <v>12</v>
      </c>
      <c r="D3838">
        <v>7</v>
      </c>
      <c r="E3838">
        <v>18</v>
      </c>
      <c r="F3838" s="4">
        <v>684229.79223141202</v>
      </c>
      <c r="G3838" s="4">
        <v>1187549.9129183737</v>
      </c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Y3838" s="2"/>
      <c r="Z3838"/>
      <c r="AA3838"/>
      <c r="AB3838"/>
    </row>
    <row r="3839" spans="1:28" ht="14.45" x14ac:dyDescent="0.3">
      <c r="A3839" s="3">
        <v>42345.792048611111</v>
      </c>
      <c r="B3839">
        <v>2015</v>
      </c>
      <c r="C3839">
        <v>12</v>
      </c>
      <c r="D3839">
        <v>7</v>
      </c>
      <c r="E3839">
        <v>19</v>
      </c>
      <c r="F3839" s="4">
        <v>674663.70698199002</v>
      </c>
      <c r="G3839" s="4">
        <v>1197963.713887492</v>
      </c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Y3839" s="2"/>
      <c r="Z3839"/>
      <c r="AA3839"/>
      <c r="AB3839"/>
    </row>
    <row r="3840" spans="1:28" ht="14.45" x14ac:dyDescent="0.3">
      <c r="A3840" s="3">
        <v>42345.833715277775</v>
      </c>
      <c r="B3840">
        <v>2015</v>
      </c>
      <c r="C3840">
        <v>12</v>
      </c>
      <c r="D3840">
        <v>7</v>
      </c>
      <c r="E3840">
        <v>20</v>
      </c>
      <c r="F3840" s="4">
        <v>660824.78519251151</v>
      </c>
      <c r="G3840" s="4">
        <v>1223421.8590837757</v>
      </c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Y3840" s="2"/>
      <c r="Z3840"/>
      <c r="AA3840"/>
      <c r="AB3840"/>
    </row>
    <row r="3841" spans="1:28" ht="14.45" x14ac:dyDescent="0.3">
      <c r="A3841" s="3">
        <v>42345.875381944446</v>
      </c>
      <c r="B3841">
        <v>2015</v>
      </c>
      <c r="C3841">
        <v>12</v>
      </c>
      <c r="D3841">
        <v>7</v>
      </c>
      <c r="E3841">
        <v>21</v>
      </c>
      <c r="F3841" s="4">
        <v>606287.15145245218</v>
      </c>
      <c r="G3841" s="4">
        <v>1212017.5752923081</v>
      </c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Y3841" s="2"/>
      <c r="Z3841"/>
      <c r="AA3841"/>
      <c r="AB3841"/>
    </row>
    <row r="3842" spans="1:28" ht="14.45" x14ac:dyDescent="0.3">
      <c r="A3842" s="3">
        <v>42345.917048611111</v>
      </c>
      <c r="B3842">
        <v>2015</v>
      </c>
      <c r="C3842">
        <v>12</v>
      </c>
      <c r="D3842">
        <v>7</v>
      </c>
      <c r="E3842">
        <v>22</v>
      </c>
      <c r="F3842" s="4">
        <v>579320.5228265801</v>
      </c>
      <c r="G3842" s="4">
        <v>1160494.3737109962</v>
      </c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Y3842" s="2"/>
      <c r="Z3842"/>
      <c r="AA3842"/>
      <c r="AB3842"/>
    </row>
    <row r="3843" spans="1:28" ht="14.45" x14ac:dyDescent="0.3">
      <c r="A3843" s="3">
        <v>42345.958715277775</v>
      </c>
      <c r="B3843">
        <v>2015</v>
      </c>
      <c r="C3843">
        <v>12</v>
      </c>
      <c r="D3843">
        <v>7</v>
      </c>
      <c r="E3843">
        <v>23</v>
      </c>
      <c r="F3843" s="4">
        <v>517351.60622112628</v>
      </c>
      <c r="G3843" s="4">
        <v>1101876.7485307516</v>
      </c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Y3843" s="2"/>
      <c r="Z3843"/>
      <c r="AA3843"/>
      <c r="AB3843"/>
    </row>
    <row r="3844" spans="1:28" ht="14.45" x14ac:dyDescent="0.3">
      <c r="A3844" s="3">
        <v>42346.000381944446</v>
      </c>
      <c r="B3844">
        <v>2015</v>
      </c>
      <c r="C3844">
        <v>12</v>
      </c>
      <c r="D3844">
        <v>8</v>
      </c>
      <c r="E3844">
        <v>0</v>
      </c>
      <c r="F3844" s="4">
        <v>493002.97239609429</v>
      </c>
      <c r="G3844" s="4">
        <v>1059158.7085449013</v>
      </c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Y3844" s="2"/>
      <c r="Z3844"/>
      <c r="AA3844"/>
      <c r="AB3844"/>
    </row>
    <row r="3845" spans="1:28" ht="14.45" x14ac:dyDescent="0.3">
      <c r="A3845" s="3">
        <v>42346.042048611111</v>
      </c>
      <c r="B3845">
        <v>2015</v>
      </c>
      <c r="C3845">
        <v>12</v>
      </c>
      <c r="D3845">
        <v>8</v>
      </c>
      <c r="E3845">
        <v>1</v>
      </c>
      <c r="F3845" s="4">
        <v>468859.94335203466</v>
      </c>
      <c r="G3845" s="4">
        <v>1048561.4779342138</v>
      </c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Y3845" s="2"/>
      <c r="Z3845"/>
      <c r="AA3845"/>
      <c r="AB3845"/>
    </row>
    <row r="3846" spans="1:28" ht="14.45" x14ac:dyDescent="0.3">
      <c r="A3846" s="3">
        <v>42346.083715277775</v>
      </c>
      <c r="B3846">
        <v>2015</v>
      </c>
      <c r="C3846">
        <v>12</v>
      </c>
      <c r="D3846">
        <v>8</v>
      </c>
      <c r="E3846">
        <v>2</v>
      </c>
      <c r="F3846" s="4">
        <v>479345.82871056662</v>
      </c>
      <c r="G3846" s="4">
        <v>1006516.8143972493</v>
      </c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Y3846" s="2"/>
      <c r="Z3846"/>
      <c r="AA3846"/>
      <c r="AB3846"/>
    </row>
    <row r="3847" spans="1:28" ht="14.45" x14ac:dyDescent="0.3">
      <c r="A3847" s="3">
        <v>42346.125381944446</v>
      </c>
      <c r="B3847">
        <v>2015</v>
      </c>
      <c r="C3847">
        <v>12</v>
      </c>
      <c r="D3847">
        <v>8</v>
      </c>
      <c r="E3847">
        <v>3</v>
      </c>
      <c r="F3847" s="4">
        <v>464697.35647087812</v>
      </c>
      <c r="G3847" s="4">
        <v>1006698.8513401083</v>
      </c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Y3847" s="2"/>
      <c r="Z3847"/>
      <c r="AA3847"/>
      <c r="AB3847"/>
    </row>
    <row r="3848" spans="1:28" ht="14.45" x14ac:dyDescent="0.3">
      <c r="A3848" s="3">
        <v>42346.167048611111</v>
      </c>
      <c r="B3848">
        <v>2015</v>
      </c>
      <c r="C3848">
        <v>12</v>
      </c>
      <c r="D3848">
        <v>8</v>
      </c>
      <c r="E3848">
        <v>4</v>
      </c>
      <c r="F3848" s="4">
        <v>470549.95246180386</v>
      </c>
      <c r="G3848" s="4">
        <v>1017652.9221536659</v>
      </c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Y3848" s="2"/>
      <c r="Z3848"/>
      <c r="AA3848"/>
      <c r="AB3848"/>
    </row>
    <row r="3849" spans="1:28" ht="14.45" x14ac:dyDescent="0.3">
      <c r="A3849" s="3">
        <v>42346.208715277775</v>
      </c>
      <c r="B3849">
        <v>2015</v>
      </c>
      <c r="C3849">
        <v>12</v>
      </c>
      <c r="D3849">
        <v>8</v>
      </c>
      <c r="E3849">
        <v>5</v>
      </c>
      <c r="F3849" s="4">
        <v>467217.67804382724</v>
      </c>
      <c r="G3849" s="4">
        <v>1002061.7170431647</v>
      </c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Y3849" s="2"/>
      <c r="Z3849"/>
      <c r="AA3849"/>
      <c r="AB3849"/>
    </row>
    <row r="3850" spans="1:28" ht="14.45" x14ac:dyDescent="0.3">
      <c r="A3850" s="3">
        <v>42346.250381944446</v>
      </c>
      <c r="B3850">
        <v>2015</v>
      </c>
      <c r="C3850">
        <v>12</v>
      </c>
      <c r="D3850">
        <v>8</v>
      </c>
      <c r="E3850">
        <v>6</v>
      </c>
      <c r="F3850" s="4">
        <v>497569.50898531976</v>
      </c>
      <c r="G3850" s="4">
        <v>1052206.3638930209</v>
      </c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Y3850" s="2"/>
      <c r="Z3850"/>
      <c r="AA3850"/>
      <c r="AB3850"/>
    </row>
    <row r="3851" spans="1:28" ht="14.45" x14ac:dyDescent="0.3">
      <c r="A3851" s="3">
        <v>42346.292048611111</v>
      </c>
      <c r="B3851">
        <v>2015</v>
      </c>
      <c r="C3851">
        <v>12</v>
      </c>
      <c r="D3851">
        <v>8</v>
      </c>
      <c r="E3851">
        <v>7</v>
      </c>
      <c r="F3851" s="4">
        <v>509003.30277119909</v>
      </c>
      <c r="G3851" s="4">
        <v>1120570.8421344813</v>
      </c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Y3851" s="2"/>
      <c r="Z3851"/>
      <c r="AA3851"/>
      <c r="AB3851"/>
    </row>
    <row r="3852" spans="1:28" ht="14.45" x14ac:dyDescent="0.3">
      <c r="A3852" s="3">
        <v>42346.333715277775</v>
      </c>
      <c r="B3852">
        <v>2015</v>
      </c>
      <c r="C3852">
        <v>12</v>
      </c>
      <c r="D3852">
        <v>8</v>
      </c>
      <c r="E3852">
        <v>8</v>
      </c>
      <c r="F3852" s="4">
        <v>557460.20477011299</v>
      </c>
      <c r="G3852" s="4">
        <v>1118886.9418761998</v>
      </c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Y3852" s="2"/>
      <c r="Z3852"/>
      <c r="AA3852"/>
      <c r="AB3852"/>
    </row>
    <row r="3853" spans="1:28" ht="14.45" x14ac:dyDescent="0.3">
      <c r="A3853" s="3">
        <v>42346.375381944446</v>
      </c>
      <c r="B3853">
        <v>2015</v>
      </c>
      <c r="C3853">
        <v>12</v>
      </c>
      <c r="D3853">
        <v>8</v>
      </c>
      <c r="E3853">
        <v>9</v>
      </c>
      <c r="F3853" s="4">
        <v>582463.97437751957</v>
      </c>
      <c r="G3853" s="4">
        <v>1166386.8848439439</v>
      </c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Y3853" s="2"/>
      <c r="Z3853"/>
      <c r="AA3853"/>
      <c r="AB3853"/>
    </row>
    <row r="3854" spans="1:28" ht="14.45" x14ac:dyDescent="0.3">
      <c r="A3854" s="3">
        <v>42346.417048611111</v>
      </c>
      <c r="B3854">
        <v>2015</v>
      </c>
      <c r="C3854">
        <v>12</v>
      </c>
      <c r="D3854">
        <v>8</v>
      </c>
      <c r="E3854">
        <v>10</v>
      </c>
      <c r="F3854" s="4">
        <v>614564.17419089493</v>
      </c>
      <c r="G3854" s="4">
        <v>1196430.0861456632</v>
      </c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Y3854" s="2"/>
      <c r="Z3854"/>
      <c r="AA3854"/>
      <c r="AB3854"/>
    </row>
    <row r="3855" spans="1:28" ht="14.45" x14ac:dyDescent="0.3">
      <c r="A3855" s="3">
        <v>42346.458715277775</v>
      </c>
      <c r="B3855">
        <v>2015</v>
      </c>
      <c r="C3855">
        <v>12</v>
      </c>
      <c r="D3855">
        <v>8</v>
      </c>
      <c r="E3855">
        <v>11</v>
      </c>
      <c r="F3855" s="4">
        <v>611496.21424776735</v>
      </c>
      <c r="G3855" s="4">
        <v>1183894.8868251899</v>
      </c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Y3855" s="2"/>
      <c r="Z3855"/>
      <c r="AA3855"/>
      <c r="AB3855"/>
    </row>
    <row r="3856" spans="1:28" ht="14.45" x14ac:dyDescent="0.3">
      <c r="A3856" s="3">
        <v>42346.500381944446</v>
      </c>
      <c r="B3856">
        <v>2015</v>
      </c>
      <c r="C3856">
        <v>12</v>
      </c>
      <c r="D3856">
        <v>8</v>
      </c>
      <c r="E3856">
        <v>12</v>
      </c>
      <c r="F3856" s="4">
        <v>621987.85406625981</v>
      </c>
      <c r="G3856" s="4">
        <v>1171867.4496351597</v>
      </c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Y3856" s="2"/>
      <c r="Z3856"/>
      <c r="AA3856"/>
      <c r="AB3856"/>
    </row>
    <row r="3857" spans="1:28" ht="14.45" x14ac:dyDescent="0.3">
      <c r="A3857" s="3">
        <v>42346.542048611111</v>
      </c>
      <c r="B3857">
        <v>2015</v>
      </c>
      <c r="C3857">
        <v>12</v>
      </c>
      <c r="D3857">
        <v>8</v>
      </c>
      <c r="E3857">
        <v>13</v>
      </c>
      <c r="F3857" s="4">
        <v>618423.65987802274</v>
      </c>
      <c r="G3857" s="4">
        <v>1137329.8510166504</v>
      </c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Y3857" s="2"/>
      <c r="Z3857"/>
      <c r="AA3857"/>
      <c r="AB3857"/>
    </row>
    <row r="3858" spans="1:28" ht="14.45" x14ac:dyDescent="0.3">
      <c r="A3858" s="3">
        <v>42346.583715277775</v>
      </c>
      <c r="B3858">
        <v>2015</v>
      </c>
      <c r="C3858">
        <v>12</v>
      </c>
      <c r="D3858">
        <v>8</v>
      </c>
      <c r="E3858">
        <v>14</v>
      </c>
      <c r="F3858" s="4">
        <v>620104.5443949647</v>
      </c>
      <c r="G3858" s="4">
        <v>1112405.7029249156</v>
      </c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Y3858" s="2"/>
      <c r="Z3858"/>
      <c r="AA3858"/>
      <c r="AB3858"/>
    </row>
    <row r="3859" spans="1:28" ht="14.45" x14ac:dyDescent="0.3">
      <c r="A3859" s="3">
        <v>42346.625381944446</v>
      </c>
      <c r="B3859">
        <v>2015</v>
      </c>
      <c r="C3859">
        <v>12</v>
      </c>
      <c r="D3859">
        <v>8</v>
      </c>
      <c r="E3859">
        <v>15</v>
      </c>
      <c r="F3859" s="4">
        <v>621630.36355114705</v>
      </c>
      <c r="G3859" s="4">
        <v>1078928.1092919926</v>
      </c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Y3859" s="2"/>
      <c r="Z3859"/>
      <c r="AA3859"/>
      <c r="AB3859"/>
    </row>
    <row r="3860" spans="1:28" ht="14.45" x14ac:dyDescent="0.3">
      <c r="A3860" s="3">
        <v>42346.667048611111</v>
      </c>
      <c r="B3860">
        <v>2015</v>
      </c>
      <c r="C3860">
        <v>12</v>
      </c>
      <c r="D3860">
        <v>8</v>
      </c>
      <c r="E3860">
        <v>16</v>
      </c>
      <c r="F3860" s="4">
        <v>616542.24388989236</v>
      </c>
      <c r="G3860" s="4">
        <v>1079072.1695398686</v>
      </c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Y3860" s="2"/>
      <c r="Z3860"/>
      <c r="AA3860"/>
      <c r="AB3860"/>
    </row>
    <row r="3861" spans="1:28" ht="14.45" x14ac:dyDescent="0.3">
      <c r="A3861" s="3">
        <v>42346.708715277775</v>
      </c>
      <c r="B3861">
        <v>2015</v>
      </c>
      <c r="C3861">
        <v>12</v>
      </c>
      <c r="D3861">
        <v>8</v>
      </c>
      <c r="E3861">
        <v>17</v>
      </c>
      <c r="F3861" s="4">
        <v>654532.74001903564</v>
      </c>
      <c r="G3861" s="4">
        <v>1097200.1229203998</v>
      </c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Y3861" s="2"/>
      <c r="Z3861"/>
      <c r="AA3861"/>
      <c r="AB3861"/>
    </row>
    <row r="3862" spans="1:28" ht="14.45" x14ac:dyDescent="0.3">
      <c r="A3862" s="3">
        <v>42346.750381944446</v>
      </c>
      <c r="B3862">
        <v>2015</v>
      </c>
      <c r="C3862">
        <v>12</v>
      </c>
      <c r="D3862">
        <v>8</v>
      </c>
      <c r="E3862">
        <v>18</v>
      </c>
      <c r="F3862" s="4">
        <v>665386.7173703172</v>
      </c>
      <c r="G3862" s="4">
        <v>1119768.7516092481</v>
      </c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Y3862" s="2"/>
      <c r="Z3862"/>
      <c r="AA3862"/>
      <c r="AB3862"/>
    </row>
    <row r="3863" spans="1:28" ht="14.45" x14ac:dyDescent="0.3">
      <c r="A3863" s="3">
        <v>42346.792048611111</v>
      </c>
      <c r="B3863">
        <v>2015</v>
      </c>
      <c r="C3863">
        <v>12</v>
      </c>
      <c r="D3863">
        <v>8</v>
      </c>
      <c r="E3863">
        <v>19</v>
      </c>
      <c r="F3863" s="4">
        <v>660649.44382933271</v>
      </c>
      <c r="G3863" s="4">
        <v>1093783.1918300302</v>
      </c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Y3863" s="2"/>
      <c r="Z3863"/>
      <c r="AA3863"/>
      <c r="AB3863"/>
    </row>
    <row r="3864" spans="1:28" ht="14.45" x14ac:dyDescent="0.3">
      <c r="A3864" s="3">
        <v>42346.833715277775</v>
      </c>
      <c r="B3864">
        <v>2015</v>
      </c>
      <c r="C3864">
        <v>12</v>
      </c>
      <c r="D3864">
        <v>8</v>
      </c>
      <c r="E3864">
        <v>20</v>
      </c>
      <c r="F3864" s="4">
        <v>659196.84025250364</v>
      </c>
      <c r="G3864" s="4">
        <v>1071654.7172372718</v>
      </c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Y3864" s="2"/>
      <c r="Z3864"/>
      <c r="AA3864"/>
      <c r="AB3864"/>
    </row>
    <row r="3865" spans="1:28" ht="14.45" x14ac:dyDescent="0.3">
      <c r="A3865" s="3">
        <v>42346.875381944446</v>
      </c>
      <c r="B3865">
        <v>2015</v>
      </c>
      <c r="C3865">
        <v>12</v>
      </c>
      <c r="D3865">
        <v>8</v>
      </c>
      <c r="E3865">
        <v>21</v>
      </c>
      <c r="F3865" s="4">
        <v>620179.40115592524</v>
      </c>
      <c r="G3865" s="4">
        <v>1007137.7076483747</v>
      </c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Y3865" s="2"/>
      <c r="Z3865"/>
      <c r="AA3865"/>
      <c r="AB3865"/>
    </row>
    <row r="3866" spans="1:28" ht="14.45" x14ac:dyDescent="0.3">
      <c r="A3866" s="3">
        <v>42346.917048611111</v>
      </c>
      <c r="B3866">
        <v>2015</v>
      </c>
      <c r="C3866">
        <v>12</v>
      </c>
      <c r="D3866">
        <v>8</v>
      </c>
      <c r="E3866">
        <v>22</v>
      </c>
      <c r="F3866" s="4">
        <v>539016.41537755646</v>
      </c>
      <c r="G3866" s="4">
        <v>953135.51205477177</v>
      </c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Y3866" s="2"/>
      <c r="Z3866"/>
      <c r="AA3866"/>
      <c r="AB3866"/>
    </row>
    <row r="3867" spans="1:28" ht="14.45" x14ac:dyDescent="0.3">
      <c r="A3867" s="3">
        <v>42346.958715277775</v>
      </c>
      <c r="B3867">
        <v>2015</v>
      </c>
      <c r="C3867">
        <v>12</v>
      </c>
      <c r="D3867">
        <v>8</v>
      </c>
      <c r="E3867">
        <v>23</v>
      </c>
      <c r="F3867" s="4">
        <v>477776.49197239196</v>
      </c>
      <c r="G3867" s="4">
        <v>824238.45567757019</v>
      </c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Y3867" s="2"/>
      <c r="Z3867"/>
      <c r="AA3867"/>
      <c r="AB3867"/>
    </row>
    <row r="3868" spans="1:28" ht="14.45" x14ac:dyDescent="0.3">
      <c r="A3868" s="3">
        <v>42347.000381944446</v>
      </c>
      <c r="B3868">
        <v>2015</v>
      </c>
      <c r="C3868">
        <v>12</v>
      </c>
      <c r="D3868">
        <v>9</v>
      </c>
      <c r="E3868">
        <v>0</v>
      </c>
      <c r="F3868" s="4">
        <v>429399.6945987448</v>
      </c>
      <c r="G3868" s="4">
        <v>783527.87659711204</v>
      </c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Y3868" s="2"/>
      <c r="Z3868"/>
      <c r="AA3868"/>
      <c r="AB3868"/>
    </row>
    <row r="3869" spans="1:28" ht="14.45" x14ac:dyDescent="0.3">
      <c r="A3869" s="3">
        <v>42347.042048611111</v>
      </c>
      <c r="B3869">
        <v>2015</v>
      </c>
      <c r="C3869">
        <v>12</v>
      </c>
      <c r="D3869">
        <v>9</v>
      </c>
      <c r="E3869">
        <v>1</v>
      </c>
      <c r="F3869" s="4">
        <v>384443.43568502646</v>
      </c>
      <c r="G3869" s="4">
        <v>757036.52322909073</v>
      </c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Y3869" s="2"/>
      <c r="Z3869"/>
      <c r="AA3869"/>
      <c r="AB3869"/>
    </row>
    <row r="3870" spans="1:28" ht="14.45" x14ac:dyDescent="0.3">
      <c r="A3870" s="3">
        <v>42347.083715277775</v>
      </c>
      <c r="B3870">
        <v>2015</v>
      </c>
      <c r="C3870">
        <v>12</v>
      </c>
      <c r="D3870">
        <v>9</v>
      </c>
      <c r="E3870">
        <v>2</v>
      </c>
      <c r="F3870" s="4">
        <v>383089.00679545285</v>
      </c>
      <c r="G3870" s="4">
        <v>744191.59505169548</v>
      </c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Y3870" s="2"/>
      <c r="Z3870"/>
      <c r="AA3870"/>
      <c r="AB3870"/>
    </row>
    <row r="3871" spans="1:28" ht="14.45" x14ac:dyDescent="0.3">
      <c r="A3871" s="3">
        <v>42347.125381944446</v>
      </c>
      <c r="B3871">
        <v>2015</v>
      </c>
      <c r="C3871">
        <v>12</v>
      </c>
      <c r="D3871">
        <v>9</v>
      </c>
      <c r="E3871">
        <v>3</v>
      </c>
      <c r="F3871" s="4">
        <v>383066.88828677218</v>
      </c>
      <c r="G3871" s="4">
        <v>748474.52251579321</v>
      </c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Y3871" s="2"/>
      <c r="Z3871"/>
      <c r="AA3871"/>
      <c r="AB3871"/>
    </row>
    <row r="3872" spans="1:28" ht="14.45" x14ac:dyDescent="0.3">
      <c r="A3872" s="3">
        <v>42347.167048611111</v>
      </c>
      <c r="B3872">
        <v>2015</v>
      </c>
      <c r="C3872">
        <v>12</v>
      </c>
      <c r="D3872">
        <v>9</v>
      </c>
      <c r="E3872">
        <v>4</v>
      </c>
      <c r="F3872" s="4">
        <v>402724.88714805368</v>
      </c>
      <c r="G3872" s="4">
        <v>754820.08232666331</v>
      </c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Y3872" s="2"/>
      <c r="Z3872"/>
      <c r="AA3872"/>
      <c r="AB3872"/>
    </row>
    <row r="3873" spans="1:28" ht="14.45" x14ac:dyDescent="0.3">
      <c r="A3873" s="3">
        <v>42347.208715277775</v>
      </c>
      <c r="B3873">
        <v>2015</v>
      </c>
      <c r="C3873">
        <v>12</v>
      </c>
      <c r="D3873">
        <v>9</v>
      </c>
      <c r="E3873">
        <v>5</v>
      </c>
      <c r="F3873" s="4">
        <v>442543.27377289004</v>
      </c>
      <c r="G3873" s="4">
        <v>795568.29663558875</v>
      </c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Y3873" s="2"/>
      <c r="Z3873"/>
      <c r="AA3873"/>
      <c r="AB3873"/>
    </row>
    <row r="3874" spans="1:28" ht="14.45" x14ac:dyDescent="0.3">
      <c r="A3874" s="3">
        <v>42347.250381944446</v>
      </c>
      <c r="B3874">
        <v>2015</v>
      </c>
      <c r="C3874">
        <v>12</v>
      </c>
      <c r="D3874">
        <v>9</v>
      </c>
      <c r="E3874">
        <v>6</v>
      </c>
      <c r="F3874" s="4">
        <v>510860.23253826756</v>
      </c>
      <c r="G3874" s="4">
        <v>881625.78171033121</v>
      </c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Y3874" s="2"/>
      <c r="Z3874"/>
      <c r="AA3874"/>
      <c r="AB3874"/>
    </row>
    <row r="3875" spans="1:28" ht="14.45" x14ac:dyDescent="0.3">
      <c r="A3875" s="3">
        <v>42347.292048611111</v>
      </c>
      <c r="B3875">
        <v>2015</v>
      </c>
      <c r="C3875">
        <v>12</v>
      </c>
      <c r="D3875">
        <v>9</v>
      </c>
      <c r="E3875">
        <v>7</v>
      </c>
      <c r="F3875" s="4">
        <v>505952.74339746422</v>
      </c>
      <c r="G3875" s="4">
        <v>886334.15211773291</v>
      </c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Y3875" s="2"/>
      <c r="Z3875"/>
      <c r="AA3875"/>
      <c r="AB3875"/>
    </row>
    <row r="3876" spans="1:28" ht="14.45" x14ac:dyDescent="0.3">
      <c r="A3876" s="3">
        <v>42347.333715277775</v>
      </c>
      <c r="B3876">
        <v>2015</v>
      </c>
      <c r="C3876">
        <v>12</v>
      </c>
      <c r="D3876">
        <v>9</v>
      </c>
      <c r="E3876">
        <v>8</v>
      </c>
      <c r="F3876" s="4">
        <v>485549.57133841683</v>
      </c>
      <c r="G3876" s="4">
        <v>847346.36046729132</v>
      </c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Y3876" s="2"/>
      <c r="Z3876"/>
      <c r="AA3876"/>
      <c r="AB3876"/>
    </row>
    <row r="3877" spans="1:28" ht="14.45" x14ac:dyDescent="0.3">
      <c r="A3877" s="3">
        <v>42347.375381944446</v>
      </c>
      <c r="B3877">
        <v>2015</v>
      </c>
      <c r="C3877">
        <v>12</v>
      </c>
      <c r="D3877">
        <v>9</v>
      </c>
      <c r="E3877">
        <v>9</v>
      </c>
      <c r="F3877" s="4">
        <v>468006.98717615625</v>
      </c>
      <c r="G3877" s="4">
        <v>828613.66444026097</v>
      </c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Y3877" s="2"/>
      <c r="Z3877"/>
      <c r="AA3877"/>
      <c r="AB3877"/>
    </row>
    <row r="3878" spans="1:28" ht="14.45" x14ac:dyDescent="0.3">
      <c r="A3878" s="3">
        <v>42347.417060185187</v>
      </c>
      <c r="B3878">
        <v>2015</v>
      </c>
      <c r="C3878">
        <v>12</v>
      </c>
      <c r="D3878">
        <v>9</v>
      </c>
      <c r="E3878">
        <v>10</v>
      </c>
      <c r="F3878" s="4">
        <v>475759.9550425607</v>
      </c>
      <c r="G3878" s="4">
        <v>833645.77262227738</v>
      </c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Y3878" s="2"/>
      <c r="Z3878"/>
      <c r="AA3878"/>
      <c r="AB3878"/>
    </row>
    <row r="3879" spans="1:28" ht="14.45" x14ac:dyDescent="0.3">
      <c r="A3879" s="3">
        <v>42347.458726851852</v>
      </c>
      <c r="B3879">
        <v>2015</v>
      </c>
      <c r="C3879">
        <v>12</v>
      </c>
      <c r="D3879">
        <v>9</v>
      </c>
      <c r="E3879">
        <v>11</v>
      </c>
      <c r="F3879" s="4">
        <v>481428.58482889755</v>
      </c>
      <c r="G3879" s="4">
        <v>803225.68826220359</v>
      </c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Y3879" s="2"/>
      <c r="Z3879"/>
      <c r="AA3879"/>
      <c r="AB3879"/>
    </row>
    <row r="3880" spans="1:28" ht="14.45" x14ac:dyDescent="0.3">
      <c r="A3880" s="3">
        <v>42347.500393518516</v>
      </c>
      <c r="B3880">
        <v>2015</v>
      </c>
      <c r="C3880">
        <v>12</v>
      </c>
      <c r="D3880">
        <v>9</v>
      </c>
      <c r="E3880">
        <v>12</v>
      </c>
      <c r="F3880" s="4">
        <v>480359.42860473832</v>
      </c>
      <c r="G3880" s="4">
        <v>796507.45348553627</v>
      </c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Y3880" s="2"/>
      <c r="Z3880"/>
      <c r="AA3880"/>
      <c r="AB3880"/>
    </row>
    <row r="3881" spans="1:28" ht="14.45" x14ac:dyDescent="0.3">
      <c r="A3881" s="3">
        <v>42347.542060185187</v>
      </c>
      <c r="B3881">
        <v>2015</v>
      </c>
      <c r="C3881">
        <v>12</v>
      </c>
      <c r="D3881">
        <v>9</v>
      </c>
      <c r="E3881">
        <v>13</v>
      </c>
      <c r="F3881" s="4">
        <v>465980.00597899384</v>
      </c>
      <c r="G3881" s="4">
        <v>787343.83694473165</v>
      </c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Y3881" s="2"/>
      <c r="Z3881"/>
      <c r="AA3881"/>
      <c r="AB3881"/>
    </row>
    <row r="3882" spans="1:28" ht="14.45" x14ac:dyDescent="0.3">
      <c r="A3882" s="3">
        <v>42347.583726851852</v>
      </c>
      <c r="B3882">
        <v>2015</v>
      </c>
      <c r="C3882">
        <v>12</v>
      </c>
      <c r="D3882">
        <v>9</v>
      </c>
      <c r="E3882">
        <v>14</v>
      </c>
      <c r="F3882" s="4">
        <v>470822.54283659608</v>
      </c>
      <c r="G3882" s="4">
        <v>815196.62851914368</v>
      </c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Y3882" s="2"/>
      <c r="Z3882"/>
      <c r="AA3882"/>
      <c r="AB3882"/>
    </row>
    <row r="3883" spans="1:28" ht="14.45" x14ac:dyDescent="0.3">
      <c r="A3883" s="3">
        <v>42347.625393518516</v>
      </c>
      <c r="B3883">
        <v>2015</v>
      </c>
      <c r="C3883">
        <v>12</v>
      </c>
      <c r="D3883">
        <v>9</v>
      </c>
      <c r="E3883">
        <v>15</v>
      </c>
      <c r="F3883" s="4">
        <v>502209.77036292275</v>
      </c>
      <c r="G3883" s="4">
        <v>828531.90390824038</v>
      </c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Y3883" s="2"/>
      <c r="Z3883"/>
      <c r="AA3883"/>
      <c r="AB3883"/>
    </row>
    <row r="3884" spans="1:28" ht="14.45" x14ac:dyDescent="0.3">
      <c r="A3884" s="3">
        <v>42347.667060185187</v>
      </c>
      <c r="B3884">
        <v>2015</v>
      </c>
      <c r="C3884">
        <v>12</v>
      </c>
      <c r="D3884">
        <v>9</v>
      </c>
      <c r="E3884">
        <v>16</v>
      </c>
      <c r="F3884" s="4">
        <v>505401.1721658404</v>
      </c>
      <c r="G3884" s="4">
        <v>918277.35367257334</v>
      </c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Y3884" s="2"/>
      <c r="Z3884"/>
      <c r="AA3884"/>
      <c r="AB3884"/>
    </row>
    <row r="3885" spans="1:28" ht="14.45" x14ac:dyDescent="0.3">
      <c r="A3885" s="3">
        <v>42347.708726851852</v>
      </c>
      <c r="B3885">
        <v>2015</v>
      </c>
      <c r="C3885">
        <v>12</v>
      </c>
      <c r="D3885">
        <v>9</v>
      </c>
      <c r="E3885">
        <v>17</v>
      </c>
      <c r="F3885" s="4">
        <v>574350.63372887368</v>
      </c>
      <c r="G3885" s="4">
        <v>1025947.9142939164</v>
      </c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Y3885" s="2"/>
      <c r="Z3885"/>
      <c r="AA3885"/>
      <c r="AB3885"/>
    </row>
    <row r="3886" spans="1:28" ht="14.45" x14ac:dyDescent="0.3">
      <c r="A3886" s="3">
        <v>42347.750393518516</v>
      </c>
      <c r="B3886">
        <v>2015</v>
      </c>
      <c r="C3886">
        <v>12</v>
      </c>
      <c r="D3886">
        <v>9</v>
      </c>
      <c r="E3886">
        <v>18</v>
      </c>
      <c r="F3886" s="4">
        <v>631586.5969643913</v>
      </c>
      <c r="G3886" s="4">
        <v>1055214.2577640966</v>
      </c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Y3886" s="2"/>
      <c r="Z3886"/>
      <c r="AA3886"/>
      <c r="AB3886"/>
    </row>
    <row r="3887" spans="1:28" ht="14.45" x14ac:dyDescent="0.3">
      <c r="A3887" s="3">
        <v>42347.792060185187</v>
      </c>
      <c r="B3887">
        <v>2015</v>
      </c>
      <c r="C3887">
        <v>12</v>
      </c>
      <c r="D3887">
        <v>9</v>
      </c>
      <c r="E3887">
        <v>19</v>
      </c>
      <c r="F3887" s="4">
        <v>656633.64387672732</v>
      </c>
      <c r="G3887" s="4">
        <v>1050942.2570940792</v>
      </c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Y3887" s="2"/>
      <c r="Z3887"/>
      <c r="AA3887"/>
      <c r="AB3887"/>
    </row>
    <row r="3888" spans="1:28" ht="14.45" x14ac:dyDescent="0.3">
      <c r="A3888" s="3">
        <v>42347.833726851852</v>
      </c>
      <c r="B3888">
        <v>2015</v>
      </c>
      <c r="C3888">
        <v>12</v>
      </c>
      <c r="D3888">
        <v>9</v>
      </c>
      <c r="E3888">
        <v>20</v>
      </c>
      <c r="F3888" s="4">
        <v>633422.78689340432</v>
      </c>
      <c r="G3888" s="4">
        <v>1074627.5643987025</v>
      </c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Y3888" s="2"/>
      <c r="Z3888"/>
      <c r="AA3888"/>
      <c r="AB3888"/>
    </row>
    <row r="3889" spans="1:28" ht="14.45" x14ac:dyDescent="0.3">
      <c r="A3889" s="3">
        <v>42347.875393518516</v>
      </c>
      <c r="B3889">
        <v>2015</v>
      </c>
      <c r="C3889">
        <v>12</v>
      </c>
      <c r="D3889">
        <v>9</v>
      </c>
      <c r="E3889">
        <v>21</v>
      </c>
      <c r="F3889" s="4">
        <v>595487.55213065993</v>
      </c>
      <c r="G3889" s="4">
        <v>1028678.0976182331</v>
      </c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Y3889" s="2"/>
      <c r="Z3889"/>
      <c r="AA3889"/>
      <c r="AB3889"/>
    </row>
    <row r="3890" spans="1:28" ht="14.45" x14ac:dyDescent="0.3">
      <c r="A3890" s="3">
        <v>42347.917060185187</v>
      </c>
      <c r="B3890">
        <v>2015</v>
      </c>
      <c r="C3890">
        <v>12</v>
      </c>
      <c r="D3890">
        <v>9</v>
      </c>
      <c r="E3890">
        <v>22</v>
      </c>
      <c r="F3890" s="4">
        <v>538758.52075686119</v>
      </c>
      <c r="G3890" s="4">
        <v>970005.34061860095</v>
      </c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Y3890" s="2"/>
      <c r="Z3890"/>
      <c r="AA3890"/>
      <c r="AB3890"/>
    </row>
    <row r="3891" spans="1:28" ht="14.45" x14ac:dyDescent="0.3">
      <c r="A3891" s="3">
        <v>42347.958726851852</v>
      </c>
      <c r="B3891">
        <v>2015</v>
      </c>
      <c r="C3891">
        <v>12</v>
      </c>
      <c r="D3891">
        <v>9</v>
      </c>
      <c r="E3891">
        <v>23</v>
      </c>
      <c r="F3891" s="4">
        <v>478504.7960811705</v>
      </c>
      <c r="G3891" s="4">
        <v>917409.5587006131</v>
      </c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Y3891" s="2"/>
      <c r="Z3891"/>
      <c r="AA3891"/>
      <c r="AB3891"/>
    </row>
    <row r="3892" spans="1:28" ht="14.45" x14ac:dyDescent="0.3">
      <c r="A3892" s="3">
        <v>42348.000393518516</v>
      </c>
      <c r="B3892">
        <v>2015</v>
      </c>
      <c r="C3892">
        <v>12</v>
      </c>
      <c r="D3892">
        <v>10</v>
      </c>
      <c r="E3892">
        <v>0</v>
      </c>
      <c r="F3892" s="4">
        <v>430085.72850197431</v>
      </c>
      <c r="G3892" s="4">
        <v>820906.44011584949</v>
      </c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Y3892" s="2"/>
      <c r="Z3892"/>
      <c r="AA3892"/>
      <c r="AB3892"/>
    </row>
    <row r="3893" spans="1:28" ht="14.45" x14ac:dyDescent="0.3">
      <c r="A3893" s="3">
        <v>42348.042060185187</v>
      </c>
      <c r="B3893">
        <v>2015</v>
      </c>
      <c r="C3893">
        <v>12</v>
      </c>
      <c r="D3893">
        <v>10</v>
      </c>
      <c r="E3893">
        <v>1</v>
      </c>
      <c r="F3893" s="4">
        <v>396813.11141747597</v>
      </c>
      <c r="G3893" s="4">
        <v>866399.39076861541</v>
      </c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Y3893" s="2"/>
      <c r="Z3893"/>
      <c r="AA3893"/>
      <c r="AB3893"/>
    </row>
    <row r="3894" spans="1:28" ht="14.45" x14ac:dyDescent="0.3">
      <c r="A3894" s="3">
        <v>42348.083726851852</v>
      </c>
      <c r="B3894">
        <v>2015</v>
      </c>
      <c r="C3894">
        <v>12</v>
      </c>
      <c r="D3894">
        <v>10</v>
      </c>
      <c r="E3894">
        <v>2</v>
      </c>
      <c r="F3894" s="4">
        <v>405350.35430999281</v>
      </c>
      <c r="G3894" s="4">
        <v>849955.74566320202</v>
      </c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Y3894" s="2"/>
      <c r="Z3894"/>
      <c r="AA3894"/>
      <c r="AB3894"/>
    </row>
    <row r="3895" spans="1:28" ht="14.45" x14ac:dyDescent="0.3">
      <c r="A3895" s="3">
        <v>42348.125393518516</v>
      </c>
      <c r="B3895">
        <v>2015</v>
      </c>
      <c r="C3895">
        <v>12</v>
      </c>
      <c r="D3895">
        <v>10</v>
      </c>
      <c r="E3895">
        <v>3</v>
      </c>
      <c r="F3895" s="4">
        <v>408993.46810090652</v>
      </c>
      <c r="G3895" s="4">
        <v>890113.56516577129</v>
      </c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Y3895" s="2"/>
      <c r="Z3895"/>
      <c r="AA3895"/>
      <c r="AB3895"/>
    </row>
    <row r="3896" spans="1:28" ht="14.45" x14ac:dyDescent="0.3">
      <c r="A3896" s="3">
        <v>42348.167060185187</v>
      </c>
      <c r="B3896">
        <v>2015</v>
      </c>
      <c r="C3896">
        <v>12</v>
      </c>
      <c r="D3896">
        <v>10</v>
      </c>
      <c r="E3896">
        <v>4</v>
      </c>
      <c r="F3896" s="4">
        <v>444713.16851100558</v>
      </c>
      <c r="G3896" s="4">
        <v>918620.9751863596</v>
      </c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Y3896" s="2"/>
      <c r="Z3896"/>
      <c r="AA3896"/>
      <c r="AB3896"/>
    </row>
    <row r="3897" spans="1:28" ht="14.45" x14ac:dyDescent="0.3">
      <c r="A3897" s="3">
        <v>42348.208726851852</v>
      </c>
      <c r="B3897">
        <v>2015</v>
      </c>
      <c r="C3897">
        <v>12</v>
      </c>
      <c r="D3897">
        <v>10</v>
      </c>
      <c r="E3897">
        <v>5</v>
      </c>
      <c r="F3897" s="4">
        <v>472003.65661162761</v>
      </c>
      <c r="G3897" s="4">
        <v>964117.30000081565</v>
      </c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Y3897" s="2"/>
      <c r="Z3897"/>
      <c r="AA3897"/>
      <c r="AB3897"/>
    </row>
    <row r="3898" spans="1:28" ht="14.45" x14ac:dyDescent="0.3">
      <c r="A3898" s="3">
        <v>42348.250393518516</v>
      </c>
      <c r="B3898">
        <v>2015</v>
      </c>
      <c r="C3898">
        <v>12</v>
      </c>
      <c r="D3898">
        <v>10</v>
      </c>
      <c r="E3898">
        <v>6</v>
      </c>
      <c r="F3898" s="4">
        <v>538263.81850772758</v>
      </c>
      <c r="G3898" s="4">
        <v>1046180.1011410805</v>
      </c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Y3898" s="2"/>
      <c r="Z3898"/>
      <c r="AA3898"/>
      <c r="AB3898"/>
    </row>
    <row r="3899" spans="1:28" ht="14.45" x14ac:dyDescent="0.3">
      <c r="A3899" s="3">
        <v>42348.292060185187</v>
      </c>
      <c r="B3899">
        <v>2015</v>
      </c>
      <c r="C3899">
        <v>12</v>
      </c>
      <c r="D3899">
        <v>10</v>
      </c>
      <c r="E3899">
        <v>7</v>
      </c>
      <c r="F3899" s="4">
        <v>589932.73764105351</v>
      </c>
      <c r="G3899" s="4">
        <v>1054091.0693663768</v>
      </c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Y3899" s="2"/>
      <c r="Z3899"/>
      <c r="AA3899"/>
      <c r="AB3899"/>
    </row>
    <row r="3900" spans="1:28" ht="14.45" x14ac:dyDescent="0.3">
      <c r="A3900" s="3">
        <v>42348.333726851852</v>
      </c>
      <c r="B3900">
        <v>2015</v>
      </c>
      <c r="C3900">
        <v>12</v>
      </c>
      <c r="D3900">
        <v>10</v>
      </c>
      <c r="E3900">
        <v>8</v>
      </c>
      <c r="F3900" s="4">
        <v>561297.89604628365</v>
      </c>
      <c r="G3900" s="4">
        <v>1030838.1283794903</v>
      </c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Y3900" s="2"/>
      <c r="Z3900"/>
      <c r="AA3900"/>
      <c r="AB3900"/>
    </row>
    <row r="3901" spans="1:28" ht="14.45" x14ac:dyDescent="0.3">
      <c r="A3901" s="3">
        <v>42348.375393518516</v>
      </c>
      <c r="B3901">
        <v>2015</v>
      </c>
      <c r="C3901">
        <v>12</v>
      </c>
      <c r="D3901">
        <v>10</v>
      </c>
      <c r="E3901">
        <v>9</v>
      </c>
      <c r="F3901" s="4">
        <v>538258.68899438472</v>
      </c>
      <c r="G3901" s="4">
        <v>1005272.0913744451</v>
      </c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Y3901" s="2"/>
      <c r="Z3901"/>
      <c r="AA3901"/>
      <c r="AB3901"/>
    </row>
    <row r="3902" spans="1:28" ht="14.45" x14ac:dyDescent="0.3">
      <c r="A3902" s="3">
        <v>42348.417060185187</v>
      </c>
      <c r="B3902">
        <v>2015</v>
      </c>
      <c r="C3902">
        <v>12</v>
      </c>
      <c r="D3902">
        <v>10</v>
      </c>
      <c r="E3902">
        <v>10</v>
      </c>
      <c r="F3902" s="4">
        <v>505191.30745822843</v>
      </c>
      <c r="G3902" s="4">
        <v>925299.38574514748</v>
      </c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Y3902" s="2"/>
      <c r="Z3902"/>
      <c r="AA3902"/>
      <c r="AB3902"/>
    </row>
    <row r="3903" spans="1:28" ht="14.45" x14ac:dyDescent="0.3">
      <c r="A3903" s="3">
        <v>42348.458726851852</v>
      </c>
      <c r="B3903">
        <v>2015</v>
      </c>
      <c r="C3903">
        <v>12</v>
      </c>
      <c r="D3903">
        <v>10</v>
      </c>
      <c r="E3903">
        <v>11</v>
      </c>
      <c r="F3903" s="4">
        <v>489737.68542048126</v>
      </c>
      <c r="G3903" s="4">
        <v>927984.08700936555</v>
      </c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Y3903" s="2"/>
      <c r="Z3903"/>
      <c r="AA3903"/>
      <c r="AB3903"/>
    </row>
    <row r="3904" spans="1:28" ht="14.45" x14ac:dyDescent="0.3">
      <c r="A3904" s="3">
        <v>42348.500393518516</v>
      </c>
      <c r="B3904">
        <v>2015</v>
      </c>
      <c r="C3904">
        <v>12</v>
      </c>
      <c r="D3904">
        <v>10</v>
      </c>
      <c r="E3904">
        <v>12</v>
      </c>
      <c r="F3904" s="4">
        <v>478391.22164778778</v>
      </c>
      <c r="G3904" s="4">
        <v>893251.80175960786</v>
      </c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Y3904" s="2"/>
      <c r="Z3904"/>
      <c r="AA3904"/>
      <c r="AB3904"/>
    </row>
    <row r="3905" spans="1:28" ht="14.45" x14ac:dyDescent="0.3">
      <c r="A3905" s="3">
        <v>42348.542060185187</v>
      </c>
      <c r="B3905">
        <v>2015</v>
      </c>
      <c r="C3905">
        <v>12</v>
      </c>
      <c r="D3905">
        <v>10</v>
      </c>
      <c r="E3905">
        <v>13</v>
      </c>
      <c r="F3905" s="4">
        <v>424324.91542773787</v>
      </c>
      <c r="G3905" s="4">
        <v>837091.43687950424</v>
      </c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Y3905" s="2"/>
      <c r="Z3905"/>
      <c r="AA3905"/>
      <c r="AB3905"/>
    </row>
    <row r="3906" spans="1:28" ht="14.45" x14ac:dyDescent="0.3">
      <c r="A3906" s="3">
        <v>42348.583726851852</v>
      </c>
      <c r="B3906">
        <v>2015</v>
      </c>
      <c r="C3906">
        <v>12</v>
      </c>
      <c r="D3906">
        <v>10</v>
      </c>
      <c r="E3906">
        <v>14</v>
      </c>
      <c r="F3906" s="4">
        <v>434624.04395744595</v>
      </c>
      <c r="G3906" s="4">
        <v>763923.26149784646</v>
      </c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Y3906" s="2"/>
      <c r="Z3906"/>
      <c r="AA3906"/>
      <c r="AB3906"/>
    </row>
    <row r="3907" spans="1:28" ht="14.45" x14ac:dyDescent="0.3">
      <c r="A3907" s="3">
        <v>42348.625393518516</v>
      </c>
      <c r="B3907">
        <v>2015</v>
      </c>
      <c r="C3907">
        <v>12</v>
      </c>
      <c r="D3907">
        <v>10</v>
      </c>
      <c r="E3907">
        <v>15</v>
      </c>
      <c r="F3907" s="4">
        <v>424015.23226782697</v>
      </c>
      <c r="G3907" s="4">
        <v>766996.47604792798</v>
      </c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Y3907" s="2"/>
      <c r="Z3907"/>
      <c r="AA3907"/>
      <c r="AB3907"/>
    </row>
    <row r="3908" spans="1:28" ht="14.45" x14ac:dyDescent="0.3">
      <c r="A3908" s="3">
        <v>42348.667060185187</v>
      </c>
      <c r="B3908">
        <v>2015</v>
      </c>
      <c r="C3908">
        <v>12</v>
      </c>
      <c r="D3908">
        <v>10</v>
      </c>
      <c r="E3908">
        <v>16</v>
      </c>
      <c r="F3908" s="4">
        <v>470654.46173735138</v>
      </c>
      <c r="G3908" s="4">
        <v>864938.12063272647</v>
      </c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Y3908" s="2"/>
      <c r="Z3908"/>
      <c r="AA3908"/>
      <c r="AB3908"/>
    </row>
    <row r="3909" spans="1:28" ht="14.45" x14ac:dyDescent="0.3">
      <c r="A3909" s="3">
        <v>42348.708726851852</v>
      </c>
      <c r="B3909">
        <v>2015</v>
      </c>
      <c r="C3909">
        <v>12</v>
      </c>
      <c r="D3909">
        <v>10</v>
      </c>
      <c r="E3909">
        <v>17</v>
      </c>
      <c r="F3909" s="4">
        <v>549303.4421909526</v>
      </c>
      <c r="G3909" s="4">
        <v>1020007.8756666707</v>
      </c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Y3909" s="2"/>
      <c r="Z3909"/>
      <c r="AA3909"/>
      <c r="AB3909"/>
    </row>
    <row r="3910" spans="1:28" ht="14.45" x14ac:dyDescent="0.3">
      <c r="A3910" s="3">
        <v>42348.750393518516</v>
      </c>
      <c r="B3910">
        <v>2015</v>
      </c>
      <c r="C3910">
        <v>12</v>
      </c>
      <c r="D3910">
        <v>10</v>
      </c>
      <c r="E3910">
        <v>18</v>
      </c>
      <c r="F3910" s="4">
        <v>642996.14403442771</v>
      </c>
      <c r="G3910" s="4">
        <v>1140675.2212834114</v>
      </c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Y3910" s="2"/>
      <c r="Z3910"/>
      <c r="AA3910"/>
      <c r="AB3910"/>
    </row>
    <row r="3911" spans="1:28" ht="14.45" x14ac:dyDescent="0.3">
      <c r="A3911" s="3">
        <v>42348.792060185187</v>
      </c>
      <c r="B3911">
        <v>2015</v>
      </c>
      <c r="C3911">
        <v>12</v>
      </c>
      <c r="D3911">
        <v>10</v>
      </c>
      <c r="E3911">
        <v>19</v>
      </c>
      <c r="F3911" s="4">
        <v>646315.14090551611</v>
      </c>
      <c r="G3911" s="4">
        <v>1180603.2128951864</v>
      </c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Y3911" s="2"/>
      <c r="Z3911"/>
      <c r="AA3911"/>
      <c r="AB3911"/>
    </row>
    <row r="3912" spans="1:28" ht="14.45" x14ac:dyDescent="0.3">
      <c r="A3912" s="3">
        <v>42348.833726851852</v>
      </c>
      <c r="B3912">
        <v>2015</v>
      </c>
      <c r="C3912">
        <v>12</v>
      </c>
      <c r="D3912">
        <v>10</v>
      </c>
      <c r="E3912">
        <v>20</v>
      </c>
      <c r="F3912" s="4">
        <v>623120.50960584474</v>
      </c>
      <c r="G3912" s="4">
        <v>1199054.4341580714</v>
      </c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Y3912" s="2"/>
      <c r="Z3912"/>
      <c r="AA3912"/>
      <c r="AB3912"/>
    </row>
    <row r="3913" spans="1:28" ht="14.45" x14ac:dyDescent="0.3">
      <c r="A3913" s="3">
        <v>42348.875393518516</v>
      </c>
      <c r="B3913">
        <v>2015</v>
      </c>
      <c r="C3913">
        <v>12</v>
      </c>
      <c r="D3913">
        <v>10</v>
      </c>
      <c r="E3913">
        <v>21</v>
      </c>
      <c r="F3913" s="4">
        <v>626099.52486536966</v>
      </c>
      <c r="G3913" s="4">
        <v>1139704.1470980071</v>
      </c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Y3913" s="2"/>
      <c r="Z3913"/>
      <c r="AA3913"/>
      <c r="AB3913"/>
    </row>
    <row r="3914" spans="1:28" ht="14.45" x14ac:dyDescent="0.3">
      <c r="A3914" s="3">
        <v>42348.917060185187</v>
      </c>
      <c r="B3914">
        <v>2015</v>
      </c>
      <c r="C3914">
        <v>12</v>
      </c>
      <c r="D3914">
        <v>10</v>
      </c>
      <c r="E3914">
        <v>22</v>
      </c>
      <c r="F3914" s="4">
        <v>567261.89408381388</v>
      </c>
      <c r="G3914" s="4">
        <v>1104210.0351395856</v>
      </c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Y3914" s="2"/>
      <c r="Z3914"/>
      <c r="AA3914"/>
      <c r="AB3914"/>
    </row>
    <row r="3915" spans="1:28" ht="14.45" x14ac:dyDescent="0.3">
      <c r="A3915" s="3">
        <v>42348.958726851852</v>
      </c>
      <c r="B3915">
        <v>2015</v>
      </c>
      <c r="C3915">
        <v>12</v>
      </c>
      <c r="D3915">
        <v>10</v>
      </c>
      <c r="E3915">
        <v>23</v>
      </c>
      <c r="F3915" s="4">
        <v>498560.30781946314</v>
      </c>
      <c r="G3915" s="4">
        <v>1058068.8725847462</v>
      </c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Y3915" s="2"/>
      <c r="Z3915"/>
      <c r="AA3915"/>
      <c r="AB3915"/>
    </row>
    <row r="3916" spans="1:28" ht="14.45" x14ac:dyDescent="0.3">
      <c r="A3916" s="3">
        <v>42349.000393518516</v>
      </c>
      <c r="B3916">
        <v>2015</v>
      </c>
      <c r="C3916">
        <v>12</v>
      </c>
      <c r="D3916">
        <v>11</v>
      </c>
      <c r="E3916">
        <v>0</v>
      </c>
      <c r="F3916" s="4">
        <v>481177.44682664063</v>
      </c>
      <c r="G3916" s="4">
        <v>1030886.9253804885</v>
      </c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Y3916" s="2"/>
      <c r="Z3916"/>
      <c r="AA3916"/>
      <c r="AB3916"/>
    </row>
    <row r="3917" spans="1:28" ht="14.45" x14ac:dyDescent="0.3">
      <c r="A3917" s="3">
        <v>42349.042060185187</v>
      </c>
      <c r="B3917">
        <v>2015</v>
      </c>
      <c r="C3917">
        <v>12</v>
      </c>
      <c r="D3917">
        <v>11</v>
      </c>
      <c r="E3917">
        <v>1</v>
      </c>
      <c r="F3917" s="4">
        <v>467477.54309485026</v>
      </c>
      <c r="G3917" s="4">
        <v>1038250.459965657</v>
      </c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Y3917" s="2"/>
      <c r="Z3917"/>
      <c r="AA3917"/>
      <c r="AB3917"/>
    </row>
    <row r="3918" spans="1:28" ht="14.45" x14ac:dyDescent="0.3">
      <c r="A3918" s="3">
        <v>42349.083726851852</v>
      </c>
      <c r="B3918">
        <v>2015</v>
      </c>
      <c r="C3918">
        <v>12</v>
      </c>
      <c r="D3918">
        <v>11</v>
      </c>
      <c r="E3918">
        <v>2</v>
      </c>
      <c r="F3918" s="4">
        <v>467014.96312179568</v>
      </c>
      <c r="G3918" s="4">
        <v>1040201.1822705888</v>
      </c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Y3918" s="2"/>
      <c r="Z3918"/>
      <c r="AA3918"/>
      <c r="AB3918"/>
    </row>
    <row r="3919" spans="1:28" ht="14.45" x14ac:dyDescent="0.3">
      <c r="A3919" s="3">
        <v>42349.125393518516</v>
      </c>
      <c r="B3919">
        <v>2015</v>
      </c>
      <c r="C3919">
        <v>12</v>
      </c>
      <c r="D3919">
        <v>11</v>
      </c>
      <c r="E3919">
        <v>3</v>
      </c>
      <c r="F3919" s="4">
        <v>468579.9498579583</v>
      </c>
      <c r="G3919" s="4">
        <v>1108221.9744508313</v>
      </c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Y3919" s="2"/>
      <c r="Z3919"/>
      <c r="AA3919"/>
      <c r="AB3919"/>
    </row>
    <row r="3920" spans="1:28" ht="14.45" x14ac:dyDescent="0.3">
      <c r="A3920" s="3">
        <v>42349.167060185187</v>
      </c>
      <c r="B3920">
        <v>2015</v>
      </c>
      <c r="C3920">
        <v>12</v>
      </c>
      <c r="D3920">
        <v>11</v>
      </c>
      <c r="E3920">
        <v>4</v>
      </c>
      <c r="F3920" s="4">
        <v>476509.23773490882</v>
      </c>
      <c r="G3920" s="4">
        <v>1132217.9213022653</v>
      </c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Y3920" s="2"/>
      <c r="Z3920"/>
      <c r="AA3920"/>
      <c r="AB3920"/>
    </row>
    <row r="3921" spans="1:28" ht="14.45" x14ac:dyDescent="0.3">
      <c r="A3921" s="3">
        <v>42349.208726851852</v>
      </c>
      <c r="B3921">
        <v>2015</v>
      </c>
      <c r="C3921">
        <v>12</v>
      </c>
      <c r="D3921">
        <v>11</v>
      </c>
      <c r="E3921">
        <v>5</v>
      </c>
      <c r="F3921" s="4">
        <v>524600.90387551137</v>
      </c>
      <c r="G3921" s="4">
        <v>1179325.7892719349</v>
      </c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Y3921" s="2"/>
      <c r="Z3921"/>
      <c r="AA3921"/>
      <c r="AB3921"/>
    </row>
    <row r="3922" spans="1:28" ht="14.45" x14ac:dyDescent="0.3">
      <c r="A3922" s="3">
        <v>42349.250393518516</v>
      </c>
      <c r="B3922">
        <v>2015</v>
      </c>
      <c r="C3922">
        <v>12</v>
      </c>
      <c r="D3922">
        <v>11</v>
      </c>
      <c r="E3922">
        <v>6</v>
      </c>
      <c r="F3922" s="4">
        <v>626596.74005834351</v>
      </c>
      <c r="G3922" s="4">
        <v>1253181.6757709805</v>
      </c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Y3922" s="2"/>
      <c r="Z3922"/>
      <c r="AA3922"/>
      <c r="AB3922"/>
    </row>
    <row r="3923" spans="1:28" ht="14.45" x14ac:dyDescent="0.3">
      <c r="A3923" s="3">
        <v>42349.292060185187</v>
      </c>
      <c r="B3923">
        <v>2015</v>
      </c>
      <c r="C3923">
        <v>12</v>
      </c>
      <c r="D3923">
        <v>11</v>
      </c>
      <c r="E3923">
        <v>7</v>
      </c>
      <c r="F3923" s="4">
        <v>601803.60068682465</v>
      </c>
      <c r="G3923" s="4">
        <v>1278652.3507212698</v>
      </c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Y3923" s="2"/>
      <c r="Z3923"/>
      <c r="AA3923"/>
      <c r="AB3923"/>
    </row>
    <row r="3924" spans="1:28" ht="14.45" x14ac:dyDescent="0.3">
      <c r="A3924" s="3">
        <v>42349.333726851852</v>
      </c>
      <c r="B3924">
        <v>2015</v>
      </c>
      <c r="C3924">
        <v>12</v>
      </c>
      <c r="D3924">
        <v>11</v>
      </c>
      <c r="E3924">
        <v>8</v>
      </c>
      <c r="F3924" s="4">
        <v>549625.27506767737</v>
      </c>
      <c r="G3924" s="4">
        <v>1212933.3822849786</v>
      </c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Y3924" s="2"/>
      <c r="Z3924"/>
      <c r="AA3924"/>
      <c r="AB3924"/>
    </row>
    <row r="3925" spans="1:28" ht="14.45" x14ac:dyDescent="0.3">
      <c r="A3925" s="3">
        <v>42349.375393518516</v>
      </c>
      <c r="B3925">
        <v>2015</v>
      </c>
      <c r="C3925">
        <v>12</v>
      </c>
      <c r="D3925">
        <v>11</v>
      </c>
      <c r="E3925">
        <v>9</v>
      </c>
      <c r="F3925" s="4">
        <v>493911.18305180478</v>
      </c>
      <c r="G3925" s="4">
        <v>1048741.5509956151</v>
      </c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Y3925" s="2"/>
      <c r="Z3925"/>
      <c r="AA3925"/>
      <c r="AB3925"/>
    </row>
    <row r="3926" spans="1:28" ht="14.45" x14ac:dyDescent="0.3">
      <c r="A3926" s="3">
        <v>42349.417060185187</v>
      </c>
      <c r="B3926">
        <v>2015</v>
      </c>
      <c r="C3926">
        <v>12</v>
      </c>
      <c r="D3926">
        <v>11</v>
      </c>
      <c r="E3926">
        <v>10</v>
      </c>
      <c r="F3926" s="4">
        <v>475702.38387816667</v>
      </c>
      <c r="G3926" s="4">
        <v>926985.06011944276</v>
      </c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Y3926" s="2"/>
      <c r="Z3926"/>
      <c r="AA3926"/>
      <c r="AB3926"/>
    </row>
    <row r="3927" spans="1:28" ht="14.45" x14ac:dyDescent="0.3">
      <c r="A3927" s="3">
        <v>42349.458726851852</v>
      </c>
      <c r="B3927">
        <v>2015</v>
      </c>
      <c r="C3927">
        <v>12</v>
      </c>
      <c r="D3927">
        <v>11</v>
      </c>
      <c r="E3927">
        <v>11</v>
      </c>
      <c r="F3927" s="4">
        <v>427750.21559225058</v>
      </c>
      <c r="G3927" s="4">
        <v>863261.19750656653</v>
      </c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Y3927" s="2"/>
      <c r="Z3927"/>
      <c r="AA3927"/>
      <c r="AB3927"/>
    </row>
    <row r="3928" spans="1:28" ht="14.45" x14ac:dyDescent="0.3">
      <c r="A3928" s="3">
        <v>42349.500393518516</v>
      </c>
      <c r="B3928">
        <v>2015</v>
      </c>
      <c r="C3928">
        <v>12</v>
      </c>
      <c r="D3928">
        <v>11</v>
      </c>
      <c r="E3928">
        <v>12</v>
      </c>
      <c r="F3928" s="4">
        <v>400221.02006337285</v>
      </c>
      <c r="G3928" s="4">
        <v>761764.94233940216</v>
      </c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Y3928" s="2"/>
      <c r="Z3928"/>
      <c r="AA3928"/>
      <c r="AB3928"/>
    </row>
    <row r="3929" spans="1:28" ht="14.45" x14ac:dyDescent="0.3">
      <c r="A3929" s="3">
        <v>42349.542060185187</v>
      </c>
      <c r="B3929">
        <v>2015</v>
      </c>
      <c r="C3929">
        <v>12</v>
      </c>
      <c r="D3929">
        <v>11</v>
      </c>
      <c r="E3929">
        <v>13</v>
      </c>
      <c r="F3929" s="4">
        <v>379245.23618046672</v>
      </c>
      <c r="G3929" s="4">
        <v>730385.626225268</v>
      </c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Y3929" s="2"/>
      <c r="Z3929"/>
      <c r="AA3929"/>
      <c r="AB3929"/>
    </row>
    <row r="3930" spans="1:28" ht="14.45" x14ac:dyDescent="0.3">
      <c r="A3930" s="3">
        <v>42349.583726851852</v>
      </c>
      <c r="B3930">
        <v>2015</v>
      </c>
      <c r="C3930">
        <v>12</v>
      </c>
      <c r="D3930">
        <v>11</v>
      </c>
      <c r="E3930">
        <v>14</v>
      </c>
      <c r="F3930" s="4">
        <v>369538.48647423816</v>
      </c>
      <c r="G3930" s="4">
        <v>707148.53741747001</v>
      </c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Y3930" s="2"/>
      <c r="Z3930"/>
      <c r="AA3930"/>
      <c r="AB3930"/>
    </row>
    <row r="3931" spans="1:28" ht="14.45" x14ac:dyDescent="0.3">
      <c r="A3931" s="3">
        <v>42349.625393518516</v>
      </c>
      <c r="B3931">
        <v>2015</v>
      </c>
      <c r="C3931">
        <v>12</v>
      </c>
      <c r="D3931">
        <v>11</v>
      </c>
      <c r="E3931">
        <v>15</v>
      </c>
      <c r="F3931" s="4">
        <v>388474.33569342631</v>
      </c>
      <c r="G3931" s="4">
        <v>719683.74537535547</v>
      </c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Y3931" s="2"/>
      <c r="Z3931"/>
      <c r="AA3931"/>
      <c r="AB3931"/>
    </row>
    <row r="3932" spans="1:28" ht="14.45" x14ac:dyDescent="0.3">
      <c r="A3932" s="3">
        <v>42349.667060185187</v>
      </c>
      <c r="B3932">
        <v>2015</v>
      </c>
      <c r="C3932">
        <v>12</v>
      </c>
      <c r="D3932">
        <v>11</v>
      </c>
      <c r="E3932">
        <v>16</v>
      </c>
      <c r="F3932" s="4">
        <v>422915.08564715495</v>
      </c>
      <c r="G3932" s="4">
        <v>791158.29349878372</v>
      </c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Y3932" s="2"/>
      <c r="Z3932"/>
      <c r="AA3932"/>
      <c r="AB3932"/>
    </row>
    <row r="3933" spans="1:28" ht="14.45" x14ac:dyDescent="0.3">
      <c r="A3933" s="3">
        <v>42349.708726851852</v>
      </c>
      <c r="B3933">
        <v>2015</v>
      </c>
      <c r="C3933">
        <v>12</v>
      </c>
      <c r="D3933">
        <v>11</v>
      </c>
      <c r="E3933">
        <v>17</v>
      </c>
      <c r="F3933" s="4">
        <v>517648.64911428106</v>
      </c>
      <c r="G3933" s="4">
        <v>897355.01390451274</v>
      </c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Y3933" s="2"/>
      <c r="Z3933"/>
      <c r="AA3933"/>
      <c r="AB3933"/>
    </row>
    <row r="3934" spans="1:28" ht="14.45" x14ac:dyDescent="0.3">
      <c r="A3934" s="3">
        <v>42349.750393518516</v>
      </c>
      <c r="B3934">
        <v>2015</v>
      </c>
      <c r="C3934">
        <v>12</v>
      </c>
      <c r="D3934">
        <v>11</v>
      </c>
      <c r="E3934">
        <v>18</v>
      </c>
      <c r="F3934" s="4">
        <v>584482.4457913501</v>
      </c>
      <c r="G3934" s="4">
        <v>1007217.0612623703</v>
      </c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Y3934" s="2"/>
      <c r="Z3934"/>
      <c r="AA3934"/>
      <c r="AB3934"/>
    </row>
    <row r="3935" spans="1:28" ht="14.45" x14ac:dyDescent="0.3">
      <c r="A3935" s="3">
        <v>42349.792060185187</v>
      </c>
      <c r="B3935">
        <v>2015</v>
      </c>
      <c r="C3935">
        <v>12</v>
      </c>
      <c r="D3935">
        <v>11</v>
      </c>
      <c r="E3935">
        <v>19</v>
      </c>
      <c r="F3935" s="4">
        <v>617684.02348301501</v>
      </c>
      <c r="G3935" s="4">
        <v>1029904.7135849196</v>
      </c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Y3935" s="2"/>
      <c r="Z3935"/>
      <c r="AA3935"/>
      <c r="AB3935"/>
    </row>
    <row r="3936" spans="1:28" ht="14.45" x14ac:dyDescent="0.3">
      <c r="A3936" s="3">
        <v>42349.833726851852</v>
      </c>
      <c r="B3936">
        <v>2015</v>
      </c>
      <c r="C3936">
        <v>12</v>
      </c>
      <c r="D3936">
        <v>11</v>
      </c>
      <c r="E3936">
        <v>20</v>
      </c>
      <c r="F3936" s="4">
        <v>588739.79569871398</v>
      </c>
      <c r="G3936" s="4">
        <v>1069788.5037337665</v>
      </c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Y3936" s="2"/>
      <c r="Z3936"/>
      <c r="AA3936"/>
      <c r="AB3936"/>
    </row>
    <row r="3937" spans="1:28" ht="14.45" x14ac:dyDescent="0.3">
      <c r="A3937" s="3">
        <v>42349.875393518516</v>
      </c>
      <c r="B3937">
        <v>2015</v>
      </c>
      <c r="C3937">
        <v>12</v>
      </c>
      <c r="D3937">
        <v>11</v>
      </c>
      <c r="E3937">
        <v>21</v>
      </c>
      <c r="F3937" s="4">
        <v>594189.3515989061</v>
      </c>
      <c r="G3937" s="4">
        <v>1078158.0248031737</v>
      </c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Y3937" s="2"/>
      <c r="Z3937"/>
      <c r="AA3937"/>
      <c r="AB3937"/>
    </row>
    <row r="3938" spans="1:28" ht="14.45" x14ac:dyDescent="0.3">
      <c r="A3938" s="3">
        <v>42349.917060185187</v>
      </c>
      <c r="B3938">
        <v>2015</v>
      </c>
      <c r="C3938">
        <v>12</v>
      </c>
      <c r="D3938">
        <v>11</v>
      </c>
      <c r="E3938">
        <v>22</v>
      </c>
      <c r="F3938" s="4">
        <v>535181.74939905829</v>
      </c>
      <c r="G3938" s="4">
        <v>1052870.0978967017</v>
      </c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Y3938" s="2"/>
      <c r="Z3938"/>
      <c r="AA3938"/>
      <c r="AB3938"/>
    </row>
    <row r="3939" spans="1:28" ht="14.45" x14ac:dyDescent="0.3">
      <c r="A3939" s="3">
        <v>42349.958726851852</v>
      </c>
      <c r="B3939">
        <v>2015</v>
      </c>
      <c r="C3939">
        <v>12</v>
      </c>
      <c r="D3939">
        <v>11</v>
      </c>
      <c r="E3939">
        <v>23</v>
      </c>
      <c r="F3939" s="4">
        <v>484372.0707362963</v>
      </c>
      <c r="G3939" s="4">
        <v>1041351.7471435089</v>
      </c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Y3939" s="2"/>
      <c r="Z3939"/>
      <c r="AA3939"/>
      <c r="AB3939"/>
    </row>
    <row r="3940" spans="1:28" ht="14.45" x14ac:dyDescent="0.3">
      <c r="A3940" s="3">
        <v>42350.000393518516</v>
      </c>
      <c r="B3940">
        <v>2015</v>
      </c>
      <c r="C3940">
        <v>12</v>
      </c>
      <c r="D3940">
        <v>12</v>
      </c>
      <c r="E3940">
        <v>0</v>
      </c>
      <c r="F3940" s="4">
        <v>464541.18937983981</v>
      </c>
      <c r="G3940" s="4">
        <v>958803.91253780003</v>
      </c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Y3940" s="2"/>
      <c r="Z3940"/>
      <c r="AA3940"/>
      <c r="AB3940"/>
    </row>
    <row r="3941" spans="1:28" ht="14.45" x14ac:dyDescent="0.3">
      <c r="A3941" s="3">
        <v>42350.042060185187</v>
      </c>
      <c r="B3941">
        <v>2015</v>
      </c>
      <c r="C3941">
        <v>12</v>
      </c>
      <c r="D3941">
        <v>12</v>
      </c>
      <c r="E3941">
        <v>1</v>
      </c>
      <c r="F3941" s="4">
        <v>457892.1568576225</v>
      </c>
      <c r="G3941" s="4">
        <v>965211.54502670234</v>
      </c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Y3941" s="2"/>
      <c r="Z3941"/>
      <c r="AA3941"/>
      <c r="AB3941"/>
    </row>
    <row r="3942" spans="1:28" ht="14.45" x14ac:dyDescent="0.3">
      <c r="A3942" s="3">
        <v>42350.083726851852</v>
      </c>
      <c r="B3942">
        <v>2015</v>
      </c>
      <c r="C3942">
        <v>12</v>
      </c>
      <c r="D3942">
        <v>12</v>
      </c>
      <c r="E3942">
        <v>2</v>
      </c>
      <c r="F3942" s="4">
        <v>468482.70575820003</v>
      </c>
      <c r="G3942" s="4">
        <v>1003551.4547540824</v>
      </c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Y3942" s="2"/>
      <c r="Z3942"/>
      <c r="AA3942"/>
      <c r="AB3942"/>
    </row>
    <row r="3943" spans="1:28" ht="14.45" x14ac:dyDescent="0.3">
      <c r="A3943" s="3">
        <v>42350.125393518516</v>
      </c>
      <c r="B3943">
        <v>2015</v>
      </c>
      <c r="C3943">
        <v>12</v>
      </c>
      <c r="D3943">
        <v>12</v>
      </c>
      <c r="E3943">
        <v>3</v>
      </c>
      <c r="F3943" s="4">
        <v>464392.43101739051</v>
      </c>
      <c r="G3943" s="4">
        <v>1045158.0137764165</v>
      </c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Y3943" s="2"/>
      <c r="Z3943"/>
      <c r="AA3943"/>
      <c r="AB3943"/>
    </row>
    <row r="3944" spans="1:28" ht="14.45" x14ac:dyDescent="0.3">
      <c r="A3944" s="3">
        <v>42350.167060185187</v>
      </c>
      <c r="B3944">
        <v>2015</v>
      </c>
      <c r="C3944">
        <v>12</v>
      </c>
      <c r="D3944">
        <v>12</v>
      </c>
      <c r="E3944">
        <v>4</v>
      </c>
      <c r="F3944" s="4">
        <v>497224.30375972379</v>
      </c>
      <c r="G3944" s="4">
        <v>1120743.8959291414</v>
      </c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Y3944" s="2"/>
      <c r="Z3944"/>
      <c r="AA3944"/>
      <c r="AB3944"/>
    </row>
    <row r="3945" spans="1:28" ht="14.45" x14ac:dyDescent="0.3">
      <c r="A3945" s="3">
        <v>42350.208726851852</v>
      </c>
      <c r="B3945">
        <v>2015</v>
      </c>
      <c r="C3945">
        <v>12</v>
      </c>
      <c r="D3945">
        <v>12</v>
      </c>
      <c r="E3945">
        <v>5</v>
      </c>
      <c r="F3945" s="4">
        <v>561441.40619155229</v>
      </c>
      <c r="G3945" s="4">
        <v>1179915.6642575273</v>
      </c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Y3945" s="2"/>
      <c r="Z3945"/>
      <c r="AA3945"/>
      <c r="AB3945"/>
    </row>
    <row r="3946" spans="1:28" ht="14.45" x14ac:dyDescent="0.3">
      <c r="A3946" s="3">
        <v>42350.250393518516</v>
      </c>
      <c r="B3946">
        <v>2015</v>
      </c>
      <c r="C3946">
        <v>12</v>
      </c>
      <c r="D3946">
        <v>12</v>
      </c>
      <c r="E3946">
        <v>6</v>
      </c>
      <c r="F3946" s="4">
        <v>632147.65080603352</v>
      </c>
      <c r="G3946" s="4">
        <v>1296958.1708466168</v>
      </c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Y3946" s="2"/>
      <c r="Z3946"/>
      <c r="AA3946"/>
      <c r="AB3946"/>
    </row>
    <row r="3947" spans="1:28" ht="14.45" x14ac:dyDescent="0.3">
      <c r="A3947" s="3">
        <v>42350.292060185187</v>
      </c>
      <c r="B3947">
        <v>2015</v>
      </c>
      <c r="C3947">
        <v>12</v>
      </c>
      <c r="D3947">
        <v>12</v>
      </c>
      <c r="E3947">
        <v>7</v>
      </c>
      <c r="F3947" s="4">
        <v>677830.39339819667</v>
      </c>
      <c r="G3947" s="4">
        <v>1325208.5017853193</v>
      </c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Y3947" s="2"/>
      <c r="Z3947"/>
      <c r="AA3947"/>
      <c r="AB3947"/>
    </row>
    <row r="3948" spans="1:28" ht="14.45" x14ac:dyDescent="0.3">
      <c r="A3948" s="3">
        <v>42350.333726851852</v>
      </c>
      <c r="B3948">
        <v>2015</v>
      </c>
      <c r="C3948">
        <v>12</v>
      </c>
      <c r="D3948">
        <v>12</v>
      </c>
      <c r="E3948">
        <v>8</v>
      </c>
      <c r="F3948" s="4">
        <v>604755.21096558659</v>
      </c>
      <c r="G3948" s="4">
        <v>1261249.0039854483</v>
      </c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Y3948" s="2"/>
      <c r="Z3948"/>
      <c r="AA3948"/>
      <c r="AB3948"/>
    </row>
    <row r="3949" spans="1:28" ht="14.45" x14ac:dyDescent="0.3">
      <c r="A3949" s="3">
        <v>42350.375393518516</v>
      </c>
      <c r="B3949">
        <v>2015</v>
      </c>
      <c r="C3949">
        <v>12</v>
      </c>
      <c r="D3949">
        <v>12</v>
      </c>
      <c r="E3949">
        <v>9</v>
      </c>
      <c r="F3949" s="4">
        <v>565497.56349331536</v>
      </c>
      <c r="G3949" s="4">
        <v>1152244.5485918238</v>
      </c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Y3949" s="2"/>
      <c r="Z3949"/>
      <c r="AA3949"/>
      <c r="AB3949"/>
    </row>
    <row r="3950" spans="1:28" ht="14.45" x14ac:dyDescent="0.3">
      <c r="A3950" s="3">
        <v>42350.417060185187</v>
      </c>
      <c r="B3950">
        <v>2015</v>
      </c>
      <c r="C3950">
        <v>12</v>
      </c>
      <c r="D3950">
        <v>12</v>
      </c>
      <c r="E3950">
        <v>10</v>
      </c>
      <c r="F3950" s="4">
        <v>505511.29130273679</v>
      </c>
      <c r="G3950" s="4">
        <v>1036928.2928119124</v>
      </c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Y3950" s="2"/>
      <c r="Z3950"/>
      <c r="AA3950"/>
      <c r="AB3950"/>
    </row>
    <row r="3951" spans="1:28" ht="14.45" x14ac:dyDescent="0.3">
      <c r="A3951" s="3">
        <v>42350.458726851852</v>
      </c>
      <c r="B3951">
        <v>2015</v>
      </c>
      <c r="C3951">
        <v>12</v>
      </c>
      <c r="D3951">
        <v>12</v>
      </c>
      <c r="E3951">
        <v>11</v>
      </c>
      <c r="F3951" s="4">
        <v>480885.20869436109</v>
      </c>
      <c r="G3951" s="4">
        <v>958389.78013562073</v>
      </c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Y3951" s="2"/>
      <c r="Z3951"/>
      <c r="AA3951"/>
      <c r="AB3951"/>
    </row>
    <row r="3952" spans="1:28" ht="14.45" x14ac:dyDescent="0.3">
      <c r="A3952" s="3">
        <v>42350.500393518516</v>
      </c>
      <c r="B3952">
        <v>2015</v>
      </c>
      <c r="C3952">
        <v>12</v>
      </c>
      <c r="D3952">
        <v>12</v>
      </c>
      <c r="E3952">
        <v>12</v>
      </c>
      <c r="F3952" s="4">
        <v>466091.62692984479</v>
      </c>
      <c r="G3952" s="4">
        <v>915947.93593648018</v>
      </c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Y3952" s="2"/>
      <c r="Z3952"/>
      <c r="AA3952"/>
      <c r="AB3952"/>
    </row>
    <row r="3953" spans="1:28" ht="14.45" x14ac:dyDescent="0.3">
      <c r="A3953" s="3">
        <v>42350.542060185187</v>
      </c>
      <c r="B3953">
        <v>2015</v>
      </c>
      <c r="C3953">
        <v>12</v>
      </c>
      <c r="D3953">
        <v>12</v>
      </c>
      <c r="E3953">
        <v>13</v>
      </c>
      <c r="F3953" s="4">
        <v>429134.26455383253</v>
      </c>
      <c r="G3953" s="4">
        <v>852863.97473378363</v>
      </c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Y3953" s="2"/>
      <c r="Z3953"/>
      <c r="AA3953"/>
      <c r="AB3953"/>
    </row>
    <row r="3954" spans="1:28" ht="14.45" x14ac:dyDescent="0.3">
      <c r="A3954" s="3">
        <v>42350.583726851852</v>
      </c>
      <c r="B3954">
        <v>2015</v>
      </c>
      <c r="C3954">
        <v>12</v>
      </c>
      <c r="D3954">
        <v>12</v>
      </c>
      <c r="E3954">
        <v>14</v>
      </c>
      <c r="F3954" s="4">
        <v>418968.10878334963</v>
      </c>
      <c r="G3954" s="4">
        <v>814878.06065849669</v>
      </c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Y3954" s="2"/>
      <c r="Z3954"/>
      <c r="AA3954"/>
      <c r="AB3954"/>
    </row>
    <row r="3955" spans="1:28" ht="14.45" x14ac:dyDescent="0.3">
      <c r="A3955" s="3">
        <v>42350.625393518516</v>
      </c>
      <c r="B3955">
        <v>2015</v>
      </c>
      <c r="C3955">
        <v>12</v>
      </c>
      <c r="D3955">
        <v>12</v>
      </c>
      <c r="E3955">
        <v>15</v>
      </c>
      <c r="F3955" s="4">
        <v>431069.57123443694</v>
      </c>
      <c r="G3955" s="4">
        <v>820562.74114818033</v>
      </c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Y3955" s="2"/>
      <c r="Z3955"/>
      <c r="AA3955"/>
      <c r="AB3955"/>
    </row>
    <row r="3956" spans="1:28" ht="14.45" x14ac:dyDescent="0.3">
      <c r="A3956" s="3">
        <v>42350.667060185187</v>
      </c>
      <c r="B3956">
        <v>2015</v>
      </c>
      <c r="C3956">
        <v>12</v>
      </c>
      <c r="D3956">
        <v>12</v>
      </c>
      <c r="E3956">
        <v>16</v>
      </c>
      <c r="F3956" s="4">
        <v>487087.79719594115</v>
      </c>
      <c r="G3956" s="4">
        <v>868394.24494980811</v>
      </c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Y3956" s="2"/>
      <c r="Z3956"/>
      <c r="AA3956"/>
      <c r="AB3956"/>
    </row>
    <row r="3957" spans="1:28" ht="14.45" x14ac:dyDescent="0.3">
      <c r="A3957" s="3">
        <v>42350.708726851852</v>
      </c>
      <c r="B3957">
        <v>2015</v>
      </c>
      <c r="C3957">
        <v>12</v>
      </c>
      <c r="D3957">
        <v>12</v>
      </c>
      <c r="E3957">
        <v>17</v>
      </c>
      <c r="F3957" s="4">
        <v>574954.93927818094</v>
      </c>
      <c r="G3957" s="4">
        <v>1052792.2594678923</v>
      </c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Y3957" s="2"/>
      <c r="Z3957"/>
      <c r="AA3957"/>
      <c r="AB3957"/>
    </row>
    <row r="3958" spans="1:28" ht="14.45" x14ac:dyDescent="0.3">
      <c r="A3958" s="3">
        <v>42350.750393518516</v>
      </c>
      <c r="B3958">
        <v>2015</v>
      </c>
      <c r="C3958">
        <v>12</v>
      </c>
      <c r="D3958">
        <v>12</v>
      </c>
      <c r="E3958">
        <v>18</v>
      </c>
      <c r="F3958" s="4">
        <v>602060.97253458598</v>
      </c>
      <c r="G3958" s="4">
        <v>1147612.9876233006</v>
      </c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Y3958" s="2"/>
      <c r="Z3958"/>
      <c r="AA3958"/>
      <c r="AB3958"/>
    </row>
    <row r="3959" spans="1:28" ht="14.45" x14ac:dyDescent="0.3">
      <c r="A3959" s="3">
        <v>42350.792060185187</v>
      </c>
      <c r="B3959">
        <v>2015</v>
      </c>
      <c r="C3959">
        <v>12</v>
      </c>
      <c r="D3959">
        <v>12</v>
      </c>
      <c r="E3959">
        <v>19</v>
      </c>
      <c r="F3959" s="4">
        <v>603466.33503262768</v>
      </c>
      <c r="G3959" s="4">
        <v>1180950.0743055323</v>
      </c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Y3959" s="2"/>
      <c r="Z3959"/>
      <c r="AA3959"/>
      <c r="AB3959"/>
    </row>
    <row r="3960" spans="1:28" ht="14.45" x14ac:dyDescent="0.3">
      <c r="A3960" s="3">
        <v>42350.833726851852</v>
      </c>
      <c r="B3960">
        <v>2015</v>
      </c>
      <c r="C3960">
        <v>12</v>
      </c>
      <c r="D3960">
        <v>12</v>
      </c>
      <c r="E3960">
        <v>20</v>
      </c>
      <c r="F3960" s="4">
        <v>635085.85303292761</v>
      </c>
      <c r="G3960" s="4">
        <v>1211362.3128320768</v>
      </c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Y3960" s="2"/>
      <c r="Z3960"/>
      <c r="AA3960"/>
      <c r="AB3960"/>
    </row>
    <row r="3961" spans="1:28" ht="14.45" x14ac:dyDescent="0.3">
      <c r="A3961" s="3">
        <v>42350.875393518516</v>
      </c>
      <c r="B3961">
        <v>2015</v>
      </c>
      <c r="C3961">
        <v>12</v>
      </c>
      <c r="D3961">
        <v>12</v>
      </c>
      <c r="E3961">
        <v>21</v>
      </c>
      <c r="F3961" s="4">
        <v>615318.76603948383</v>
      </c>
      <c r="G3961" s="4">
        <v>1193770.1978237629</v>
      </c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Y3961" s="2"/>
      <c r="Z3961"/>
      <c r="AA3961"/>
      <c r="AB3961"/>
    </row>
    <row r="3962" spans="1:28" ht="14.45" x14ac:dyDescent="0.3">
      <c r="A3962" s="3">
        <v>42350.917060185187</v>
      </c>
      <c r="B3962">
        <v>2015</v>
      </c>
      <c r="C3962">
        <v>12</v>
      </c>
      <c r="D3962">
        <v>12</v>
      </c>
      <c r="E3962">
        <v>22</v>
      </c>
      <c r="F3962" s="4">
        <v>549450.53409481107</v>
      </c>
      <c r="G3962" s="4">
        <v>1154584.3358495641</v>
      </c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Y3962" s="2"/>
      <c r="Z3962"/>
      <c r="AA3962"/>
      <c r="AB3962"/>
    </row>
    <row r="3963" spans="1:28" ht="14.45" x14ac:dyDescent="0.3">
      <c r="A3963" s="3">
        <v>42350.958726851852</v>
      </c>
      <c r="B3963">
        <v>2015</v>
      </c>
      <c r="C3963">
        <v>12</v>
      </c>
      <c r="D3963">
        <v>12</v>
      </c>
      <c r="E3963">
        <v>23</v>
      </c>
      <c r="F3963" s="4">
        <v>496616.48796370288</v>
      </c>
      <c r="G3963" s="4">
        <v>1085283.5762097649</v>
      </c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Y3963" s="2"/>
      <c r="Z3963"/>
      <c r="AA3963"/>
      <c r="AB3963"/>
    </row>
    <row r="3964" spans="1:28" ht="14.45" x14ac:dyDescent="0.3">
      <c r="A3964" s="3">
        <v>42351.000393518516</v>
      </c>
      <c r="B3964">
        <v>2015</v>
      </c>
      <c r="C3964">
        <v>12</v>
      </c>
      <c r="D3964">
        <v>13</v>
      </c>
      <c r="E3964">
        <v>0</v>
      </c>
      <c r="F3964" s="4">
        <v>471064.90597718745</v>
      </c>
      <c r="G3964" s="4">
        <v>1013371.2977981402</v>
      </c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Y3964" s="2"/>
      <c r="Z3964"/>
      <c r="AA3964"/>
      <c r="AB3964"/>
    </row>
    <row r="3965" spans="1:28" ht="14.45" x14ac:dyDescent="0.3">
      <c r="A3965" s="3">
        <v>42351.042060185187</v>
      </c>
      <c r="B3965">
        <v>2015</v>
      </c>
      <c r="C3965">
        <v>12</v>
      </c>
      <c r="D3965">
        <v>13</v>
      </c>
      <c r="E3965">
        <v>1</v>
      </c>
      <c r="F3965" s="4">
        <v>436157.50140542217</v>
      </c>
      <c r="G3965" s="4">
        <v>1044733.8368555525</v>
      </c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Y3965" s="2"/>
      <c r="Z3965"/>
      <c r="AA3965"/>
      <c r="AB3965"/>
    </row>
    <row r="3966" spans="1:28" ht="14.45" x14ac:dyDescent="0.3">
      <c r="A3966" s="3">
        <v>42351.083726851852</v>
      </c>
      <c r="B3966">
        <v>2015</v>
      </c>
      <c r="C3966">
        <v>12</v>
      </c>
      <c r="D3966">
        <v>13</v>
      </c>
      <c r="E3966">
        <v>2</v>
      </c>
      <c r="F3966" s="4">
        <v>439470.26563030574</v>
      </c>
      <c r="G3966" s="4">
        <v>1060276.8804493868</v>
      </c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Y3966" s="2"/>
      <c r="Z3966"/>
      <c r="AA3966"/>
      <c r="AB3966"/>
    </row>
    <row r="3967" spans="1:28" ht="14.45" x14ac:dyDescent="0.3">
      <c r="A3967" s="3">
        <v>42351.125393518516</v>
      </c>
      <c r="B3967">
        <v>2015</v>
      </c>
      <c r="C3967">
        <v>12</v>
      </c>
      <c r="D3967">
        <v>13</v>
      </c>
      <c r="E3967">
        <v>3</v>
      </c>
      <c r="F3967" s="4">
        <v>431269.5359479058</v>
      </c>
      <c r="G3967" s="4">
        <v>1071308.0841170172</v>
      </c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Y3967" s="2"/>
      <c r="Z3967"/>
      <c r="AA3967"/>
      <c r="AB3967"/>
    </row>
    <row r="3968" spans="1:28" ht="14.45" x14ac:dyDescent="0.3">
      <c r="A3968" s="3">
        <v>42351.167060185187</v>
      </c>
      <c r="B3968">
        <v>2015</v>
      </c>
      <c r="C3968">
        <v>12</v>
      </c>
      <c r="D3968">
        <v>13</v>
      </c>
      <c r="E3968">
        <v>4</v>
      </c>
      <c r="F3968" s="4">
        <v>470172.87623489439</v>
      </c>
      <c r="G3968" s="4">
        <v>1116431.3612363525</v>
      </c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Y3968" s="2"/>
      <c r="Z3968"/>
      <c r="AA3968"/>
      <c r="AB3968"/>
    </row>
    <row r="3969" spans="1:28" ht="14.45" x14ac:dyDescent="0.3">
      <c r="A3969" s="3">
        <v>42351.208726851852</v>
      </c>
      <c r="B3969">
        <v>2015</v>
      </c>
      <c r="C3969">
        <v>12</v>
      </c>
      <c r="D3969">
        <v>13</v>
      </c>
      <c r="E3969">
        <v>5</v>
      </c>
      <c r="F3969" s="4">
        <v>507356.46888884756</v>
      </c>
      <c r="G3969" s="4">
        <v>1144957.6346435072</v>
      </c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Y3969" s="2"/>
      <c r="Z3969"/>
      <c r="AA3969"/>
      <c r="AB3969"/>
    </row>
    <row r="3970" spans="1:28" ht="14.45" x14ac:dyDescent="0.3">
      <c r="A3970" s="3">
        <v>42351.250393518516</v>
      </c>
      <c r="B3970">
        <v>2015</v>
      </c>
      <c r="C3970">
        <v>12</v>
      </c>
      <c r="D3970">
        <v>13</v>
      </c>
      <c r="E3970">
        <v>6</v>
      </c>
      <c r="F3970" s="4">
        <v>564502.24400756031</v>
      </c>
      <c r="G3970" s="4">
        <v>1215262.7386252389</v>
      </c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Y3970" s="2"/>
      <c r="Z3970"/>
      <c r="AA3970"/>
      <c r="AB3970"/>
    </row>
    <row r="3971" spans="1:28" ht="14.45" x14ac:dyDescent="0.3">
      <c r="A3971" s="3">
        <v>42351.292060185187</v>
      </c>
      <c r="B3971">
        <v>2015</v>
      </c>
      <c r="C3971">
        <v>12</v>
      </c>
      <c r="D3971">
        <v>13</v>
      </c>
      <c r="E3971">
        <v>7</v>
      </c>
      <c r="F3971" s="4">
        <v>612814.45079233404</v>
      </c>
      <c r="G3971" s="4">
        <v>1225287.8625844023</v>
      </c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Y3971" s="2"/>
      <c r="Z3971"/>
      <c r="AA3971"/>
      <c r="AB3971"/>
    </row>
    <row r="3972" spans="1:28" ht="14.45" x14ac:dyDescent="0.3">
      <c r="A3972" s="3">
        <v>42351.333726851852</v>
      </c>
      <c r="B3972">
        <v>2015</v>
      </c>
      <c r="C3972">
        <v>12</v>
      </c>
      <c r="D3972">
        <v>13</v>
      </c>
      <c r="E3972">
        <v>8</v>
      </c>
      <c r="F3972" s="4">
        <v>536342.93258117128</v>
      </c>
      <c r="G3972" s="4">
        <v>1178366.5880572167</v>
      </c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Y3972" s="2"/>
      <c r="Z3972"/>
      <c r="AA3972"/>
      <c r="AB3972"/>
    </row>
    <row r="3973" spans="1:28" ht="14.45" x14ac:dyDescent="0.3">
      <c r="A3973" s="3">
        <v>42351.375393518516</v>
      </c>
      <c r="B3973">
        <v>2015</v>
      </c>
      <c r="C3973">
        <v>12</v>
      </c>
      <c r="D3973">
        <v>13</v>
      </c>
      <c r="E3973">
        <v>9</v>
      </c>
      <c r="F3973" s="4">
        <v>481577.51946901198</v>
      </c>
      <c r="G3973" s="4">
        <v>1076585.216505602</v>
      </c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Y3973" s="2"/>
      <c r="Z3973"/>
      <c r="AA3973"/>
      <c r="AB3973"/>
    </row>
    <row r="3974" spans="1:28" ht="14.45" x14ac:dyDescent="0.3">
      <c r="A3974" s="3">
        <v>42351.417060185187</v>
      </c>
      <c r="B3974">
        <v>2015</v>
      </c>
      <c r="C3974">
        <v>12</v>
      </c>
      <c r="D3974">
        <v>13</v>
      </c>
      <c r="E3974">
        <v>10</v>
      </c>
      <c r="F3974" s="4">
        <v>461450.78164393513</v>
      </c>
      <c r="G3974" s="4">
        <v>950922.01867100142</v>
      </c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Y3974" s="2"/>
      <c r="Z3974"/>
      <c r="AA3974"/>
      <c r="AB3974"/>
    </row>
    <row r="3975" spans="1:28" ht="14.45" x14ac:dyDescent="0.3">
      <c r="A3975" s="3">
        <v>42351.458726851852</v>
      </c>
      <c r="B3975">
        <v>2015</v>
      </c>
      <c r="C3975">
        <v>12</v>
      </c>
      <c r="D3975">
        <v>13</v>
      </c>
      <c r="E3975">
        <v>11</v>
      </c>
      <c r="F3975" s="4">
        <v>424866.51663269306</v>
      </c>
      <c r="G3975" s="4">
        <v>857696.34851657739</v>
      </c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Y3975" s="2"/>
      <c r="Z3975"/>
      <c r="AA3975"/>
      <c r="AB3975"/>
    </row>
    <row r="3976" spans="1:28" ht="14.45" x14ac:dyDescent="0.3">
      <c r="A3976" s="3">
        <v>42351.500393518516</v>
      </c>
      <c r="B3976">
        <v>2015</v>
      </c>
      <c r="C3976">
        <v>12</v>
      </c>
      <c r="D3976">
        <v>13</v>
      </c>
      <c r="E3976">
        <v>12</v>
      </c>
      <c r="F3976" s="4">
        <v>367390.5278074565</v>
      </c>
      <c r="G3976" s="4">
        <v>762718.87544068217</v>
      </c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Y3976" s="2"/>
      <c r="Z3976"/>
      <c r="AA3976"/>
      <c r="AB3976"/>
    </row>
    <row r="3977" spans="1:28" ht="14.45" x14ac:dyDescent="0.3">
      <c r="A3977" s="3">
        <v>42351.542060185187</v>
      </c>
      <c r="B3977">
        <v>2015</v>
      </c>
      <c r="C3977">
        <v>12</v>
      </c>
      <c r="D3977">
        <v>13</v>
      </c>
      <c r="E3977">
        <v>13</v>
      </c>
      <c r="F3977" s="4">
        <v>383762.72665261693</v>
      </c>
      <c r="G3977" s="4">
        <v>723637.06315412815</v>
      </c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Y3977" s="2"/>
      <c r="Z3977"/>
      <c r="AA3977"/>
      <c r="AB3977"/>
    </row>
    <row r="3978" spans="1:28" ht="14.45" x14ac:dyDescent="0.3">
      <c r="A3978" s="3">
        <v>42351.583726851852</v>
      </c>
      <c r="B3978">
        <v>2015</v>
      </c>
      <c r="C3978">
        <v>12</v>
      </c>
      <c r="D3978">
        <v>13</v>
      </c>
      <c r="E3978">
        <v>14</v>
      </c>
      <c r="F3978" s="4">
        <v>398407.79236649186</v>
      </c>
      <c r="G3978" s="4">
        <v>719296.70490917948</v>
      </c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Y3978" s="2"/>
      <c r="Z3978"/>
      <c r="AA3978"/>
      <c r="AB3978"/>
    </row>
    <row r="3979" spans="1:28" ht="14.45" x14ac:dyDescent="0.3">
      <c r="A3979" s="3">
        <v>42351.625393518516</v>
      </c>
      <c r="B3979">
        <v>2015</v>
      </c>
      <c r="C3979">
        <v>12</v>
      </c>
      <c r="D3979">
        <v>13</v>
      </c>
      <c r="E3979">
        <v>15</v>
      </c>
      <c r="F3979" s="4">
        <v>411186.34430381353</v>
      </c>
      <c r="G3979" s="4">
        <v>726648.72233789624</v>
      </c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Y3979" s="2"/>
      <c r="Z3979"/>
      <c r="AA3979"/>
      <c r="AB3979"/>
    </row>
    <row r="3980" spans="1:28" ht="14.45" x14ac:dyDescent="0.3">
      <c r="A3980" s="3">
        <v>42351.667060185187</v>
      </c>
      <c r="B3980">
        <v>2015</v>
      </c>
      <c r="C3980">
        <v>12</v>
      </c>
      <c r="D3980">
        <v>13</v>
      </c>
      <c r="E3980">
        <v>16</v>
      </c>
      <c r="F3980" s="4">
        <v>457821.00554201112</v>
      </c>
      <c r="G3980" s="4">
        <v>795468.81775917509</v>
      </c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Y3980" s="2"/>
      <c r="Z3980"/>
      <c r="AA3980"/>
      <c r="AB3980"/>
    </row>
    <row r="3981" spans="1:28" ht="14.45" x14ac:dyDescent="0.3">
      <c r="A3981" s="3">
        <v>42351.708726851852</v>
      </c>
      <c r="B3981">
        <v>2015</v>
      </c>
      <c r="C3981">
        <v>12</v>
      </c>
      <c r="D3981">
        <v>13</v>
      </c>
      <c r="E3981">
        <v>17</v>
      </c>
      <c r="F3981" s="4">
        <v>509378.36039996211</v>
      </c>
      <c r="G3981" s="4">
        <v>839957.20292027574</v>
      </c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Y3981" s="2"/>
      <c r="Z3981"/>
      <c r="AA3981"/>
      <c r="AB3981"/>
    </row>
    <row r="3982" spans="1:28" ht="14.45" x14ac:dyDescent="0.3">
      <c r="A3982" s="3">
        <v>42351.750393518516</v>
      </c>
      <c r="B3982">
        <v>2015</v>
      </c>
      <c r="C3982">
        <v>12</v>
      </c>
      <c r="D3982">
        <v>13</v>
      </c>
      <c r="E3982">
        <v>18</v>
      </c>
      <c r="F3982" s="4">
        <v>540566.52370806446</v>
      </c>
      <c r="G3982" s="4">
        <v>922752.09839838138</v>
      </c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Y3982" s="2"/>
      <c r="Z3982"/>
      <c r="AA3982"/>
      <c r="AB3982"/>
    </row>
    <row r="3983" spans="1:28" ht="14.45" x14ac:dyDescent="0.3">
      <c r="A3983" s="3">
        <v>42351.792060185187</v>
      </c>
      <c r="B3983">
        <v>2015</v>
      </c>
      <c r="C3983">
        <v>12</v>
      </c>
      <c r="D3983">
        <v>13</v>
      </c>
      <c r="E3983">
        <v>19</v>
      </c>
      <c r="F3983" s="4">
        <v>543939.56129817467</v>
      </c>
      <c r="G3983" s="4">
        <v>908128.31869908189</v>
      </c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Y3983" s="2"/>
      <c r="Z3983"/>
      <c r="AA3983"/>
      <c r="AB3983"/>
    </row>
    <row r="3984" spans="1:28" ht="14.45" x14ac:dyDescent="0.3">
      <c r="A3984" s="3">
        <v>42351.833726851852</v>
      </c>
      <c r="B3984">
        <v>2015</v>
      </c>
      <c r="C3984">
        <v>12</v>
      </c>
      <c r="D3984">
        <v>13</v>
      </c>
      <c r="E3984">
        <v>20</v>
      </c>
      <c r="F3984" s="4">
        <v>545784.80097718444</v>
      </c>
      <c r="G3984" s="4">
        <v>953984.00524750538</v>
      </c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Y3984" s="2"/>
      <c r="Z3984"/>
      <c r="AA3984"/>
      <c r="AB3984"/>
    </row>
    <row r="3985" spans="1:28" ht="14.45" x14ac:dyDescent="0.3">
      <c r="A3985" s="3">
        <v>42351.875393518516</v>
      </c>
      <c r="B3985">
        <v>2015</v>
      </c>
      <c r="C3985">
        <v>12</v>
      </c>
      <c r="D3985">
        <v>13</v>
      </c>
      <c r="E3985">
        <v>21</v>
      </c>
      <c r="F3985" s="4">
        <v>515317.03594149259</v>
      </c>
      <c r="G3985" s="4">
        <v>935340.04532774747</v>
      </c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Y3985" s="2"/>
      <c r="Z3985"/>
      <c r="AA3985"/>
      <c r="AB3985"/>
    </row>
    <row r="3986" spans="1:28" ht="14.45" x14ac:dyDescent="0.3">
      <c r="A3986" s="3">
        <v>42351.917060185187</v>
      </c>
      <c r="B3986">
        <v>2015</v>
      </c>
      <c r="C3986">
        <v>12</v>
      </c>
      <c r="D3986">
        <v>13</v>
      </c>
      <c r="E3986">
        <v>22</v>
      </c>
      <c r="F3986" s="4">
        <v>505221.88680782367</v>
      </c>
      <c r="G3986" s="4">
        <v>913677.65780593804</v>
      </c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Y3986" s="2"/>
      <c r="Z3986"/>
      <c r="AA3986"/>
      <c r="AB3986"/>
    </row>
    <row r="3987" spans="1:28" ht="14.45" x14ac:dyDescent="0.3">
      <c r="A3987" s="3">
        <v>42351.958726851852</v>
      </c>
      <c r="B3987">
        <v>2015</v>
      </c>
      <c r="C3987">
        <v>12</v>
      </c>
      <c r="D3987">
        <v>13</v>
      </c>
      <c r="E3987">
        <v>23</v>
      </c>
      <c r="F3987" s="4">
        <v>446967.6891678386</v>
      </c>
      <c r="G3987" s="4">
        <v>840398.33797214506</v>
      </c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Y3987" s="2"/>
      <c r="Z3987"/>
      <c r="AA3987"/>
      <c r="AB3987"/>
    </row>
    <row r="3988" spans="1:28" ht="14.45" x14ac:dyDescent="0.3">
      <c r="A3988" s="3">
        <v>42352.000393518516</v>
      </c>
      <c r="B3988">
        <v>2015</v>
      </c>
      <c r="C3988">
        <v>12</v>
      </c>
      <c r="D3988">
        <v>14</v>
      </c>
      <c r="E3988">
        <v>0</v>
      </c>
      <c r="F3988" s="4">
        <v>422319.09199143777</v>
      </c>
      <c r="G3988" s="4">
        <v>774555.79274428857</v>
      </c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Y3988" s="2"/>
      <c r="Z3988"/>
      <c r="AA3988"/>
      <c r="AB3988"/>
    </row>
    <row r="3989" spans="1:28" ht="14.45" x14ac:dyDescent="0.3">
      <c r="A3989" s="3">
        <v>42352.042060185187</v>
      </c>
      <c r="B3989">
        <v>2015</v>
      </c>
      <c r="C3989">
        <v>12</v>
      </c>
      <c r="D3989">
        <v>14</v>
      </c>
      <c r="E3989">
        <v>1</v>
      </c>
      <c r="F3989" s="4">
        <v>395533.17418998765</v>
      </c>
      <c r="G3989" s="4">
        <v>727357.7491968706</v>
      </c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Y3989" s="2"/>
      <c r="Z3989"/>
      <c r="AA3989"/>
      <c r="AB3989"/>
    </row>
    <row r="3990" spans="1:28" ht="14.45" x14ac:dyDescent="0.3">
      <c r="A3990" s="3">
        <v>42352.083726851852</v>
      </c>
      <c r="B3990">
        <v>2015</v>
      </c>
      <c r="C3990">
        <v>12</v>
      </c>
      <c r="D3990">
        <v>14</v>
      </c>
      <c r="E3990">
        <v>2</v>
      </c>
      <c r="F3990" s="4">
        <v>372319.70513118699</v>
      </c>
      <c r="G3990" s="4">
        <v>723166.67993020255</v>
      </c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Y3990" s="2"/>
      <c r="Z3990"/>
      <c r="AA3990"/>
      <c r="AB3990"/>
    </row>
    <row r="3991" spans="1:28" ht="14.45" x14ac:dyDescent="0.3">
      <c r="A3991" s="3">
        <v>42352.125393518516</v>
      </c>
      <c r="B3991">
        <v>2015</v>
      </c>
      <c r="C3991">
        <v>12</v>
      </c>
      <c r="D3991">
        <v>14</v>
      </c>
      <c r="E3991">
        <v>3</v>
      </c>
      <c r="F3991" s="4">
        <v>373934.25541604997</v>
      </c>
      <c r="G3991" s="4">
        <v>722601.57787624013</v>
      </c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Y3991" s="2"/>
      <c r="Z3991"/>
      <c r="AA3991"/>
      <c r="AB3991"/>
    </row>
    <row r="3992" spans="1:28" ht="14.45" x14ac:dyDescent="0.3">
      <c r="A3992" s="3">
        <v>42352.167060185187</v>
      </c>
      <c r="B3992">
        <v>2015</v>
      </c>
      <c r="C3992">
        <v>12</v>
      </c>
      <c r="D3992">
        <v>14</v>
      </c>
      <c r="E3992">
        <v>4</v>
      </c>
      <c r="F3992" s="4">
        <v>384754.03135352262</v>
      </c>
      <c r="G3992" s="4">
        <v>716745.01359345834</v>
      </c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Y3992" s="2"/>
      <c r="Z3992"/>
      <c r="AA3992"/>
      <c r="AB3992"/>
    </row>
    <row r="3993" spans="1:28" ht="14.45" x14ac:dyDescent="0.3">
      <c r="A3993" s="3">
        <v>42352.208726851852</v>
      </c>
      <c r="B3993">
        <v>2015</v>
      </c>
      <c r="C3993">
        <v>12</v>
      </c>
      <c r="D3993">
        <v>14</v>
      </c>
      <c r="E3993">
        <v>5</v>
      </c>
      <c r="F3993" s="4">
        <v>391459.42957420327</v>
      </c>
      <c r="G3993" s="4">
        <v>744144.81068400841</v>
      </c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Y3993" s="2"/>
      <c r="Z3993"/>
      <c r="AA3993"/>
      <c r="AB3993"/>
    </row>
    <row r="3994" spans="1:28" ht="14.45" x14ac:dyDescent="0.3">
      <c r="A3994" s="3">
        <v>42352.250393518516</v>
      </c>
      <c r="B3994">
        <v>2015</v>
      </c>
      <c r="C3994">
        <v>12</v>
      </c>
      <c r="D3994">
        <v>14</v>
      </c>
      <c r="E3994">
        <v>6</v>
      </c>
      <c r="F3994" s="4">
        <v>414119.54940984456</v>
      </c>
      <c r="G3994" s="4">
        <v>794770.89038391889</v>
      </c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Y3994" s="2"/>
      <c r="Z3994"/>
      <c r="AA3994"/>
      <c r="AB3994"/>
    </row>
    <row r="3995" spans="1:28" ht="14.45" x14ac:dyDescent="0.3">
      <c r="A3995" s="3">
        <v>42352.292060185187</v>
      </c>
      <c r="B3995">
        <v>2015</v>
      </c>
      <c r="C3995">
        <v>12</v>
      </c>
      <c r="D3995">
        <v>14</v>
      </c>
      <c r="E3995">
        <v>7</v>
      </c>
      <c r="F3995" s="4">
        <v>463446.319839945</v>
      </c>
      <c r="G3995" s="4">
        <v>821240.52054975054</v>
      </c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Y3995" s="2"/>
      <c r="Z3995"/>
      <c r="AA3995"/>
      <c r="AB3995"/>
    </row>
    <row r="3996" spans="1:28" ht="14.45" x14ac:dyDescent="0.3">
      <c r="A3996" s="3">
        <v>42352.333726851852</v>
      </c>
      <c r="B3996">
        <v>2015</v>
      </c>
      <c r="C3996">
        <v>12</v>
      </c>
      <c r="D3996">
        <v>14</v>
      </c>
      <c r="E3996">
        <v>8</v>
      </c>
      <c r="F3996" s="4">
        <v>495792.64017836418</v>
      </c>
      <c r="G3996" s="4">
        <v>880673.6265381272</v>
      </c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Y3996" s="2"/>
      <c r="Z3996"/>
      <c r="AA3996"/>
      <c r="AB3996"/>
    </row>
    <row r="3997" spans="1:28" ht="14.45" x14ac:dyDescent="0.3">
      <c r="A3997" s="3">
        <v>42352.375393518516</v>
      </c>
      <c r="B3997">
        <v>2015</v>
      </c>
      <c r="C3997">
        <v>12</v>
      </c>
      <c r="D3997">
        <v>14</v>
      </c>
      <c r="E3997">
        <v>9</v>
      </c>
      <c r="F3997" s="4">
        <v>539687.55769089039</v>
      </c>
      <c r="G3997" s="4">
        <v>935868.98639537557</v>
      </c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Y3997" s="2"/>
      <c r="Z3997"/>
      <c r="AA3997"/>
      <c r="AB3997"/>
    </row>
    <row r="3998" spans="1:28" ht="14.45" x14ac:dyDescent="0.3">
      <c r="A3998" s="3">
        <v>42352.417060185187</v>
      </c>
      <c r="B3998">
        <v>2015</v>
      </c>
      <c r="C3998">
        <v>12</v>
      </c>
      <c r="D3998">
        <v>14</v>
      </c>
      <c r="E3998">
        <v>10</v>
      </c>
      <c r="F3998" s="4">
        <v>509623.41334805329</v>
      </c>
      <c r="G3998" s="4">
        <v>943441.01870741171</v>
      </c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Y3998" s="2"/>
      <c r="Z3998"/>
      <c r="AA3998"/>
      <c r="AB3998"/>
    </row>
    <row r="3999" spans="1:28" ht="14.45" x14ac:dyDescent="0.3">
      <c r="A3999" s="3">
        <v>42352.458726851852</v>
      </c>
      <c r="B3999">
        <v>2015</v>
      </c>
      <c r="C3999">
        <v>12</v>
      </c>
      <c r="D3999">
        <v>14</v>
      </c>
      <c r="E3999">
        <v>11</v>
      </c>
      <c r="F3999" s="4">
        <v>499085.21873494622</v>
      </c>
      <c r="G3999" s="4">
        <v>922768.33421593951</v>
      </c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Y3999" s="2"/>
      <c r="Z3999"/>
      <c r="AA3999"/>
      <c r="AB3999"/>
    </row>
    <row r="4000" spans="1:28" ht="14.45" x14ac:dyDescent="0.3">
      <c r="A4000" s="3">
        <v>42352.500393518516</v>
      </c>
      <c r="B4000">
        <v>2015</v>
      </c>
      <c r="C4000">
        <v>12</v>
      </c>
      <c r="D4000">
        <v>14</v>
      </c>
      <c r="E4000">
        <v>12</v>
      </c>
      <c r="F4000" s="4">
        <v>488996.50558506558</v>
      </c>
      <c r="G4000" s="4">
        <v>887129.59589964559</v>
      </c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Y4000" s="2"/>
      <c r="Z4000"/>
      <c r="AA4000"/>
      <c r="AB4000"/>
    </row>
    <row r="4001" spans="1:28" ht="14.45" x14ac:dyDescent="0.3">
      <c r="A4001" s="3">
        <v>42352.542060185187</v>
      </c>
      <c r="B4001">
        <v>2015</v>
      </c>
      <c r="C4001">
        <v>12</v>
      </c>
      <c r="D4001">
        <v>14</v>
      </c>
      <c r="E4001">
        <v>13</v>
      </c>
      <c r="F4001" s="4">
        <v>488632.22899286466</v>
      </c>
      <c r="G4001" s="4">
        <v>849663.17670820281</v>
      </c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Y4001" s="2"/>
      <c r="Z4001"/>
      <c r="AA4001"/>
      <c r="AB4001"/>
    </row>
    <row r="4002" spans="1:28" ht="14.45" x14ac:dyDescent="0.3">
      <c r="A4002" s="3">
        <v>42352.583726851852</v>
      </c>
      <c r="B4002">
        <v>2015</v>
      </c>
      <c r="C4002">
        <v>12</v>
      </c>
      <c r="D4002">
        <v>14</v>
      </c>
      <c r="E4002">
        <v>14</v>
      </c>
      <c r="F4002" s="4">
        <v>479079.13506007136</v>
      </c>
      <c r="G4002" s="4">
        <v>886849.34344710165</v>
      </c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Y4002" s="2"/>
      <c r="Z4002"/>
      <c r="AA4002"/>
      <c r="AB4002"/>
    </row>
    <row r="4003" spans="1:28" ht="14.45" x14ac:dyDescent="0.3">
      <c r="A4003" s="3">
        <v>42352.625393518516</v>
      </c>
      <c r="B4003">
        <v>2015</v>
      </c>
      <c r="C4003">
        <v>12</v>
      </c>
      <c r="D4003">
        <v>14</v>
      </c>
      <c r="E4003">
        <v>15</v>
      </c>
      <c r="F4003" s="4">
        <v>470344.11549275351</v>
      </c>
      <c r="G4003" s="4">
        <v>859049.06035053579</v>
      </c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Y4003" s="2"/>
      <c r="Z4003"/>
      <c r="AA4003"/>
      <c r="AB4003"/>
    </row>
    <row r="4004" spans="1:28" ht="14.45" x14ac:dyDescent="0.3">
      <c r="A4004" s="3">
        <v>42352.667060185187</v>
      </c>
      <c r="B4004">
        <v>2015</v>
      </c>
      <c r="C4004">
        <v>12</v>
      </c>
      <c r="D4004">
        <v>14</v>
      </c>
      <c r="E4004">
        <v>16</v>
      </c>
      <c r="F4004" s="4">
        <v>527049.16682969884</v>
      </c>
      <c r="G4004" s="4">
        <v>882204.13504583191</v>
      </c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Y4004" s="2"/>
      <c r="Z4004"/>
      <c r="AA4004"/>
      <c r="AB4004"/>
    </row>
    <row r="4005" spans="1:28" ht="14.45" x14ac:dyDescent="0.3">
      <c r="A4005" s="3">
        <v>42352.708726851852</v>
      </c>
      <c r="B4005">
        <v>2015</v>
      </c>
      <c r="C4005">
        <v>12</v>
      </c>
      <c r="D4005">
        <v>14</v>
      </c>
      <c r="E4005">
        <v>17</v>
      </c>
      <c r="F4005" s="4">
        <v>550015.48661747971</v>
      </c>
      <c r="G4005" s="4">
        <v>901323.93350109248</v>
      </c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Y4005" s="2"/>
      <c r="Z4005"/>
      <c r="AA4005"/>
      <c r="AB4005"/>
    </row>
    <row r="4006" spans="1:28" ht="14.45" x14ac:dyDescent="0.3">
      <c r="A4006" s="3">
        <v>42352.750393518516</v>
      </c>
      <c r="B4006">
        <v>2015</v>
      </c>
      <c r="C4006">
        <v>12</v>
      </c>
      <c r="D4006">
        <v>14</v>
      </c>
      <c r="E4006">
        <v>18</v>
      </c>
      <c r="F4006" s="4">
        <v>553284.46465371433</v>
      </c>
      <c r="G4006" s="4">
        <v>909110.08498114464</v>
      </c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Y4006" s="2"/>
      <c r="Z4006"/>
      <c r="AA4006"/>
      <c r="AB4006"/>
    </row>
    <row r="4007" spans="1:28" ht="14.45" x14ac:dyDescent="0.3">
      <c r="A4007" s="3">
        <v>42352.792060185187</v>
      </c>
      <c r="B4007">
        <v>2015</v>
      </c>
      <c r="C4007">
        <v>12</v>
      </c>
      <c r="D4007">
        <v>14</v>
      </c>
      <c r="E4007">
        <v>19</v>
      </c>
      <c r="F4007" s="4">
        <v>538717.17480199691</v>
      </c>
      <c r="G4007" s="4">
        <v>907452.16108365508</v>
      </c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Y4007" s="2"/>
      <c r="Z4007"/>
      <c r="AA4007"/>
      <c r="AB4007"/>
    </row>
    <row r="4008" spans="1:28" ht="14.45" x14ac:dyDescent="0.3">
      <c r="A4008" s="3">
        <v>42352.833726851852</v>
      </c>
      <c r="B4008">
        <v>2015</v>
      </c>
      <c r="C4008">
        <v>12</v>
      </c>
      <c r="D4008">
        <v>14</v>
      </c>
      <c r="E4008">
        <v>20</v>
      </c>
      <c r="F4008" s="4">
        <v>536280.00751927134</v>
      </c>
      <c r="G4008" s="4">
        <v>927989.88068356272</v>
      </c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Y4008" s="2"/>
      <c r="Z4008"/>
      <c r="AA4008"/>
      <c r="AB4008"/>
    </row>
    <row r="4009" spans="1:28" ht="14.45" x14ac:dyDescent="0.3">
      <c r="A4009" s="3">
        <v>42352.875393518516</v>
      </c>
      <c r="B4009">
        <v>2015</v>
      </c>
      <c r="C4009">
        <v>12</v>
      </c>
      <c r="D4009">
        <v>14</v>
      </c>
      <c r="E4009">
        <v>21</v>
      </c>
      <c r="F4009" s="4">
        <v>518360.92099847656</v>
      </c>
      <c r="G4009" s="4">
        <v>907253.27243301505</v>
      </c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Y4009" s="2"/>
      <c r="Z4009"/>
      <c r="AA4009"/>
      <c r="AB4009"/>
    </row>
    <row r="4010" spans="1:28" ht="14.45" x14ac:dyDescent="0.3">
      <c r="A4010" s="3">
        <v>42352.917060185187</v>
      </c>
      <c r="B4010">
        <v>2015</v>
      </c>
      <c r="C4010">
        <v>12</v>
      </c>
      <c r="D4010">
        <v>14</v>
      </c>
      <c r="E4010">
        <v>22</v>
      </c>
      <c r="F4010" s="4">
        <v>498136.01710743923</v>
      </c>
      <c r="G4010" s="4">
        <v>900294.74577788683</v>
      </c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Y4010" s="2"/>
      <c r="Z4010"/>
      <c r="AA4010"/>
      <c r="AB4010"/>
    </row>
    <row r="4011" spans="1:28" ht="14.45" x14ac:dyDescent="0.3">
      <c r="A4011" s="3">
        <v>42352.958726851852</v>
      </c>
      <c r="B4011">
        <v>2015</v>
      </c>
      <c r="C4011">
        <v>12</v>
      </c>
      <c r="D4011">
        <v>14</v>
      </c>
      <c r="E4011">
        <v>23</v>
      </c>
      <c r="F4011" s="4">
        <v>463971.73778495344</v>
      </c>
      <c r="G4011" s="4">
        <v>870486.27852480137</v>
      </c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Y4011" s="2"/>
      <c r="Z4011"/>
      <c r="AA4011"/>
      <c r="AB4011"/>
    </row>
    <row r="4012" spans="1:28" ht="14.45" x14ac:dyDescent="0.3">
      <c r="A4012" s="3">
        <v>42353.000393518516</v>
      </c>
      <c r="B4012">
        <v>2015</v>
      </c>
      <c r="C4012">
        <v>12</v>
      </c>
      <c r="D4012">
        <v>15</v>
      </c>
      <c r="E4012">
        <v>0</v>
      </c>
      <c r="F4012" s="4">
        <v>419482.5607513896</v>
      </c>
      <c r="G4012" s="4">
        <v>811316.82881218218</v>
      </c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Y4012" s="2"/>
      <c r="Z4012"/>
      <c r="AA4012"/>
      <c r="AB4012"/>
    </row>
    <row r="4013" spans="1:28" ht="14.45" x14ac:dyDescent="0.3">
      <c r="A4013" s="3">
        <v>42353.042060185187</v>
      </c>
      <c r="B4013">
        <v>2015</v>
      </c>
      <c r="C4013">
        <v>12</v>
      </c>
      <c r="D4013">
        <v>15</v>
      </c>
      <c r="E4013">
        <v>1</v>
      </c>
      <c r="F4013" s="4">
        <v>415983.16716600559</v>
      </c>
      <c r="G4013" s="4">
        <v>796840.58035066363</v>
      </c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Y4013" s="2"/>
      <c r="Z4013"/>
      <c r="AA4013"/>
      <c r="AB4013"/>
    </row>
    <row r="4014" spans="1:28" ht="14.45" x14ac:dyDescent="0.3">
      <c r="A4014" s="3">
        <v>42353.083726851852</v>
      </c>
      <c r="B4014">
        <v>2015</v>
      </c>
      <c r="C4014">
        <v>12</v>
      </c>
      <c r="D4014">
        <v>15</v>
      </c>
      <c r="E4014">
        <v>2</v>
      </c>
      <c r="F4014" s="4">
        <v>398848.02133385692</v>
      </c>
      <c r="G4014" s="4">
        <v>827914.92169918492</v>
      </c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Y4014" s="2"/>
      <c r="Z4014"/>
      <c r="AA4014"/>
      <c r="AB4014"/>
    </row>
    <row r="4015" spans="1:28" ht="14.45" x14ac:dyDescent="0.3">
      <c r="A4015" s="3">
        <v>42353.125393518516</v>
      </c>
      <c r="B4015">
        <v>2015</v>
      </c>
      <c r="C4015">
        <v>12</v>
      </c>
      <c r="D4015">
        <v>15</v>
      </c>
      <c r="E4015">
        <v>3</v>
      </c>
      <c r="F4015" s="4">
        <v>388538.40298945952</v>
      </c>
      <c r="G4015" s="4">
        <v>832058.94746387657</v>
      </c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Y4015" s="2"/>
      <c r="Z4015"/>
      <c r="AA4015"/>
      <c r="AB4015"/>
    </row>
    <row r="4016" spans="1:28" ht="14.45" x14ac:dyDescent="0.3">
      <c r="A4016" s="3">
        <v>42353.167060185187</v>
      </c>
      <c r="B4016">
        <v>2015</v>
      </c>
      <c r="C4016">
        <v>12</v>
      </c>
      <c r="D4016">
        <v>15</v>
      </c>
      <c r="E4016">
        <v>4</v>
      </c>
      <c r="F4016" s="4">
        <v>393075.80543860095</v>
      </c>
      <c r="G4016" s="4">
        <v>858998.92364872294</v>
      </c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Y4016" s="2"/>
      <c r="Z4016"/>
      <c r="AA4016"/>
      <c r="AB4016"/>
    </row>
    <row r="4017" spans="1:28" ht="14.45" x14ac:dyDescent="0.3">
      <c r="A4017" s="3">
        <v>42353.208726851852</v>
      </c>
      <c r="B4017">
        <v>2015</v>
      </c>
      <c r="C4017">
        <v>12</v>
      </c>
      <c r="D4017">
        <v>15</v>
      </c>
      <c r="E4017">
        <v>5</v>
      </c>
      <c r="F4017" s="4">
        <v>416920.2841991632</v>
      </c>
      <c r="G4017" s="4">
        <v>880842.1695418387</v>
      </c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Y4017" s="2"/>
      <c r="Z4017"/>
      <c r="AA4017"/>
      <c r="AB4017"/>
    </row>
    <row r="4018" spans="1:28" ht="14.45" x14ac:dyDescent="0.3">
      <c r="A4018" s="3">
        <v>42353.250393518516</v>
      </c>
      <c r="B4018">
        <v>2015</v>
      </c>
      <c r="C4018">
        <v>12</v>
      </c>
      <c r="D4018">
        <v>15</v>
      </c>
      <c r="E4018">
        <v>6</v>
      </c>
      <c r="F4018" s="4">
        <v>462111.18117762421</v>
      </c>
      <c r="G4018" s="4">
        <v>919150.79129950004</v>
      </c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Y4018" s="2"/>
      <c r="Z4018"/>
      <c r="AA4018"/>
      <c r="AB4018"/>
    </row>
    <row r="4019" spans="1:28" ht="14.45" x14ac:dyDescent="0.3">
      <c r="A4019" s="3">
        <v>42353.292060185187</v>
      </c>
      <c r="B4019">
        <v>2015</v>
      </c>
      <c r="C4019">
        <v>12</v>
      </c>
      <c r="D4019">
        <v>15</v>
      </c>
      <c r="E4019">
        <v>7</v>
      </c>
      <c r="F4019" s="4">
        <v>466340.1635373091</v>
      </c>
      <c r="G4019" s="4">
        <v>964776.35912264721</v>
      </c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Y4019" s="2"/>
      <c r="Z4019"/>
      <c r="AA4019"/>
      <c r="AB4019"/>
    </row>
    <row r="4020" spans="1:28" ht="14.45" x14ac:dyDescent="0.3">
      <c r="A4020" s="3">
        <v>42353.333726851852</v>
      </c>
      <c r="B4020">
        <v>2015</v>
      </c>
      <c r="C4020">
        <v>12</v>
      </c>
      <c r="D4020">
        <v>15</v>
      </c>
      <c r="E4020">
        <v>8</v>
      </c>
      <c r="F4020" s="4">
        <v>513309.72001739882</v>
      </c>
      <c r="G4020" s="4">
        <v>1065042.0050329992</v>
      </c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Y4020" s="2"/>
      <c r="Z4020"/>
      <c r="AA4020"/>
      <c r="AB4020"/>
    </row>
    <row r="4021" spans="1:28" ht="14.45" x14ac:dyDescent="0.3">
      <c r="A4021" s="3">
        <v>42353.375393518516</v>
      </c>
      <c r="B4021">
        <v>2015</v>
      </c>
      <c r="C4021">
        <v>12</v>
      </c>
      <c r="D4021">
        <v>15</v>
      </c>
      <c r="E4021">
        <v>9</v>
      </c>
      <c r="F4021" s="4">
        <v>540105.95943753235</v>
      </c>
      <c r="G4021" s="4">
        <v>1107070.1244050453</v>
      </c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Y4021" s="2"/>
      <c r="Z4021"/>
      <c r="AA4021"/>
      <c r="AB4021"/>
    </row>
    <row r="4022" spans="1:28" ht="14.45" x14ac:dyDescent="0.3">
      <c r="A4022" s="3">
        <v>42353.417060185187</v>
      </c>
      <c r="B4022">
        <v>2015</v>
      </c>
      <c r="C4022">
        <v>12</v>
      </c>
      <c r="D4022">
        <v>15</v>
      </c>
      <c r="E4022">
        <v>10</v>
      </c>
      <c r="F4022" s="4">
        <v>556887.83218917518</v>
      </c>
      <c r="G4022" s="4">
        <v>1117770.4592604565</v>
      </c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Y4022" s="2"/>
      <c r="Z4022"/>
      <c r="AA4022"/>
      <c r="AB4022"/>
    </row>
    <row r="4023" spans="1:28" ht="14.45" x14ac:dyDescent="0.3">
      <c r="A4023" s="3">
        <v>42353.458726851852</v>
      </c>
      <c r="B4023">
        <v>2015</v>
      </c>
      <c r="C4023">
        <v>12</v>
      </c>
      <c r="D4023">
        <v>15</v>
      </c>
      <c r="E4023">
        <v>11</v>
      </c>
      <c r="F4023" s="4">
        <v>609539.57241152006</v>
      </c>
      <c r="G4023" s="4">
        <v>1108862.9596902214</v>
      </c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Y4023" s="2"/>
      <c r="Z4023"/>
      <c r="AA4023"/>
      <c r="AB4023"/>
    </row>
    <row r="4024" spans="1:28" ht="14.45" x14ac:dyDescent="0.3">
      <c r="A4024" s="3">
        <v>42353.500393518516</v>
      </c>
      <c r="B4024">
        <v>2015</v>
      </c>
      <c r="C4024">
        <v>12</v>
      </c>
      <c r="D4024">
        <v>15</v>
      </c>
      <c r="E4024">
        <v>12</v>
      </c>
      <c r="F4024" s="4">
        <v>610622.2236450084</v>
      </c>
      <c r="G4024" s="4">
        <v>1124354.8822099867</v>
      </c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Y4024" s="2"/>
      <c r="Z4024"/>
      <c r="AA4024"/>
      <c r="AB4024"/>
    </row>
    <row r="4025" spans="1:28" ht="14.45" x14ac:dyDescent="0.3">
      <c r="A4025" s="3">
        <v>42353.542060185187</v>
      </c>
      <c r="B4025">
        <v>2015</v>
      </c>
      <c r="C4025">
        <v>12</v>
      </c>
      <c r="D4025">
        <v>15</v>
      </c>
      <c r="E4025">
        <v>13</v>
      </c>
      <c r="F4025" s="4">
        <v>579053.17361396574</v>
      </c>
      <c r="G4025" s="4">
        <v>1129889.7231420665</v>
      </c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Y4025" s="2"/>
      <c r="Z4025"/>
      <c r="AA4025"/>
      <c r="AB4025"/>
    </row>
    <row r="4026" spans="1:28" ht="14.45" x14ac:dyDescent="0.3">
      <c r="A4026" s="3">
        <v>42353.583726851852</v>
      </c>
      <c r="B4026">
        <v>2015</v>
      </c>
      <c r="C4026">
        <v>12</v>
      </c>
      <c r="D4026">
        <v>15</v>
      </c>
      <c r="E4026">
        <v>14</v>
      </c>
      <c r="F4026" s="4">
        <v>582792.77836826036</v>
      </c>
      <c r="G4026" s="4">
        <v>1120724.8946796269</v>
      </c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Y4026" s="2"/>
      <c r="Z4026"/>
      <c r="AA4026"/>
      <c r="AB4026"/>
    </row>
    <row r="4027" spans="1:28" ht="14.45" x14ac:dyDescent="0.3">
      <c r="A4027" s="3">
        <v>42353.625393518516</v>
      </c>
      <c r="B4027">
        <v>2015</v>
      </c>
      <c r="C4027">
        <v>12</v>
      </c>
      <c r="D4027">
        <v>15</v>
      </c>
      <c r="E4027">
        <v>15</v>
      </c>
      <c r="F4027" s="4">
        <v>580471.6185508247</v>
      </c>
      <c r="G4027" s="4">
        <v>1118028.2669883119</v>
      </c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Y4027" s="2"/>
      <c r="Z4027"/>
      <c r="AA4027"/>
      <c r="AB4027"/>
    </row>
    <row r="4028" spans="1:28" ht="14.45" x14ac:dyDescent="0.3">
      <c r="A4028" s="3">
        <v>42353.667060185187</v>
      </c>
      <c r="B4028">
        <v>2015</v>
      </c>
      <c r="C4028">
        <v>12</v>
      </c>
      <c r="D4028">
        <v>15</v>
      </c>
      <c r="E4028">
        <v>16</v>
      </c>
      <c r="F4028" s="4">
        <v>609736.37335814955</v>
      </c>
      <c r="G4028" s="4">
        <v>1156921.6942490048</v>
      </c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Y4028" s="2"/>
      <c r="Z4028"/>
      <c r="AA4028"/>
      <c r="AB4028"/>
    </row>
    <row r="4029" spans="1:28" ht="14.45" x14ac:dyDescent="0.3">
      <c r="A4029" s="3">
        <v>42353.708726851852</v>
      </c>
      <c r="B4029">
        <v>2015</v>
      </c>
      <c r="C4029">
        <v>12</v>
      </c>
      <c r="D4029">
        <v>15</v>
      </c>
      <c r="E4029">
        <v>17</v>
      </c>
      <c r="F4029" s="4">
        <v>657655.09805911197</v>
      </c>
      <c r="G4029" s="4">
        <v>1188666.4677028623</v>
      </c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Y4029" s="2"/>
      <c r="Z4029"/>
      <c r="AA4029"/>
      <c r="AB4029"/>
    </row>
    <row r="4030" spans="1:28" ht="14.45" x14ac:dyDescent="0.3">
      <c r="A4030" s="3">
        <v>42353.750393518516</v>
      </c>
      <c r="B4030">
        <v>2015</v>
      </c>
      <c r="C4030">
        <v>12</v>
      </c>
      <c r="D4030">
        <v>15</v>
      </c>
      <c r="E4030">
        <v>18</v>
      </c>
      <c r="F4030" s="4">
        <v>685323.1947314858</v>
      </c>
      <c r="G4030" s="4">
        <v>1230492.3266983023</v>
      </c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Y4030" s="2"/>
      <c r="Z4030"/>
      <c r="AA4030"/>
      <c r="AB4030"/>
    </row>
    <row r="4031" spans="1:28" ht="14.45" x14ac:dyDescent="0.3">
      <c r="A4031" s="3">
        <v>42353.792060185187</v>
      </c>
      <c r="B4031">
        <v>2015</v>
      </c>
      <c r="C4031">
        <v>12</v>
      </c>
      <c r="D4031">
        <v>15</v>
      </c>
      <c r="E4031">
        <v>19</v>
      </c>
      <c r="F4031" s="4">
        <v>670419.1443283722</v>
      </c>
      <c r="G4031" s="4">
        <v>1238321.8705225377</v>
      </c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Y4031" s="2"/>
      <c r="Z4031"/>
      <c r="AA4031"/>
      <c r="AB4031"/>
    </row>
    <row r="4032" spans="1:28" ht="14.45" x14ac:dyDescent="0.3">
      <c r="A4032" s="3">
        <v>42353.833726851852</v>
      </c>
      <c r="B4032">
        <v>2015</v>
      </c>
      <c r="C4032">
        <v>12</v>
      </c>
      <c r="D4032">
        <v>15</v>
      </c>
      <c r="E4032">
        <v>20</v>
      </c>
      <c r="F4032" s="4">
        <v>692484.15820597915</v>
      </c>
      <c r="G4032" s="4">
        <v>1225188.8835728173</v>
      </c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Y4032" s="2"/>
      <c r="Z4032"/>
      <c r="AA4032"/>
      <c r="AB4032"/>
    </row>
    <row r="4033" spans="1:28" ht="14.45" x14ac:dyDescent="0.3">
      <c r="A4033" s="3">
        <v>42353.875393518516</v>
      </c>
      <c r="B4033">
        <v>2015</v>
      </c>
      <c r="C4033">
        <v>12</v>
      </c>
      <c r="D4033">
        <v>15</v>
      </c>
      <c r="E4033">
        <v>21</v>
      </c>
      <c r="F4033" s="4">
        <v>654569.15907172312</v>
      </c>
      <c r="G4033" s="4">
        <v>1177310.7557277493</v>
      </c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Y4033" s="2"/>
      <c r="Z4033"/>
      <c r="AA4033"/>
      <c r="AB4033"/>
    </row>
    <row r="4034" spans="1:28" ht="14.45" x14ac:dyDescent="0.3">
      <c r="A4034" s="3">
        <v>42353.917060185187</v>
      </c>
      <c r="B4034">
        <v>2015</v>
      </c>
      <c r="C4034">
        <v>12</v>
      </c>
      <c r="D4034">
        <v>15</v>
      </c>
      <c r="E4034">
        <v>22</v>
      </c>
      <c r="F4034" s="4">
        <v>572029.74919825315</v>
      </c>
      <c r="G4034" s="4">
        <v>1039258.107942483</v>
      </c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Y4034" s="2"/>
      <c r="Z4034"/>
      <c r="AA4034"/>
      <c r="AB4034"/>
    </row>
    <row r="4035" spans="1:28" ht="14.45" x14ac:dyDescent="0.3">
      <c r="A4035" s="3">
        <v>42353.958726851852</v>
      </c>
      <c r="B4035">
        <v>2015</v>
      </c>
      <c r="C4035">
        <v>12</v>
      </c>
      <c r="D4035">
        <v>15</v>
      </c>
      <c r="E4035">
        <v>23</v>
      </c>
      <c r="F4035" s="4">
        <v>488094.18250195001</v>
      </c>
      <c r="G4035" s="4">
        <v>1010421.0171280534</v>
      </c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Y4035" s="2"/>
      <c r="Z4035"/>
      <c r="AA4035"/>
      <c r="AB4035"/>
    </row>
    <row r="4036" spans="1:28" ht="14.45" x14ac:dyDescent="0.3">
      <c r="A4036" s="3">
        <v>42354.000393518516</v>
      </c>
      <c r="B4036">
        <v>2015</v>
      </c>
      <c r="C4036">
        <v>12</v>
      </c>
      <c r="D4036">
        <v>16</v>
      </c>
      <c r="E4036">
        <v>0</v>
      </c>
      <c r="F4036" s="4">
        <v>447676.69789052662</v>
      </c>
      <c r="G4036" s="4">
        <v>938129.66388116521</v>
      </c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Y4036" s="2"/>
      <c r="Z4036"/>
      <c r="AA4036"/>
      <c r="AB4036"/>
    </row>
    <row r="4037" spans="1:28" ht="14.45" x14ac:dyDescent="0.3">
      <c r="A4037" s="3">
        <v>42354.042060185187</v>
      </c>
      <c r="B4037">
        <v>2015</v>
      </c>
      <c r="C4037">
        <v>12</v>
      </c>
      <c r="D4037">
        <v>16</v>
      </c>
      <c r="E4037">
        <v>1</v>
      </c>
      <c r="F4037" s="4">
        <v>434366.01366918744</v>
      </c>
      <c r="G4037" s="4">
        <v>884292.69083966466</v>
      </c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Y4037" s="2"/>
      <c r="Z4037"/>
      <c r="AA4037"/>
      <c r="AB4037"/>
    </row>
    <row r="4038" spans="1:28" ht="14.45" x14ac:dyDescent="0.3">
      <c r="A4038" s="3">
        <v>42354.083726851852</v>
      </c>
      <c r="B4038">
        <v>2015</v>
      </c>
      <c r="C4038">
        <v>12</v>
      </c>
      <c r="D4038">
        <v>16</v>
      </c>
      <c r="E4038">
        <v>2</v>
      </c>
      <c r="F4038" s="4">
        <v>403611.15772472625</v>
      </c>
      <c r="G4038" s="4">
        <v>895686.99433348491</v>
      </c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Y4038" s="2"/>
      <c r="Z4038"/>
      <c r="AA4038"/>
      <c r="AB4038"/>
    </row>
    <row r="4039" spans="1:28" ht="14.45" x14ac:dyDescent="0.3">
      <c r="A4039" s="3">
        <v>42354.125393518516</v>
      </c>
      <c r="B4039">
        <v>2015</v>
      </c>
      <c r="C4039">
        <v>12</v>
      </c>
      <c r="D4039">
        <v>16</v>
      </c>
      <c r="E4039">
        <v>3</v>
      </c>
      <c r="F4039" s="4">
        <v>420726.45504396537</v>
      </c>
      <c r="G4039" s="4">
        <v>885939.21740097331</v>
      </c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Y4039" s="2"/>
      <c r="Z4039"/>
      <c r="AA4039"/>
      <c r="AB4039"/>
    </row>
    <row r="4040" spans="1:28" ht="14.45" x14ac:dyDescent="0.3">
      <c r="A4040" s="3">
        <v>42354.167060185187</v>
      </c>
      <c r="B4040">
        <v>2015</v>
      </c>
      <c r="C4040">
        <v>12</v>
      </c>
      <c r="D4040">
        <v>16</v>
      </c>
      <c r="E4040">
        <v>4</v>
      </c>
      <c r="F4040" s="4">
        <v>415440.89099118364</v>
      </c>
      <c r="G4040" s="4">
        <v>901288.10354861582</v>
      </c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Y4040" s="2"/>
      <c r="Z4040"/>
      <c r="AA4040"/>
      <c r="AB4040"/>
    </row>
    <row r="4041" spans="1:28" ht="14.45" x14ac:dyDescent="0.3">
      <c r="A4041" s="3">
        <v>42354.208726851852</v>
      </c>
      <c r="B4041">
        <v>2015</v>
      </c>
      <c r="C4041">
        <v>12</v>
      </c>
      <c r="D4041">
        <v>16</v>
      </c>
      <c r="E4041">
        <v>5</v>
      </c>
      <c r="F4041" s="4">
        <v>436832.92375328642</v>
      </c>
      <c r="G4041" s="4">
        <v>948015.46591241879</v>
      </c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Y4041" s="2"/>
      <c r="Z4041"/>
      <c r="AA4041"/>
      <c r="AB4041"/>
    </row>
    <row r="4042" spans="1:28" ht="14.45" x14ac:dyDescent="0.3">
      <c r="A4042" s="3">
        <v>42354.250393518516</v>
      </c>
      <c r="B4042">
        <v>2015</v>
      </c>
      <c r="C4042">
        <v>12</v>
      </c>
      <c r="D4042">
        <v>16</v>
      </c>
      <c r="E4042">
        <v>6</v>
      </c>
      <c r="F4042" s="4">
        <v>514586.66845532414</v>
      </c>
      <c r="G4042" s="4">
        <v>989327.83762457606</v>
      </c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Y4042" s="2"/>
      <c r="Z4042"/>
      <c r="AA4042"/>
      <c r="AB4042"/>
    </row>
    <row r="4043" spans="1:28" ht="14.45" x14ac:dyDescent="0.3">
      <c r="A4043" s="3">
        <v>42354.292060185187</v>
      </c>
      <c r="B4043">
        <v>2015</v>
      </c>
      <c r="C4043">
        <v>12</v>
      </c>
      <c r="D4043">
        <v>16</v>
      </c>
      <c r="E4043">
        <v>7</v>
      </c>
      <c r="F4043" s="4">
        <v>546997.57740440022</v>
      </c>
      <c r="G4043" s="4">
        <v>1026796.9794829139</v>
      </c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Y4043" s="2"/>
      <c r="Z4043"/>
      <c r="AA4043"/>
      <c r="AB4043"/>
    </row>
    <row r="4044" spans="1:28" ht="14.45" x14ac:dyDescent="0.3">
      <c r="A4044" s="3">
        <v>42354.333726851852</v>
      </c>
      <c r="B4044">
        <v>2015</v>
      </c>
      <c r="C4044">
        <v>12</v>
      </c>
      <c r="D4044">
        <v>16</v>
      </c>
      <c r="E4044">
        <v>8</v>
      </c>
      <c r="F4044" s="4">
        <v>484615.04054465942</v>
      </c>
      <c r="G4044" s="4">
        <v>962133.50668718282</v>
      </c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Y4044" s="2"/>
      <c r="Z4044"/>
      <c r="AA4044"/>
      <c r="AB4044"/>
    </row>
    <row r="4045" spans="1:28" ht="14.45" x14ac:dyDescent="0.3">
      <c r="A4045" s="3">
        <v>42354.375393518516</v>
      </c>
      <c r="B4045">
        <v>2015</v>
      </c>
      <c r="C4045">
        <v>12</v>
      </c>
      <c r="D4045">
        <v>16</v>
      </c>
      <c r="E4045">
        <v>9</v>
      </c>
      <c r="F4045" s="4">
        <v>472512.44799948367</v>
      </c>
      <c r="G4045" s="4">
        <v>913493.56109923241</v>
      </c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Y4045" s="2"/>
      <c r="Z4045"/>
      <c r="AA4045"/>
      <c r="AB4045"/>
    </row>
    <row r="4046" spans="1:28" ht="14.45" x14ac:dyDescent="0.3">
      <c r="A4046" s="3">
        <v>42354.417060185187</v>
      </c>
      <c r="B4046">
        <v>2015</v>
      </c>
      <c r="C4046">
        <v>12</v>
      </c>
      <c r="D4046">
        <v>16</v>
      </c>
      <c r="E4046">
        <v>10</v>
      </c>
      <c r="F4046" s="4">
        <v>435579.7927803307</v>
      </c>
      <c r="G4046" s="4">
        <v>856674.03005207481</v>
      </c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Y4046" s="2"/>
      <c r="Z4046"/>
      <c r="AA4046"/>
      <c r="AB4046"/>
    </row>
    <row r="4047" spans="1:28" ht="14.45" x14ac:dyDescent="0.3">
      <c r="A4047" s="3">
        <v>42354.458726851852</v>
      </c>
      <c r="B4047">
        <v>2015</v>
      </c>
      <c r="C4047">
        <v>12</v>
      </c>
      <c r="D4047">
        <v>16</v>
      </c>
      <c r="E4047">
        <v>11</v>
      </c>
      <c r="F4047" s="4">
        <v>404790.54885050195</v>
      </c>
      <c r="G4047" s="4">
        <v>797516.26834498683</v>
      </c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Y4047" s="2"/>
      <c r="Z4047"/>
      <c r="AA4047"/>
      <c r="AB4047"/>
    </row>
    <row r="4048" spans="1:28" ht="14.45" x14ac:dyDescent="0.3">
      <c r="A4048" s="3">
        <v>42354.500393518516</v>
      </c>
      <c r="B4048">
        <v>2015</v>
      </c>
      <c r="C4048">
        <v>12</v>
      </c>
      <c r="D4048">
        <v>16</v>
      </c>
      <c r="E4048">
        <v>12</v>
      </c>
      <c r="F4048" s="4">
        <v>376819.63228637219</v>
      </c>
      <c r="G4048" s="4">
        <v>692045.46759410249</v>
      </c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Y4048" s="2"/>
      <c r="Z4048"/>
      <c r="AA4048"/>
      <c r="AB4048"/>
    </row>
    <row r="4049" spans="1:28" ht="14.45" x14ac:dyDescent="0.3">
      <c r="A4049" s="3">
        <v>42354.542060185187</v>
      </c>
      <c r="B4049">
        <v>2015</v>
      </c>
      <c r="C4049">
        <v>12</v>
      </c>
      <c r="D4049">
        <v>16</v>
      </c>
      <c r="E4049">
        <v>13</v>
      </c>
      <c r="F4049" s="4">
        <v>353115.47395536356</v>
      </c>
      <c r="G4049" s="4">
        <v>666623.71348405664</v>
      </c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Y4049" s="2"/>
      <c r="Z4049"/>
      <c r="AA4049"/>
      <c r="AB4049"/>
    </row>
    <row r="4050" spans="1:28" ht="14.45" x14ac:dyDescent="0.3">
      <c r="A4050" s="3">
        <v>42354.583726851852</v>
      </c>
      <c r="B4050">
        <v>2015</v>
      </c>
      <c r="C4050">
        <v>12</v>
      </c>
      <c r="D4050">
        <v>16</v>
      </c>
      <c r="E4050">
        <v>14</v>
      </c>
      <c r="F4050" s="4">
        <v>358891.24191853544</v>
      </c>
      <c r="G4050" s="4">
        <v>633693.76234569645</v>
      </c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Y4050" s="2"/>
      <c r="Z4050"/>
      <c r="AA4050"/>
      <c r="AB4050"/>
    </row>
    <row r="4051" spans="1:28" ht="14.45" x14ac:dyDescent="0.3">
      <c r="A4051" s="3">
        <v>42354.625393518516</v>
      </c>
      <c r="B4051">
        <v>2015</v>
      </c>
      <c r="C4051">
        <v>12</v>
      </c>
      <c r="D4051">
        <v>16</v>
      </c>
      <c r="E4051">
        <v>15</v>
      </c>
      <c r="F4051" s="4">
        <v>344069.86902069271</v>
      </c>
      <c r="G4051" s="4">
        <v>618628.9682201267</v>
      </c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Y4051" s="2"/>
      <c r="Z4051"/>
      <c r="AA4051"/>
      <c r="AB4051"/>
    </row>
    <row r="4052" spans="1:28" ht="14.45" x14ac:dyDescent="0.3">
      <c r="A4052" s="3">
        <v>42354.667060185187</v>
      </c>
      <c r="B4052">
        <v>2015</v>
      </c>
      <c r="C4052">
        <v>12</v>
      </c>
      <c r="D4052">
        <v>16</v>
      </c>
      <c r="E4052">
        <v>16</v>
      </c>
      <c r="F4052" s="4">
        <v>383867.93883941974</v>
      </c>
      <c r="G4052" s="4">
        <v>666192.25489567604</v>
      </c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Y4052" s="2"/>
      <c r="Z4052"/>
      <c r="AA4052"/>
      <c r="AB4052"/>
    </row>
    <row r="4053" spans="1:28" ht="14.45" x14ac:dyDescent="0.3">
      <c r="A4053" s="3">
        <v>42354.708726851852</v>
      </c>
      <c r="B4053">
        <v>2015</v>
      </c>
      <c r="C4053">
        <v>12</v>
      </c>
      <c r="D4053">
        <v>16</v>
      </c>
      <c r="E4053">
        <v>17</v>
      </c>
      <c r="F4053" s="4">
        <v>486599.74701688992</v>
      </c>
      <c r="G4053" s="4">
        <v>765931.21572019055</v>
      </c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Y4053" s="2"/>
      <c r="Z4053"/>
      <c r="AA4053"/>
      <c r="AB4053"/>
    </row>
    <row r="4054" spans="1:28" ht="14.45" x14ac:dyDescent="0.3">
      <c r="A4054" s="3">
        <v>42354.750393518516</v>
      </c>
      <c r="B4054">
        <v>2015</v>
      </c>
      <c r="C4054">
        <v>12</v>
      </c>
      <c r="D4054">
        <v>16</v>
      </c>
      <c r="E4054">
        <v>18</v>
      </c>
      <c r="F4054" s="4">
        <v>561209.81904478592</v>
      </c>
      <c r="G4054" s="4">
        <v>908964.15567912499</v>
      </c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Y4054" s="2"/>
      <c r="Z4054"/>
      <c r="AA4054"/>
      <c r="AB4054"/>
    </row>
    <row r="4055" spans="1:28" ht="14.45" x14ac:dyDescent="0.3">
      <c r="A4055" s="3">
        <v>42354.792060185187</v>
      </c>
      <c r="B4055">
        <v>2015</v>
      </c>
      <c r="C4055">
        <v>12</v>
      </c>
      <c r="D4055">
        <v>16</v>
      </c>
      <c r="E4055">
        <v>19</v>
      </c>
      <c r="F4055" s="4">
        <v>557998.19100239628</v>
      </c>
      <c r="G4055" s="4">
        <v>925531.91807130328</v>
      </c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Y4055" s="2"/>
      <c r="Z4055"/>
      <c r="AA4055"/>
      <c r="AB4055"/>
    </row>
    <row r="4056" spans="1:28" ht="14.45" x14ac:dyDescent="0.3">
      <c r="A4056" s="3">
        <v>42354.833726851852</v>
      </c>
      <c r="B4056">
        <v>2015</v>
      </c>
      <c r="C4056">
        <v>12</v>
      </c>
      <c r="D4056">
        <v>16</v>
      </c>
      <c r="E4056">
        <v>20</v>
      </c>
      <c r="F4056" s="4">
        <v>590005.59569094679</v>
      </c>
      <c r="G4056" s="4">
        <v>945504.28672923916</v>
      </c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Y4056" s="2"/>
      <c r="Z4056"/>
      <c r="AA4056"/>
      <c r="AB4056"/>
    </row>
    <row r="4057" spans="1:28" ht="14.45" x14ac:dyDescent="0.3">
      <c r="A4057" s="3">
        <v>42354.875393518516</v>
      </c>
      <c r="B4057">
        <v>2015</v>
      </c>
      <c r="C4057">
        <v>12</v>
      </c>
      <c r="D4057">
        <v>16</v>
      </c>
      <c r="E4057">
        <v>21</v>
      </c>
      <c r="F4057" s="4">
        <v>552103.2181736019</v>
      </c>
      <c r="G4057" s="4">
        <v>943454.52734354849</v>
      </c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Y4057" s="2"/>
      <c r="Z4057"/>
      <c r="AA4057"/>
      <c r="AB4057"/>
    </row>
    <row r="4058" spans="1:28" ht="14.45" x14ac:dyDescent="0.3">
      <c r="A4058" s="3">
        <v>42354.917060185187</v>
      </c>
      <c r="B4058">
        <v>2015</v>
      </c>
      <c r="C4058">
        <v>12</v>
      </c>
      <c r="D4058">
        <v>16</v>
      </c>
      <c r="E4058">
        <v>22</v>
      </c>
      <c r="F4058" s="4">
        <v>490270.45546532801</v>
      </c>
      <c r="G4058" s="4">
        <v>874854.43729275314</v>
      </c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Y4058" s="2"/>
      <c r="Z4058"/>
      <c r="AA4058"/>
      <c r="AB4058"/>
    </row>
    <row r="4059" spans="1:28" ht="14.45" x14ac:dyDescent="0.3">
      <c r="A4059" s="3">
        <v>42354.958726851852</v>
      </c>
      <c r="B4059">
        <v>2015</v>
      </c>
      <c r="C4059">
        <v>12</v>
      </c>
      <c r="D4059">
        <v>16</v>
      </c>
      <c r="E4059">
        <v>23</v>
      </c>
      <c r="F4059" s="4">
        <v>452587.46580432542</v>
      </c>
      <c r="G4059" s="4">
        <v>840530.29483710066</v>
      </c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Y4059" s="2"/>
      <c r="Z4059"/>
      <c r="AA4059"/>
      <c r="AB4059"/>
    </row>
    <row r="4060" spans="1:28" ht="14.45" x14ac:dyDescent="0.3">
      <c r="A4060" s="3">
        <v>42355.000393518516</v>
      </c>
      <c r="B4060">
        <v>2015</v>
      </c>
      <c r="C4060">
        <v>12</v>
      </c>
      <c r="D4060">
        <v>17</v>
      </c>
      <c r="E4060">
        <v>0</v>
      </c>
      <c r="F4060" s="4">
        <v>381207.81092289533</v>
      </c>
      <c r="G4060" s="4">
        <v>742599.90117195202</v>
      </c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Y4060" s="2"/>
      <c r="Z4060"/>
      <c r="AA4060"/>
      <c r="AB4060"/>
    </row>
    <row r="4061" spans="1:28" ht="14.45" x14ac:dyDescent="0.3">
      <c r="A4061" s="3">
        <v>42355.042060185187</v>
      </c>
      <c r="B4061">
        <v>2015</v>
      </c>
      <c r="C4061">
        <v>12</v>
      </c>
      <c r="D4061">
        <v>17</v>
      </c>
      <c r="E4061">
        <v>1</v>
      </c>
      <c r="F4061" s="4">
        <v>352775.45867822034</v>
      </c>
      <c r="G4061" s="4">
        <v>711515.59703236911</v>
      </c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Y4061" s="2"/>
      <c r="Z4061"/>
      <c r="AA4061"/>
      <c r="AB4061"/>
    </row>
    <row r="4062" spans="1:28" ht="14.45" x14ac:dyDescent="0.3">
      <c r="A4062" s="3">
        <v>42355.083726851852</v>
      </c>
      <c r="B4062">
        <v>2015</v>
      </c>
      <c r="C4062">
        <v>12</v>
      </c>
      <c r="D4062">
        <v>17</v>
      </c>
      <c r="E4062">
        <v>2</v>
      </c>
      <c r="F4062" s="4">
        <v>342192.60148939257</v>
      </c>
      <c r="G4062" s="4">
        <v>708145.44913009682</v>
      </c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Y4062" s="2"/>
      <c r="Z4062"/>
      <c r="AA4062"/>
      <c r="AB4062"/>
    </row>
    <row r="4063" spans="1:28" ht="14.45" x14ac:dyDescent="0.3">
      <c r="A4063" s="3">
        <v>42355.125393518516</v>
      </c>
      <c r="B4063">
        <v>2015</v>
      </c>
      <c r="C4063">
        <v>12</v>
      </c>
      <c r="D4063">
        <v>17</v>
      </c>
      <c r="E4063">
        <v>3</v>
      </c>
      <c r="F4063" s="4">
        <v>337129.49285393342</v>
      </c>
      <c r="G4063" s="4">
        <v>705271.49612053647</v>
      </c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Y4063" s="2"/>
      <c r="Z4063"/>
      <c r="AA4063"/>
      <c r="AB4063"/>
    </row>
    <row r="4064" spans="1:28" ht="14.45" x14ac:dyDescent="0.3">
      <c r="A4064" s="3">
        <v>42355.167060185187</v>
      </c>
      <c r="B4064">
        <v>2015</v>
      </c>
      <c r="C4064">
        <v>12</v>
      </c>
      <c r="D4064">
        <v>17</v>
      </c>
      <c r="E4064">
        <v>4</v>
      </c>
      <c r="F4064" s="4">
        <v>333627.97999743064</v>
      </c>
      <c r="G4064" s="4">
        <v>714615.36333237099</v>
      </c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Y4064" s="2"/>
      <c r="Z4064"/>
      <c r="AA4064"/>
      <c r="AB4064"/>
    </row>
    <row r="4065" spans="1:28" ht="14.45" x14ac:dyDescent="0.3">
      <c r="A4065" s="3">
        <v>42355.208726851852</v>
      </c>
      <c r="B4065">
        <v>2015</v>
      </c>
      <c r="C4065">
        <v>12</v>
      </c>
      <c r="D4065">
        <v>17</v>
      </c>
      <c r="E4065">
        <v>5</v>
      </c>
      <c r="F4065" s="4">
        <v>370223.37550689885</v>
      </c>
      <c r="G4065" s="4">
        <v>757019.47670335672</v>
      </c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Y4065" s="2"/>
      <c r="Z4065"/>
      <c r="AA4065"/>
      <c r="AB4065"/>
    </row>
    <row r="4066" spans="1:28" ht="14.45" x14ac:dyDescent="0.3">
      <c r="A4066" s="3">
        <v>42355.250393518516</v>
      </c>
      <c r="B4066">
        <v>2015</v>
      </c>
      <c r="C4066">
        <v>12</v>
      </c>
      <c r="D4066">
        <v>17</v>
      </c>
      <c r="E4066">
        <v>6</v>
      </c>
      <c r="F4066" s="4">
        <v>455336.82438967051</v>
      </c>
      <c r="G4066" s="4">
        <v>831415.8458867172</v>
      </c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Y4066" s="2"/>
      <c r="Z4066"/>
      <c r="AA4066"/>
      <c r="AB4066"/>
    </row>
    <row r="4067" spans="1:28" ht="14.45" x14ac:dyDescent="0.3">
      <c r="A4067" s="3">
        <v>42355.292060185187</v>
      </c>
      <c r="B4067">
        <v>2015</v>
      </c>
      <c r="C4067">
        <v>12</v>
      </c>
      <c r="D4067">
        <v>17</v>
      </c>
      <c r="E4067">
        <v>7</v>
      </c>
      <c r="F4067" s="4">
        <v>490012.26170531567</v>
      </c>
      <c r="G4067" s="4">
        <v>858707.23212800617</v>
      </c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Y4067" s="2"/>
      <c r="Z4067"/>
      <c r="AA4067"/>
      <c r="AB4067"/>
    </row>
    <row r="4068" spans="1:28" ht="14.45" x14ac:dyDescent="0.3">
      <c r="A4068" s="3">
        <v>42355.333726851852</v>
      </c>
      <c r="B4068">
        <v>2015</v>
      </c>
      <c r="C4068">
        <v>12</v>
      </c>
      <c r="D4068">
        <v>17</v>
      </c>
      <c r="E4068">
        <v>8</v>
      </c>
      <c r="F4068" s="4">
        <v>480061.77046859747</v>
      </c>
      <c r="G4068" s="4">
        <v>814072.76562999445</v>
      </c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Y4068" s="2"/>
      <c r="Z4068"/>
      <c r="AA4068"/>
      <c r="AB4068"/>
    </row>
    <row r="4069" spans="1:28" ht="14.45" x14ac:dyDescent="0.3">
      <c r="A4069" s="3">
        <v>42355.375393518516</v>
      </c>
      <c r="B4069">
        <v>2015</v>
      </c>
      <c r="C4069">
        <v>12</v>
      </c>
      <c r="D4069">
        <v>17</v>
      </c>
      <c r="E4069">
        <v>9</v>
      </c>
      <c r="F4069" s="4">
        <v>430886.87087478908</v>
      </c>
      <c r="G4069" s="4">
        <v>758082.29394840309</v>
      </c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Y4069" s="2"/>
      <c r="Z4069"/>
      <c r="AA4069"/>
      <c r="AB4069"/>
    </row>
    <row r="4070" spans="1:28" ht="14.45" x14ac:dyDescent="0.3">
      <c r="A4070" s="3">
        <v>42355.417060185187</v>
      </c>
      <c r="B4070">
        <v>2015</v>
      </c>
      <c r="C4070">
        <v>12</v>
      </c>
      <c r="D4070">
        <v>17</v>
      </c>
      <c r="E4070">
        <v>10</v>
      </c>
      <c r="F4070" s="4">
        <v>430026.55445976713</v>
      </c>
      <c r="G4070" s="4">
        <v>714515.40317208134</v>
      </c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Y4070" s="2"/>
      <c r="Z4070"/>
      <c r="AA4070"/>
      <c r="AB4070"/>
    </row>
    <row r="4071" spans="1:28" ht="14.45" x14ac:dyDescent="0.3">
      <c r="A4071" s="3">
        <v>42355.458726851852</v>
      </c>
      <c r="B4071">
        <v>2015</v>
      </c>
      <c r="C4071">
        <v>12</v>
      </c>
      <c r="D4071">
        <v>17</v>
      </c>
      <c r="E4071">
        <v>11</v>
      </c>
      <c r="F4071" s="4">
        <v>421240.04345120327</v>
      </c>
      <c r="G4071" s="4">
        <v>673215.39600498963</v>
      </c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Y4071" s="2"/>
      <c r="Z4071"/>
      <c r="AA4071"/>
      <c r="AB4071"/>
    </row>
    <row r="4072" spans="1:28" ht="14.45" x14ac:dyDescent="0.3">
      <c r="A4072" s="3">
        <v>42355.500393518516</v>
      </c>
      <c r="B4072">
        <v>2015</v>
      </c>
      <c r="C4072">
        <v>12</v>
      </c>
      <c r="D4072">
        <v>17</v>
      </c>
      <c r="E4072">
        <v>12</v>
      </c>
      <c r="F4072" s="4">
        <v>414010.45242981002</v>
      </c>
      <c r="G4072" s="4">
        <v>675505.76249793079</v>
      </c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Y4072" s="2"/>
      <c r="Z4072"/>
      <c r="AA4072"/>
      <c r="AB4072"/>
    </row>
    <row r="4073" spans="1:28" ht="14.45" x14ac:dyDescent="0.3">
      <c r="A4073" s="3">
        <v>42355.542060185187</v>
      </c>
      <c r="B4073">
        <v>2015</v>
      </c>
      <c r="C4073">
        <v>12</v>
      </c>
      <c r="D4073">
        <v>17</v>
      </c>
      <c r="E4073">
        <v>13</v>
      </c>
      <c r="F4073" s="4">
        <v>438034.55289283459</v>
      </c>
      <c r="G4073" s="4">
        <v>652621.67674110795</v>
      </c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Y4073" s="2"/>
      <c r="Z4073"/>
      <c r="AA4073"/>
      <c r="AB4073"/>
    </row>
    <row r="4074" spans="1:28" ht="14.45" x14ac:dyDescent="0.3">
      <c r="A4074" s="3">
        <v>42355.583726851852</v>
      </c>
      <c r="B4074">
        <v>2015</v>
      </c>
      <c r="C4074">
        <v>12</v>
      </c>
      <c r="D4074">
        <v>17</v>
      </c>
      <c r="E4074">
        <v>14</v>
      </c>
      <c r="F4074" s="4">
        <v>417567.77605768095</v>
      </c>
      <c r="G4074" s="4">
        <v>675661.87050675566</v>
      </c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Y4074" s="2"/>
      <c r="Z4074"/>
      <c r="AA4074"/>
      <c r="AB4074"/>
    </row>
    <row r="4075" spans="1:28" ht="14.45" x14ac:dyDescent="0.3">
      <c r="A4075" s="3">
        <v>42355.625393518516</v>
      </c>
      <c r="B4075">
        <v>2015</v>
      </c>
      <c r="C4075">
        <v>12</v>
      </c>
      <c r="D4075">
        <v>17</v>
      </c>
      <c r="E4075">
        <v>15</v>
      </c>
      <c r="F4075" s="4">
        <v>445464.91573200963</v>
      </c>
      <c r="G4075" s="4">
        <v>718249.11262306385</v>
      </c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Y4075" s="2"/>
      <c r="Z4075"/>
      <c r="AA4075"/>
      <c r="AB4075"/>
    </row>
    <row r="4076" spans="1:28" ht="14.45" x14ac:dyDescent="0.3">
      <c r="A4076" s="3">
        <v>42355.667060185187</v>
      </c>
      <c r="B4076">
        <v>2015</v>
      </c>
      <c r="C4076">
        <v>12</v>
      </c>
      <c r="D4076">
        <v>17</v>
      </c>
      <c r="E4076">
        <v>16</v>
      </c>
      <c r="F4076" s="4">
        <v>453713.64778462797</v>
      </c>
      <c r="G4076" s="4">
        <v>750817.88387396804</v>
      </c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Y4076" s="2"/>
      <c r="Z4076"/>
      <c r="AA4076"/>
      <c r="AB4076"/>
    </row>
    <row r="4077" spans="1:28" ht="14.45" x14ac:dyDescent="0.3">
      <c r="A4077" s="3">
        <v>42355.708726851852</v>
      </c>
      <c r="B4077">
        <v>2015</v>
      </c>
      <c r="C4077">
        <v>12</v>
      </c>
      <c r="D4077">
        <v>17</v>
      </c>
      <c r="E4077">
        <v>17</v>
      </c>
      <c r="F4077" s="4">
        <v>529732.44100591505</v>
      </c>
      <c r="G4077" s="4">
        <v>874447.38288985752</v>
      </c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Y4077" s="2"/>
      <c r="Z4077"/>
      <c r="AA4077"/>
      <c r="AB4077"/>
    </row>
    <row r="4078" spans="1:28" ht="14.45" x14ac:dyDescent="0.3">
      <c r="A4078" s="3">
        <v>42355.750405092593</v>
      </c>
      <c r="B4078">
        <v>2015</v>
      </c>
      <c r="C4078">
        <v>12</v>
      </c>
      <c r="D4078">
        <v>17</v>
      </c>
      <c r="E4078">
        <v>18</v>
      </c>
      <c r="F4078" s="4">
        <v>602600.047016353</v>
      </c>
      <c r="G4078" s="4">
        <v>998373.81565092027</v>
      </c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Y4078" s="2"/>
      <c r="Z4078"/>
      <c r="AA4078"/>
      <c r="AB4078"/>
    </row>
    <row r="4079" spans="1:28" ht="14.45" x14ac:dyDescent="0.3">
      <c r="A4079" s="3">
        <v>42355.792071759257</v>
      </c>
      <c r="B4079">
        <v>2015</v>
      </c>
      <c r="C4079">
        <v>12</v>
      </c>
      <c r="D4079">
        <v>17</v>
      </c>
      <c r="E4079">
        <v>19</v>
      </c>
      <c r="F4079" s="4">
        <v>620598.0445286514</v>
      </c>
      <c r="G4079" s="4">
        <v>1038195.5376577846</v>
      </c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Y4079" s="2"/>
      <c r="Z4079"/>
      <c r="AA4079"/>
      <c r="AB4079"/>
    </row>
    <row r="4080" spans="1:28" ht="14.45" x14ac:dyDescent="0.3">
      <c r="A4080" s="3">
        <v>42355.833738425928</v>
      </c>
      <c r="B4080">
        <v>2015</v>
      </c>
      <c r="C4080">
        <v>12</v>
      </c>
      <c r="D4080">
        <v>17</v>
      </c>
      <c r="E4080">
        <v>20</v>
      </c>
      <c r="F4080" s="4">
        <v>623963.73883051798</v>
      </c>
      <c r="G4080" s="4">
        <v>1078784.1173431368</v>
      </c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Y4080" s="2"/>
      <c r="Z4080"/>
      <c r="AA4080"/>
      <c r="AB4080"/>
    </row>
    <row r="4081" spans="1:28" ht="14.45" x14ac:dyDescent="0.3">
      <c r="A4081" s="3">
        <v>42355.875405092593</v>
      </c>
      <c r="B4081">
        <v>2015</v>
      </c>
      <c r="C4081">
        <v>12</v>
      </c>
      <c r="D4081">
        <v>17</v>
      </c>
      <c r="E4081">
        <v>21</v>
      </c>
      <c r="F4081" s="4">
        <v>609358.09637234698</v>
      </c>
      <c r="G4081" s="4">
        <v>1069525.9647807386</v>
      </c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Y4081" s="2"/>
      <c r="Z4081"/>
      <c r="AA4081"/>
      <c r="AB4081"/>
    </row>
    <row r="4082" spans="1:28" ht="14.45" x14ac:dyDescent="0.3">
      <c r="A4082" s="3">
        <v>42355.917071759257</v>
      </c>
      <c r="B4082">
        <v>2015</v>
      </c>
      <c r="C4082">
        <v>12</v>
      </c>
      <c r="D4082">
        <v>17</v>
      </c>
      <c r="E4082">
        <v>22</v>
      </c>
      <c r="F4082" s="4">
        <v>534339.42454831523</v>
      </c>
      <c r="G4082" s="4">
        <v>985005.83694929129</v>
      </c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Y4082" s="2"/>
      <c r="Z4082"/>
      <c r="AA4082"/>
      <c r="AB4082"/>
    </row>
    <row r="4083" spans="1:28" ht="14.45" x14ac:dyDescent="0.3">
      <c r="A4083" s="3">
        <v>42355.958738425928</v>
      </c>
      <c r="B4083">
        <v>2015</v>
      </c>
      <c r="C4083">
        <v>12</v>
      </c>
      <c r="D4083">
        <v>17</v>
      </c>
      <c r="E4083">
        <v>23</v>
      </c>
      <c r="F4083" s="4">
        <v>484350.38120575761</v>
      </c>
      <c r="G4083" s="4">
        <v>892920.86647882033</v>
      </c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Y4083" s="2"/>
      <c r="Z4083"/>
      <c r="AA4083"/>
      <c r="AB4083"/>
    </row>
    <row r="4084" spans="1:28" ht="14.45" x14ac:dyDescent="0.3">
      <c r="A4084" s="3">
        <v>42356.000405092593</v>
      </c>
      <c r="B4084">
        <v>2015</v>
      </c>
      <c r="C4084">
        <v>12</v>
      </c>
      <c r="D4084">
        <v>18</v>
      </c>
      <c r="E4084">
        <v>0</v>
      </c>
      <c r="F4084" s="4">
        <v>445533.94690806686</v>
      </c>
      <c r="G4084" s="4">
        <v>843757.59992601629</v>
      </c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Y4084" s="2"/>
      <c r="Z4084"/>
      <c r="AA4084"/>
      <c r="AB4084"/>
    </row>
    <row r="4085" spans="1:28" ht="14.45" x14ac:dyDescent="0.3">
      <c r="A4085" s="3">
        <v>42356.042071759257</v>
      </c>
      <c r="B4085">
        <v>2015</v>
      </c>
      <c r="C4085">
        <v>12</v>
      </c>
      <c r="D4085">
        <v>18</v>
      </c>
      <c r="E4085">
        <v>1</v>
      </c>
      <c r="F4085" s="4">
        <v>428182.93216219224</v>
      </c>
      <c r="G4085" s="4">
        <v>836872.8679902564</v>
      </c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Y4085" s="2"/>
      <c r="Z4085"/>
      <c r="AA4085"/>
      <c r="AB4085"/>
    </row>
    <row r="4086" spans="1:28" ht="14.45" x14ac:dyDescent="0.3">
      <c r="A4086" s="3">
        <v>42356.083738425928</v>
      </c>
      <c r="B4086">
        <v>2015</v>
      </c>
      <c r="C4086">
        <v>12</v>
      </c>
      <c r="D4086">
        <v>18</v>
      </c>
      <c r="E4086">
        <v>2</v>
      </c>
      <c r="F4086" s="4">
        <v>417075.83983035508</v>
      </c>
      <c r="G4086" s="4">
        <v>870433.93635902042</v>
      </c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Y4086" s="2"/>
      <c r="Z4086"/>
      <c r="AA4086"/>
      <c r="AB4086"/>
    </row>
    <row r="4087" spans="1:28" ht="14.45" x14ac:dyDescent="0.3">
      <c r="A4087" s="3">
        <v>42356.125405092593</v>
      </c>
      <c r="B4087">
        <v>2015</v>
      </c>
      <c r="C4087">
        <v>12</v>
      </c>
      <c r="D4087">
        <v>18</v>
      </c>
      <c r="E4087">
        <v>3</v>
      </c>
      <c r="F4087" s="4">
        <v>402006.59701493115</v>
      </c>
      <c r="G4087" s="4">
        <v>892970.79871382762</v>
      </c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Y4087" s="2"/>
      <c r="Z4087"/>
      <c r="AA4087"/>
      <c r="AB4087"/>
    </row>
    <row r="4088" spans="1:28" ht="14.45" x14ac:dyDescent="0.3">
      <c r="A4088" s="3">
        <v>42356.167071759257</v>
      </c>
      <c r="B4088">
        <v>2015</v>
      </c>
      <c r="C4088">
        <v>12</v>
      </c>
      <c r="D4088">
        <v>18</v>
      </c>
      <c r="E4088">
        <v>4</v>
      </c>
      <c r="F4088" s="4">
        <v>437823.71558539878</v>
      </c>
      <c r="G4088" s="4">
        <v>947786.37724640721</v>
      </c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Y4088" s="2"/>
      <c r="Z4088"/>
      <c r="AA4088"/>
      <c r="AB4088"/>
    </row>
    <row r="4089" spans="1:28" ht="14.45" x14ac:dyDescent="0.3">
      <c r="A4089" s="3">
        <v>42356.208738425928</v>
      </c>
      <c r="B4089">
        <v>2015</v>
      </c>
      <c r="C4089">
        <v>12</v>
      </c>
      <c r="D4089">
        <v>18</v>
      </c>
      <c r="E4089">
        <v>5</v>
      </c>
      <c r="F4089" s="4">
        <v>476388.26019268826</v>
      </c>
      <c r="G4089" s="4">
        <v>994587.69674342335</v>
      </c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Y4089" s="2"/>
      <c r="Z4089"/>
      <c r="AA4089"/>
      <c r="AB4089"/>
    </row>
    <row r="4090" spans="1:28" ht="14.45" x14ac:dyDescent="0.3">
      <c r="A4090" s="3">
        <v>42356.250405092593</v>
      </c>
      <c r="B4090">
        <v>2015</v>
      </c>
      <c r="C4090">
        <v>12</v>
      </c>
      <c r="D4090">
        <v>18</v>
      </c>
      <c r="E4090">
        <v>6</v>
      </c>
      <c r="F4090" s="4">
        <v>545356.88197551947</v>
      </c>
      <c r="G4090" s="4">
        <v>1090202.0139382738</v>
      </c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Y4090" s="2"/>
      <c r="Z4090"/>
      <c r="AA4090"/>
      <c r="AB4090"/>
    </row>
    <row r="4091" spans="1:28" ht="14.45" x14ac:dyDescent="0.3">
      <c r="A4091" s="3">
        <v>42356.292071759257</v>
      </c>
      <c r="B4091">
        <v>2015</v>
      </c>
      <c r="C4091">
        <v>12</v>
      </c>
      <c r="D4091">
        <v>18</v>
      </c>
      <c r="E4091">
        <v>7</v>
      </c>
      <c r="F4091" s="4">
        <v>583920.56310364662</v>
      </c>
      <c r="G4091" s="4">
        <v>1144136.7463355123</v>
      </c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Y4091" s="2"/>
      <c r="Z4091"/>
      <c r="AA4091"/>
      <c r="AB4091"/>
    </row>
    <row r="4092" spans="1:28" ht="14.45" x14ac:dyDescent="0.3">
      <c r="A4092" s="3">
        <v>42356.333738425928</v>
      </c>
      <c r="B4092">
        <v>2015</v>
      </c>
      <c r="C4092">
        <v>12</v>
      </c>
      <c r="D4092">
        <v>18</v>
      </c>
      <c r="E4092">
        <v>8</v>
      </c>
      <c r="F4092" s="4">
        <v>531600.08421771508</v>
      </c>
      <c r="G4092" s="4">
        <v>1120756.2369730172</v>
      </c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Y4092" s="2"/>
      <c r="Z4092"/>
      <c r="AA4092"/>
      <c r="AB4092"/>
    </row>
    <row r="4093" spans="1:28" ht="14.45" x14ac:dyDescent="0.3">
      <c r="A4093" s="3">
        <v>42356.375405092593</v>
      </c>
      <c r="B4093">
        <v>2015</v>
      </c>
      <c r="C4093">
        <v>12</v>
      </c>
      <c r="D4093">
        <v>18</v>
      </c>
      <c r="E4093">
        <v>9</v>
      </c>
      <c r="F4093" s="4">
        <v>474912.34678222873</v>
      </c>
      <c r="G4093" s="4">
        <v>981145.56438481039</v>
      </c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Y4093" s="2"/>
      <c r="Z4093"/>
      <c r="AA4093"/>
      <c r="AB4093"/>
    </row>
    <row r="4094" spans="1:28" ht="14.45" x14ac:dyDescent="0.3">
      <c r="A4094" s="3">
        <v>42356.417071759257</v>
      </c>
      <c r="B4094">
        <v>2015</v>
      </c>
      <c r="C4094">
        <v>12</v>
      </c>
      <c r="D4094">
        <v>18</v>
      </c>
      <c r="E4094">
        <v>10</v>
      </c>
      <c r="F4094" s="4">
        <v>453171.39073419233</v>
      </c>
      <c r="G4094" s="4">
        <v>886110.38370181911</v>
      </c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Y4094" s="2"/>
      <c r="Z4094"/>
      <c r="AA4094"/>
      <c r="AB4094"/>
    </row>
    <row r="4095" spans="1:28" ht="14.45" x14ac:dyDescent="0.3">
      <c r="A4095" s="3">
        <v>42356.458738425928</v>
      </c>
      <c r="B4095">
        <v>2015</v>
      </c>
      <c r="C4095">
        <v>12</v>
      </c>
      <c r="D4095">
        <v>18</v>
      </c>
      <c r="E4095">
        <v>11</v>
      </c>
      <c r="F4095" s="4">
        <v>425063.62657475652</v>
      </c>
      <c r="G4095" s="4">
        <v>785493.10911461955</v>
      </c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Y4095" s="2"/>
      <c r="Z4095"/>
      <c r="AA4095"/>
      <c r="AB4095"/>
    </row>
    <row r="4096" spans="1:28" ht="14.45" x14ac:dyDescent="0.3">
      <c r="A4096" s="3">
        <v>42356.500405092593</v>
      </c>
      <c r="B4096">
        <v>2015</v>
      </c>
      <c r="C4096">
        <v>12</v>
      </c>
      <c r="D4096">
        <v>18</v>
      </c>
      <c r="E4096">
        <v>12</v>
      </c>
      <c r="F4096" s="4">
        <v>364926.30976746534</v>
      </c>
      <c r="G4096" s="4">
        <v>715225.7681129257</v>
      </c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Y4096" s="2"/>
      <c r="Z4096"/>
      <c r="AA4096"/>
      <c r="AB4096"/>
    </row>
    <row r="4097" spans="1:28" ht="14.45" x14ac:dyDescent="0.3">
      <c r="A4097" s="3">
        <v>42356.542071759257</v>
      </c>
      <c r="B4097">
        <v>2015</v>
      </c>
      <c r="C4097">
        <v>12</v>
      </c>
      <c r="D4097">
        <v>18</v>
      </c>
      <c r="E4097">
        <v>13</v>
      </c>
      <c r="F4097" s="4">
        <v>349221.56655300257</v>
      </c>
      <c r="G4097" s="4">
        <v>676944.7305395708</v>
      </c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Y4097" s="2"/>
      <c r="Z4097"/>
      <c r="AA4097"/>
      <c r="AB4097"/>
    </row>
    <row r="4098" spans="1:28" ht="14.45" x14ac:dyDescent="0.3">
      <c r="A4098" s="3">
        <v>42356.583738425928</v>
      </c>
      <c r="B4098">
        <v>2015</v>
      </c>
      <c r="C4098">
        <v>12</v>
      </c>
      <c r="D4098">
        <v>18</v>
      </c>
      <c r="E4098">
        <v>14</v>
      </c>
      <c r="F4098" s="4">
        <v>320912.11457658361</v>
      </c>
      <c r="G4098" s="4">
        <v>649047.15438125865</v>
      </c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Y4098" s="2"/>
      <c r="Z4098"/>
      <c r="AA4098"/>
      <c r="AB4098"/>
    </row>
    <row r="4099" spans="1:28" ht="14.45" x14ac:dyDescent="0.3">
      <c r="A4099" s="3">
        <v>42356.625405092593</v>
      </c>
      <c r="B4099">
        <v>2015</v>
      </c>
      <c r="C4099">
        <v>12</v>
      </c>
      <c r="D4099">
        <v>18</v>
      </c>
      <c r="E4099">
        <v>15</v>
      </c>
      <c r="F4099" s="4">
        <v>329693.32336769428</v>
      </c>
      <c r="G4099" s="4">
        <v>656855.49594082823</v>
      </c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Y4099" s="2"/>
      <c r="Z4099"/>
      <c r="AA4099"/>
      <c r="AB4099"/>
    </row>
    <row r="4100" spans="1:28" ht="14.45" x14ac:dyDescent="0.3">
      <c r="A4100" s="3">
        <v>42356.667071759257</v>
      </c>
      <c r="B4100">
        <v>2015</v>
      </c>
      <c r="C4100">
        <v>12</v>
      </c>
      <c r="D4100">
        <v>18</v>
      </c>
      <c r="E4100">
        <v>16</v>
      </c>
      <c r="F4100" s="4">
        <v>371030.18078174512</v>
      </c>
      <c r="G4100" s="4">
        <v>720133.30499452073</v>
      </c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Y4100" s="2"/>
      <c r="Z4100"/>
      <c r="AA4100"/>
      <c r="AB4100"/>
    </row>
    <row r="4101" spans="1:28" ht="14.45" x14ac:dyDescent="0.3">
      <c r="A4101" s="3">
        <v>42356.708738425928</v>
      </c>
      <c r="B4101">
        <v>2015</v>
      </c>
      <c r="C4101">
        <v>12</v>
      </c>
      <c r="D4101">
        <v>18</v>
      </c>
      <c r="E4101">
        <v>17</v>
      </c>
      <c r="F4101" s="4">
        <v>462396.89588510653</v>
      </c>
      <c r="G4101" s="4">
        <v>868112.09957281034</v>
      </c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Y4101" s="2"/>
      <c r="Z4101"/>
      <c r="AA4101"/>
      <c r="AB4101"/>
    </row>
    <row r="4102" spans="1:28" ht="14.45" x14ac:dyDescent="0.3">
      <c r="A4102" s="3">
        <v>42356.750405092593</v>
      </c>
      <c r="B4102">
        <v>2015</v>
      </c>
      <c r="C4102">
        <v>12</v>
      </c>
      <c r="D4102">
        <v>18</v>
      </c>
      <c r="E4102">
        <v>18</v>
      </c>
      <c r="F4102" s="4">
        <v>532452.31656284665</v>
      </c>
      <c r="G4102" s="4">
        <v>931359.99221503176</v>
      </c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Y4102" s="2"/>
      <c r="Z4102"/>
      <c r="AA4102"/>
      <c r="AB4102"/>
    </row>
    <row r="4103" spans="1:28" ht="14.45" x14ac:dyDescent="0.3">
      <c r="A4103" s="3">
        <v>42356.792071759257</v>
      </c>
      <c r="B4103">
        <v>2015</v>
      </c>
      <c r="C4103">
        <v>12</v>
      </c>
      <c r="D4103">
        <v>18</v>
      </c>
      <c r="E4103">
        <v>19</v>
      </c>
      <c r="F4103" s="4">
        <v>562383.46566929447</v>
      </c>
      <c r="G4103" s="4">
        <v>1004619.3565375871</v>
      </c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Y4103" s="2"/>
      <c r="Z4103"/>
      <c r="AA4103"/>
      <c r="AB4103"/>
    </row>
    <row r="4104" spans="1:28" ht="14.45" x14ac:dyDescent="0.3">
      <c r="A4104" s="3">
        <v>42356.833738425928</v>
      </c>
      <c r="B4104">
        <v>2015</v>
      </c>
      <c r="C4104">
        <v>12</v>
      </c>
      <c r="D4104">
        <v>18</v>
      </c>
      <c r="E4104">
        <v>20</v>
      </c>
      <c r="F4104" s="4">
        <v>578338.22563817643</v>
      </c>
      <c r="G4104" s="4">
        <v>1022580.0933629388</v>
      </c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Y4104" s="2"/>
      <c r="Z4104"/>
      <c r="AA4104"/>
      <c r="AB4104"/>
    </row>
    <row r="4105" spans="1:28" ht="14.45" x14ac:dyDescent="0.3">
      <c r="A4105" s="3">
        <v>42356.875405092593</v>
      </c>
      <c r="B4105">
        <v>2015</v>
      </c>
      <c r="C4105">
        <v>12</v>
      </c>
      <c r="D4105">
        <v>18</v>
      </c>
      <c r="E4105">
        <v>21</v>
      </c>
      <c r="F4105" s="4">
        <v>554799.61624142074</v>
      </c>
      <c r="G4105" s="4">
        <v>1008103.7532463589</v>
      </c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Y4105" s="2"/>
      <c r="Z4105"/>
      <c r="AA4105"/>
      <c r="AB4105"/>
    </row>
    <row r="4106" spans="1:28" ht="14.45" x14ac:dyDescent="0.3">
      <c r="A4106" s="3">
        <v>42356.917071759257</v>
      </c>
      <c r="B4106">
        <v>2015</v>
      </c>
      <c r="C4106">
        <v>12</v>
      </c>
      <c r="D4106">
        <v>18</v>
      </c>
      <c r="E4106">
        <v>22</v>
      </c>
      <c r="F4106" s="4">
        <v>486866.2951235869</v>
      </c>
      <c r="G4106" s="4">
        <v>940997.41279162304</v>
      </c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Y4106" s="2"/>
      <c r="Z4106"/>
      <c r="AA4106"/>
      <c r="AB4106"/>
    </row>
    <row r="4107" spans="1:28" ht="14.45" x14ac:dyDescent="0.3">
      <c r="A4107" s="3">
        <v>42356.958738425928</v>
      </c>
      <c r="B4107">
        <v>2015</v>
      </c>
      <c r="C4107">
        <v>12</v>
      </c>
      <c r="D4107">
        <v>18</v>
      </c>
      <c r="E4107">
        <v>23</v>
      </c>
      <c r="F4107" s="4">
        <v>435686.44712277222</v>
      </c>
      <c r="G4107" s="4">
        <v>829487.03648949938</v>
      </c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Y4107" s="2"/>
      <c r="Z4107"/>
      <c r="AA4107"/>
      <c r="AB4107"/>
    </row>
    <row r="4108" spans="1:28" ht="14.45" x14ac:dyDescent="0.3">
      <c r="A4108" s="3">
        <v>42357.000405092593</v>
      </c>
      <c r="B4108">
        <v>2015</v>
      </c>
      <c r="C4108">
        <v>12</v>
      </c>
      <c r="D4108">
        <v>19</v>
      </c>
      <c r="E4108">
        <v>0</v>
      </c>
      <c r="F4108" s="4">
        <v>393972.52201901149</v>
      </c>
      <c r="G4108" s="4">
        <v>769996.12516361801</v>
      </c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Y4108" s="2"/>
      <c r="Z4108"/>
      <c r="AA4108"/>
      <c r="AB4108"/>
    </row>
    <row r="4109" spans="1:28" ht="14.45" x14ac:dyDescent="0.3">
      <c r="A4109" s="3">
        <v>42357.042071759257</v>
      </c>
      <c r="B4109">
        <v>2015</v>
      </c>
      <c r="C4109">
        <v>12</v>
      </c>
      <c r="D4109">
        <v>19</v>
      </c>
      <c r="E4109">
        <v>1</v>
      </c>
      <c r="F4109" s="4">
        <v>368530.7680960868</v>
      </c>
      <c r="G4109" s="4">
        <v>754931.72895617771</v>
      </c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Y4109" s="2"/>
      <c r="Z4109"/>
      <c r="AA4109"/>
      <c r="AB4109"/>
    </row>
    <row r="4110" spans="1:28" ht="14.45" x14ac:dyDescent="0.3">
      <c r="A4110" s="3">
        <v>42357.083738425928</v>
      </c>
      <c r="B4110">
        <v>2015</v>
      </c>
      <c r="C4110">
        <v>12</v>
      </c>
      <c r="D4110">
        <v>19</v>
      </c>
      <c r="E4110">
        <v>2</v>
      </c>
      <c r="F4110" s="4">
        <v>339106.53841695131</v>
      </c>
      <c r="G4110" s="4">
        <v>732150.69604555226</v>
      </c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Y4110" s="2"/>
      <c r="Z4110"/>
      <c r="AA4110"/>
      <c r="AB4110"/>
    </row>
    <row r="4111" spans="1:28" ht="14.45" x14ac:dyDescent="0.3">
      <c r="A4111" s="3">
        <v>42357.125405092593</v>
      </c>
      <c r="B4111">
        <v>2015</v>
      </c>
      <c r="C4111">
        <v>12</v>
      </c>
      <c r="D4111">
        <v>19</v>
      </c>
      <c r="E4111">
        <v>3</v>
      </c>
      <c r="F4111" s="4">
        <v>340890.58660355781</v>
      </c>
      <c r="G4111" s="4">
        <v>745071.69142119505</v>
      </c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Y4111" s="2"/>
      <c r="Z4111"/>
      <c r="AA4111"/>
      <c r="AB4111"/>
    </row>
    <row r="4112" spans="1:28" ht="14.45" x14ac:dyDescent="0.3">
      <c r="A4112" s="3">
        <v>42357.167071759257</v>
      </c>
      <c r="B4112">
        <v>2015</v>
      </c>
      <c r="C4112">
        <v>12</v>
      </c>
      <c r="D4112">
        <v>19</v>
      </c>
      <c r="E4112">
        <v>4</v>
      </c>
      <c r="F4112" s="4">
        <v>365378.72833029606</v>
      </c>
      <c r="G4112" s="4">
        <v>767341.01155575668</v>
      </c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Y4112" s="2"/>
      <c r="Z4112"/>
      <c r="AA4112"/>
      <c r="AB4112"/>
    </row>
    <row r="4113" spans="1:28" ht="14.45" x14ac:dyDescent="0.3">
      <c r="A4113" s="3">
        <v>42357.208738425928</v>
      </c>
      <c r="B4113">
        <v>2015</v>
      </c>
      <c r="C4113">
        <v>12</v>
      </c>
      <c r="D4113">
        <v>19</v>
      </c>
      <c r="E4113">
        <v>5</v>
      </c>
      <c r="F4113" s="4">
        <v>377630.55303718307</v>
      </c>
      <c r="G4113" s="4">
        <v>797862.99179086438</v>
      </c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Y4113" s="2"/>
      <c r="Z4113"/>
      <c r="AA4113"/>
      <c r="AB4113"/>
    </row>
    <row r="4114" spans="1:28" ht="14.45" x14ac:dyDescent="0.3">
      <c r="A4114" s="3">
        <v>42357.250405092593</v>
      </c>
      <c r="B4114">
        <v>2015</v>
      </c>
      <c r="C4114">
        <v>12</v>
      </c>
      <c r="D4114">
        <v>19</v>
      </c>
      <c r="E4114">
        <v>6</v>
      </c>
      <c r="F4114" s="4">
        <v>470746.48934640957</v>
      </c>
      <c r="G4114" s="4">
        <v>866337.47936258849</v>
      </c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Y4114" s="2"/>
      <c r="Z4114"/>
      <c r="AA4114"/>
      <c r="AB4114"/>
    </row>
    <row r="4115" spans="1:28" ht="14.45" x14ac:dyDescent="0.3">
      <c r="A4115" s="3">
        <v>42357.292071759257</v>
      </c>
      <c r="B4115">
        <v>2015</v>
      </c>
      <c r="C4115">
        <v>12</v>
      </c>
      <c r="D4115">
        <v>19</v>
      </c>
      <c r="E4115">
        <v>7</v>
      </c>
      <c r="F4115" s="4">
        <v>507059.50212390866</v>
      </c>
      <c r="G4115" s="4">
        <v>895395.2260262632</v>
      </c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Y4115" s="2"/>
      <c r="Z4115"/>
      <c r="AA4115"/>
      <c r="AB4115"/>
    </row>
    <row r="4116" spans="1:28" ht="14.45" x14ac:dyDescent="0.3">
      <c r="A4116" s="3">
        <v>42357.333738425928</v>
      </c>
      <c r="B4116">
        <v>2015</v>
      </c>
      <c r="C4116">
        <v>12</v>
      </c>
      <c r="D4116">
        <v>19</v>
      </c>
      <c r="E4116">
        <v>8</v>
      </c>
      <c r="F4116" s="4">
        <v>438869.91913008492</v>
      </c>
      <c r="G4116" s="4">
        <v>868235.18249099096</v>
      </c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Y4116" s="2"/>
      <c r="Z4116"/>
      <c r="AA4116"/>
      <c r="AB4116"/>
    </row>
    <row r="4117" spans="1:28" ht="14.45" x14ac:dyDescent="0.3">
      <c r="A4117" s="3">
        <v>42357.375405092593</v>
      </c>
      <c r="B4117">
        <v>2015</v>
      </c>
      <c r="C4117">
        <v>12</v>
      </c>
      <c r="D4117">
        <v>19</v>
      </c>
      <c r="E4117">
        <v>9</v>
      </c>
      <c r="F4117" s="4">
        <v>408152.18751378928</v>
      </c>
      <c r="G4117" s="4">
        <v>759256.35960194352</v>
      </c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Y4117" s="2"/>
      <c r="Z4117"/>
      <c r="AA4117"/>
      <c r="AB4117"/>
    </row>
    <row r="4118" spans="1:28" ht="14.45" x14ac:dyDescent="0.3">
      <c r="A4118" s="3">
        <v>42357.417071759257</v>
      </c>
      <c r="B4118">
        <v>2015</v>
      </c>
      <c r="C4118">
        <v>12</v>
      </c>
      <c r="D4118">
        <v>19</v>
      </c>
      <c r="E4118">
        <v>10</v>
      </c>
      <c r="F4118" s="4">
        <v>342521.49590668868</v>
      </c>
      <c r="G4118" s="4">
        <v>672433.35033076559</v>
      </c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Y4118" s="2"/>
      <c r="Z4118"/>
      <c r="AA4118"/>
      <c r="AB4118"/>
    </row>
    <row r="4119" spans="1:28" ht="14.45" x14ac:dyDescent="0.3">
      <c r="A4119" s="3">
        <v>42357.458738425928</v>
      </c>
      <c r="B4119">
        <v>2015</v>
      </c>
      <c r="C4119">
        <v>12</v>
      </c>
      <c r="D4119">
        <v>19</v>
      </c>
      <c r="E4119">
        <v>11</v>
      </c>
      <c r="F4119" s="4">
        <v>333663.74397661333</v>
      </c>
      <c r="G4119" s="4">
        <v>646320.15377497463</v>
      </c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Y4119" s="2"/>
      <c r="Z4119"/>
      <c r="AA4119"/>
      <c r="AB4119"/>
    </row>
    <row r="4120" spans="1:28" ht="14.45" x14ac:dyDescent="0.3">
      <c r="A4120" s="3">
        <v>42357.500405092593</v>
      </c>
      <c r="B4120">
        <v>2015</v>
      </c>
      <c r="C4120">
        <v>12</v>
      </c>
      <c r="D4120">
        <v>19</v>
      </c>
      <c r="E4120">
        <v>12</v>
      </c>
      <c r="F4120" s="4">
        <v>301068.03073603183</v>
      </c>
      <c r="G4120" s="4">
        <v>571713.61998630501</v>
      </c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Y4120" s="2"/>
      <c r="Z4120"/>
      <c r="AA4120"/>
      <c r="AB4120"/>
    </row>
    <row r="4121" spans="1:28" ht="14.45" x14ac:dyDescent="0.3">
      <c r="A4121" s="3">
        <v>42357.542071759257</v>
      </c>
      <c r="B4121">
        <v>2015</v>
      </c>
      <c r="C4121">
        <v>12</v>
      </c>
      <c r="D4121">
        <v>19</v>
      </c>
      <c r="E4121">
        <v>13</v>
      </c>
      <c r="F4121" s="4">
        <v>268510.53974823834</v>
      </c>
      <c r="G4121" s="4">
        <v>517204.47602073237</v>
      </c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Y4121" s="2"/>
      <c r="Z4121"/>
      <c r="AA4121"/>
      <c r="AB4121"/>
    </row>
    <row r="4122" spans="1:28" ht="14.45" x14ac:dyDescent="0.3">
      <c r="A4122" s="3">
        <v>42357.583738425928</v>
      </c>
      <c r="B4122">
        <v>2015</v>
      </c>
      <c r="C4122">
        <v>12</v>
      </c>
      <c r="D4122">
        <v>19</v>
      </c>
      <c r="E4122">
        <v>14</v>
      </c>
      <c r="F4122" s="4">
        <v>276903.24617078603</v>
      </c>
      <c r="G4122" s="4">
        <v>519066.16570530221</v>
      </c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Y4122" s="2"/>
      <c r="Z4122"/>
      <c r="AA4122"/>
      <c r="AB4122"/>
    </row>
    <row r="4123" spans="1:28" ht="14.45" x14ac:dyDescent="0.3">
      <c r="A4123" s="3">
        <v>42357.625405092593</v>
      </c>
      <c r="B4123">
        <v>2015</v>
      </c>
      <c r="C4123">
        <v>12</v>
      </c>
      <c r="D4123">
        <v>19</v>
      </c>
      <c r="E4123">
        <v>15</v>
      </c>
      <c r="F4123" s="4">
        <v>280451.05676041852</v>
      </c>
      <c r="G4123" s="4">
        <v>517732.69965404086</v>
      </c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Y4123" s="2"/>
      <c r="Z4123"/>
      <c r="AA4123"/>
      <c r="AB4123"/>
    </row>
    <row r="4124" spans="1:28" ht="14.45" x14ac:dyDescent="0.3">
      <c r="A4124" s="3">
        <v>42357.667071759257</v>
      </c>
      <c r="B4124">
        <v>2015</v>
      </c>
      <c r="C4124">
        <v>12</v>
      </c>
      <c r="D4124">
        <v>19</v>
      </c>
      <c r="E4124">
        <v>16</v>
      </c>
      <c r="F4124" s="4">
        <v>316415.4082125533</v>
      </c>
      <c r="G4124" s="4">
        <v>542370.54931749008</v>
      </c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Y4124" s="2"/>
      <c r="Z4124"/>
      <c r="AA4124"/>
      <c r="AB4124"/>
    </row>
    <row r="4125" spans="1:28" ht="14.45" x14ac:dyDescent="0.3">
      <c r="A4125" s="3">
        <v>42357.708738425928</v>
      </c>
      <c r="B4125">
        <v>2015</v>
      </c>
      <c r="C4125">
        <v>12</v>
      </c>
      <c r="D4125">
        <v>19</v>
      </c>
      <c r="E4125">
        <v>17</v>
      </c>
      <c r="F4125" s="4">
        <v>390854.73412915389</v>
      </c>
      <c r="G4125" s="4">
        <v>654945.84567629069</v>
      </c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Y4125" s="2"/>
      <c r="Z4125"/>
      <c r="AA4125"/>
      <c r="AB4125"/>
    </row>
    <row r="4126" spans="1:28" ht="14.45" x14ac:dyDescent="0.3">
      <c r="A4126" s="3">
        <v>42357.750405092593</v>
      </c>
      <c r="B4126">
        <v>2015</v>
      </c>
      <c r="C4126">
        <v>12</v>
      </c>
      <c r="D4126">
        <v>19</v>
      </c>
      <c r="E4126">
        <v>18</v>
      </c>
      <c r="F4126" s="4">
        <v>467169.86589181167</v>
      </c>
      <c r="G4126" s="4">
        <v>726873.9861183936</v>
      </c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Y4126" s="2"/>
      <c r="Z4126"/>
      <c r="AA4126"/>
      <c r="AB4126"/>
    </row>
    <row r="4127" spans="1:28" ht="14.45" x14ac:dyDescent="0.3">
      <c r="A4127" s="3">
        <v>42357.792071759257</v>
      </c>
      <c r="B4127">
        <v>2015</v>
      </c>
      <c r="C4127">
        <v>12</v>
      </c>
      <c r="D4127">
        <v>19</v>
      </c>
      <c r="E4127">
        <v>19</v>
      </c>
      <c r="F4127" s="4">
        <v>482248.91615542019</v>
      </c>
      <c r="G4127" s="4">
        <v>749024.40810971265</v>
      </c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Y4127" s="2"/>
      <c r="Z4127"/>
      <c r="AA4127"/>
      <c r="AB4127"/>
    </row>
    <row r="4128" spans="1:28" ht="14.45" x14ac:dyDescent="0.3">
      <c r="A4128" s="3">
        <v>42357.833738425928</v>
      </c>
      <c r="B4128">
        <v>2015</v>
      </c>
      <c r="C4128">
        <v>12</v>
      </c>
      <c r="D4128">
        <v>19</v>
      </c>
      <c r="E4128">
        <v>20</v>
      </c>
      <c r="F4128" s="4">
        <v>447357.30619517696</v>
      </c>
      <c r="G4128" s="4">
        <v>757211.75435490708</v>
      </c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Y4128" s="2"/>
      <c r="Z4128"/>
      <c r="AA4128"/>
      <c r="AB4128"/>
    </row>
    <row r="4129" spans="1:28" ht="14.45" x14ac:dyDescent="0.3">
      <c r="A4129" s="3">
        <v>42357.875405092593</v>
      </c>
      <c r="B4129">
        <v>2015</v>
      </c>
      <c r="C4129">
        <v>12</v>
      </c>
      <c r="D4129">
        <v>19</v>
      </c>
      <c r="E4129">
        <v>21</v>
      </c>
      <c r="F4129" s="4">
        <v>422596.51199432858</v>
      </c>
      <c r="G4129" s="4">
        <v>748569.62299699325</v>
      </c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Y4129" s="2"/>
      <c r="Z4129"/>
      <c r="AA4129"/>
      <c r="AB4129"/>
    </row>
    <row r="4130" spans="1:28" ht="14.45" x14ac:dyDescent="0.3">
      <c r="A4130" s="3">
        <v>42357.917071759257</v>
      </c>
      <c r="B4130">
        <v>2015</v>
      </c>
      <c r="C4130">
        <v>12</v>
      </c>
      <c r="D4130">
        <v>19</v>
      </c>
      <c r="E4130">
        <v>22</v>
      </c>
      <c r="F4130" s="4">
        <v>380985.58400187222</v>
      </c>
      <c r="G4130" s="4">
        <v>692712.83461493778</v>
      </c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Y4130" s="2"/>
      <c r="Z4130"/>
      <c r="AA4130"/>
      <c r="AB4130"/>
    </row>
    <row r="4131" spans="1:28" ht="14.45" x14ac:dyDescent="0.3">
      <c r="A4131" s="3">
        <v>42357.958738425928</v>
      </c>
      <c r="B4131">
        <v>2015</v>
      </c>
      <c r="C4131">
        <v>12</v>
      </c>
      <c r="D4131">
        <v>19</v>
      </c>
      <c r="E4131">
        <v>23</v>
      </c>
      <c r="F4131" s="4">
        <v>343190.80623743858</v>
      </c>
      <c r="G4131" s="4">
        <v>592958.44387991191</v>
      </c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Y4131" s="2"/>
      <c r="Z4131"/>
      <c r="AA4131"/>
      <c r="AB4131"/>
    </row>
    <row r="4132" spans="1:28" ht="14.45" x14ac:dyDescent="0.3">
      <c r="A4132" s="3">
        <v>42358.000405092593</v>
      </c>
      <c r="B4132">
        <v>2015</v>
      </c>
      <c r="C4132">
        <v>12</v>
      </c>
      <c r="D4132">
        <v>20</v>
      </c>
      <c r="E4132">
        <v>0</v>
      </c>
      <c r="F4132" s="4">
        <v>313041.27379812655</v>
      </c>
      <c r="G4132" s="4">
        <v>536033.96078700945</v>
      </c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Y4132" s="2"/>
      <c r="Z4132"/>
      <c r="AA4132"/>
      <c r="AB4132"/>
    </row>
    <row r="4133" spans="1:28" ht="14.45" x14ac:dyDescent="0.3">
      <c r="A4133" s="3">
        <v>42358.042071759257</v>
      </c>
      <c r="B4133">
        <v>2015</v>
      </c>
      <c r="C4133">
        <v>12</v>
      </c>
      <c r="D4133">
        <v>20</v>
      </c>
      <c r="E4133">
        <v>1</v>
      </c>
      <c r="F4133" s="4">
        <v>270658.94566036889</v>
      </c>
      <c r="G4133" s="4">
        <v>492083.38232873753</v>
      </c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Y4133" s="2"/>
      <c r="Z4133"/>
      <c r="AA4133"/>
      <c r="AB4133"/>
    </row>
    <row r="4134" spans="1:28" ht="14.45" x14ac:dyDescent="0.3">
      <c r="A4134" s="3">
        <v>42358.083738425928</v>
      </c>
      <c r="B4134">
        <v>2015</v>
      </c>
      <c r="C4134">
        <v>12</v>
      </c>
      <c r="D4134">
        <v>20</v>
      </c>
      <c r="E4134">
        <v>2</v>
      </c>
      <c r="F4134" s="4">
        <v>245522.42740041279</v>
      </c>
      <c r="G4134" s="4">
        <v>472064.25335868401</v>
      </c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Y4134" s="2"/>
      <c r="Z4134"/>
      <c r="AA4134"/>
      <c r="AB4134"/>
    </row>
    <row r="4135" spans="1:28" ht="14.45" x14ac:dyDescent="0.3">
      <c r="A4135" s="3">
        <v>42358.125405092593</v>
      </c>
      <c r="B4135">
        <v>2015</v>
      </c>
      <c r="C4135">
        <v>12</v>
      </c>
      <c r="D4135">
        <v>20</v>
      </c>
      <c r="E4135">
        <v>3</v>
      </c>
      <c r="F4135" s="4">
        <v>248737.88530491502</v>
      </c>
      <c r="G4135" s="4">
        <v>496024.89441029361</v>
      </c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Y4135" s="2"/>
      <c r="Z4135"/>
      <c r="AA4135"/>
      <c r="AB4135"/>
    </row>
    <row r="4136" spans="1:28" ht="14.45" x14ac:dyDescent="0.3">
      <c r="A4136" s="3">
        <v>42358.167071759257</v>
      </c>
      <c r="B4136">
        <v>2015</v>
      </c>
      <c r="C4136">
        <v>12</v>
      </c>
      <c r="D4136">
        <v>20</v>
      </c>
      <c r="E4136">
        <v>4</v>
      </c>
      <c r="F4136" s="4">
        <v>249132.39773025451</v>
      </c>
      <c r="G4136" s="4">
        <v>516963.52640727046</v>
      </c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Y4136" s="2"/>
      <c r="Z4136"/>
      <c r="AA4136"/>
      <c r="AB4136"/>
    </row>
    <row r="4137" spans="1:28" ht="14.45" x14ac:dyDescent="0.3">
      <c r="A4137" s="3">
        <v>42358.208738425928</v>
      </c>
      <c r="B4137">
        <v>2015</v>
      </c>
      <c r="C4137">
        <v>12</v>
      </c>
      <c r="D4137">
        <v>20</v>
      </c>
      <c r="E4137">
        <v>5</v>
      </c>
      <c r="F4137" s="4">
        <v>268399.81314096058</v>
      </c>
      <c r="G4137" s="4">
        <v>519900.35166370589</v>
      </c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Y4137" s="2"/>
      <c r="Z4137"/>
      <c r="AA4137"/>
      <c r="AB4137"/>
    </row>
    <row r="4138" spans="1:28" ht="14.45" x14ac:dyDescent="0.3">
      <c r="A4138" s="3">
        <v>42358.250405092593</v>
      </c>
      <c r="B4138">
        <v>2015</v>
      </c>
      <c r="C4138">
        <v>12</v>
      </c>
      <c r="D4138">
        <v>20</v>
      </c>
      <c r="E4138">
        <v>6</v>
      </c>
      <c r="F4138" s="4">
        <v>361305.53691030899</v>
      </c>
      <c r="G4138" s="4">
        <v>562648.90623084223</v>
      </c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Y4138" s="2"/>
      <c r="Z4138"/>
      <c r="AA4138"/>
      <c r="AB4138"/>
    </row>
    <row r="4139" spans="1:28" ht="14.45" x14ac:dyDescent="0.3">
      <c r="A4139" s="3">
        <v>42358.292071759257</v>
      </c>
      <c r="B4139">
        <v>2015</v>
      </c>
      <c r="C4139">
        <v>12</v>
      </c>
      <c r="D4139">
        <v>20</v>
      </c>
      <c r="E4139">
        <v>7</v>
      </c>
      <c r="F4139" s="4">
        <v>360745.16880219209</v>
      </c>
      <c r="G4139" s="4">
        <v>599475.61133079766</v>
      </c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Y4139" s="2"/>
      <c r="Z4139"/>
      <c r="AA4139"/>
      <c r="AB4139"/>
    </row>
    <row r="4140" spans="1:28" ht="14.45" x14ac:dyDescent="0.3">
      <c r="A4140" s="3">
        <v>42358.333738425928</v>
      </c>
      <c r="B4140">
        <v>2015</v>
      </c>
      <c r="C4140">
        <v>12</v>
      </c>
      <c r="D4140">
        <v>20</v>
      </c>
      <c r="E4140">
        <v>8</v>
      </c>
      <c r="F4140" s="4">
        <v>350613.66274945351</v>
      </c>
      <c r="G4140" s="4">
        <v>637929.19684298115</v>
      </c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Y4140" s="2"/>
      <c r="Z4140"/>
      <c r="AA4140"/>
      <c r="AB4140"/>
    </row>
    <row r="4141" spans="1:28" ht="14.45" x14ac:dyDescent="0.3">
      <c r="A4141" s="3">
        <v>42358.375405092593</v>
      </c>
      <c r="B4141">
        <v>2015</v>
      </c>
      <c r="C4141">
        <v>12</v>
      </c>
      <c r="D4141">
        <v>20</v>
      </c>
      <c r="E4141">
        <v>9</v>
      </c>
      <c r="F4141" s="4">
        <v>353241.63547583378</v>
      </c>
      <c r="G4141" s="4">
        <v>588217.1239582221</v>
      </c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Y4141" s="2"/>
      <c r="Z4141"/>
      <c r="AA4141"/>
      <c r="AB4141"/>
    </row>
    <row r="4142" spans="1:28" ht="14.45" x14ac:dyDescent="0.3">
      <c r="A4142" s="3">
        <v>42358.417071759257</v>
      </c>
      <c r="B4142">
        <v>2015</v>
      </c>
      <c r="C4142">
        <v>12</v>
      </c>
      <c r="D4142">
        <v>20</v>
      </c>
      <c r="E4142">
        <v>10</v>
      </c>
      <c r="F4142" s="4">
        <v>336642.70646063116</v>
      </c>
      <c r="G4142" s="4">
        <v>607638.07514594495</v>
      </c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Y4142" s="2"/>
      <c r="Z4142"/>
      <c r="AA4142"/>
      <c r="AB4142"/>
    </row>
    <row r="4143" spans="1:28" ht="14.45" x14ac:dyDescent="0.3">
      <c r="A4143" s="3">
        <v>42358.458738425928</v>
      </c>
      <c r="B4143">
        <v>2015</v>
      </c>
      <c r="C4143">
        <v>12</v>
      </c>
      <c r="D4143">
        <v>20</v>
      </c>
      <c r="E4143">
        <v>11</v>
      </c>
      <c r="F4143" s="4">
        <v>320946.5846480141</v>
      </c>
      <c r="G4143" s="4">
        <v>570071.37104696885</v>
      </c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Y4143" s="2"/>
      <c r="Z4143"/>
      <c r="AA4143"/>
      <c r="AB4143"/>
    </row>
    <row r="4144" spans="1:28" ht="14.45" x14ac:dyDescent="0.3">
      <c r="A4144" s="3">
        <v>42358.500405092593</v>
      </c>
      <c r="B4144">
        <v>2015</v>
      </c>
      <c r="C4144">
        <v>12</v>
      </c>
      <c r="D4144">
        <v>20</v>
      </c>
      <c r="E4144">
        <v>12</v>
      </c>
      <c r="F4144" s="4">
        <v>329222.32914671244</v>
      </c>
      <c r="G4144" s="4">
        <v>549632.49439284031</v>
      </c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Y4144" s="2"/>
      <c r="Z4144"/>
      <c r="AA4144"/>
      <c r="AB4144"/>
    </row>
    <row r="4145" spans="1:28" ht="14.45" x14ac:dyDescent="0.3">
      <c r="A4145" s="3">
        <v>42358.542071759257</v>
      </c>
      <c r="B4145">
        <v>2015</v>
      </c>
      <c r="C4145">
        <v>12</v>
      </c>
      <c r="D4145">
        <v>20</v>
      </c>
      <c r="E4145">
        <v>13</v>
      </c>
      <c r="F4145" s="4">
        <v>330246.59264406329</v>
      </c>
      <c r="G4145" s="4">
        <v>537488.72729389498</v>
      </c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Y4145" s="2"/>
      <c r="Z4145"/>
      <c r="AA4145"/>
      <c r="AB4145"/>
    </row>
    <row r="4146" spans="1:28" ht="14.45" x14ac:dyDescent="0.3">
      <c r="A4146" s="3">
        <v>42358.583738425928</v>
      </c>
      <c r="B4146">
        <v>2015</v>
      </c>
      <c r="C4146">
        <v>12</v>
      </c>
      <c r="D4146">
        <v>20</v>
      </c>
      <c r="E4146">
        <v>14</v>
      </c>
      <c r="F4146" s="4">
        <v>304043.63722519844</v>
      </c>
      <c r="G4146" s="4">
        <v>504779.5267451781</v>
      </c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Y4146" s="2"/>
      <c r="Z4146"/>
      <c r="AA4146"/>
      <c r="AB4146"/>
    </row>
    <row r="4147" spans="1:28" ht="14.45" x14ac:dyDescent="0.3">
      <c r="A4147" s="3">
        <v>42358.625405092593</v>
      </c>
      <c r="B4147">
        <v>2015</v>
      </c>
      <c r="C4147">
        <v>12</v>
      </c>
      <c r="D4147">
        <v>20</v>
      </c>
      <c r="E4147">
        <v>15</v>
      </c>
      <c r="F4147" s="4">
        <v>334619.10484168225</v>
      </c>
      <c r="G4147" s="4">
        <v>524424.40990843356</v>
      </c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Y4147" s="2"/>
      <c r="Z4147"/>
      <c r="AA4147"/>
      <c r="AB4147"/>
    </row>
    <row r="4148" spans="1:28" ht="14.45" x14ac:dyDescent="0.3">
      <c r="A4148" s="3">
        <v>42358.667071759257</v>
      </c>
      <c r="B4148">
        <v>2015</v>
      </c>
      <c r="C4148">
        <v>12</v>
      </c>
      <c r="D4148">
        <v>20</v>
      </c>
      <c r="E4148">
        <v>16</v>
      </c>
      <c r="F4148" s="4">
        <v>351849.70000854338</v>
      </c>
      <c r="G4148" s="4">
        <v>567042.67466419365</v>
      </c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Y4148" s="2"/>
      <c r="Z4148"/>
      <c r="AA4148"/>
      <c r="AB4148"/>
    </row>
    <row r="4149" spans="1:28" ht="14.45" x14ac:dyDescent="0.3">
      <c r="A4149" s="3">
        <v>42358.708738425928</v>
      </c>
      <c r="B4149">
        <v>2015</v>
      </c>
      <c r="C4149">
        <v>12</v>
      </c>
      <c r="D4149">
        <v>20</v>
      </c>
      <c r="E4149">
        <v>17</v>
      </c>
      <c r="F4149" s="4">
        <v>413466.45683541353</v>
      </c>
      <c r="G4149" s="4">
        <v>608023.54527697235</v>
      </c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Y4149" s="2"/>
      <c r="Z4149"/>
      <c r="AA4149"/>
      <c r="AB4149"/>
    </row>
    <row r="4150" spans="1:28" ht="14.45" x14ac:dyDescent="0.3">
      <c r="A4150" s="3">
        <v>42358.750405092593</v>
      </c>
      <c r="B4150">
        <v>2015</v>
      </c>
      <c r="C4150">
        <v>12</v>
      </c>
      <c r="D4150">
        <v>20</v>
      </c>
      <c r="E4150">
        <v>18</v>
      </c>
      <c r="F4150" s="4">
        <v>426349.00010368292</v>
      </c>
      <c r="G4150" s="4">
        <v>660270.3759733492</v>
      </c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Y4150" s="2"/>
      <c r="Z4150"/>
      <c r="AA4150"/>
      <c r="AB4150"/>
    </row>
    <row r="4151" spans="1:28" ht="14.45" x14ac:dyDescent="0.3">
      <c r="A4151" s="3">
        <v>42358.792071759257</v>
      </c>
      <c r="B4151">
        <v>2015</v>
      </c>
      <c r="C4151">
        <v>12</v>
      </c>
      <c r="D4151">
        <v>20</v>
      </c>
      <c r="E4151">
        <v>19</v>
      </c>
      <c r="F4151" s="4">
        <v>417772.84823384136</v>
      </c>
      <c r="G4151" s="4">
        <v>650868.42029853154</v>
      </c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Y4151" s="2"/>
      <c r="Z4151"/>
      <c r="AA4151"/>
      <c r="AB4151"/>
    </row>
    <row r="4152" spans="1:28" ht="14.45" x14ac:dyDescent="0.3">
      <c r="A4152" s="3">
        <v>42358.833738425928</v>
      </c>
      <c r="B4152">
        <v>2015</v>
      </c>
      <c r="C4152">
        <v>12</v>
      </c>
      <c r="D4152">
        <v>20</v>
      </c>
      <c r="E4152">
        <v>20</v>
      </c>
      <c r="F4152" s="4">
        <v>426021.80020315485</v>
      </c>
      <c r="G4152" s="4">
        <v>609253.3895240468</v>
      </c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Y4152" s="2"/>
      <c r="Z4152"/>
      <c r="AA4152"/>
      <c r="AB4152"/>
    </row>
    <row r="4153" spans="1:28" ht="14.45" x14ac:dyDescent="0.3">
      <c r="A4153" s="3">
        <v>42358.875405092593</v>
      </c>
      <c r="B4153">
        <v>2015</v>
      </c>
      <c r="C4153">
        <v>12</v>
      </c>
      <c r="D4153">
        <v>20</v>
      </c>
      <c r="E4153">
        <v>21</v>
      </c>
      <c r="F4153" s="4">
        <v>409793.86912031443</v>
      </c>
      <c r="G4153" s="4">
        <v>606375.80125286931</v>
      </c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Y4153" s="2"/>
      <c r="Z4153"/>
      <c r="AA4153"/>
      <c r="AB4153"/>
    </row>
    <row r="4154" spans="1:28" ht="14.45" x14ac:dyDescent="0.3">
      <c r="A4154" s="3">
        <v>42358.917071759257</v>
      </c>
      <c r="B4154">
        <v>2015</v>
      </c>
      <c r="C4154">
        <v>12</v>
      </c>
      <c r="D4154">
        <v>20</v>
      </c>
      <c r="E4154">
        <v>22</v>
      </c>
      <c r="F4154" s="4">
        <v>368675.00468962902</v>
      </c>
      <c r="G4154" s="4">
        <v>568108.32200678356</v>
      </c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Y4154" s="2"/>
      <c r="Z4154"/>
      <c r="AA4154"/>
      <c r="AB4154"/>
    </row>
    <row r="4155" spans="1:28" ht="14.45" x14ac:dyDescent="0.3">
      <c r="A4155" s="3">
        <v>42358.958738425928</v>
      </c>
      <c r="B4155">
        <v>2015</v>
      </c>
      <c r="C4155">
        <v>12</v>
      </c>
      <c r="D4155">
        <v>20</v>
      </c>
      <c r="E4155">
        <v>23</v>
      </c>
      <c r="F4155" s="4">
        <v>327667.55580001179</v>
      </c>
      <c r="G4155" s="4">
        <v>512397.29135534173</v>
      </c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Y4155" s="2"/>
      <c r="Z4155"/>
      <c r="AA4155"/>
      <c r="AB4155"/>
    </row>
    <row r="4156" spans="1:28" ht="14.45" x14ac:dyDescent="0.3">
      <c r="A4156" s="3">
        <v>42359.000405092593</v>
      </c>
      <c r="B4156">
        <v>2015</v>
      </c>
      <c r="C4156">
        <v>12</v>
      </c>
      <c r="D4156">
        <v>21</v>
      </c>
      <c r="E4156">
        <v>0</v>
      </c>
      <c r="F4156" s="4">
        <v>294125.3373095775</v>
      </c>
      <c r="G4156" s="4">
        <v>424201.26535129437</v>
      </c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Y4156" s="2"/>
      <c r="Z4156"/>
      <c r="AA4156"/>
      <c r="AB4156"/>
    </row>
    <row r="4157" spans="1:28" ht="14.45" x14ac:dyDescent="0.3">
      <c r="A4157" s="3">
        <v>42359.042071759257</v>
      </c>
      <c r="B4157">
        <v>2015</v>
      </c>
      <c r="C4157">
        <v>12</v>
      </c>
      <c r="D4157">
        <v>21</v>
      </c>
      <c r="E4157">
        <v>1</v>
      </c>
      <c r="F4157" s="4">
        <v>252284.01855543521</v>
      </c>
      <c r="G4157" s="4">
        <v>389390.31807330501</v>
      </c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Y4157" s="2"/>
      <c r="Z4157"/>
      <c r="AA4157"/>
      <c r="AB4157"/>
    </row>
    <row r="4158" spans="1:28" ht="14.45" x14ac:dyDescent="0.3">
      <c r="A4158" s="3">
        <v>42359.083738425928</v>
      </c>
      <c r="B4158">
        <v>2015</v>
      </c>
      <c r="C4158">
        <v>12</v>
      </c>
      <c r="D4158">
        <v>21</v>
      </c>
      <c r="E4158">
        <v>2</v>
      </c>
      <c r="F4158" s="4">
        <v>229668.49777565961</v>
      </c>
      <c r="G4158" s="4">
        <v>369261.08479299163</v>
      </c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Y4158" s="2"/>
      <c r="Z4158"/>
      <c r="AA4158"/>
      <c r="AB4158"/>
    </row>
    <row r="4159" spans="1:28" ht="14.45" x14ac:dyDescent="0.3">
      <c r="A4159" s="3">
        <v>42359.125405092593</v>
      </c>
      <c r="B4159">
        <v>2015</v>
      </c>
      <c r="C4159">
        <v>12</v>
      </c>
      <c r="D4159">
        <v>21</v>
      </c>
      <c r="E4159">
        <v>3</v>
      </c>
      <c r="F4159" s="4">
        <v>217615.11219932282</v>
      </c>
      <c r="G4159" s="4">
        <v>348214.86114789534</v>
      </c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Y4159" s="2"/>
      <c r="Z4159"/>
      <c r="AA4159"/>
      <c r="AB4159"/>
    </row>
    <row r="4160" spans="1:28" ht="14.45" x14ac:dyDescent="0.3">
      <c r="A4160" s="3">
        <v>42359.167071759257</v>
      </c>
      <c r="B4160">
        <v>2015</v>
      </c>
      <c r="C4160">
        <v>12</v>
      </c>
      <c r="D4160">
        <v>21</v>
      </c>
      <c r="E4160">
        <v>4</v>
      </c>
      <c r="F4160" s="4">
        <v>218960.19613255397</v>
      </c>
      <c r="G4160" s="4">
        <v>333022.42187754984</v>
      </c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Y4160" s="2"/>
      <c r="Z4160"/>
      <c r="AA4160"/>
      <c r="AB4160"/>
    </row>
    <row r="4161" spans="1:28" ht="14.45" x14ac:dyDescent="0.3">
      <c r="A4161" s="3">
        <v>42359.208738425928</v>
      </c>
      <c r="B4161">
        <v>2015</v>
      </c>
      <c r="C4161">
        <v>12</v>
      </c>
      <c r="D4161">
        <v>21</v>
      </c>
      <c r="E4161">
        <v>5</v>
      </c>
      <c r="F4161" s="4">
        <v>217264.03555395431</v>
      </c>
      <c r="G4161" s="4">
        <v>348272.07838526304</v>
      </c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Y4161" s="2"/>
      <c r="Z4161"/>
      <c r="AA4161"/>
      <c r="AB4161"/>
    </row>
    <row r="4162" spans="1:28" ht="14.45" x14ac:dyDescent="0.3">
      <c r="A4162" s="3">
        <v>42359.250405092593</v>
      </c>
      <c r="B4162">
        <v>2015</v>
      </c>
      <c r="C4162">
        <v>12</v>
      </c>
      <c r="D4162">
        <v>21</v>
      </c>
      <c r="E4162">
        <v>6</v>
      </c>
      <c r="F4162" s="4">
        <v>237921.09749970428</v>
      </c>
      <c r="G4162" s="4">
        <v>395172.68338682677</v>
      </c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Y4162" s="2"/>
      <c r="Z4162"/>
      <c r="AA4162"/>
      <c r="AB4162"/>
    </row>
    <row r="4163" spans="1:28" ht="14.45" x14ac:dyDescent="0.3">
      <c r="A4163" s="3">
        <v>42359.292071759257</v>
      </c>
      <c r="B4163">
        <v>2015</v>
      </c>
      <c r="C4163">
        <v>12</v>
      </c>
      <c r="D4163">
        <v>21</v>
      </c>
      <c r="E4163">
        <v>7</v>
      </c>
      <c r="F4163" s="4">
        <v>270029.25305553386</v>
      </c>
      <c r="G4163" s="4">
        <v>446245.09527671675</v>
      </c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Y4163" s="2"/>
      <c r="Z4163"/>
      <c r="AA4163"/>
      <c r="AB4163"/>
    </row>
    <row r="4164" spans="1:28" ht="14.45" x14ac:dyDescent="0.3">
      <c r="A4164" s="3">
        <v>42359.333738425928</v>
      </c>
      <c r="B4164">
        <v>2015</v>
      </c>
      <c r="C4164">
        <v>12</v>
      </c>
      <c r="D4164">
        <v>21</v>
      </c>
      <c r="E4164">
        <v>8</v>
      </c>
      <c r="F4164" s="4">
        <v>347214.0251393959</v>
      </c>
      <c r="G4164" s="4">
        <v>522001.17538182484</v>
      </c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Y4164" s="2"/>
      <c r="Z4164"/>
      <c r="AA4164"/>
      <c r="AB4164"/>
    </row>
    <row r="4165" spans="1:28" ht="14.45" x14ac:dyDescent="0.3">
      <c r="A4165" s="3">
        <v>42359.375405092593</v>
      </c>
      <c r="B4165">
        <v>2015</v>
      </c>
      <c r="C4165">
        <v>12</v>
      </c>
      <c r="D4165">
        <v>21</v>
      </c>
      <c r="E4165">
        <v>9</v>
      </c>
      <c r="F4165" s="4">
        <v>389786.00743745052</v>
      </c>
      <c r="G4165" s="4">
        <v>549048.77840386797</v>
      </c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Y4165" s="2"/>
      <c r="Z4165"/>
      <c r="AA4165"/>
      <c r="AB4165"/>
    </row>
    <row r="4166" spans="1:28" ht="14.45" x14ac:dyDescent="0.3">
      <c r="A4166" s="3">
        <v>42359.417071759257</v>
      </c>
      <c r="B4166">
        <v>2015</v>
      </c>
      <c r="C4166">
        <v>12</v>
      </c>
      <c r="D4166">
        <v>21</v>
      </c>
      <c r="E4166">
        <v>10</v>
      </c>
      <c r="F4166" s="4">
        <v>413229.45328525396</v>
      </c>
      <c r="G4166" s="4">
        <v>564482.68637311168</v>
      </c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Y4166" s="2"/>
      <c r="Z4166"/>
      <c r="AA4166"/>
      <c r="AB4166"/>
    </row>
    <row r="4167" spans="1:28" ht="14.45" x14ac:dyDescent="0.3">
      <c r="A4167" s="3">
        <v>42359.458738425928</v>
      </c>
      <c r="B4167">
        <v>2015</v>
      </c>
      <c r="C4167">
        <v>12</v>
      </c>
      <c r="D4167">
        <v>21</v>
      </c>
      <c r="E4167">
        <v>11</v>
      </c>
      <c r="F4167" s="4">
        <v>391465.31942641723</v>
      </c>
      <c r="G4167" s="4">
        <v>522566.06239823485</v>
      </c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Y4167" s="2"/>
      <c r="Z4167"/>
      <c r="AA4167"/>
      <c r="AB4167"/>
    </row>
    <row r="4168" spans="1:28" ht="14.45" x14ac:dyDescent="0.3">
      <c r="A4168" s="3">
        <v>42359.500405092593</v>
      </c>
      <c r="B4168">
        <v>2015</v>
      </c>
      <c r="C4168">
        <v>12</v>
      </c>
      <c r="D4168">
        <v>21</v>
      </c>
      <c r="E4168">
        <v>12</v>
      </c>
      <c r="F4168" s="4">
        <v>368718.89571166522</v>
      </c>
      <c r="G4168" s="4">
        <v>560893.6761630231</v>
      </c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Y4168" s="2"/>
      <c r="Z4168"/>
      <c r="AA4168"/>
      <c r="AB4168"/>
    </row>
    <row r="4169" spans="1:28" ht="14.45" x14ac:dyDescent="0.3">
      <c r="A4169" s="3">
        <v>42359.542071759257</v>
      </c>
      <c r="B4169">
        <v>2015</v>
      </c>
      <c r="C4169">
        <v>12</v>
      </c>
      <c r="D4169">
        <v>21</v>
      </c>
      <c r="E4169">
        <v>13</v>
      </c>
      <c r="F4169" s="4">
        <v>397936.48332736513</v>
      </c>
      <c r="G4169" s="4">
        <v>561067.43203989137</v>
      </c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Y4169" s="2"/>
      <c r="Z4169"/>
      <c r="AA4169"/>
      <c r="AB4169"/>
    </row>
    <row r="4170" spans="1:28" ht="14.45" x14ac:dyDescent="0.3">
      <c r="A4170" s="3">
        <v>42359.583738425928</v>
      </c>
      <c r="B4170">
        <v>2015</v>
      </c>
      <c r="C4170">
        <v>12</v>
      </c>
      <c r="D4170">
        <v>21</v>
      </c>
      <c r="E4170">
        <v>14</v>
      </c>
      <c r="F4170" s="4">
        <v>386425.17443859635</v>
      </c>
      <c r="G4170" s="4">
        <v>574044.09614916437</v>
      </c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Y4170" s="2"/>
      <c r="Z4170"/>
      <c r="AA4170"/>
      <c r="AB4170"/>
    </row>
    <row r="4171" spans="1:28" ht="14.45" x14ac:dyDescent="0.3">
      <c r="A4171" s="3">
        <v>42359.625405092593</v>
      </c>
      <c r="B4171">
        <v>2015</v>
      </c>
      <c r="C4171">
        <v>12</v>
      </c>
      <c r="D4171">
        <v>21</v>
      </c>
      <c r="E4171">
        <v>15</v>
      </c>
      <c r="F4171" s="4">
        <v>382804.27641115239</v>
      </c>
      <c r="G4171" s="4">
        <v>576647.41037824145</v>
      </c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Y4171" s="2"/>
      <c r="Z4171"/>
      <c r="AA4171"/>
      <c r="AB4171"/>
    </row>
    <row r="4172" spans="1:28" ht="14.45" x14ac:dyDescent="0.3">
      <c r="A4172" s="3">
        <v>42359.667071759257</v>
      </c>
      <c r="B4172">
        <v>2015</v>
      </c>
      <c r="C4172">
        <v>12</v>
      </c>
      <c r="D4172">
        <v>21</v>
      </c>
      <c r="E4172">
        <v>16</v>
      </c>
      <c r="F4172" s="4">
        <v>397721.98778689123</v>
      </c>
      <c r="G4172" s="4">
        <v>549485.08030955226</v>
      </c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Y4172" s="2"/>
      <c r="Z4172"/>
      <c r="AA4172"/>
      <c r="AB4172"/>
    </row>
    <row r="4173" spans="1:28" ht="14.45" x14ac:dyDescent="0.3">
      <c r="A4173" s="3">
        <v>42359.708738425928</v>
      </c>
      <c r="B4173">
        <v>2015</v>
      </c>
      <c r="C4173">
        <v>12</v>
      </c>
      <c r="D4173">
        <v>21</v>
      </c>
      <c r="E4173">
        <v>17</v>
      </c>
      <c r="F4173" s="4">
        <v>404489.57910645369</v>
      </c>
      <c r="G4173" s="4">
        <v>573343.28096391039</v>
      </c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Y4173" s="2"/>
      <c r="Z4173"/>
      <c r="AA4173"/>
      <c r="AB4173"/>
    </row>
    <row r="4174" spans="1:28" ht="14.45" x14ac:dyDescent="0.3">
      <c r="A4174" s="3">
        <v>42359.750405092593</v>
      </c>
      <c r="B4174">
        <v>2015</v>
      </c>
      <c r="C4174">
        <v>12</v>
      </c>
      <c r="D4174">
        <v>21</v>
      </c>
      <c r="E4174">
        <v>18</v>
      </c>
      <c r="F4174" s="4">
        <v>432487.74351814529</v>
      </c>
      <c r="G4174" s="4">
        <v>585724.07651414338</v>
      </c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Y4174" s="2"/>
      <c r="Z4174"/>
      <c r="AA4174"/>
      <c r="AB4174"/>
    </row>
    <row r="4175" spans="1:28" ht="14.45" x14ac:dyDescent="0.3">
      <c r="A4175" s="3">
        <v>42359.792071759257</v>
      </c>
      <c r="B4175">
        <v>2015</v>
      </c>
      <c r="C4175">
        <v>12</v>
      </c>
      <c r="D4175">
        <v>21</v>
      </c>
      <c r="E4175">
        <v>19</v>
      </c>
      <c r="F4175" s="4">
        <v>434330.79616847308</v>
      </c>
      <c r="G4175" s="4">
        <v>584087.45729898766</v>
      </c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Y4175" s="2"/>
      <c r="Z4175"/>
      <c r="AA4175"/>
      <c r="AB4175"/>
    </row>
    <row r="4176" spans="1:28" ht="14.45" x14ac:dyDescent="0.3">
      <c r="A4176" s="3">
        <v>42359.833738425928</v>
      </c>
      <c r="B4176">
        <v>2015</v>
      </c>
      <c r="C4176">
        <v>12</v>
      </c>
      <c r="D4176">
        <v>21</v>
      </c>
      <c r="E4176">
        <v>20</v>
      </c>
      <c r="F4176" s="4">
        <v>423439.23884579609</v>
      </c>
      <c r="G4176" s="4">
        <v>556054.20272795449</v>
      </c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Y4176" s="2"/>
      <c r="Z4176"/>
      <c r="AA4176"/>
      <c r="AB4176"/>
    </row>
    <row r="4177" spans="1:28" ht="14.45" x14ac:dyDescent="0.3">
      <c r="A4177" s="3">
        <v>42359.875405092593</v>
      </c>
      <c r="B4177">
        <v>2015</v>
      </c>
      <c r="C4177">
        <v>12</v>
      </c>
      <c r="D4177">
        <v>21</v>
      </c>
      <c r="E4177">
        <v>21</v>
      </c>
      <c r="F4177" s="4">
        <v>407442.21234883775</v>
      </c>
      <c r="G4177" s="4">
        <v>531552.78530650167</v>
      </c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Y4177" s="2"/>
      <c r="Z4177"/>
      <c r="AA4177"/>
      <c r="AB4177"/>
    </row>
    <row r="4178" spans="1:28" ht="14.45" x14ac:dyDescent="0.3">
      <c r="A4178" s="3">
        <v>42359.917071759257</v>
      </c>
      <c r="B4178">
        <v>2015</v>
      </c>
      <c r="C4178">
        <v>12</v>
      </c>
      <c r="D4178">
        <v>21</v>
      </c>
      <c r="E4178">
        <v>22</v>
      </c>
      <c r="F4178" s="4">
        <v>384059.21793646005</v>
      </c>
      <c r="G4178" s="4">
        <v>509433.95190239331</v>
      </c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Y4178" s="2"/>
      <c r="Z4178"/>
      <c r="AA4178"/>
      <c r="AB4178"/>
    </row>
    <row r="4179" spans="1:28" ht="14.45" x14ac:dyDescent="0.3">
      <c r="A4179" s="3">
        <v>42359.958738425928</v>
      </c>
      <c r="B4179">
        <v>2015</v>
      </c>
      <c r="C4179">
        <v>12</v>
      </c>
      <c r="D4179">
        <v>21</v>
      </c>
      <c r="E4179">
        <v>23</v>
      </c>
      <c r="F4179" s="4">
        <v>323782.82953820092</v>
      </c>
      <c r="G4179" s="4">
        <v>443069.85052223818</v>
      </c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Y4179" s="2"/>
      <c r="Z4179"/>
      <c r="AA4179"/>
      <c r="AB4179"/>
    </row>
    <row r="4180" spans="1:28" ht="14.45" x14ac:dyDescent="0.3">
      <c r="A4180" s="3">
        <v>42360.000405092593</v>
      </c>
      <c r="B4180">
        <v>2015</v>
      </c>
      <c r="C4180">
        <v>12</v>
      </c>
      <c r="D4180">
        <v>22</v>
      </c>
      <c r="E4180">
        <v>0</v>
      </c>
      <c r="F4180" s="4">
        <v>269036.83662339876</v>
      </c>
      <c r="G4180" s="4">
        <v>388230.78188489965</v>
      </c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Y4180" s="2"/>
      <c r="Z4180"/>
      <c r="AA4180"/>
      <c r="AB4180"/>
    </row>
    <row r="4181" spans="1:28" ht="14.45" x14ac:dyDescent="0.3">
      <c r="A4181" s="3">
        <v>42360.042071759257</v>
      </c>
      <c r="B4181">
        <v>2015</v>
      </c>
      <c r="C4181">
        <v>12</v>
      </c>
      <c r="D4181">
        <v>22</v>
      </c>
      <c r="E4181">
        <v>1</v>
      </c>
      <c r="F4181" s="4">
        <v>253013.41919575713</v>
      </c>
      <c r="G4181" s="4">
        <v>363316.24876700452</v>
      </c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Y4181" s="2"/>
      <c r="Z4181"/>
      <c r="AA4181"/>
      <c r="AB4181"/>
    </row>
    <row r="4182" spans="1:28" ht="14.45" x14ac:dyDescent="0.3">
      <c r="A4182" s="3">
        <v>42360.083738425928</v>
      </c>
      <c r="B4182">
        <v>2015</v>
      </c>
      <c r="C4182">
        <v>12</v>
      </c>
      <c r="D4182">
        <v>22</v>
      </c>
      <c r="E4182">
        <v>2</v>
      </c>
      <c r="F4182" s="4">
        <v>231446.15545906205</v>
      </c>
      <c r="G4182" s="4">
        <v>326318.96671204694</v>
      </c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Y4182" s="2"/>
      <c r="Z4182"/>
      <c r="AA4182"/>
      <c r="AB4182"/>
    </row>
    <row r="4183" spans="1:28" ht="14.45" x14ac:dyDescent="0.3">
      <c r="A4183" s="3">
        <v>42360.125405092593</v>
      </c>
      <c r="B4183">
        <v>2015</v>
      </c>
      <c r="C4183">
        <v>12</v>
      </c>
      <c r="D4183">
        <v>22</v>
      </c>
      <c r="E4183">
        <v>3</v>
      </c>
      <c r="F4183" s="4">
        <v>210658.54086180154</v>
      </c>
      <c r="G4183" s="4">
        <v>329174.80010300939</v>
      </c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Y4183" s="2"/>
      <c r="Z4183"/>
      <c r="AA4183"/>
      <c r="AB4183"/>
    </row>
    <row r="4184" spans="1:28" ht="14.45" x14ac:dyDescent="0.3">
      <c r="A4184" s="3">
        <v>42360.167071759257</v>
      </c>
      <c r="B4184">
        <v>2015</v>
      </c>
      <c r="C4184">
        <v>12</v>
      </c>
      <c r="D4184">
        <v>22</v>
      </c>
      <c r="E4184">
        <v>4</v>
      </c>
      <c r="F4184" s="4">
        <v>208054.27313470611</v>
      </c>
      <c r="G4184" s="4">
        <v>318737.94113113964</v>
      </c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Y4184" s="2"/>
      <c r="Z4184"/>
      <c r="AA4184"/>
      <c r="AB4184"/>
    </row>
    <row r="4185" spans="1:28" ht="14.45" x14ac:dyDescent="0.3">
      <c r="A4185" s="3">
        <v>42360.208738425928</v>
      </c>
      <c r="B4185">
        <v>2015</v>
      </c>
      <c r="C4185">
        <v>12</v>
      </c>
      <c r="D4185">
        <v>22</v>
      </c>
      <c r="E4185">
        <v>5</v>
      </c>
      <c r="F4185" s="4">
        <v>211922.67348663244</v>
      </c>
      <c r="G4185" s="4">
        <v>332640.42815131065</v>
      </c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Y4185" s="2"/>
      <c r="Z4185"/>
      <c r="AA4185"/>
      <c r="AB4185"/>
    </row>
    <row r="4186" spans="1:28" ht="14.45" x14ac:dyDescent="0.3">
      <c r="A4186" s="3">
        <v>42360.250405092593</v>
      </c>
      <c r="B4186">
        <v>2015</v>
      </c>
      <c r="C4186">
        <v>12</v>
      </c>
      <c r="D4186">
        <v>22</v>
      </c>
      <c r="E4186">
        <v>6</v>
      </c>
      <c r="F4186" s="4">
        <v>225177.8606806414</v>
      </c>
      <c r="G4186" s="4">
        <v>349312.54300070851</v>
      </c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Y4186" s="2"/>
      <c r="Z4186"/>
      <c r="AA4186"/>
      <c r="AB4186"/>
    </row>
    <row r="4187" spans="1:28" ht="14.45" x14ac:dyDescent="0.3">
      <c r="A4187" s="3">
        <v>42360.292071759257</v>
      </c>
      <c r="B4187">
        <v>2015</v>
      </c>
      <c r="C4187">
        <v>12</v>
      </c>
      <c r="D4187">
        <v>22</v>
      </c>
      <c r="E4187">
        <v>7</v>
      </c>
      <c r="F4187" s="4">
        <v>273649.43757990678</v>
      </c>
      <c r="G4187" s="4">
        <v>429800.48261250125</v>
      </c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Y4187" s="2"/>
      <c r="Z4187"/>
      <c r="AA4187"/>
      <c r="AB4187"/>
    </row>
    <row r="4188" spans="1:28" ht="14.45" x14ac:dyDescent="0.3">
      <c r="A4188" s="3">
        <v>42360.333738425928</v>
      </c>
      <c r="B4188">
        <v>2015</v>
      </c>
      <c r="C4188">
        <v>12</v>
      </c>
      <c r="D4188">
        <v>22</v>
      </c>
      <c r="E4188">
        <v>8</v>
      </c>
      <c r="F4188" s="4">
        <v>309761.85806274385</v>
      </c>
      <c r="G4188" s="4">
        <v>522530.79514938564</v>
      </c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Y4188" s="2"/>
      <c r="Z4188"/>
      <c r="AA4188"/>
      <c r="AB4188"/>
    </row>
    <row r="4189" spans="1:28" ht="14.45" x14ac:dyDescent="0.3">
      <c r="A4189" s="3">
        <v>42360.375405092593</v>
      </c>
      <c r="B4189">
        <v>2015</v>
      </c>
      <c r="C4189">
        <v>12</v>
      </c>
      <c r="D4189">
        <v>22</v>
      </c>
      <c r="E4189">
        <v>9</v>
      </c>
      <c r="F4189" s="4">
        <v>359358.82151196001</v>
      </c>
      <c r="G4189" s="4">
        <v>534782.84945125051</v>
      </c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Y4189" s="2"/>
      <c r="Z4189"/>
      <c r="AA4189"/>
      <c r="AB4189"/>
    </row>
    <row r="4190" spans="1:28" ht="14.45" x14ac:dyDescent="0.3">
      <c r="A4190" s="3">
        <v>42360.417071759257</v>
      </c>
      <c r="B4190">
        <v>2015</v>
      </c>
      <c r="C4190">
        <v>12</v>
      </c>
      <c r="D4190">
        <v>22</v>
      </c>
      <c r="E4190">
        <v>10</v>
      </c>
      <c r="F4190" s="4">
        <v>368667.50869248365</v>
      </c>
      <c r="G4190" s="4">
        <v>560013.21395142679</v>
      </c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Y4190" s="2"/>
      <c r="Z4190"/>
      <c r="AA4190"/>
      <c r="AB4190"/>
    </row>
    <row r="4191" spans="1:28" ht="14.45" x14ac:dyDescent="0.3">
      <c r="A4191" s="3">
        <v>42360.458738425928</v>
      </c>
      <c r="B4191">
        <v>2015</v>
      </c>
      <c r="C4191">
        <v>12</v>
      </c>
      <c r="D4191">
        <v>22</v>
      </c>
      <c r="E4191">
        <v>11</v>
      </c>
      <c r="F4191" s="4">
        <v>380620.65679030237</v>
      </c>
      <c r="G4191" s="4">
        <v>548926.64617069857</v>
      </c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Y4191" s="2"/>
      <c r="Z4191"/>
      <c r="AA4191"/>
      <c r="AB4191"/>
    </row>
    <row r="4192" spans="1:28" ht="14.45" x14ac:dyDescent="0.3">
      <c r="A4192" s="3">
        <v>42360.500405092593</v>
      </c>
      <c r="B4192">
        <v>2015</v>
      </c>
      <c r="C4192">
        <v>12</v>
      </c>
      <c r="D4192">
        <v>22</v>
      </c>
      <c r="E4192">
        <v>12</v>
      </c>
      <c r="F4192" s="4">
        <v>382502.76783576631</v>
      </c>
      <c r="G4192" s="4">
        <v>562952.74974173657</v>
      </c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Y4192" s="2"/>
      <c r="Z4192"/>
      <c r="AA4192"/>
      <c r="AB4192"/>
    </row>
    <row r="4193" spans="1:28" ht="14.45" x14ac:dyDescent="0.3">
      <c r="A4193" s="3">
        <v>42360.542071759257</v>
      </c>
      <c r="B4193">
        <v>2015</v>
      </c>
      <c r="C4193">
        <v>12</v>
      </c>
      <c r="D4193">
        <v>22</v>
      </c>
      <c r="E4193">
        <v>13</v>
      </c>
      <c r="F4193" s="4">
        <v>369577.11551094789</v>
      </c>
      <c r="G4193" s="4">
        <v>598441.995801399</v>
      </c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Y4193" s="2"/>
      <c r="Z4193"/>
      <c r="AA4193"/>
      <c r="AB4193"/>
    </row>
    <row r="4194" spans="1:28" ht="14.45" x14ac:dyDescent="0.3">
      <c r="A4194" s="3">
        <v>42360.583738425928</v>
      </c>
      <c r="B4194">
        <v>2015</v>
      </c>
      <c r="C4194">
        <v>12</v>
      </c>
      <c r="D4194">
        <v>22</v>
      </c>
      <c r="E4194">
        <v>14</v>
      </c>
      <c r="F4194" s="4">
        <v>376071.00673755212</v>
      </c>
      <c r="G4194" s="4">
        <v>548224.65353405837</v>
      </c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Y4194" s="2"/>
      <c r="Z4194"/>
      <c r="AA4194"/>
      <c r="AB4194"/>
    </row>
    <row r="4195" spans="1:28" ht="14.45" x14ac:dyDescent="0.3">
      <c r="A4195" s="3">
        <v>42360.625405092593</v>
      </c>
      <c r="B4195">
        <v>2015</v>
      </c>
      <c r="C4195">
        <v>12</v>
      </c>
      <c r="D4195">
        <v>22</v>
      </c>
      <c r="E4195">
        <v>15</v>
      </c>
      <c r="F4195" s="4">
        <v>383905.29004073254</v>
      </c>
      <c r="G4195" s="4">
        <v>570030.79409866291</v>
      </c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Y4195" s="2"/>
      <c r="Z4195"/>
      <c r="AA4195"/>
      <c r="AB4195"/>
    </row>
    <row r="4196" spans="1:28" ht="14.45" x14ac:dyDescent="0.3">
      <c r="A4196" s="3">
        <v>42360.667071759257</v>
      </c>
      <c r="B4196">
        <v>2015</v>
      </c>
      <c r="C4196">
        <v>12</v>
      </c>
      <c r="D4196">
        <v>22</v>
      </c>
      <c r="E4196">
        <v>16</v>
      </c>
      <c r="F4196" s="4">
        <v>379559.23027060571</v>
      </c>
      <c r="G4196" s="4">
        <v>602052.30244801054</v>
      </c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Y4196" s="2"/>
      <c r="Z4196"/>
      <c r="AA4196"/>
      <c r="AB4196"/>
    </row>
    <row r="4197" spans="1:28" ht="14.45" x14ac:dyDescent="0.3">
      <c r="A4197" s="3">
        <v>42360.708738425928</v>
      </c>
      <c r="B4197">
        <v>2015</v>
      </c>
      <c r="C4197">
        <v>12</v>
      </c>
      <c r="D4197">
        <v>22</v>
      </c>
      <c r="E4197">
        <v>17</v>
      </c>
      <c r="F4197" s="4">
        <v>420195.72526633414</v>
      </c>
      <c r="G4197" s="4">
        <v>650039.65192287578</v>
      </c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Y4197" s="2"/>
      <c r="Z4197"/>
      <c r="AA4197"/>
      <c r="AB4197"/>
    </row>
    <row r="4198" spans="1:28" ht="14.45" x14ac:dyDescent="0.3">
      <c r="A4198" s="3">
        <v>42360.750405092593</v>
      </c>
      <c r="B4198">
        <v>2015</v>
      </c>
      <c r="C4198">
        <v>12</v>
      </c>
      <c r="D4198">
        <v>22</v>
      </c>
      <c r="E4198">
        <v>18</v>
      </c>
      <c r="F4198" s="4">
        <v>459160.77122761356</v>
      </c>
      <c r="G4198" s="4">
        <v>679578.95526790223</v>
      </c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Y4198" s="2"/>
      <c r="Z4198"/>
      <c r="AA4198"/>
      <c r="AB4198"/>
    </row>
    <row r="4199" spans="1:28" ht="14.45" x14ac:dyDescent="0.3">
      <c r="A4199" s="3">
        <v>42360.792071759257</v>
      </c>
      <c r="B4199">
        <v>2015</v>
      </c>
      <c r="C4199">
        <v>12</v>
      </c>
      <c r="D4199">
        <v>22</v>
      </c>
      <c r="E4199">
        <v>19</v>
      </c>
      <c r="F4199" s="4">
        <v>460190.30859032337</v>
      </c>
      <c r="G4199" s="4">
        <v>704221.63936330192</v>
      </c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Y4199" s="2"/>
      <c r="Z4199"/>
      <c r="AA4199"/>
      <c r="AB4199"/>
    </row>
    <row r="4200" spans="1:28" ht="14.45" x14ac:dyDescent="0.3">
      <c r="A4200" s="3">
        <v>42360.833738425928</v>
      </c>
      <c r="B4200">
        <v>2015</v>
      </c>
      <c r="C4200">
        <v>12</v>
      </c>
      <c r="D4200">
        <v>22</v>
      </c>
      <c r="E4200">
        <v>20</v>
      </c>
      <c r="F4200" s="4">
        <v>492107.04879609554</v>
      </c>
      <c r="G4200" s="4">
        <v>723508.35465207964</v>
      </c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Y4200" s="2"/>
      <c r="Z4200"/>
      <c r="AA4200"/>
      <c r="AB4200"/>
    </row>
    <row r="4201" spans="1:28" ht="14.45" x14ac:dyDescent="0.3">
      <c r="A4201" s="3">
        <v>42360.875405092593</v>
      </c>
      <c r="B4201">
        <v>2015</v>
      </c>
      <c r="C4201">
        <v>12</v>
      </c>
      <c r="D4201">
        <v>22</v>
      </c>
      <c r="E4201">
        <v>21</v>
      </c>
      <c r="F4201" s="4">
        <v>481746.71236145578</v>
      </c>
      <c r="G4201" s="4">
        <v>700127.56229030853</v>
      </c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Y4201" s="2"/>
      <c r="Z4201"/>
      <c r="AA4201"/>
      <c r="AB4201"/>
    </row>
    <row r="4202" spans="1:28" ht="14.45" x14ac:dyDescent="0.3">
      <c r="A4202" s="3">
        <v>42360.917071759257</v>
      </c>
      <c r="B4202">
        <v>2015</v>
      </c>
      <c r="C4202">
        <v>12</v>
      </c>
      <c r="D4202">
        <v>22</v>
      </c>
      <c r="E4202">
        <v>22</v>
      </c>
      <c r="F4202" s="4">
        <v>443476.37614931213</v>
      </c>
      <c r="G4202" s="4">
        <v>627507.45220841968</v>
      </c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Y4202" s="2"/>
      <c r="Z4202"/>
      <c r="AA4202"/>
      <c r="AB4202"/>
    </row>
    <row r="4203" spans="1:28" ht="14.45" x14ac:dyDescent="0.3">
      <c r="A4203" s="3">
        <v>42360.958738425928</v>
      </c>
      <c r="B4203">
        <v>2015</v>
      </c>
      <c r="C4203">
        <v>12</v>
      </c>
      <c r="D4203">
        <v>22</v>
      </c>
      <c r="E4203">
        <v>23</v>
      </c>
      <c r="F4203" s="4">
        <v>397126.13781384035</v>
      </c>
      <c r="G4203" s="4">
        <v>591680.5995676181</v>
      </c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Y4203" s="2"/>
      <c r="Z4203"/>
      <c r="AA4203"/>
      <c r="AB4203"/>
    </row>
    <row r="4204" spans="1:28" ht="14.45" x14ac:dyDescent="0.3">
      <c r="A4204" s="3">
        <v>42361.000405092593</v>
      </c>
      <c r="B4204">
        <v>2015</v>
      </c>
      <c r="C4204">
        <v>12</v>
      </c>
      <c r="D4204">
        <v>23</v>
      </c>
      <c r="E4204">
        <v>0</v>
      </c>
      <c r="F4204" s="4">
        <v>355104.0262858916</v>
      </c>
      <c r="G4204" s="4">
        <v>543719.77890001761</v>
      </c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Y4204" s="2"/>
      <c r="Z4204"/>
      <c r="AA4204"/>
      <c r="AB4204"/>
    </row>
    <row r="4205" spans="1:28" ht="14.45" x14ac:dyDescent="0.3">
      <c r="A4205" s="3">
        <v>42361.042071759257</v>
      </c>
      <c r="B4205">
        <v>2015</v>
      </c>
      <c r="C4205">
        <v>12</v>
      </c>
      <c r="D4205">
        <v>23</v>
      </c>
      <c r="E4205">
        <v>1</v>
      </c>
      <c r="F4205" s="4">
        <v>331690.60861484485</v>
      </c>
      <c r="G4205" s="4">
        <v>537524.14684991364</v>
      </c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Y4205" s="2"/>
      <c r="Z4205"/>
      <c r="AA4205"/>
      <c r="AB4205"/>
    </row>
    <row r="4206" spans="1:28" ht="14.45" x14ac:dyDescent="0.3">
      <c r="A4206" s="3">
        <v>42361.083738425928</v>
      </c>
      <c r="B4206">
        <v>2015</v>
      </c>
      <c r="C4206">
        <v>12</v>
      </c>
      <c r="D4206">
        <v>23</v>
      </c>
      <c r="E4206">
        <v>2</v>
      </c>
      <c r="F4206" s="4">
        <v>331191.68083007197</v>
      </c>
      <c r="G4206" s="4">
        <v>530830.63783613313</v>
      </c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Y4206" s="2"/>
      <c r="Z4206"/>
      <c r="AA4206"/>
      <c r="AB4206"/>
    </row>
    <row r="4207" spans="1:28" ht="14.45" x14ac:dyDescent="0.3">
      <c r="A4207" s="3">
        <v>42361.125405092593</v>
      </c>
      <c r="B4207">
        <v>2015</v>
      </c>
      <c r="C4207">
        <v>12</v>
      </c>
      <c r="D4207">
        <v>23</v>
      </c>
      <c r="E4207">
        <v>3</v>
      </c>
      <c r="F4207" s="4">
        <v>321357.99977850937</v>
      </c>
      <c r="G4207" s="4">
        <v>534895.73658676841</v>
      </c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Y4207" s="2"/>
      <c r="Z4207"/>
      <c r="AA4207"/>
      <c r="AB4207"/>
    </row>
    <row r="4208" spans="1:28" ht="14.45" x14ac:dyDescent="0.3">
      <c r="A4208" s="3">
        <v>42361.167071759257</v>
      </c>
      <c r="B4208">
        <v>2015</v>
      </c>
      <c r="C4208">
        <v>12</v>
      </c>
      <c r="D4208">
        <v>23</v>
      </c>
      <c r="E4208">
        <v>4</v>
      </c>
      <c r="F4208" s="4">
        <v>351819.95429882378</v>
      </c>
      <c r="G4208" s="4">
        <v>569033.01631435892</v>
      </c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Y4208" s="2"/>
      <c r="Z4208"/>
      <c r="AA4208"/>
      <c r="AB4208"/>
    </row>
    <row r="4209" spans="1:28" ht="14.45" x14ac:dyDescent="0.3">
      <c r="A4209" s="3">
        <v>42361.208738425928</v>
      </c>
      <c r="B4209">
        <v>2015</v>
      </c>
      <c r="C4209">
        <v>12</v>
      </c>
      <c r="D4209">
        <v>23</v>
      </c>
      <c r="E4209">
        <v>5</v>
      </c>
      <c r="F4209" s="4">
        <v>380711.57965554571</v>
      </c>
      <c r="G4209" s="4">
        <v>641390.98873894918</v>
      </c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Y4209" s="2"/>
      <c r="Z4209"/>
      <c r="AA4209"/>
      <c r="AB4209"/>
    </row>
    <row r="4210" spans="1:28" ht="14.45" x14ac:dyDescent="0.3">
      <c r="A4210" s="3">
        <v>42361.250405092593</v>
      </c>
      <c r="B4210">
        <v>2015</v>
      </c>
      <c r="C4210">
        <v>12</v>
      </c>
      <c r="D4210">
        <v>23</v>
      </c>
      <c r="E4210">
        <v>6</v>
      </c>
      <c r="F4210" s="4">
        <v>424682.88482404698</v>
      </c>
      <c r="G4210" s="4">
        <v>713259.76623392291</v>
      </c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Y4210" s="2"/>
      <c r="Z4210"/>
      <c r="AA4210"/>
      <c r="AB4210"/>
    </row>
    <row r="4211" spans="1:28" ht="14.45" x14ac:dyDescent="0.3">
      <c r="A4211" s="3">
        <v>42361.292071759257</v>
      </c>
      <c r="B4211">
        <v>2015</v>
      </c>
      <c r="C4211">
        <v>12</v>
      </c>
      <c r="D4211">
        <v>23</v>
      </c>
      <c r="E4211">
        <v>7</v>
      </c>
      <c r="F4211" s="4">
        <v>466211.86986492423</v>
      </c>
      <c r="G4211" s="4">
        <v>798406.36155797448</v>
      </c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Y4211" s="2"/>
      <c r="Z4211"/>
      <c r="AA4211"/>
      <c r="AB4211"/>
    </row>
    <row r="4212" spans="1:28" ht="14.45" x14ac:dyDescent="0.3">
      <c r="A4212" s="3">
        <v>42361.333738425928</v>
      </c>
      <c r="B4212">
        <v>2015</v>
      </c>
      <c r="C4212">
        <v>12</v>
      </c>
      <c r="D4212">
        <v>23</v>
      </c>
      <c r="E4212">
        <v>8</v>
      </c>
      <c r="F4212" s="4">
        <v>476220.51692821272</v>
      </c>
      <c r="G4212" s="4">
        <v>868891.25803279597</v>
      </c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Y4212" s="2"/>
      <c r="Z4212"/>
      <c r="AA4212"/>
      <c r="AB4212"/>
    </row>
    <row r="4213" spans="1:28" ht="14.45" x14ac:dyDescent="0.3">
      <c r="A4213" s="3">
        <v>42361.375405092593</v>
      </c>
      <c r="B4213">
        <v>2015</v>
      </c>
      <c r="C4213">
        <v>12</v>
      </c>
      <c r="D4213">
        <v>23</v>
      </c>
      <c r="E4213">
        <v>9</v>
      </c>
      <c r="F4213" s="4">
        <v>486809.74089600606</v>
      </c>
      <c r="G4213" s="4">
        <v>924067.20213977213</v>
      </c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Y4213" s="2"/>
      <c r="Z4213"/>
      <c r="AA4213"/>
      <c r="AB4213"/>
    </row>
    <row r="4214" spans="1:28" ht="14.45" x14ac:dyDescent="0.3">
      <c r="A4214" s="3">
        <v>42361.417071759257</v>
      </c>
      <c r="B4214">
        <v>2015</v>
      </c>
      <c r="C4214">
        <v>12</v>
      </c>
      <c r="D4214">
        <v>23</v>
      </c>
      <c r="E4214">
        <v>10</v>
      </c>
      <c r="F4214" s="4">
        <v>485544.70016892324</v>
      </c>
      <c r="G4214" s="4">
        <v>903395.89756454073</v>
      </c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Y4214" s="2"/>
      <c r="Z4214"/>
      <c r="AA4214"/>
      <c r="AB4214"/>
    </row>
    <row r="4215" spans="1:28" ht="14.45" x14ac:dyDescent="0.3">
      <c r="A4215" s="3">
        <v>42361.458738425928</v>
      </c>
      <c r="B4215">
        <v>2015</v>
      </c>
      <c r="C4215">
        <v>12</v>
      </c>
      <c r="D4215">
        <v>23</v>
      </c>
      <c r="E4215">
        <v>11</v>
      </c>
      <c r="F4215" s="4">
        <v>486151.0433294446</v>
      </c>
      <c r="G4215" s="4">
        <v>901193.06225426693</v>
      </c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Y4215" s="2"/>
      <c r="Z4215"/>
      <c r="AA4215"/>
      <c r="AB4215"/>
    </row>
    <row r="4216" spans="1:28" ht="14.45" x14ac:dyDescent="0.3">
      <c r="A4216" s="3">
        <v>42361.500405092593</v>
      </c>
      <c r="B4216">
        <v>2015</v>
      </c>
      <c r="C4216">
        <v>12</v>
      </c>
      <c r="D4216">
        <v>23</v>
      </c>
      <c r="E4216">
        <v>12</v>
      </c>
      <c r="F4216" s="4">
        <v>493037.03741576837</v>
      </c>
      <c r="G4216" s="4">
        <v>874610.04283406236</v>
      </c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Y4216" s="2"/>
      <c r="Z4216"/>
      <c r="AA4216"/>
      <c r="AB4216"/>
    </row>
    <row r="4217" spans="1:28" ht="14.45" x14ac:dyDescent="0.3">
      <c r="A4217" s="3">
        <v>42361.542071759257</v>
      </c>
      <c r="B4217">
        <v>2015</v>
      </c>
      <c r="C4217">
        <v>12</v>
      </c>
      <c r="D4217">
        <v>23</v>
      </c>
      <c r="E4217">
        <v>13</v>
      </c>
      <c r="F4217" s="4">
        <v>478737.05283138499</v>
      </c>
      <c r="G4217" s="4">
        <v>843512.00087430724</v>
      </c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Y4217" s="2"/>
      <c r="Z4217"/>
      <c r="AA4217"/>
      <c r="AB4217"/>
    </row>
    <row r="4218" spans="1:28" ht="14.45" x14ac:dyDescent="0.3">
      <c r="A4218" s="3">
        <v>42361.583738425928</v>
      </c>
      <c r="B4218">
        <v>2015</v>
      </c>
      <c r="C4218">
        <v>12</v>
      </c>
      <c r="D4218">
        <v>23</v>
      </c>
      <c r="E4218">
        <v>14</v>
      </c>
      <c r="F4218" s="4">
        <v>461690.02554039424</v>
      </c>
      <c r="G4218" s="4">
        <v>859285.27547684335</v>
      </c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Y4218" s="2"/>
      <c r="Z4218"/>
      <c r="AA4218"/>
      <c r="AB4218"/>
    </row>
    <row r="4219" spans="1:28" ht="14.45" x14ac:dyDescent="0.3">
      <c r="A4219" s="3">
        <v>42361.625405092593</v>
      </c>
      <c r="B4219">
        <v>2015</v>
      </c>
      <c r="C4219">
        <v>12</v>
      </c>
      <c r="D4219">
        <v>23</v>
      </c>
      <c r="E4219">
        <v>15</v>
      </c>
      <c r="F4219" s="4">
        <v>481725.88177118584</v>
      </c>
      <c r="G4219" s="4">
        <v>825459.64533299487</v>
      </c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Y4219" s="2"/>
      <c r="Z4219"/>
      <c r="AA4219"/>
      <c r="AB4219"/>
    </row>
    <row r="4220" spans="1:28" ht="14.45" x14ac:dyDescent="0.3">
      <c r="A4220" s="3">
        <v>42361.667071759257</v>
      </c>
      <c r="B4220">
        <v>2015</v>
      </c>
      <c r="C4220">
        <v>12</v>
      </c>
      <c r="D4220">
        <v>23</v>
      </c>
      <c r="E4220">
        <v>16</v>
      </c>
      <c r="F4220" s="4">
        <v>483730.04486108822</v>
      </c>
      <c r="G4220" s="4">
        <v>866321.46225841984</v>
      </c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Y4220" s="2"/>
      <c r="Z4220"/>
      <c r="AA4220"/>
      <c r="AB4220"/>
    </row>
    <row r="4221" spans="1:28" ht="14.45" x14ac:dyDescent="0.3">
      <c r="A4221" s="3">
        <v>42361.708738425928</v>
      </c>
      <c r="B4221">
        <v>2015</v>
      </c>
      <c r="C4221">
        <v>12</v>
      </c>
      <c r="D4221">
        <v>23</v>
      </c>
      <c r="E4221">
        <v>17</v>
      </c>
      <c r="F4221" s="4">
        <v>561940.68820667325</v>
      </c>
      <c r="G4221" s="4">
        <v>975273.64553663565</v>
      </c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Y4221" s="2"/>
      <c r="Z4221"/>
      <c r="AA4221"/>
      <c r="AB4221"/>
    </row>
    <row r="4222" spans="1:28" ht="14.45" x14ac:dyDescent="0.3">
      <c r="A4222" s="3">
        <v>42361.750405092593</v>
      </c>
      <c r="B4222">
        <v>2015</v>
      </c>
      <c r="C4222">
        <v>12</v>
      </c>
      <c r="D4222">
        <v>23</v>
      </c>
      <c r="E4222">
        <v>18</v>
      </c>
      <c r="F4222" s="4">
        <v>624217.60536560731</v>
      </c>
      <c r="G4222" s="4">
        <v>1032186.3157211517</v>
      </c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Y4222" s="2"/>
      <c r="Z4222"/>
      <c r="AA4222"/>
      <c r="AB4222"/>
    </row>
    <row r="4223" spans="1:28" ht="14.45" x14ac:dyDescent="0.3">
      <c r="A4223" s="3">
        <v>42361.792071759257</v>
      </c>
      <c r="B4223">
        <v>2015</v>
      </c>
      <c r="C4223">
        <v>12</v>
      </c>
      <c r="D4223">
        <v>23</v>
      </c>
      <c r="E4223">
        <v>19</v>
      </c>
      <c r="F4223" s="4">
        <v>630121.11568901886</v>
      </c>
      <c r="G4223" s="4">
        <v>1035754.333028686</v>
      </c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Y4223" s="2"/>
      <c r="Z4223"/>
      <c r="AA4223"/>
      <c r="AB4223"/>
    </row>
    <row r="4224" spans="1:28" ht="14.45" x14ac:dyDescent="0.3">
      <c r="A4224" s="3">
        <v>42361.833738425928</v>
      </c>
      <c r="B4224">
        <v>2015</v>
      </c>
      <c r="C4224">
        <v>12</v>
      </c>
      <c r="D4224">
        <v>23</v>
      </c>
      <c r="E4224">
        <v>20</v>
      </c>
      <c r="F4224" s="4">
        <v>628255.25119443343</v>
      </c>
      <c r="G4224" s="4">
        <v>1051042.3925433601</v>
      </c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Y4224" s="2"/>
      <c r="Z4224"/>
      <c r="AA4224"/>
      <c r="AB4224"/>
    </row>
    <row r="4225" spans="1:28" ht="14.45" x14ac:dyDescent="0.3">
      <c r="A4225" s="3">
        <v>42361.875405092593</v>
      </c>
      <c r="B4225">
        <v>2015</v>
      </c>
      <c r="C4225">
        <v>12</v>
      </c>
      <c r="D4225">
        <v>23</v>
      </c>
      <c r="E4225">
        <v>21</v>
      </c>
      <c r="F4225" s="4">
        <v>600309.53152247844</v>
      </c>
      <c r="G4225" s="4">
        <v>1064173.7933586626</v>
      </c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Y4225" s="2"/>
      <c r="Z4225"/>
      <c r="AA4225"/>
      <c r="AB4225"/>
    </row>
    <row r="4226" spans="1:28" ht="14.45" x14ac:dyDescent="0.3">
      <c r="A4226" s="3">
        <v>42361.917071759257</v>
      </c>
      <c r="B4226">
        <v>2015</v>
      </c>
      <c r="C4226">
        <v>12</v>
      </c>
      <c r="D4226">
        <v>23</v>
      </c>
      <c r="E4226">
        <v>22</v>
      </c>
      <c r="F4226" s="4">
        <v>552933.03749094531</v>
      </c>
      <c r="G4226" s="4">
        <v>1057555.4281840527</v>
      </c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Y4226" s="2"/>
      <c r="Z4226"/>
      <c r="AA4226"/>
      <c r="AB4226"/>
    </row>
    <row r="4227" spans="1:28" ht="14.45" x14ac:dyDescent="0.3">
      <c r="A4227" s="3">
        <v>42361.958738425928</v>
      </c>
      <c r="B4227">
        <v>2015</v>
      </c>
      <c r="C4227">
        <v>12</v>
      </c>
      <c r="D4227">
        <v>23</v>
      </c>
      <c r="E4227">
        <v>23</v>
      </c>
      <c r="F4227" s="4">
        <v>509892.65103253414</v>
      </c>
      <c r="G4227" s="4">
        <v>1003005.1820042512</v>
      </c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Y4227" s="2"/>
      <c r="Z4227"/>
      <c r="AA4227"/>
      <c r="AB4227"/>
    </row>
    <row r="4228" spans="1:28" ht="14.45" x14ac:dyDescent="0.3">
      <c r="A4228" s="3">
        <v>42362.000405092593</v>
      </c>
      <c r="B4228">
        <v>2015</v>
      </c>
      <c r="C4228">
        <v>12</v>
      </c>
      <c r="D4228">
        <v>24</v>
      </c>
      <c r="E4228">
        <v>0</v>
      </c>
      <c r="F4228" s="4">
        <v>480279.46936161531</v>
      </c>
      <c r="G4228" s="4">
        <v>939857.09276411252</v>
      </c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Y4228" s="2"/>
      <c r="Z4228"/>
      <c r="AA4228"/>
      <c r="AB4228"/>
    </row>
    <row r="4229" spans="1:28" ht="14.45" x14ac:dyDescent="0.3">
      <c r="A4229" s="3">
        <v>42362.042071759257</v>
      </c>
      <c r="B4229">
        <v>2015</v>
      </c>
      <c r="C4229">
        <v>12</v>
      </c>
      <c r="D4229">
        <v>24</v>
      </c>
      <c r="E4229">
        <v>1</v>
      </c>
      <c r="F4229" s="4">
        <v>436917.72808894509</v>
      </c>
      <c r="G4229" s="4">
        <v>911452.42512574804</v>
      </c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Y4229" s="2"/>
      <c r="Z4229"/>
      <c r="AA4229"/>
      <c r="AB4229"/>
    </row>
    <row r="4230" spans="1:28" ht="14.45" x14ac:dyDescent="0.3">
      <c r="A4230" s="3">
        <v>42362.083738425928</v>
      </c>
      <c r="B4230">
        <v>2015</v>
      </c>
      <c r="C4230">
        <v>12</v>
      </c>
      <c r="D4230">
        <v>24</v>
      </c>
      <c r="E4230">
        <v>2</v>
      </c>
      <c r="F4230" s="4">
        <v>404776.11747418181</v>
      </c>
      <c r="G4230" s="4">
        <v>907644.8193836651</v>
      </c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Y4230" s="2"/>
      <c r="Z4230"/>
      <c r="AA4230"/>
      <c r="AB4230"/>
    </row>
    <row r="4231" spans="1:28" ht="14.45" x14ac:dyDescent="0.3">
      <c r="A4231" s="3">
        <v>42362.125405092593</v>
      </c>
      <c r="B4231">
        <v>2015</v>
      </c>
      <c r="C4231">
        <v>12</v>
      </c>
      <c r="D4231">
        <v>24</v>
      </c>
      <c r="E4231">
        <v>3</v>
      </c>
      <c r="F4231" s="4">
        <v>418289.02031558083</v>
      </c>
      <c r="G4231" s="4">
        <v>917560.01624209294</v>
      </c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Y4231" s="2"/>
      <c r="Z4231"/>
      <c r="AA4231"/>
      <c r="AB4231"/>
    </row>
    <row r="4232" spans="1:28" ht="14.45" x14ac:dyDescent="0.3">
      <c r="A4232" s="3">
        <v>42362.167071759257</v>
      </c>
      <c r="B4232">
        <v>2015</v>
      </c>
      <c r="C4232">
        <v>12</v>
      </c>
      <c r="D4232">
        <v>24</v>
      </c>
      <c r="E4232">
        <v>4</v>
      </c>
      <c r="F4232" s="4">
        <v>449910.79462294816</v>
      </c>
      <c r="G4232" s="4">
        <v>939250.5071510874</v>
      </c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Y4232" s="2"/>
      <c r="Z4232"/>
      <c r="AA4232"/>
      <c r="AB4232"/>
    </row>
    <row r="4233" spans="1:28" ht="14.45" x14ac:dyDescent="0.3">
      <c r="A4233" s="3">
        <v>42362.208738425928</v>
      </c>
      <c r="B4233">
        <v>2015</v>
      </c>
      <c r="C4233">
        <v>12</v>
      </c>
      <c r="D4233">
        <v>24</v>
      </c>
      <c r="E4233">
        <v>5</v>
      </c>
      <c r="F4233" s="4">
        <v>478217.73306823417</v>
      </c>
      <c r="G4233" s="4">
        <v>975678.19792969129</v>
      </c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Y4233" s="2"/>
      <c r="Z4233"/>
      <c r="AA4233"/>
      <c r="AB4233"/>
    </row>
    <row r="4234" spans="1:28" ht="14.45" x14ac:dyDescent="0.3">
      <c r="A4234" s="3">
        <v>42362.250405092593</v>
      </c>
      <c r="B4234">
        <v>2015</v>
      </c>
      <c r="C4234">
        <v>12</v>
      </c>
      <c r="D4234">
        <v>24</v>
      </c>
      <c r="E4234">
        <v>6</v>
      </c>
      <c r="F4234" s="4">
        <v>523078.57677125389</v>
      </c>
      <c r="G4234" s="4">
        <v>1065777.2512617386</v>
      </c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Y4234" s="2"/>
      <c r="Z4234"/>
      <c r="AA4234"/>
      <c r="AB4234"/>
    </row>
    <row r="4235" spans="1:28" ht="14.45" x14ac:dyDescent="0.3">
      <c r="A4235" s="3">
        <v>42362.292071759257</v>
      </c>
      <c r="B4235">
        <v>2015</v>
      </c>
      <c r="C4235">
        <v>12</v>
      </c>
      <c r="D4235">
        <v>24</v>
      </c>
      <c r="E4235">
        <v>7</v>
      </c>
      <c r="F4235" s="4">
        <v>575454.6647866104</v>
      </c>
      <c r="G4235" s="4">
        <v>1159942.7708887383</v>
      </c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Y4235" s="2"/>
      <c r="Z4235"/>
      <c r="AA4235"/>
      <c r="AB4235"/>
    </row>
    <row r="4236" spans="1:28" ht="14.45" x14ac:dyDescent="0.3">
      <c r="A4236" s="3">
        <v>42362.333738425928</v>
      </c>
      <c r="B4236">
        <v>2015</v>
      </c>
      <c r="C4236">
        <v>12</v>
      </c>
      <c r="D4236">
        <v>24</v>
      </c>
      <c r="E4236">
        <v>8</v>
      </c>
      <c r="F4236" s="4">
        <v>626838.30261753267</v>
      </c>
      <c r="G4236" s="4">
        <v>1277232.181446241</v>
      </c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Y4236" s="2"/>
      <c r="Z4236"/>
      <c r="AA4236"/>
      <c r="AB4236"/>
    </row>
    <row r="4237" spans="1:28" ht="14.45" x14ac:dyDescent="0.3">
      <c r="A4237" s="3">
        <v>42362.375405092593</v>
      </c>
      <c r="B4237">
        <v>2015</v>
      </c>
      <c r="C4237">
        <v>12</v>
      </c>
      <c r="D4237">
        <v>24</v>
      </c>
      <c r="E4237">
        <v>9</v>
      </c>
      <c r="F4237" s="4">
        <v>633984.6010382151</v>
      </c>
      <c r="G4237" s="4">
        <v>1297413.7431649661</v>
      </c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Y4237" s="2"/>
      <c r="Z4237"/>
      <c r="AA4237"/>
      <c r="AB4237"/>
    </row>
    <row r="4238" spans="1:28" ht="14.45" x14ac:dyDescent="0.3">
      <c r="A4238" s="3">
        <v>42362.417071759257</v>
      </c>
      <c r="B4238">
        <v>2015</v>
      </c>
      <c r="C4238">
        <v>12</v>
      </c>
      <c r="D4238">
        <v>24</v>
      </c>
      <c r="E4238">
        <v>10</v>
      </c>
      <c r="F4238" s="4">
        <v>627297.00307440828</v>
      </c>
      <c r="G4238" s="4">
        <v>1247495.7759071952</v>
      </c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Y4238" s="2"/>
      <c r="Z4238"/>
      <c r="AA4238"/>
      <c r="AB4238"/>
    </row>
    <row r="4239" spans="1:28" ht="14.45" x14ac:dyDescent="0.3">
      <c r="A4239" s="3">
        <v>42362.458738425928</v>
      </c>
      <c r="B4239">
        <v>2015</v>
      </c>
      <c r="C4239">
        <v>12</v>
      </c>
      <c r="D4239">
        <v>24</v>
      </c>
      <c r="E4239">
        <v>11</v>
      </c>
      <c r="F4239" s="4">
        <v>651541.8229623735</v>
      </c>
      <c r="G4239" s="4">
        <v>1196059.2283755161</v>
      </c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Y4239" s="2"/>
      <c r="Z4239"/>
      <c r="AA4239"/>
      <c r="AB4239"/>
    </row>
    <row r="4240" spans="1:28" ht="14.45" x14ac:dyDescent="0.3">
      <c r="A4240" s="3">
        <v>42362.500405092593</v>
      </c>
      <c r="B4240">
        <v>2015</v>
      </c>
      <c r="C4240">
        <v>12</v>
      </c>
      <c r="D4240">
        <v>24</v>
      </c>
      <c r="E4240">
        <v>12</v>
      </c>
      <c r="F4240" s="4">
        <v>597789.73140855075</v>
      </c>
      <c r="G4240" s="4">
        <v>1133537.3134719005</v>
      </c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Y4240" s="2"/>
      <c r="Z4240"/>
      <c r="AA4240"/>
      <c r="AB4240"/>
    </row>
    <row r="4241" spans="1:28" ht="14.45" x14ac:dyDescent="0.3">
      <c r="A4241" s="3">
        <v>42362.542071759257</v>
      </c>
      <c r="B4241">
        <v>2015</v>
      </c>
      <c r="C4241">
        <v>12</v>
      </c>
      <c r="D4241">
        <v>24</v>
      </c>
      <c r="E4241">
        <v>13</v>
      </c>
      <c r="F4241" s="4">
        <v>588846.1531458745</v>
      </c>
      <c r="G4241" s="4">
        <v>1065025.224509985</v>
      </c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Y4241" s="2"/>
      <c r="Z4241"/>
      <c r="AA4241"/>
      <c r="AB4241"/>
    </row>
    <row r="4242" spans="1:28" ht="14.45" x14ac:dyDescent="0.3">
      <c r="A4242" s="3">
        <v>42362.583738425928</v>
      </c>
      <c r="B4242">
        <v>2015</v>
      </c>
      <c r="C4242">
        <v>12</v>
      </c>
      <c r="D4242">
        <v>24</v>
      </c>
      <c r="E4242">
        <v>14</v>
      </c>
      <c r="F4242" s="4">
        <v>579203.48654947581</v>
      </c>
      <c r="G4242" s="4">
        <v>999224.96188974485</v>
      </c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Y4242" s="2"/>
      <c r="Z4242"/>
      <c r="AA4242"/>
      <c r="AB4242"/>
    </row>
    <row r="4243" spans="1:28" ht="14.45" x14ac:dyDescent="0.3">
      <c r="A4243" s="3">
        <v>42362.625405092593</v>
      </c>
      <c r="B4243">
        <v>2015</v>
      </c>
      <c r="C4243">
        <v>12</v>
      </c>
      <c r="D4243">
        <v>24</v>
      </c>
      <c r="E4243">
        <v>15</v>
      </c>
      <c r="F4243" s="4">
        <v>565454.28341444395</v>
      </c>
      <c r="G4243" s="4">
        <v>998903.78077021858</v>
      </c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Y4243" s="2"/>
      <c r="Z4243"/>
      <c r="AA4243"/>
      <c r="AB4243"/>
    </row>
    <row r="4244" spans="1:28" ht="14.45" x14ac:dyDescent="0.3">
      <c r="A4244" s="3">
        <v>42362.667071759257</v>
      </c>
      <c r="B4244">
        <v>2015</v>
      </c>
      <c r="C4244">
        <v>12</v>
      </c>
      <c r="D4244">
        <v>24</v>
      </c>
      <c r="E4244">
        <v>16</v>
      </c>
      <c r="F4244" s="4">
        <v>558566.71858310839</v>
      </c>
      <c r="G4244" s="4">
        <v>1035799.3833217099</v>
      </c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Y4244" s="2"/>
      <c r="Z4244"/>
      <c r="AA4244"/>
      <c r="AB4244"/>
    </row>
    <row r="4245" spans="1:28" ht="14.45" x14ac:dyDescent="0.3">
      <c r="A4245" s="3">
        <v>42362.708738425928</v>
      </c>
      <c r="B4245">
        <v>2015</v>
      </c>
      <c r="C4245">
        <v>12</v>
      </c>
      <c r="D4245">
        <v>24</v>
      </c>
      <c r="E4245">
        <v>17</v>
      </c>
      <c r="F4245" s="4">
        <v>605578.01250194991</v>
      </c>
      <c r="G4245" s="4">
        <v>1128137.9980894825</v>
      </c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Y4245" s="2"/>
      <c r="Z4245"/>
      <c r="AA4245"/>
      <c r="AB4245"/>
    </row>
    <row r="4246" spans="1:28" ht="14.45" x14ac:dyDescent="0.3">
      <c r="A4246" s="3">
        <v>42362.750405092593</v>
      </c>
      <c r="B4246">
        <v>2015</v>
      </c>
      <c r="C4246">
        <v>12</v>
      </c>
      <c r="D4246">
        <v>24</v>
      </c>
      <c r="E4246">
        <v>18</v>
      </c>
      <c r="F4246" s="4">
        <v>626457.9305293496</v>
      </c>
      <c r="G4246" s="4">
        <v>1208671.2675599605</v>
      </c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Y4246" s="2"/>
      <c r="Z4246"/>
      <c r="AA4246"/>
      <c r="AB4246"/>
    </row>
    <row r="4247" spans="1:28" ht="14.45" x14ac:dyDescent="0.3">
      <c r="A4247" s="3">
        <v>42362.792071759257</v>
      </c>
      <c r="B4247">
        <v>2015</v>
      </c>
      <c r="C4247">
        <v>12</v>
      </c>
      <c r="D4247">
        <v>24</v>
      </c>
      <c r="E4247">
        <v>19</v>
      </c>
      <c r="F4247" s="4">
        <v>630104.6667710162</v>
      </c>
      <c r="G4247" s="4">
        <v>1222502.1183465719</v>
      </c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Y4247" s="2"/>
      <c r="Z4247"/>
      <c r="AA4247"/>
      <c r="AB4247"/>
    </row>
    <row r="4248" spans="1:28" ht="14.45" x14ac:dyDescent="0.3">
      <c r="A4248" s="3">
        <v>42362.833738425928</v>
      </c>
      <c r="B4248">
        <v>2015</v>
      </c>
      <c r="C4248">
        <v>12</v>
      </c>
      <c r="D4248">
        <v>24</v>
      </c>
      <c r="E4248">
        <v>20</v>
      </c>
      <c r="F4248" s="4">
        <v>649849.44952843373</v>
      </c>
      <c r="G4248" s="4">
        <v>1287577.8990875718</v>
      </c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Y4248" s="2"/>
      <c r="Z4248"/>
      <c r="AA4248"/>
      <c r="AB4248"/>
    </row>
    <row r="4249" spans="1:28" ht="14.45" x14ac:dyDescent="0.3">
      <c r="A4249" s="3">
        <v>42362.875405092593</v>
      </c>
      <c r="B4249">
        <v>2015</v>
      </c>
      <c r="C4249">
        <v>12</v>
      </c>
      <c r="D4249">
        <v>24</v>
      </c>
      <c r="E4249">
        <v>21</v>
      </c>
      <c r="F4249" s="4">
        <v>637519.75856257428</v>
      </c>
      <c r="G4249" s="4">
        <v>1304234.4523713558</v>
      </c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Y4249" s="2"/>
      <c r="Z4249"/>
      <c r="AA4249"/>
      <c r="AB4249"/>
    </row>
    <row r="4250" spans="1:28" ht="14.45" x14ac:dyDescent="0.3">
      <c r="A4250" s="3">
        <v>42362.917071759257</v>
      </c>
      <c r="B4250">
        <v>2015</v>
      </c>
      <c r="C4250">
        <v>12</v>
      </c>
      <c r="D4250">
        <v>24</v>
      </c>
      <c r="E4250">
        <v>22</v>
      </c>
      <c r="F4250" s="4">
        <v>602810.8387722472</v>
      </c>
      <c r="G4250" s="4">
        <v>1325590.9145133963</v>
      </c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Y4250" s="2"/>
      <c r="Z4250"/>
      <c r="AA4250"/>
      <c r="AB4250"/>
    </row>
    <row r="4251" spans="1:28" ht="14.45" x14ac:dyDescent="0.3">
      <c r="A4251" s="3">
        <v>42362.958738425928</v>
      </c>
      <c r="B4251">
        <v>2015</v>
      </c>
      <c r="C4251">
        <v>12</v>
      </c>
      <c r="D4251">
        <v>24</v>
      </c>
      <c r="E4251">
        <v>23</v>
      </c>
      <c r="F4251" s="4">
        <v>605352.09989567648</v>
      </c>
      <c r="G4251" s="4">
        <v>1276275.2784434028</v>
      </c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Y4251" s="2"/>
      <c r="Z4251"/>
      <c r="AA4251"/>
      <c r="AB4251"/>
    </row>
    <row r="4252" spans="1:28" ht="14.45" x14ac:dyDescent="0.3">
      <c r="A4252" s="3">
        <v>42363.000405092593</v>
      </c>
      <c r="B4252">
        <v>2015</v>
      </c>
      <c r="C4252">
        <v>12</v>
      </c>
      <c r="D4252">
        <v>25</v>
      </c>
      <c r="E4252">
        <v>0</v>
      </c>
      <c r="F4252" s="4">
        <v>583235.57007364894</v>
      </c>
      <c r="G4252" s="4">
        <v>1243111.697042004</v>
      </c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Y4252" s="2"/>
      <c r="Z4252"/>
      <c r="AA4252"/>
      <c r="AB4252"/>
    </row>
    <row r="4253" spans="1:28" ht="14.45" x14ac:dyDescent="0.3">
      <c r="A4253" s="3">
        <v>42363.042071759257</v>
      </c>
      <c r="B4253">
        <v>2015</v>
      </c>
      <c r="C4253">
        <v>12</v>
      </c>
      <c r="D4253">
        <v>25</v>
      </c>
      <c r="E4253">
        <v>1</v>
      </c>
      <c r="F4253" s="4">
        <v>552576.2986187035</v>
      </c>
      <c r="G4253" s="4">
        <v>1233545.0090594501</v>
      </c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Y4253" s="2"/>
      <c r="Z4253"/>
      <c r="AA4253"/>
      <c r="AB4253"/>
    </row>
    <row r="4254" spans="1:28" ht="14.45" x14ac:dyDescent="0.3">
      <c r="A4254" s="3">
        <v>42363.083738425928</v>
      </c>
      <c r="B4254">
        <v>2015</v>
      </c>
      <c r="C4254">
        <v>12</v>
      </c>
      <c r="D4254">
        <v>25</v>
      </c>
      <c r="E4254">
        <v>2</v>
      </c>
      <c r="F4254" s="4">
        <v>514970.65938818129</v>
      </c>
      <c r="G4254" s="4">
        <v>1209447.7738549632</v>
      </c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Y4254" s="2"/>
      <c r="Z4254"/>
      <c r="AA4254"/>
      <c r="AB4254"/>
    </row>
    <row r="4255" spans="1:28" ht="14.45" x14ac:dyDescent="0.3">
      <c r="A4255" s="3">
        <v>42363.125405092593</v>
      </c>
      <c r="B4255">
        <v>2015</v>
      </c>
      <c r="C4255">
        <v>12</v>
      </c>
      <c r="D4255">
        <v>25</v>
      </c>
      <c r="E4255">
        <v>3</v>
      </c>
      <c r="F4255" s="4">
        <v>519438.24465138826</v>
      </c>
      <c r="G4255" s="4">
        <v>1218889.1808459491</v>
      </c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Y4255" s="2"/>
      <c r="Z4255"/>
      <c r="AA4255"/>
      <c r="AB4255"/>
    </row>
    <row r="4256" spans="1:28" ht="14.45" x14ac:dyDescent="0.3">
      <c r="A4256" s="3">
        <v>42363.167071759257</v>
      </c>
      <c r="B4256">
        <v>2015</v>
      </c>
      <c r="C4256">
        <v>12</v>
      </c>
      <c r="D4256">
        <v>25</v>
      </c>
      <c r="E4256">
        <v>4</v>
      </c>
      <c r="F4256" s="4">
        <v>545300.41082023236</v>
      </c>
      <c r="G4256" s="4">
        <v>1243446.628922018</v>
      </c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Y4256" s="2"/>
      <c r="Z4256"/>
      <c r="AA4256"/>
      <c r="AB4256"/>
    </row>
    <row r="4257" spans="1:28" ht="14.45" x14ac:dyDescent="0.3">
      <c r="A4257" s="3">
        <v>42363.208738425928</v>
      </c>
      <c r="B4257">
        <v>2015</v>
      </c>
      <c r="C4257">
        <v>12</v>
      </c>
      <c r="D4257">
        <v>25</v>
      </c>
      <c r="E4257">
        <v>5</v>
      </c>
      <c r="F4257" s="4">
        <v>531638.09244943771</v>
      </c>
      <c r="G4257" s="4">
        <v>1268989.3115834363</v>
      </c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Y4257" s="2"/>
      <c r="Z4257"/>
      <c r="AA4257"/>
      <c r="AB4257"/>
    </row>
    <row r="4258" spans="1:28" ht="14.45" x14ac:dyDescent="0.3">
      <c r="A4258" s="3">
        <v>42363.250405092593</v>
      </c>
      <c r="B4258">
        <v>2015</v>
      </c>
      <c r="C4258">
        <v>12</v>
      </c>
      <c r="D4258">
        <v>25</v>
      </c>
      <c r="E4258">
        <v>6</v>
      </c>
      <c r="F4258" s="4">
        <v>562949.22814199422</v>
      </c>
      <c r="G4258" s="4">
        <v>1323353.9565367051</v>
      </c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Y4258" s="2"/>
      <c r="Z4258"/>
      <c r="AA4258"/>
      <c r="AB4258"/>
    </row>
    <row r="4259" spans="1:28" ht="14.45" x14ac:dyDescent="0.3">
      <c r="A4259" s="3">
        <v>42363.292071759257</v>
      </c>
      <c r="B4259">
        <v>2015</v>
      </c>
      <c r="C4259">
        <v>12</v>
      </c>
      <c r="D4259">
        <v>25</v>
      </c>
      <c r="E4259">
        <v>7</v>
      </c>
      <c r="F4259" s="4">
        <v>590316.32748364354</v>
      </c>
      <c r="G4259" s="4">
        <v>1366653.8539136588</v>
      </c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Y4259" s="2"/>
      <c r="Z4259"/>
      <c r="AA4259"/>
      <c r="AB4259"/>
    </row>
    <row r="4260" spans="1:28" ht="14.45" x14ac:dyDescent="0.3">
      <c r="A4260" s="3">
        <v>42363.333738425928</v>
      </c>
      <c r="B4260">
        <v>2015</v>
      </c>
      <c r="C4260">
        <v>12</v>
      </c>
      <c r="D4260">
        <v>25</v>
      </c>
      <c r="E4260">
        <v>8</v>
      </c>
      <c r="F4260" s="4">
        <v>621773.36834596726</v>
      </c>
      <c r="G4260" s="4">
        <v>1419132.8077013763</v>
      </c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Y4260" s="2"/>
      <c r="Z4260"/>
      <c r="AA4260"/>
      <c r="AB4260"/>
    </row>
    <row r="4261" spans="1:28" ht="14.45" x14ac:dyDescent="0.3">
      <c r="A4261" s="3">
        <v>42363.375405092593</v>
      </c>
      <c r="B4261">
        <v>2015</v>
      </c>
      <c r="C4261">
        <v>12</v>
      </c>
      <c r="D4261">
        <v>25</v>
      </c>
      <c r="E4261">
        <v>9</v>
      </c>
      <c r="F4261" s="4">
        <v>645632.88207537995</v>
      </c>
      <c r="G4261" s="4">
        <v>1333477.6675520106</v>
      </c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Y4261" s="2"/>
      <c r="Z4261"/>
      <c r="AA4261"/>
      <c r="AB4261"/>
    </row>
    <row r="4262" spans="1:28" ht="14.45" x14ac:dyDescent="0.3">
      <c r="A4262" s="3">
        <v>42363.417071759257</v>
      </c>
      <c r="B4262">
        <v>2015</v>
      </c>
      <c r="C4262">
        <v>12</v>
      </c>
      <c r="D4262">
        <v>25</v>
      </c>
      <c r="E4262">
        <v>10</v>
      </c>
      <c r="F4262" s="4">
        <v>647894.38719159935</v>
      </c>
      <c r="G4262" s="4">
        <v>1219794.8351000929</v>
      </c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Y4262" s="2"/>
      <c r="Z4262"/>
      <c r="AA4262"/>
      <c r="AB4262"/>
    </row>
    <row r="4263" spans="1:28" ht="14.45" x14ac:dyDescent="0.3">
      <c r="A4263" s="3">
        <v>42363.458738425928</v>
      </c>
      <c r="B4263">
        <v>2015</v>
      </c>
      <c r="C4263">
        <v>12</v>
      </c>
      <c r="D4263">
        <v>25</v>
      </c>
      <c r="E4263">
        <v>11</v>
      </c>
      <c r="F4263" s="4">
        <v>629875.51330216101</v>
      </c>
      <c r="G4263" s="4">
        <v>1124047.2506688759</v>
      </c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Y4263" s="2"/>
      <c r="Z4263"/>
      <c r="AA4263"/>
      <c r="AB4263"/>
    </row>
    <row r="4264" spans="1:28" ht="14.45" x14ac:dyDescent="0.3">
      <c r="A4264" s="3">
        <v>42363.500405092593</v>
      </c>
      <c r="B4264">
        <v>2015</v>
      </c>
      <c r="C4264">
        <v>12</v>
      </c>
      <c r="D4264">
        <v>25</v>
      </c>
      <c r="E4264">
        <v>12</v>
      </c>
      <c r="F4264" s="4">
        <v>562133.60536555364</v>
      </c>
      <c r="G4264" s="4">
        <v>1007785.856377532</v>
      </c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Y4264" s="2"/>
      <c r="Z4264"/>
      <c r="AA4264"/>
      <c r="AB4264"/>
    </row>
    <row r="4265" spans="1:28" ht="14.45" x14ac:dyDescent="0.3">
      <c r="A4265" s="3">
        <v>42363.542071759257</v>
      </c>
      <c r="B4265">
        <v>2015</v>
      </c>
      <c r="C4265">
        <v>12</v>
      </c>
      <c r="D4265">
        <v>25</v>
      </c>
      <c r="E4265">
        <v>13</v>
      </c>
      <c r="F4265" s="4">
        <v>515297.71324311401</v>
      </c>
      <c r="G4265" s="4">
        <v>887728.46966661315</v>
      </c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Y4265" s="2"/>
      <c r="Z4265"/>
      <c r="AA4265"/>
      <c r="AB4265"/>
    </row>
    <row r="4266" spans="1:28" ht="14.45" x14ac:dyDescent="0.3">
      <c r="A4266" s="3">
        <v>42363.583738425928</v>
      </c>
      <c r="B4266">
        <v>2015</v>
      </c>
      <c r="C4266">
        <v>12</v>
      </c>
      <c r="D4266">
        <v>25</v>
      </c>
      <c r="E4266">
        <v>14</v>
      </c>
      <c r="F4266" s="4">
        <v>485802.54696558742</v>
      </c>
      <c r="G4266" s="4">
        <v>831184.83495987498</v>
      </c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Y4266" s="2"/>
      <c r="Z4266"/>
      <c r="AA4266"/>
      <c r="AB4266"/>
    </row>
    <row r="4267" spans="1:28" ht="14.45" x14ac:dyDescent="0.3">
      <c r="A4267" s="3">
        <v>42363.625405092593</v>
      </c>
      <c r="B4267">
        <v>2015</v>
      </c>
      <c r="C4267">
        <v>12</v>
      </c>
      <c r="D4267">
        <v>25</v>
      </c>
      <c r="E4267">
        <v>15</v>
      </c>
      <c r="F4267" s="4">
        <v>497592.14419821376</v>
      </c>
      <c r="G4267" s="4">
        <v>808983.99831717904</v>
      </c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Y4267" s="2"/>
      <c r="Z4267"/>
      <c r="AA4267"/>
      <c r="AB4267"/>
    </row>
    <row r="4268" spans="1:28" ht="14.45" x14ac:dyDescent="0.3">
      <c r="A4268" s="3">
        <v>42363.667071759257</v>
      </c>
      <c r="B4268">
        <v>2015</v>
      </c>
      <c r="C4268">
        <v>12</v>
      </c>
      <c r="D4268">
        <v>25</v>
      </c>
      <c r="E4268">
        <v>16</v>
      </c>
      <c r="F4268" s="4">
        <v>497013.25130644045</v>
      </c>
      <c r="G4268" s="4">
        <v>860540.34183010948</v>
      </c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Y4268" s="2"/>
      <c r="Z4268"/>
      <c r="AA4268"/>
      <c r="AB4268"/>
    </row>
    <row r="4269" spans="1:28" ht="14.45" x14ac:dyDescent="0.3">
      <c r="A4269" s="3">
        <v>42363.708738425928</v>
      </c>
      <c r="B4269">
        <v>2015</v>
      </c>
      <c r="C4269">
        <v>12</v>
      </c>
      <c r="D4269">
        <v>25</v>
      </c>
      <c r="E4269">
        <v>17</v>
      </c>
      <c r="F4269" s="4">
        <v>511961.22244552133</v>
      </c>
      <c r="G4269" s="4">
        <v>919108.28620265308</v>
      </c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Y4269" s="2"/>
      <c r="Z4269"/>
      <c r="AA4269"/>
      <c r="AB4269"/>
    </row>
    <row r="4270" spans="1:28" ht="14.45" x14ac:dyDescent="0.3">
      <c r="A4270" s="3">
        <v>42363.750405092593</v>
      </c>
      <c r="B4270">
        <v>2015</v>
      </c>
      <c r="C4270">
        <v>12</v>
      </c>
      <c r="D4270">
        <v>25</v>
      </c>
      <c r="E4270">
        <v>18</v>
      </c>
      <c r="F4270" s="4">
        <v>550333.29906143853</v>
      </c>
      <c r="G4270" s="4">
        <v>988088.45864979865</v>
      </c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Y4270" s="2"/>
      <c r="Z4270"/>
      <c r="AA4270"/>
      <c r="AB4270"/>
    </row>
    <row r="4271" spans="1:28" ht="14.45" x14ac:dyDescent="0.3">
      <c r="A4271" s="3">
        <v>42363.792071759257</v>
      </c>
      <c r="B4271">
        <v>2015</v>
      </c>
      <c r="C4271">
        <v>12</v>
      </c>
      <c r="D4271">
        <v>25</v>
      </c>
      <c r="E4271">
        <v>19</v>
      </c>
      <c r="F4271" s="4">
        <v>545977.97947629576</v>
      </c>
      <c r="G4271" s="4">
        <v>961954.05837573973</v>
      </c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Y4271" s="2"/>
      <c r="Z4271"/>
      <c r="AA4271"/>
      <c r="AB4271"/>
    </row>
    <row r="4272" spans="1:28" ht="14.45" x14ac:dyDescent="0.3">
      <c r="A4272" s="3">
        <v>42363.833738425928</v>
      </c>
      <c r="B4272">
        <v>2015</v>
      </c>
      <c r="C4272">
        <v>12</v>
      </c>
      <c r="D4272">
        <v>25</v>
      </c>
      <c r="E4272">
        <v>20</v>
      </c>
      <c r="F4272" s="4">
        <v>536104.14837830397</v>
      </c>
      <c r="G4272" s="4">
        <v>998222.22739483451</v>
      </c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Y4272" s="2"/>
      <c r="Z4272"/>
      <c r="AA4272"/>
      <c r="AB4272"/>
    </row>
    <row r="4273" spans="1:28" ht="14.45" x14ac:dyDescent="0.3">
      <c r="A4273" s="3">
        <v>42363.875405092593</v>
      </c>
      <c r="B4273">
        <v>2015</v>
      </c>
      <c r="C4273">
        <v>12</v>
      </c>
      <c r="D4273">
        <v>25</v>
      </c>
      <c r="E4273">
        <v>21</v>
      </c>
      <c r="F4273" s="4">
        <v>524795.74987715657</v>
      </c>
      <c r="G4273" s="4">
        <v>983315.56842740928</v>
      </c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Y4273" s="2"/>
      <c r="Z4273"/>
      <c r="AA4273"/>
      <c r="AB4273"/>
    </row>
    <row r="4274" spans="1:28" ht="14.45" x14ac:dyDescent="0.3">
      <c r="A4274" s="3">
        <v>42363.917071759257</v>
      </c>
      <c r="B4274">
        <v>2015</v>
      </c>
      <c r="C4274">
        <v>12</v>
      </c>
      <c r="D4274">
        <v>25</v>
      </c>
      <c r="E4274">
        <v>22</v>
      </c>
      <c r="F4274" s="4">
        <v>480023.1406848809</v>
      </c>
      <c r="G4274" s="4">
        <v>969324.72746366996</v>
      </c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Y4274" s="2"/>
      <c r="Z4274"/>
      <c r="AA4274"/>
      <c r="AB4274"/>
    </row>
    <row r="4275" spans="1:28" ht="14.45" x14ac:dyDescent="0.3">
      <c r="A4275" s="3">
        <v>42363.958738425928</v>
      </c>
      <c r="B4275">
        <v>2015</v>
      </c>
      <c r="C4275">
        <v>12</v>
      </c>
      <c r="D4275">
        <v>25</v>
      </c>
      <c r="E4275">
        <v>23</v>
      </c>
      <c r="F4275" s="4">
        <v>427218.71145488153</v>
      </c>
      <c r="G4275" s="4">
        <v>884026.19565945771</v>
      </c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Y4275" s="2"/>
      <c r="Z4275"/>
      <c r="AA4275"/>
      <c r="AB4275"/>
    </row>
    <row r="4276" spans="1:28" ht="14.45" x14ac:dyDescent="0.3">
      <c r="A4276" s="3">
        <v>42364.000405092593</v>
      </c>
      <c r="B4276">
        <v>2015</v>
      </c>
      <c r="C4276">
        <v>12</v>
      </c>
      <c r="D4276">
        <v>26</v>
      </c>
      <c r="E4276">
        <v>0</v>
      </c>
      <c r="F4276" s="4">
        <v>413446.92328199634</v>
      </c>
      <c r="G4276" s="4">
        <v>844913.41339667374</v>
      </c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Y4276" s="2"/>
      <c r="Z4276"/>
      <c r="AA4276"/>
      <c r="AB4276"/>
    </row>
    <row r="4277" spans="1:28" ht="14.45" x14ac:dyDescent="0.3">
      <c r="A4277" s="3">
        <v>42364.042083333334</v>
      </c>
      <c r="B4277">
        <v>2015</v>
      </c>
      <c r="C4277">
        <v>12</v>
      </c>
      <c r="D4277">
        <v>26</v>
      </c>
      <c r="E4277">
        <v>1</v>
      </c>
      <c r="F4277" s="4">
        <v>379015.03842965211</v>
      </c>
      <c r="G4277" s="4">
        <v>820985.2827306682</v>
      </c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Y4277" s="2"/>
      <c r="Z4277"/>
      <c r="AA4277"/>
      <c r="AB4277"/>
    </row>
    <row r="4278" spans="1:28" ht="14.45" x14ac:dyDescent="0.3">
      <c r="A4278" s="3">
        <v>42364.083749999998</v>
      </c>
      <c r="B4278">
        <v>2015</v>
      </c>
      <c r="C4278">
        <v>12</v>
      </c>
      <c r="D4278">
        <v>26</v>
      </c>
      <c r="E4278">
        <v>2</v>
      </c>
      <c r="F4278" s="4">
        <v>367659.45669981081</v>
      </c>
      <c r="G4278" s="4">
        <v>817896.37805932132</v>
      </c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Y4278" s="2"/>
      <c r="Z4278"/>
      <c r="AA4278"/>
      <c r="AB4278"/>
    </row>
    <row r="4279" spans="1:28" ht="14.45" x14ac:dyDescent="0.3">
      <c r="A4279" s="3">
        <v>42364.125416666669</v>
      </c>
      <c r="B4279">
        <v>2015</v>
      </c>
      <c r="C4279">
        <v>12</v>
      </c>
      <c r="D4279">
        <v>26</v>
      </c>
      <c r="E4279">
        <v>3</v>
      </c>
      <c r="F4279" s="4">
        <v>376272.03226566565</v>
      </c>
      <c r="G4279" s="4">
        <v>806619.73931889224</v>
      </c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Y4279" s="2"/>
      <c r="Z4279"/>
      <c r="AA4279"/>
      <c r="AB4279"/>
    </row>
    <row r="4280" spans="1:28" ht="14.45" x14ac:dyDescent="0.3">
      <c r="A4280" s="3">
        <v>42364.167083333334</v>
      </c>
      <c r="B4280">
        <v>2015</v>
      </c>
      <c r="C4280">
        <v>12</v>
      </c>
      <c r="D4280">
        <v>26</v>
      </c>
      <c r="E4280">
        <v>4</v>
      </c>
      <c r="F4280" s="4">
        <v>386961.93894670706</v>
      </c>
      <c r="G4280" s="4">
        <v>835687.93981826887</v>
      </c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Y4280" s="2"/>
      <c r="Z4280"/>
      <c r="AA4280"/>
      <c r="AB4280"/>
    </row>
    <row r="4281" spans="1:28" ht="14.45" x14ac:dyDescent="0.3">
      <c r="A4281" s="3">
        <v>42364.208749999998</v>
      </c>
      <c r="B4281">
        <v>2015</v>
      </c>
      <c r="C4281">
        <v>12</v>
      </c>
      <c r="D4281">
        <v>26</v>
      </c>
      <c r="E4281">
        <v>5</v>
      </c>
      <c r="F4281" s="4">
        <v>394227.27826377365</v>
      </c>
      <c r="G4281" s="4">
        <v>862389.66024961171</v>
      </c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Y4281" s="2"/>
      <c r="Z4281"/>
      <c r="AA4281"/>
      <c r="AB4281"/>
    </row>
    <row r="4282" spans="1:28" ht="14.45" x14ac:dyDescent="0.3">
      <c r="A4282" s="3">
        <v>42364.250416666669</v>
      </c>
      <c r="B4282">
        <v>2015</v>
      </c>
      <c r="C4282">
        <v>12</v>
      </c>
      <c r="D4282">
        <v>26</v>
      </c>
      <c r="E4282">
        <v>6</v>
      </c>
      <c r="F4282" s="4">
        <v>434399.40119899967</v>
      </c>
      <c r="G4282" s="4">
        <v>890105.5264277329</v>
      </c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Y4282" s="2"/>
      <c r="Z4282"/>
      <c r="AA4282"/>
      <c r="AB4282"/>
    </row>
    <row r="4283" spans="1:28" ht="14.45" x14ac:dyDescent="0.3">
      <c r="A4283" s="3">
        <v>42364.292083333334</v>
      </c>
      <c r="B4283">
        <v>2015</v>
      </c>
      <c r="C4283">
        <v>12</v>
      </c>
      <c r="D4283">
        <v>26</v>
      </c>
      <c r="E4283">
        <v>7</v>
      </c>
      <c r="F4283" s="4">
        <v>457873.11051067617</v>
      </c>
      <c r="G4283" s="4">
        <v>963780.18975069793</v>
      </c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Y4283" s="2"/>
      <c r="Z4283"/>
      <c r="AA4283"/>
      <c r="AB4283"/>
    </row>
    <row r="4284" spans="1:28" ht="14.45" x14ac:dyDescent="0.3">
      <c r="A4284" s="3">
        <v>42364.333749999998</v>
      </c>
      <c r="B4284">
        <v>2015</v>
      </c>
      <c r="C4284">
        <v>12</v>
      </c>
      <c r="D4284">
        <v>26</v>
      </c>
      <c r="E4284">
        <v>8</v>
      </c>
      <c r="F4284" s="4">
        <v>485687.38529687986</v>
      </c>
      <c r="G4284" s="4">
        <v>1004044.4799082703</v>
      </c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Y4284" s="2"/>
      <c r="Z4284"/>
      <c r="AA4284"/>
      <c r="AB4284"/>
    </row>
    <row r="4285" spans="1:28" ht="14.45" x14ac:dyDescent="0.3">
      <c r="A4285" s="3">
        <v>42364.375416666669</v>
      </c>
      <c r="B4285">
        <v>2015</v>
      </c>
      <c r="C4285">
        <v>12</v>
      </c>
      <c r="D4285">
        <v>26</v>
      </c>
      <c r="E4285">
        <v>9</v>
      </c>
      <c r="F4285" s="4">
        <v>478269.95701059385</v>
      </c>
      <c r="G4285" s="4">
        <v>958998.57902278495</v>
      </c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Y4285" s="2"/>
      <c r="Z4285"/>
      <c r="AA4285"/>
      <c r="AB4285"/>
    </row>
    <row r="4286" spans="1:28" ht="14.45" x14ac:dyDescent="0.3">
      <c r="A4286" s="3">
        <v>42364.417083333334</v>
      </c>
      <c r="B4286">
        <v>2015</v>
      </c>
      <c r="C4286">
        <v>12</v>
      </c>
      <c r="D4286">
        <v>26</v>
      </c>
      <c r="E4286">
        <v>10</v>
      </c>
      <c r="F4286" s="4">
        <v>472354.26753398683</v>
      </c>
      <c r="G4286" s="4">
        <v>880351.41915483656</v>
      </c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Y4286" s="2"/>
      <c r="Z4286"/>
      <c r="AA4286"/>
      <c r="AB4286"/>
    </row>
    <row r="4287" spans="1:28" ht="14.45" x14ac:dyDescent="0.3">
      <c r="A4287" s="3">
        <v>42364.458749999998</v>
      </c>
      <c r="B4287">
        <v>2015</v>
      </c>
      <c r="C4287">
        <v>12</v>
      </c>
      <c r="D4287">
        <v>26</v>
      </c>
      <c r="E4287">
        <v>11</v>
      </c>
      <c r="F4287" s="4">
        <v>450764.21476285008</v>
      </c>
      <c r="G4287" s="4">
        <v>836190.9300938989</v>
      </c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Y4287" s="2"/>
      <c r="Z4287"/>
      <c r="AA4287"/>
      <c r="AB4287"/>
    </row>
    <row r="4288" spans="1:28" ht="14.45" x14ac:dyDescent="0.3">
      <c r="A4288" s="3">
        <v>42364.500416666669</v>
      </c>
      <c r="B4288">
        <v>2015</v>
      </c>
      <c r="C4288">
        <v>12</v>
      </c>
      <c r="D4288">
        <v>26</v>
      </c>
      <c r="E4288">
        <v>12</v>
      </c>
      <c r="F4288" s="4">
        <v>427745.34924064705</v>
      </c>
      <c r="G4288" s="4">
        <v>761983.59816913004</v>
      </c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Y4288" s="2"/>
      <c r="Z4288"/>
      <c r="AA4288"/>
      <c r="AB4288"/>
    </row>
    <row r="4289" spans="1:28" ht="14.45" x14ac:dyDescent="0.3">
      <c r="A4289" s="3">
        <v>42364.542083333334</v>
      </c>
      <c r="B4289">
        <v>2015</v>
      </c>
      <c r="C4289">
        <v>12</v>
      </c>
      <c r="D4289">
        <v>26</v>
      </c>
      <c r="E4289">
        <v>13</v>
      </c>
      <c r="F4289" s="4">
        <v>384943.85075543105</v>
      </c>
      <c r="G4289" s="4">
        <v>707010.49612160819</v>
      </c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Y4289" s="2"/>
      <c r="Z4289"/>
      <c r="AA4289"/>
      <c r="AB4289"/>
    </row>
    <row r="4290" spans="1:28" ht="14.45" x14ac:dyDescent="0.3">
      <c r="A4290" s="3">
        <v>42364.583749999998</v>
      </c>
      <c r="B4290">
        <v>2015</v>
      </c>
      <c r="C4290">
        <v>12</v>
      </c>
      <c r="D4290">
        <v>26</v>
      </c>
      <c r="E4290">
        <v>14</v>
      </c>
      <c r="F4290" s="4">
        <v>369833.96106976888</v>
      </c>
      <c r="G4290" s="4">
        <v>677153.97055439278</v>
      </c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Y4290" s="2"/>
      <c r="Z4290"/>
      <c r="AA4290"/>
      <c r="AB4290"/>
    </row>
    <row r="4291" spans="1:28" ht="14.45" x14ac:dyDescent="0.3">
      <c r="A4291" s="3">
        <v>42364.625416666669</v>
      </c>
      <c r="B4291">
        <v>2015</v>
      </c>
      <c r="C4291">
        <v>12</v>
      </c>
      <c r="D4291">
        <v>26</v>
      </c>
      <c r="E4291">
        <v>15</v>
      </c>
      <c r="F4291" s="4">
        <v>377651.54515983007</v>
      </c>
      <c r="G4291" s="4">
        <v>693027.07126227173</v>
      </c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Y4291" s="2"/>
      <c r="Z4291"/>
      <c r="AA4291"/>
      <c r="AB4291"/>
    </row>
    <row r="4292" spans="1:28" ht="14.45" x14ac:dyDescent="0.3">
      <c r="A4292" s="3">
        <v>42364.667083333334</v>
      </c>
      <c r="B4292">
        <v>2015</v>
      </c>
      <c r="C4292">
        <v>12</v>
      </c>
      <c r="D4292">
        <v>26</v>
      </c>
      <c r="E4292">
        <v>16</v>
      </c>
      <c r="F4292" s="4">
        <v>397492.96666982805</v>
      </c>
      <c r="G4292" s="4">
        <v>725925.39924447378</v>
      </c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Y4292" s="2"/>
      <c r="Z4292"/>
      <c r="AA4292"/>
      <c r="AB4292"/>
    </row>
    <row r="4293" spans="1:28" ht="14.45" x14ac:dyDescent="0.3">
      <c r="A4293" s="3">
        <v>42364.708749999998</v>
      </c>
      <c r="B4293">
        <v>2015</v>
      </c>
      <c r="C4293">
        <v>12</v>
      </c>
      <c r="D4293">
        <v>26</v>
      </c>
      <c r="E4293">
        <v>17</v>
      </c>
      <c r="F4293" s="4">
        <v>489045.21606833802</v>
      </c>
      <c r="G4293" s="4">
        <v>830004.42776602355</v>
      </c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Y4293" s="2"/>
      <c r="Z4293"/>
      <c r="AA4293"/>
      <c r="AB4293"/>
    </row>
    <row r="4294" spans="1:28" ht="14.45" x14ac:dyDescent="0.3">
      <c r="A4294" s="3">
        <v>42364.750416666669</v>
      </c>
      <c r="B4294">
        <v>2015</v>
      </c>
      <c r="C4294">
        <v>12</v>
      </c>
      <c r="D4294">
        <v>26</v>
      </c>
      <c r="E4294">
        <v>18</v>
      </c>
      <c r="F4294" s="4">
        <v>560408.31580415263</v>
      </c>
      <c r="G4294" s="4">
        <v>952366.47113008925</v>
      </c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Y4294" s="2"/>
      <c r="Z4294"/>
      <c r="AA4294"/>
      <c r="AB4294"/>
    </row>
    <row r="4295" spans="1:28" ht="14.45" x14ac:dyDescent="0.3">
      <c r="A4295" s="3">
        <v>42364.792083333334</v>
      </c>
      <c r="B4295">
        <v>2015</v>
      </c>
      <c r="C4295">
        <v>12</v>
      </c>
      <c r="D4295">
        <v>26</v>
      </c>
      <c r="E4295">
        <v>19</v>
      </c>
      <c r="F4295" s="4">
        <v>566750.64976028225</v>
      </c>
      <c r="G4295" s="4">
        <v>984659.33694194281</v>
      </c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Y4295" s="2"/>
      <c r="Z4295"/>
      <c r="AA4295"/>
      <c r="AB4295"/>
    </row>
    <row r="4296" spans="1:28" ht="14.45" x14ac:dyDescent="0.3">
      <c r="A4296" s="3">
        <v>42364.833749999998</v>
      </c>
      <c r="B4296">
        <v>2015</v>
      </c>
      <c r="C4296">
        <v>12</v>
      </c>
      <c r="D4296">
        <v>26</v>
      </c>
      <c r="E4296">
        <v>20</v>
      </c>
      <c r="F4296" s="4">
        <v>544928.33069792809</v>
      </c>
      <c r="G4296" s="4">
        <v>1021149.524115146</v>
      </c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Y4296" s="2"/>
      <c r="Z4296"/>
      <c r="AA4296"/>
      <c r="AB4296"/>
    </row>
    <row r="4297" spans="1:28" ht="14.45" x14ac:dyDescent="0.3">
      <c r="A4297" s="3">
        <v>42364.875416666669</v>
      </c>
      <c r="B4297">
        <v>2015</v>
      </c>
      <c r="C4297">
        <v>12</v>
      </c>
      <c r="D4297">
        <v>26</v>
      </c>
      <c r="E4297">
        <v>21</v>
      </c>
      <c r="F4297" s="4">
        <v>527613.87743164354</v>
      </c>
      <c r="G4297" s="4">
        <v>1023382.8824170717</v>
      </c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Y4297" s="2"/>
      <c r="Z4297"/>
      <c r="AA4297"/>
      <c r="AB4297"/>
    </row>
    <row r="4298" spans="1:28" ht="14.45" x14ac:dyDescent="0.3">
      <c r="A4298" s="3">
        <v>42364.917083333334</v>
      </c>
      <c r="B4298">
        <v>2015</v>
      </c>
      <c r="C4298">
        <v>12</v>
      </c>
      <c r="D4298">
        <v>26</v>
      </c>
      <c r="E4298">
        <v>22</v>
      </c>
      <c r="F4298" s="4">
        <v>486800.50027384935</v>
      </c>
      <c r="G4298" s="4">
        <v>975670.77622227906</v>
      </c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Y4298" s="2"/>
      <c r="Z4298"/>
      <c r="AA4298"/>
      <c r="AB4298"/>
    </row>
    <row r="4299" spans="1:28" ht="14.45" x14ac:dyDescent="0.3">
      <c r="A4299" s="3">
        <v>42364.958749999998</v>
      </c>
      <c r="B4299">
        <v>2015</v>
      </c>
      <c r="C4299">
        <v>12</v>
      </c>
      <c r="D4299">
        <v>26</v>
      </c>
      <c r="E4299">
        <v>23</v>
      </c>
      <c r="F4299" s="4">
        <v>455296.68232335942</v>
      </c>
      <c r="G4299" s="4">
        <v>933536.04906413297</v>
      </c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Y4299" s="2"/>
      <c r="Z4299"/>
      <c r="AA4299"/>
      <c r="AB4299"/>
    </row>
    <row r="4300" spans="1:28" ht="14.45" x14ac:dyDescent="0.3">
      <c r="A4300" s="3">
        <v>42365.000416666669</v>
      </c>
      <c r="B4300">
        <v>2015</v>
      </c>
      <c r="C4300">
        <v>12</v>
      </c>
      <c r="D4300">
        <v>27</v>
      </c>
      <c r="E4300">
        <v>0</v>
      </c>
      <c r="F4300" s="4">
        <v>412237.14025531715</v>
      </c>
      <c r="G4300" s="4">
        <v>911856.75760763744</v>
      </c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Y4300" s="2"/>
      <c r="Z4300"/>
      <c r="AA4300"/>
      <c r="AB4300"/>
    </row>
    <row r="4301" spans="1:28" ht="14.45" x14ac:dyDescent="0.3">
      <c r="A4301" s="3">
        <v>42365.042083333334</v>
      </c>
      <c r="B4301">
        <v>2015</v>
      </c>
      <c r="C4301">
        <v>12</v>
      </c>
      <c r="D4301">
        <v>27</v>
      </c>
      <c r="E4301">
        <v>1</v>
      </c>
      <c r="F4301" s="4">
        <v>389718.3643007311</v>
      </c>
      <c r="G4301" s="4">
        <v>907978.57898787723</v>
      </c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Y4301" s="2"/>
      <c r="Z4301"/>
      <c r="AA4301"/>
      <c r="AB4301"/>
    </row>
    <row r="4302" spans="1:28" ht="14.45" x14ac:dyDescent="0.3">
      <c r="A4302" s="3">
        <v>42365.083749999998</v>
      </c>
      <c r="B4302">
        <v>2015</v>
      </c>
      <c r="C4302">
        <v>12</v>
      </c>
      <c r="D4302">
        <v>27</v>
      </c>
      <c r="E4302">
        <v>2</v>
      </c>
      <c r="F4302" s="4">
        <v>404756.24016010808</v>
      </c>
      <c r="G4302" s="4">
        <v>912790.85143477982</v>
      </c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Y4302" s="2"/>
      <c r="Z4302"/>
      <c r="AA4302"/>
      <c r="AB4302"/>
    </row>
    <row r="4303" spans="1:28" ht="14.45" x14ac:dyDescent="0.3">
      <c r="A4303" s="3">
        <v>42365.125416666669</v>
      </c>
      <c r="B4303">
        <v>2015</v>
      </c>
      <c r="C4303">
        <v>12</v>
      </c>
      <c r="D4303">
        <v>27</v>
      </c>
      <c r="E4303">
        <v>3</v>
      </c>
      <c r="F4303" s="4">
        <v>408153.01264833286</v>
      </c>
      <c r="G4303" s="4">
        <v>923403.81254709477</v>
      </c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Y4303" s="2"/>
      <c r="Z4303"/>
      <c r="AA4303"/>
      <c r="AB4303"/>
    </row>
    <row r="4304" spans="1:28" ht="14.45" x14ac:dyDescent="0.3">
      <c r="A4304" s="3">
        <v>42365.167083333334</v>
      </c>
      <c r="B4304">
        <v>2015</v>
      </c>
      <c r="C4304">
        <v>12</v>
      </c>
      <c r="D4304">
        <v>27</v>
      </c>
      <c r="E4304">
        <v>4</v>
      </c>
      <c r="F4304" s="4">
        <v>418110.12162763666</v>
      </c>
      <c r="G4304" s="4">
        <v>952607.44024114765</v>
      </c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Y4304" s="2"/>
      <c r="Z4304"/>
      <c r="AA4304"/>
      <c r="AB4304"/>
    </row>
    <row r="4305" spans="1:28" ht="14.45" x14ac:dyDescent="0.3">
      <c r="A4305" s="3">
        <v>42365.208749999998</v>
      </c>
      <c r="B4305">
        <v>2015</v>
      </c>
      <c r="C4305">
        <v>12</v>
      </c>
      <c r="D4305">
        <v>27</v>
      </c>
      <c r="E4305">
        <v>5</v>
      </c>
      <c r="F4305" s="4">
        <v>444163.93521556759</v>
      </c>
      <c r="G4305" s="4">
        <v>1022181.509985068</v>
      </c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Y4305" s="2"/>
      <c r="Z4305"/>
      <c r="AA4305"/>
      <c r="AB4305"/>
    </row>
    <row r="4306" spans="1:28" ht="14.45" x14ac:dyDescent="0.3">
      <c r="A4306" s="3">
        <v>42365.250416666669</v>
      </c>
      <c r="B4306">
        <v>2015</v>
      </c>
      <c r="C4306">
        <v>12</v>
      </c>
      <c r="D4306">
        <v>27</v>
      </c>
      <c r="E4306">
        <v>6</v>
      </c>
      <c r="F4306" s="4">
        <v>502773.54910467216</v>
      </c>
      <c r="G4306" s="4">
        <v>1070646.8939203909</v>
      </c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Y4306" s="2"/>
      <c r="Z4306"/>
      <c r="AA4306"/>
      <c r="AB4306"/>
    </row>
    <row r="4307" spans="1:28" ht="14.45" x14ac:dyDescent="0.3">
      <c r="A4307" s="3">
        <v>42365.292083333334</v>
      </c>
      <c r="B4307">
        <v>2015</v>
      </c>
      <c r="C4307">
        <v>12</v>
      </c>
      <c r="D4307">
        <v>27</v>
      </c>
      <c r="E4307">
        <v>7</v>
      </c>
      <c r="F4307" s="4">
        <v>519547.09228173888</v>
      </c>
      <c r="G4307" s="4">
        <v>1127584.680793222</v>
      </c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Y4307" s="2"/>
      <c r="Z4307"/>
      <c r="AA4307"/>
      <c r="AB4307"/>
    </row>
    <row r="4308" spans="1:28" ht="14.45" x14ac:dyDescent="0.3">
      <c r="A4308" s="3">
        <v>42365.333749999998</v>
      </c>
      <c r="B4308">
        <v>2015</v>
      </c>
      <c r="C4308">
        <v>12</v>
      </c>
      <c r="D4308">
        <v>27</v>
      </c>
      <c r="E4308">
        <v>8</v>
      </c>
      <c r="F4308" s="4">
        <v>525172.97589358862</v>
      </c>
      <c r="G4308" s="4">
        <v>1145567.9149386659</v>
      </c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Y4308" s="2"/>
      <c r="Z4308"/>
      <c r="AA4308"/>
      <c r="AB4308"/>
    </row>
    <row r="4309" spans="1:28" ht="14.45" x14ac:dyDescent="0.3">
      <c r="A4309" s="3">
        <v>42365.375416666669</v>
      </c>
      <c r="B4309">
        <v>2015</v>
      </c>
      <c r="C4309">
        <v>12</v>
      </c>
      <c r="D4309">
        <v>27</v>
      </c>
      <c r="E4309">
        <v>9</v>
      </c>
      <c r="F4309" s="4">
        <v>512758.20662557898</v>
      </c>
      <c r="G4309" s="4">
        <v>1037671.9401224233</v>
      </c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Y4309" s="2"/>
      <c r="Z4309"/>
      <c r="AA4309"/>
      <c r="AB4309"/>
    </row>
    <row r="4310" spans="1:28" ht="14.45" x14ac:dyDescent="0.3">
      <c r="A4310" s="3">
        <v>42365.417083333334</v>
      </c>
      <c r="B4310">
        <v>2015</v>
      </c>
      <c r="C4310">
        <v>12</v>
      </c>
      <c r="D4310">
        <v>27</v>
      </c>
      <c r="E4310">
        <v>10</v>
      </c>
      <c r="F4310" s="4">
        <v>461131.20401669666</v>
      </c>
      <c r="G4310" s="4">
        <v>916014.39049487212</v>
      </c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Y4310" s="2"/>
      <c r="Z4310"/>
      <c r="AA4310"/>
      <c r="AB4310"/>
    </row>
    <row r="4311" spans="1:28" ht="14.45" x14ac:dyDescent="0.3">
      <c r="A4311" s="3">
        <v>42365.458749999998</v>
      </c>
      <c r="B4311">
        <v>2015</v>
      </c>
      <c r="C4311">
        <v>12</v>
      </c>
      <c r="D4311">
        <v>27</v>
      </c>
      <c r="E4311">
        <v>11</v>
      </c>
      <c r="F4311" s="4">
        <v>439304.05224666285</v>
      </c>
      <c r="G4311" s="4">
        <v>800120.7817762706</v>
      </c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Y4311" s="2"/>
      <c r="Z4311"/>
      <c r="AA4311"/>
      <c r="AB4311"/>
    </row>
    <row r="4312" spans="1:28" ht="14.45" x14ac:dyDescent="0.3">
      <c r="A4312" s="3">
        <v>42365.500416666669</v>
      </c>
      <c r="B4312">
        <v>2015</v>
      </c>
      <c r="C4312">
        <v>12</v>
      </c>
      <c r="D4312">
        <v>27</v>
      </c>
      <c r="E4312">
        <v>12</v>
      </c>
      <c r="F4312" s="4">
        <v>408979.97855057474</v>
      </c>
      <c r="G4312" s="4">
        <v>723976.7303693206</v>
      </c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Y4312" s="2"/>
      <c r="Z4312"/>
      <c r="AA4312"/>
      <c r="AB4312"/>
    </row>
    <row r="4313" spans="1:28" ht="14.45" x14ac:dyDescent="0.3">
      <c r="A4313" s="3">
        <v>42365.542083333334</v>
      </c>
      <c r="B4313">
        <v>2015</v>
      </c>
      <c r="C4313">
        <v>12</v>
      </c>
      <c r="D4313">
        <v>27</v>
      </c>
      <c r="E4313">
        <v>13</v>
      </c>
      <c r="F4313" s="4">
        <v>397710.1518416013</v>
      </c>
      <c r="G4313" s="4">
        <v>658732.08102776436</v>
      </c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Y4313" s="2"/>
      <c r="Z4313"/>
      <c r="AA4313"/>
      <c r="AB4313"/>
    </row>
    <row r="4314" spans="1:28" ht="14.45" x14ac:dyDescent="0.3">
      <c r="A4314" s="3">
        <v>42365.583749999998</v>
      </c>
      <c r="B4314">
        <v>2015</v>
      </c>
      <c r="C4314">
        <v>12</v>
      </c>
      <c r="D4314">
        <v>27</v>
      </c>
      <c r="E4314">
        <v>14</v>
      </c>
      <c r="F4314" s="4">
        <v>359864.82923336624</v>
      </c>
      <c r="G4314" s="4">
        <v>622445.09294156195</v>
      </c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Y4314" s="2"/>
      <c r="Z4314"/>
      <c r="AA4314"/>
      <c r="AB4314"/>
    </row>
    <row r="4315" spans="1:28" ht="14.45" x14ac:dyDescent="0.3">
      <c r="A4315" s="3">
        <v>42365.625416666669</v>
      </c>
      <c r="B4315">
        <v>2015</v>
      </c>
      <c r="C4315">
        <v>12</v>
      </c>
      <c r="D4315">
        <v>27</v>
      </c>
      <c r="E4315">
        <v>15</v>
      </c>
      <c r="F4315" s="4">
        <v>364351.68634964892</v>
      </c>
      <c r="G4315" s="4">
        <v>642369.12779574166</v>
      </c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Y4315" s="2"/>
      <c r="Z4315"/>
      <c r="AA4315"/>
      <c r="AB4315"/>
    </row>
    <row r="4316" spans="1:28" ht="14.45" x14ac:dyDescent="0.3">
      <c r="A4316" s="3">
        <v>42365.667083333334</v>
      </c>
      <c r="B4316">
        <v>2015</v>
      </c>
      <c r="C4316">
        <v>12</v>
      </c>
      <c r="D4316">
        <v>27</v>
      </c>
      <c r="E4316">
        <v>16</v>
      </c>
      <c r="F4316" s="4">
        <v>395619.88089173316</v>
      </c>
      <c r="G4316" s="4">
        <v>648885.93860242225</v>
      </c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Y4316" s="2"/>
      <c r="Z4316"/>
      <c r="AA4316"/>
      <c r="AB4316"/>
    </row>
    <row r="4317" spans="1:28" ht="14.45" x14ac:dyDescent="0.3">
      <c r="A4317" s="3">
        <v>42365.708749999998</v>
      </c>
      <c r="B4317">
        <v>2015</v>
      </c>
      <c r="C4317">
        <v>12</v>
      </c>
      <c r="D4317">
        <v>27</v>
      </c>
      <c r="E4317">
        <v>17</v>
      </c>
      <c r="F4317" s="4">
        <v>445421.41525689268</v>
      </c>
      <c r="G4317" s="4">
        <v>759058.879306908</v>
      </c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Y4317" s="2"/>
      <c r="Z4317"/>
      <c r="AA4317"/>
      <c r="AB4317"/>
    </row>
    <row r="4318" spans="1:28" ht="14.45" x14ac:dyDescent="0.3">
      <c r="A4318" s="3">
        <v>42365.750416666669</v>
      </c>
      <c r="B4318">
        <v>2015</v>
      </c>
      <c r="C4318">
        <v>12</v>
      </c>
      <c r="D4318">
        <v>27</v>
      </c>
      <c r="E4318">
        <v>18</v>
      </c>
      <c r="F4318" s="4">
        <v>490268.38402451843</v>
      </c>
      <c r="G4318" s="4">
        <v>842893.81131083774</v>
      </c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Y4318" s="2"/>
      <c r="Z4318"/>
      <c r="AA4318"/>
      <c r="AB4318"/>
    </row>
    <row r="4319" spans="1:28" ht="14.45" x14ac:dyDescent="0.3">
      <c r="A4319" s="3">
        <v>42365.792083333334</v>
      </c>
      <c r="B4319">
        <v>2015</v>
      </c>
      <c r="C4319">
        <v>12</v>
      </c>
      <c r="D4319">
        <v>27</v>
      </c>
      <c r="E4319">
        <v>19</v>
      </c>
      <c r="F4319" s="4">
        <v>496216.61242769833</v>
      </c>
      <c r="G4319" s="4">
        <v>866045.21584287647</v>
      </c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Y4319" s="2"/>
      <c r="Z4319"/>
      <c r="AA4319"/>
      <c r="AB4319"/>
    </row>
    <row r="4320" spans="1:28" ht="14.45" x14ac:dyDescent="0.3">
      <c r="A4320" s="3">
        <v>42365.833749999998</v>
      </c>
      <c r="B4320">
        <v>2015</v>
      </c>
      <c r="C4320">
        <v>12</v>
      </c>
      <c r="D4320">
        <v>27</v>
      </c>
      <c r="E4320">
        <v>20</v>
      </c>
      <c r="F4320" s="4">
        <v>497382.80666049366</v>
      </c>
      <c r="G4320" s="4">
        <v>888922.75104289409</v>
      </c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Y4320" s="2"/>
      <c r="Z4320"/>
      <c r="AA4320"/>
      <c r="AB4320"/>
    </row>
    <row r="4321" spans="1:28" ht="14.45" x14ac:dyDescent="0.3">
      <c r="A4321" s="3">
        <v>42365.875416666669</v>
      </c>
      <c r="B4321">
        <v>2015</v>
      </c>
      <c r="C4321">
        <v>12</v>
      </c>
      <c r="D4321">
        <v>27</v>
      </c>
      <c r="E4321">
        <v>21</v>
      </c>
      <c r="F4321" s="4">
        <v>498425.02236663987</v>
      </c>
      <c r="G4321" s="4">
        <v>899590.17510199733</v>
      </c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Y4321" s="2"/>
      <c r="Z4321"/>
      <c r="AA4321"/>
      <c r="AB4321"/>
    </row>
    <row r="4322" spans="1:28" ht="14.45" x14ac:dyDescent="0.3">
      <c r="A4322" s="3">
        <v>42365.917083333334</v>
      </c>
      <c r="B4322">
        <v>2015</v>
      </c>
      <c r="C4322">
        <v>12</v>
      </c>
      <c r="D4322">
        <v>27</v>
      </c>
      <c r="E4322">
        <v>22</v>
      </c>
      <c r="F4322" s="4">
        <v>478862.14307044988</v>
      </c>
      <c r="G4322" s="4">
        <v>899948.13696780021</v>
      </c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Y4322" s="2"/>
      <c r="Z4322"/>
      <c r="AA4322"/>
      <c r="AB4322"/>
    </row>
    <row r="4323" spans="1:28" ht="14.45" x14ac:dyDescent="0.3">
      <c r="A4323" s="3">
        <v>42365.958749999998</v>
      </c>
      <c r="B4323">
        <v>2015</v>
      </c>
      <c r="C4323">
        <v>12</v>
      </c>
      <c r="D4323">
        <v>27</v>
      </c>
      <c r="E4323">
        <v>23</v>
      </c>
      <c r="F4323" s="4">
        <v>424692.07407865848</v>
      </c>
      <c r="G4323" s="4">
        <v>864171.28254007304</v>
      </c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Y4323" s="2"/>
      <c r="Z4323"/>
      <c r="AA4323"/>
      <c r="AB4323"/>
    </row>
    <row r="4324" spans="1:28" ht="14.45" x14ac:dyDescent="0.3">
      <c r="A4324" s="3">
        <v>42366.000416666669</v>
      </c>
      <c r="B4324">
        <v>2015</v>
      </c>
      <c r="C4324">
        <v>12</v>
      </c>
      <c r="D4324">
        <v>28</v>
      </c>
      <c r="E4324">
        <v>0</v>
      </c>
      <c r="F4324" s="4">
        <v>386433.72684225865</v>
      </c>
      <c r="G4324" s="4">
        <v>831664.21357879334</v>
      </c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Y4324" s="2"/>
      <c r="Z4324"/>
      <c r="AA4324"/>
      <c r="AB4324"/>
    </row>
    <row r="4325" spans="1:28" ht="14.45" x14ac:dyDescent="0.3">
      <c r="A4325" s="3">
        <v>42366.042083333334</v>
      </c>
      <c r="B4325">
        <v>2015</v>
      </c>
      <c r="C4325">
        <v>12</v>
      </c>
      <c r="D4325">
        <v>28</v>
      </c>
      <c r="E4325">
        <v>1</v>
      </c>
      <c r="F4325" s="4">
        <v>391549.37911490491</v>
      </c>
      <c r="G4325" s="4">
        <v>827727.12364664103</v>
      </c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Y4325" s="2"/>
      <c r="Z4325"/>
      <c r="AA4325"/>
      <c r="AB4325"/>
    </row>
    <row r="4326" spans="1:28" ht="14.45" x14ac:dyDescent="0.3">
      <c r="A4326" s="3">
        <v>42366.083749999998</v>
      </c>
      <c r="B4326">
        <v>2015</v>
      </c>
      <c r="C4326">
        <v>12</v>
      </c>
      <c r="D4326">
        <v>28</v>
      </c>
      <c r="E4326">
        <v>2</v>
      </c>
      <c r="F4326" s="4">
        <v>383099.936764599</v>
      </c>
      <c r="G4326" s="4">
        <v>832816.12794784491</v>
      </c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Y4326" s="2"/>
      <c r="Z4326"/>
      <c r="AA4326"/>
      <c r="AB4326"/>
    </row>
    <row r="4327" spans="1:28" ht="14.45" x14ac:dyDescent="0.3">
      <c r="A4327" s="3">
        <v>42366.125416666669</v>
      </c>
      <c r="B4327">
        <v>2015</v>
      </c>
      <c r="C4327">
        <v>12</v>
      </c>
      <c r="D4327">
        <v>28</v>
      </c>
      <c r="E4327">
        <v>3</v>
      </c>
      <c r="F4327" s="4">
        <v>380212.50190027978</v>
      </c>
      <c r="G4327" s="4">
        <v>846146.16723228327</v>
      </c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Y4327" s="2"/>
      <c r="Z4327"/>
      <c r="AA4327"/>
      <c r="AB4327"/>
    </row>
    <row r="4328" spans="1:28" ht="14.45" x14ac:dyDescent="0.3">
      <c r="A4328" s="3">
        <v>42366.167083333334</v>
      </c>
      <c r="B4328">
        <v>2015</v>
      </c>
      <c r="C4328">
        <v>12</v>
      </c>
      <c r="D4328">
        <v>28</v>
      </c>
      <c r="E4328">
        <v>4</v>
      </c>
      <c r="F4328" s="4">
        <v>391626.63109673787</v>
      </c>
      <c r="G4328" s="4">
        <v>851990.01687340019</v>
      </c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Y4328" s="2"/>
      <c r="Z4328"/>
      <c r="AA4328"/>
      <c r="AB4328"/>
    </row>
    <row r="4329" spans="1:28" ht="14.45" x14ac:dyDescent="0.3">
      <c r="A4329" s="3">
        <v>42366.208749999998</v>
      </c>
      <c r="B4329">
        <v>2015</v>
      </c>
      <c r="C4329">
        <v>12</v>
      </c>
      <c r="D4329">
        <v>28</v>
      </c>
      <c r="E4329">
        <v>5</v>
      </c>
      <c r="F4329" s="4">
        <v>405889.79277109931</v>
      </c>
      <c r="G4329" s="4">
        <v>873305.05812498275</v>
      </c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Y4329" s="2"/>
      <c r="Z4329"/>
      <c r="AA4329"/>
      <c r="AB4329"/>
    </row>
    <row r="4330" spans="1:28" ht="14.45" x14ac:dyDescent="0.3">
      <c r="A4330" s="3">
        <v>42366.250416666669</v>
      </c>
      <c r="B4330">
        <v>2015</v>
      </c>
      <c r="C4330">
        <v>12</v>
      </c>
      <c r="D4330">
        <v>28</v>
      </c>
      <c r="E4330">
        <v>6</v>
      </c>
      <c r="F4330" s="4">
        <v>426158.89072324923</v>
      </c>
      <c r="G4330" s="4">
        <v>913565.01328925346</v>
      </c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Y4330" s="2"/>
      <c r="Z4330"/>
      <c r="AA4330"/>
      <c r="AB4330"/>
    </row>
    <row r="4331" spans="1:28" ht="14.45" x14ac:dyDescent="0.3">
      <c r="A4331" s="3">
        <v>42366.292083333334</v>
      </c>
      <c r="B4331">
        <v>2015</v>
      </c>
      <c r="C4331">
        <v>12</v>
      </c>
      <c r="D4331">
        <v>28</v>
      </c>
      <c r="E4331">
        <v>7</v>
      </c>
      <c r="F4331" s="4">
        <v>477897.96337326407</v>
      </c>
      <c r="G4331" s="4">
        <v>956817.73723821389</v>
      </c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Y4331" s="2"/>
      <c r="Z4331"/>
      <c r="AA4331"/>
      <c r="AB4331"/>
    </row>
    <row r="4332" spans="1:28" ht="14.45" x14ac:dyDescent="0.3">
      <c r="A4332" s="3">
        <v>42366.333749999998</v>
      </c>
      <c r="B4332">
        <v>2015</v>
      </c>
      <c r="C4332">
        <v>12</v>
      </c>
      <c r="D4332">
        <v>28</v>
      </c>
      <c r="E4332">
        <v>8</v>
      </c>
      <c r="F4332" s="4">
        <v>500354.69097027596</v>
      </c>
      <c r="G4332" s="4">
        <v>1022850.8347563925</v>
      </c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Y4332" s="2"/>
      <c r="Z4332"/>
      <c r="AA4332"/>
      <c r="AB4332"/>
    </row>
    <row r="4333" spans="1:28" ht="14.45" x14ac:dyDescent="0.3">
      <c r="A4333" s="3">
        <v>42366.375416666669</v>
      </c>
      <c r="B4333">
        <v>2015</v>
      </c>
      <c r="C4333">
        <v>12</v>
      </c>
      <c r="D4333">
        <v>28</v>
      </c>
      <c r="E4333">
        <v>9</v>
      </c>
      <c r="F4333" s="4">
        <v>522064.84457829478</v>
      </c>
      <c r="G4333" s="4">
        <v>994177.40596929798</v>
      </c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Y4333" s="2"/>
      <c r="Z4333"/>
      <c r="AA4333"/>
      <c r="AB4333"/>
    </row>
    <row r="4334" spans="1:28" ht="14.45" x14ac:dyDescent="0.3">
      <c r="A4334" s="3">
        <v>42366.417083333334</v>
      </c>
      <c r="B4334">
        <v>2015</v>
      </c>
      <c r="C4334">
        <v>12</v>
      </c>
      <c r="D4334">
        <v>28</v>
      </c>
      <c r="E4334">
        <v>10</v>
      </c>
      <c r="F4334" s="4">
        <v>483426.9093913805</v>
      </c>
      <c r="G4334" s="4">
        <v>948684.3339039007</v>
      </c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Y4334" s="2"/>
      <c r="Z4334"/>
      <c r="AA4334"/>
      <c r="AB4334"/>
    </row>
    <row r="4335" spans="1:28" ht="14.45" x14ac:dyDescent="0.3">
      <c r="A4335" s="3">
        <v>42366.458749999998</v>
      </c>
      <c r="B4335">
        <v>2015</v>
      </c>
      <c r="C4335">
        <v>12</v>
      </c>
      <c r="D4335">
        <v>28</v>
      </c>
      <c r="E4335">
        <v>11</v>
      </c>
      <c r="F4335" s="4">
        <v>478889.94321472943</v>
      </c>
      <c r="G4335" s="4">
        <v>872371.46428499138</v>
      </c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Y4335" s="2"/>
      <c r="Z4335"/>
      <c r="AA4335"/>
      <c r="AB4335"/>
    </row>
    <row r="4336" spans="1:28" ht="14.45" x14ac:dyDescent="0.3">
      <c r="A4336" s="3">
        <v>42366.500416666669</v>
      </c>
      <c r="B4336">
        <v>2015</v>
      </c>
      <c r="C4336">
        <v>12</v>
      </c>
      <c r="D4336">
        <v>28</v>
      </c>
      <c r="E4336">
        <v>12</v>
      </c>
      <c r="F4336" s="4">
        <v>465554.13523122546</v>
      </c>
      <c r="G4336" s="4">
        <v>838551.34474404994</v>
      </c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Y4336" s="2"/>
      <c r="Z4336"/>
      <c r="AA4336"/>
      <c r="AB4336"/>
    </row>
    <row r="4337" spans="1:28" ht="14.45" x14ac:dyDescent="0.3">
      <c r="A4337" s="3">
        <v>42366.542083333334</v>
      </c>
      <c r="B4337">
        <v>2015</v>
      </c>
      <c r="C4337">
        <v>12</v>
      </c>
      <c r="D4337">
        <v>28</v>
      </c>
      <c r="E4337">
        <v>13</v>
      </c>
      <c r="F4337" s="4">
        <v>451120.76259197737</v>
      </c>
      <c r="G4337" s="4">
        <v>810761.3199820458</v>
      </c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Y4337" s="2"/>
      <c r="Z4337"/>
      <c r="AA4337"/>
      <c r="AB4337"/>
    </row>
    <row r="4338" spans="1:28" ht="14.45" x14ac:dyDescent="0.3">
      <c r="A4338" s="3">
        <v>42366.583749999998</v>
      </c>
      <c r="B4338">
        <v>2015</v>
      </c>
      <c r="C4338">
        <v>12</v>
      </c>
      <c r="D4338">
        <v>28</v>
      </c>
      <c r="E4338">
        <v>14</v>
      </c>
      <c r="F4338" s="4">
        <v>446038.42643360229</v>
      </c>
      <c r="G4338" s="4">
        <v>792017.34375756397</v>
      </c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Y4338" s="2"/>
      <c r="Z4338"/>
      <c r="AA4338"/>
      <c r="AB4338"/>
    </row>
    <row r="4339" spans="1:28" ht="14.45" x14ac:dyDescent="0.3">
      <c r="A4339" s="3">
        <v>42366.625416666669</v>
      </c>
      <c r="B4339">
        <v>2015</v>
      </c>
      <c r="C4339">
        <v>12</v>
      </c>
      <c r="D4339">
        <v>28</v>
      </c>
      <c r="E4339">
        <v>15</v>
      </c>
      <c r="F4339" s="4">
        <v>444176.11552850791</v>
      </c>
      <c r="G4339" s="4">
        <v>807241.96581810422</v>
      </c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Y4339" s="2"/>
      <c r="Z4339"/>
      <c r="AA4339"/>
      <c r="AB4339"/>
    </row>
    <row r="4340" spans="1:28" ht="14.45" x14ac:dyDescent="0.3">
      <c r="A4340" s="3">
        <v>42366.667083333334</v>
      </c>
      <c r="B4340">
        <v>2015</v>
      </c>
      <c r="C4340">
        <v>12</v>
      </c>
      <c r="D4340">
        <v>28</v>
      </c>
      <c r="E4340">
        <v>16</v>
      </c>
      <c r="F4340" s="4">
        <v>426076.73764336942</v>
      </c>
      <c r="G4340" s="4">
        <v>784509.04209538596</v>
      </c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Y4340" s="2"/>
      <c r="Z4340"/>
      <c r="AA4340"/>
      <c r="AB4340"/>
    </row>
    <row r="4341" spans="1:28" ht="14.45" x14ac:dyDescent="0.3">
      <c r="A4341" s="3">
        <v>42366.708749999998</v>
      </c>
      <c r="B4341">
        <v>2015</v>
      </c>
      <c r="C4341">
        <v>12</v>
      </c>
      <c r="D4341">
        <v>28</v>
      </c>
      <c r="E4341">
        <v>17</v>
      </c>
      <c r="F4341" s="4">
        <v>484741.07529949216</v>
      </c>
      <c r="G4341" s="4">
        <v>843845.26596952986</v>
      </c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Y4341" s="2"/>
      <c r="Z4341"/>
      <c r="AA4341"/>
      <c r="AB4341"/>
    </row>
    <row r="4342" spans="1:28" ht="14.45" x14ac:dyDescent="0.3">
      <c r="A4342" s="3">
        <v>42366.750416666669</v>
      </c>
      <c r="B4342">
        <v>2015</v>
      </c>
      <c r="C4342">
        <v>12</v>
      </c>
      <c r="D4342">
        <v>28</v>
      </c>
      <c r="E4342">
        <v>18</v>
      </c>
      <c r="F4342" s="4">
        <v>495952.81219568569</v>
      </c>
      <c r="G4342" s="4">
        <v>867385.96968776674</v>
      </c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Y4342" s="2"/>
      <c r="Z4342"/>
      <c r="AA4342"/>
      <c r="AB4342"/>
    </row>
    <row r="4343" spans="1:28" ht="14.45" x14ac:dyDescent="0.3">
      <c r="A4343" s="3">
        <v>42366.792083333334</v>
      </c>
      <c r="B4343">
        <v>2015</v>
      </c>
      <c r="C4343">
        <v>12</v>
      </c>
      <c r="D4343">
        <v>28</v>
      </c>
      <c r="E4343">
        <v>19</v>
      </c>
      <c r="F4343" s="4">
        <v>507699.81042376225</v>
      </c>
      <c r="G4343" s="4">
        <v>908165.50104701705</v>
      </c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Y4343" s="2"/>
      <c r="Z4343"/>
      <c r="AA4343"/>
      <c r="AB4343"/>
    </row>
    <row r="4344" spans="1:28" ht="14.45" x14ac:dyDescent="0.3">
      <c r="A4344" s="3">
        <v>42366.833749999998</v>
      </c>
      <c r="B4344">
        <v>2015</v>
      </c>
      <c r="C4344">
        <v>12</v>
      </c>
      <c r="D4344">
        <v>28</v>
      </c>
      <c r="E4344">
        <v>20</v>
      </c>
      <c r="F4344" s="4">
        <v>490910.1107602024</v>
      </c>
      <c r="G4344" s="4">
        <v>909325.25837564317</v>
      </c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Y4344" s="2"/>
      <c r="Z4344"/>
      <c r="AA4344"/>
      <c r="AB4344"/>
    </row>
    <row r="4345" spans="1:28" ht="14.45" x14ac:dyDescent="0.3">
      <c r="A4345" s="3">
        <v>42366.875416666669</v>
      </c>
      <c r="B4345">
        <v>2015</v>
      </c>
      <c r="C4345">
        <v>12</v>
      </c>
      <c r="D4345">
        <v>28</v>
      </c>
      <c r="E4345">
        <v>21</v>
      </c>
      <c r="F4345" s="4">
        <v>465459.92523209838</v>
      </c>
      <c r="G4345" s="4">
        <v>835039.88822399557</v>
      </c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Y4345" s="2"/>
      <c r="Z4345"/>
      <c r="AA4345"/>
      <c r="AB4345"/>
    </row>
    <row r="4346" spans="1:28" ht="14.45" x14ac:dyDescent="0.3">
      <c r="A4346" s="3">
        <v>42366.917083333334</v>
      </c>
      <c r="B4346">
        <v>2015</v>
      </c>
      <c r="C4346">
        <v>12</v>
      </c>
      <c r="D4346">
        <v>28</v>
      </c>
      <c r="E4346">
        <v>22</v>
      </c>
      <c r="F4346" s="4">
        <v>429292.04763718869</v>
      </c>
      <c r="G4346" s="4">
        <v>796085.84375086345</v>
      </c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Y4346" s="2"/>
      <c r="Z4346"/>
      <c r="AA4346"/>
      <c r="AB4346"/>
    </row>
    <row r="4347" spans="1:28" ht="14.45" x14ac:dyDescent="0.3">
      <c r="A4347" s="3">
        <v>42366.958749999998</v>
      </c>
      <c r="B4347">
        <v>2015</v>
      </c>
      <c r="C4347">
        <v>12</v>
      </c>
      <c r="D4347">
        <v>28</v>
      </c>
      <c r="E4347">
        <v>23</v>
      </c>
      <c r="F4347" s="4">
        <v>379358.84382979816</v>
      </c>
      <c r="G4347" s="4">
        <v>733931.15909599198</v>
      </c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Y4347" s="2"/>
      <c r="Z4347"/>
      <c r="AA4347"/>
      <c r="AB4347"/>
    </row>
    <row r="4348" spans="1:28" ht="14.45" x14ac:dyDescent="0.3">
      <c r="A4348" s="3">
        <v>42367.000416666669</v>
      </c>
      <c r="B4348">
        <v>2015</v>
      </c>
      <c r="C4348">
        <v>12</v>
      </c>
      <c r="D4348">
        <v>29</v>
      </c>
      <c r="E4348">
        <v>0</v>
      </c>
      <c r="F4348" s="4">
        <v>357230.20690237364</v>
      </c>
      <c r="G4348" s="4">
        <v>684855.36545998906</v>
      </c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Y4348" s="2"/>
      <c r="Z4348"/>
      <c r="AA4348"/>
      <c r="AB4348"/>
    </row>
    <row r="4349" spans="1:28" ht="14.45" x14ac:dyDescent="0.3">
      <c r="A4349" s="3">
        <v>42367.042083333334</v>
      </c>
      <c r="B4349">
        <v>2015</v>
      </c>
      <c r="C4349">
        <v>12</v>
      </c>
      <c r="D4349">
        <v>29</v>
      </c>
      <c r="E4349">
        <v>1</v>
      </c>
      <c r="F4349" s="4">
        <v>359100.19745124551</v>
      </c>
      <c r="G4349" s="4">
        <v>662785.20635748818</v>
      </c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Y4349" s="2"/>
      <c r="Z4349"/>
      <c r="AA4349"/>
      <c r="AB4349"/>
    </row>
    <row r="4350" spans="1:28" ht="14.45" x14ac:dyDescent="0.3">
      <c r="A4350" s="3">
        <v>42367.083749999998</v>
      </c>
      <c r="B4350">
        <v>2015</v>
      </c>
      <c r="C4350">
        <v>12</v>
      </c>
      <c r="D4350">
        <v>29</v>
      </c>
      <c r="E4350">
        <v>2</v>
      </c>
      <c r="F4350" s="4">
        <v>339209.3955745424</v>
      </c>
      <c r="G4350" s="4">
        <v>637938.48683139437</v>
      </c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Y4350" s="2"/>
      <c r="Z4350"/>
      <c r="AA4350"/>
      <c r="AB4350"/>
    </row>
    <row r="4351" spans="1:28" ht="14.45" x14ac:dyDescent="0.3">
      <c r="A4351" s="3">
        <v>42367.125416666669</v>
      </c>
      <c r="B4351">
        <v>2015</v>
      </c>
      <c r="C4351">
        <v>12</v>
      </c>
      <c r="D4351">
        <v>29</v>
      </c>
      <c r="E4351">
        <v>3</v>
      </c>
      <c r="F4351" s="4">
        <v>323182.6186268804</v>
      </c>
      <c r="G4351" s="4">
        <v>622565.9775077356</v>
      </c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Y4351" s="2"/>
      <c r="Z4351"/>
      <c r="AA4351"/>
      <c r="AB4351"/>
    </row>
    <row r="4352" spans="1:28" ht="14.45" x14ac:dyDescent="0.3">
      <c r="A4352" s="3">
        <v>42367.167083333334</v>
      </c>
      <c r="B4352">
        <v>2015</v>
      </c>
      <c r="C4352">
        <v>12</v>
      </c>
      <c r="D4352">
        <v>29</v>
      </c>
      <c r="E4352">
        <v>4</v>
      </c>
      <c r="F4352" s="4">
        <v>325807.68009604939</v>
      </c>
      <c r="G4352" s="4">
        <v>634409.87531301647</v>
      </c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Y4352" s="2"/>
      <c r="Z4352"/>
      <c r="AA4352"/>
      <c r="AB4352"/>
    </row>
    <row r="4353" spans="1:28" ht="14.45" x14ac:dyDescent="0.3">
      <c r="A4353" s="3">
        <v>42367.208749999998</v>
      </c>
      <c r="B4353">
        <v>2015</v>
      </c>
      <c r="C4353">
        <v>12</v>
      </c>
      <c r="D4353">
        <v>29</v>
      </c>
      <c r="E4353">
        <v>5</v>
      </c>
      <c r="F4353" s="4">
        <v>334007.06950605952</v>
      </c>
      <c r="G4353" s="4">
        <v>648695.04903010908</v>
      </c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Y4353" s="2"/>
      <c r="Z4353"/>
      <c r="AA4353"/>
      <c r="AB4353"/>
    </row>
    <row r="4354" spans="1:28" ht="14.45" x14ac:dyDescent="0.3">
      <c r="A4354" s="3">
        <v>42367.250416666669</v>
      </c>
      <c r="B4354">
        <v>2015</v>
      </c>
      <c r="C4354">
        <v>12</v>
      </c>
      <c r="D4354">
        <v>29</v>
      </c>
      <c r="E4354">
        <v>6</v>
      </c>
      <c r="F4354" s="4">
        <v>335806.44778523565</v>
      </c>
      <c r="G4354" s="4">
        <v>674243.18221003655</v>
      </c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Y4354" s="2"/>
      <c r="Z4354"/>
      <c r="AA4354"/>
      <c r="AB4354"/>
    </row>
    <row r="4355" spans="1:28" ht="14.45" x14ac:dyDescent="0.3">
      <c r="A4355" s="3">
        <v>42367.292083333334</v>
      </c>
      <c r="B4355">
        <v>2015</v>
      </c>
      <c r="C4355">
        <v>12</v>
      </c>
      <c r="D4355">
        <v>29</v>
      </c>
      <c r="E4355">
        <v>7</v>
      </c>
      <c r="F4355" s="4">
        <v>399249.4161383991</v>
      </c>
      <c r="G4355" s="4">
        <v>711492.60802564246</v>
      </c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Y4355" s="2"/>
      <c r="Z4355"/>
      <c r="AA4355"/>
      <c r="AB4355"/>
    </row>
    <row r="4356" spans="1:28" ht="14.45" x14ac:dyDescent="0.3">
      <c r="A4356" s="3">
        <v>42367.333749999998</v>
      </c>
      <c r="B4356">
        <v>2015</v>
      </c>
      <c r="C4356">
        <v>12</v>
      </c>
      <c r="D4356">
        <v>29</v>
      </c>
      <c r="E4356">
        <v>8</v>
      </c>
      <c r="F4356" s="4">
        <v>431829.82397668459</v>
      </c>
      <c r="G4356" s="4">
        <v>777971.54659930104</v>
      </c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Y4356" s="2"/>
      <c r="Z4356"/>
      <c r="AA4356"/>
      <c r="AB4356"/>
    </row>
    <row r="4357" spans="1:28" ht="14.45" x14ac:dyDescent="0.3">
      <c r="A4357" s="3">
        <v>42367.375416666669</v>
      </c>
      <c r="B4357">
        <v>2015</v>
      </c>
      <c r="C4357">
        <v>12</v>
      </c>
      <c r="D4357">
        <v>29</v>
      </c>
      <c r="E4357">
        <v>9</v>
      </c>
      <c r="F4357" s="4">
        <v>456116.82993767224</v>
      </c>
      <c r="G4357" s="4">
        <v>834585.49678413244</v>
      </c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Y4357" s="2"/>
      <c r="Z4357"/>
      <c r="AA4357"/>
      <c r="AB4357"/>
    </row>
    <row r="4358" spans="1:28" ht="14.45" x14ac:dyDescent="0.3">
      <c r="A4358" s="3">
        <v>42367.417083333334</v>
      </c>
      <c r="B4358">
        <v>2015</v>
      </c>
      <c r="C4358">
        <v>12</v>
      </c>
      <c r="D4358">
        <v>29</v>
      </c>
      <c r="E4358">
        <v>10</v>
      </c>
      <c r="F4358" s="4">
        <v>479820.84761701716</v>
      </c>
      <c r="G4358" s="4">
        <v>839487.55945834017</v>
      </c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Y4358" s="2"/>
      <c r="Z4358"/>
      <c r="AA4358"/>
      <c r="AB4358"/>
    </row>
    <row r="4359" spans="1:28" ht="14.45" x14ac:dyDescent="0.3">
      <c r="A4359" s="3">
        <v>42367.458749999998</v>
      </c>
      <c r="B4359">
        <v>2015</v>
      </c>
      <c r="C4359">
        <v>12</v>
      </c>
      <c r="D4359">
        <v>29</v>
      </c>
      <c r="E4359">
        <v>11</v>
      </c>
      <c r="F4359" s="4">
        <v>452045.83813567599</v>
      </c>
      <c r="G4359" s="4">
        <v>806381.34025802405</v>
      </c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Y4359" s="2"/>
      <c r="Z4359"/>
      <c r="AA4359"/>
      <c r="AB4359"/>
    </row>
    <row r="4360" spans="1:28" ht="14.45" x14ac:dyDescent="0.3">
      <c r="A4360" s="3">
        <v>42367.500416666669</v>
      </c>
      <c r="B4360">
        <v>2015</v>
      </c>
      <c r="C4360">
        <v>12</v>
      </c>
      <c r="D4360">
        <v>29</v>
      </c>
      <c r="E4360">
        <v>12</v>
      </c>
      <c r="F4360" s="4">
        <v>430828.24952281109</v>
      </c>
      <c r="G4360" s="4">
        <v>821967.51373036683</v>
      </c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Y4360" s="2"/>
      <c r="Z4360"/>
      <c r="AA4360"/>
      <c r="AB4360"/>
    </row>
    <row r="4361" spans="1:28" ht="14.45" x14ac:dyDescent="0.3">
      <c r="A4361" s="3">
        <v>42367.542083333334</v>
      </c>
      <c r="B4361">
        <v>2015</v>
      </c>
      <c r="C4361">
        <v>12</v>
      </c>
      <c r="D4361">
        <v>29</v>
      </c>
      <c r="E4361">
        <v>13</v>
      </c>
      <c r="F4361" s="4">
        <v>400227.67539416865</v>
      </c>
      <c r="G4361" s="4">
        <v>827693.24329656316</v>
      </c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Y4361" s="2"/>
      <c r="Z4361"/>
      <c r="AA4361"/>
      <c r="AB4361"/>
    </row>
    <row r="4362" spans="1:28" ht="14.45" x14ac:dyDescent="0.3">
      <c r="A4362" s="3">
        <v>42367.583749999998</v>
      </c>
      <c r="B4362">
        <v>2015</v>
      </c>
      <c r="C4362">
        <v>12</v>
      </c>
      <c r="D4362">
        <v>29</v>
      </c>
      <c r="E4362">
        <v>14</v>
      </c>
      <c r="F4362" s="4">
        <v>364507.51592650317</v>
      </c>
      <c r="G4362" s="4">
        <v>815968.77648692694</v>
      </c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Y4362" s="2"/>
      <c r="Z4362"/>
      <c r="AA4362"/>
      <c r="AB4362"/>
    </row>
    <row r="4363" spans="1:28" ht="14.45" x14ac:dyDescent="0.3">
      <c r="A4363" s="3">
        <v>42367.625416666669</v>
      </c>
      <c r="B4363">
        <v>2015</v>
      </c>
      <c r="C4363">
        <v>12</v>
      </c>
      <c r="D4363">
        <v>29</v>
      </c>
      <c r="E4363">
        <v>15</v>
      </c>
      <c r="F4363" s="4">
        <v>393510.83133122616</v>
      </c>
      <c r="G4363" s="4">
        <v>780823.79814764089</v>
      </c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Y4363" s="2"/>
      <c r="Z4363"/>
      <c r="AA4363"/>
      <c r="AB4363"/>
    </row>
    <row r="4364" spans="1:28" ht="14.45" x14ac:dyDescent="0.3">
      <c r="A4364" s="3">
        <v>42367.667083333334</v>
      </c>
      <c r="B4364">
        <v>2015</v>
      </c>
      <c r="C4364">
        <v>12</v>
      </c>
      <c r="D4364">
        <v>29</v>
      </c>
      <c r="E4364">
        <v>16</v>
      </c>
      <c r="F4364" s="4">
        <v>434236.07498081482</v>
      </c>
      <c r="G4364" s="4">
        <v>786839.60536581872</v>
      </c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Y4364" s="2"/>
      <c r="Z4364"/>
      <c r="AA4364"/>
      <c r="AB4364"/>
    </row>
    <row r="4365" spans="1:28" ht="14.45" x14ac:dyDescent="0.3">
      <c r="A4365" s="3">
        <v>42367.708749999998</v>
      </c>
      <c r="B4365">
        <v>2015</v>
      </c>
      <c r="C4365">
        <v>12</v>
      </c>
      <c r="D4365">
        <v>29</v>
      </c>
      <c r="E4365">
        <v>17</v>
      </c>
      <c r="F4365" s="4">
        <v>505135.63060297922</v>
      </c>
      <c r="G4365" s="4">
        <v>865899.58124609047</v>
      </c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Y4365" s="2"/>
      <c r="Z4365"/>
      <c r="AA4365"/>
      <c r="AB4365"/>
    </row>
    <row r="4366" spans="1:28" ht="14.45" x14ac:dyDescent="0.3">
      <c r="A4366" s="3">
        <v>42367.750416666669</v>
      </c>
      <c r="B4366">
        <v>2015</v>
      </c>
      <c r="C4366">
        <v>12</v>
      </c>
      <c r="D4366">
        <v>29</v>
      </c>
      <c r="E4366">
        <v>18</v>
      </c>
      <c r="F4366" s="4">
        <v>539600.67759307672</v>
      </c>
      <c r="G4366" s="4">
        <v>915539.46255411627</v>
      </c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Y4366" s="2"/>
      <c r="Z4366"/>
      <c r="AA4366"/>
      <c r="AB4366"/>
    </row>
    <row r="4367" spans="1:28" ht="14.45" x14ac:dyDescent="0.3">
      <c r="A4367" s="3">
        <v>42367.792083333334</v>
      </c>
      <c r="B4367">
        <v>2015</v>
      </c>
      <c r="C4367">
        <v>12</v>
      </c>
      <c r="D4367">
        <v>29</v>
      </c>
      <c r="E4367">
        <v>19</v>
      </c>
      <c r="F4367" s="4">
        <v>555268.61568571068</v>
      </c>
      <c r="G4367" s="4">
        <v>940972.14272430853</v>
      </c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Y4367" s="2"/>
      <c r="Z4367"/>
      <c r="AA4367"/>
      <c r="AB4367"/>
    </row>
    <row r="4368" spans="1:28" ht="14.45" x14ac:dyDescent="0.3">
      <c r="A4368" s="3">
        <v>42367.833749999998</v>
      </c>
      <c r="B4368">
        <v>2015</v>
      </c>
      <c r="C4368">
        <v>12</v>
      </c>
      <c r="D4368">
        <v>29</v>
      </c>
      <c r="E4368">
        <v>20</v>
      </c>
      <c r="F4368" s="4">
        <v>543997.98713651614</v>
      </c>
      <c r="G4368" s="4">
        <v>937021.66451837355</v>
      </c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Y4368" s="2"/>
      <c r="Z4368"/>
      <c r="AA4368"/>
      <c r="AB4368"/>
    </row>
    <row r="4369" spans="1:28" ht="14.45" x14ac:dyDescent="0.3">
      <c r="A4369" s="3">
        <v>42367.875416666669</v>
      </c>
      <c r="B4369">
        <v>2015</v>
      </c>
      <c r="C4369">
        <v>12</v>
      </c>
      <c r="D4369">
        <v>29</v>
      </c>
      <c r="E4369">
        <v>21</v>
      </c>
      <c r="F4369" s="4">
        <v>516907.86047067208</v>
      </c>
      <c r="G4369" s="4">
        <v>934049.56567243417</v>
      </c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Y4369" s="2"/>
      <c r="Z4369"/>
      <c r="AA4369"/>
      <c r="AB4369"/>
    </row>
    <row r="4370" spans="1:28" ht="14.45" x14ac:dyDescent="0.3">
      <c r="A4370" s="3">
        <v>42367.917083333334</v>
      </c>
      <c r="B4370">
        <v>2015</v>
      </c>
      <c r="C4370">
        <v>12</v>
      </c>
      <c r="D4370">
        <v>29</v>
      </c>
      <c r="E4370">
        <v>22</v>
      </c>
      <c r="F4370" s="4">
        <v>487492.59191254689</v>
      </c>
      <c r="G4370" s="4">
        <v>903840.22250293579</v>
      </c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Y4370" s="2"/>
      <c r="Z4370"/>
      <c r="AA4370"/>
      <c r="AB4370"/>
    </row>
    <row r="4371" spans="1:28" ht="14.45" x14ac:dyDescent="0.3">
      <c r="A4371" s="3">
        <v>42367.958749999998</v>
      </c>
      <c r="B4371">
        <v>2015</v>
      </c>
      <c r="C4371">
        <v>12</v>
      </c>
      <c r="D4371">
        <v>29</v>
      </c>
      <c r="E4371">
        <v>23</v>
      </c>
      <c r="F4371" s="4">
        <v>462945.90022587572</v>
      </c>
      <c r="G4371" s="4">
        <v>867626.96360031492</v>
      </c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Y4371" s="2"/>
      <c r="Z4371"/>
      <c r="AA4371"/>
      <c r="AB4371"/>
    </row>
    <row r="4372" spans="1:28" ht="14.45" x14ac:dyDescent="0.3">
      <c r="A4372" s="3">
        <v>42368.000416666669</v>
      </c>
      <c r="B4372">
        <v>2015</v>
      </c>
      <c r="C4372">
        <v>12</v>
      </c>
      <c r="D4372">
        <v>30</v>
      </c>
      <c r="E4372">
        <v>0</v>
      </c>
      <c r="F4372" s="4">
        <v>421663.46653036127</v>
      </c>
      <c r="G4372" s="4">
        <v>786606.837484758</v>
      </c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Y4372" s="2"/>
      <c r="Z4372"/>
      <c r="AA4372"/>
      <c r="AB4372"/>
    </row>
    <row r="4373" spans="1:28" ht="14.45" x14ac:dyDescent="0.3">
      <c r="A4373" s="3">
        <v>42368.042083333334</v>
      </c>
      <c r="B4373">
        <v>2015</v>
      </c>
      <c r="C4373">
        <v>12</v>
      </c>
      <c r="D4373">
        <v>30</v>
      </c>
      <c r="E4373">
        <v>1</v>
      </c>
      <c r="F4373" s="4">
        <v>399467.25049293076</v>
      </c>
      <c r="G4373" s="4">
        <v>803490.91941355274</v>
      </c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Y4373" s="2"/>
      <c r="Z4373"/>
      <c r="AA4373"/>
      <c r="AB4373"/>
    </row>
    <row r="4374" spans="1:28" ht="14.45" x14ac:dyDescent="0.3">
      <c r="A4374" s="3">
        <v>42368.083749999998</v>
      </c>
      <c r="B4374">
        <v>2015</v>
      </c>
      <c r="C4374">
        <v>12</v>
      </c>
      <c r="D4374">
        <v>30</v>
      </c>
      <c r="E4374">
        <v>2</v>
      </c>
      <c r="F4374" s="4">
        <v>390336.79890363477</v>
      </c>
      <c r="G4374" s="4">
        <v>781169.26300709089</v>
      </c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Y4374" s="2"/>
      <c r="Z4374"/>
      <c r="AA4374"/>
      <c r="AB4374"/>
    </row>
    <row r="4375" spans="1:28" ht="14.45" x14ac:dyDescent="0.3">
      <c r="A4375" s="3">
        <v>42368.125416666669</v>
      </c>
      <c r="B4375">
        <v>2015</v>
      </c>
      <c r="C4375">
        <v>12</v>
      </c>
      <c r="D4375">
        <v>30</v>
      </c>
      <c r="E4375">
        <v>3</v>
      </c>
      <c r="F4375" s="4">
        <v>366348.30921297439</v>
      </c>
      <c r="G4375" s="4">
        <v>792176.33390922495</v>
      </c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Y4375" s="2"/>
      <c r="Z4375"/>
      <c r="AA4375"/>
      <c r="AB4375"/>
    </row>
    <row r="4376" spans="1:28" ht="14.45" x14ac:dyDescent="0.3">
      <c r="A4376" s="3">
        <v>42368.167083333334</v>
      </c>
      <c r="B4376">
        <v>2015</v>
      </c>
      <c r="C4376">
        <v>12</v>
      </c>
      <c r="D4376">
        <v>30</v>
      </c>
      <c r="E4376">
        <v>4</v>
      </c>
      <c r="F4376" s="4">
        <v>398246.47599857807</v>
      </c>
      <c r="G4376" s="4">
        <v>830225.69382621383</v>
      </c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Y4376" s="2"/>
      <c r="Z4376"/>
      <c r="AA4376"/>
      <c r="AB4376"/>
    </row>
    <row r="4377" spans="1:28" ht="14.45" x14ac:dyDescent="0.3">
      <c r="A4377" s="3">
        <v>42368.208749999998</v>
      </c>
      <c r="B4377">
        <v>2015</v>
      </c>
      <c r="C4377">
        <v>12</v>
      </c>
      <c r="D4377">
        <v>30</v>
      </c>
      <c r="E4377">
        <v>5</v>
      </c>
      <c r="F4377" s="4">
        <v>420049.56881332735</v>
      </c>
      <c r="G4377" s="4">
        <v>883165.43510677922</v>
      </c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Y4377" s="2"/>
      <c r="Z4377"/>
      <c r="AA4377"/>
      <c r="AB4377"/>
    </row>
    <row r="4378" spans="1:28" ht="14.45" x14ac:dyDescent="0.3">
      <c r="A4378" s="3">
        <v>42368.250416666669</v>
      </c>
      <c r="B4378">
        <v>2015</v>
      </c>
      <c r="C4378">
        <v>12</v>
      </c>
      <c r="D4378">
        <v>30</v>
      </c>
      <c r="E4378">
        <v>6</v>
      </c>
      <c r="F4378" s="4">
        <v>469172.20109733043</v>
      </c>
      <c r="G4378" s="4">
        <v>916349.50429540442</v>
      </c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Y4378" s="2"/>
      <c r="Z4378"/>
      <c r="AA4378"/>
      <c r="AB4378"/>
    </row>
    <row r="4379" spans="1:28" ht="14.45" x14ac:dyDescent="0.3">
      <c r="A4379" s="3">
        <v>42368.292083333334</v>
      </c>
      <c r="B4379">
        <v>2015</v>
      </c>
      <c r="C4379">
        <v>12</v>
      </c>
      <c r="D4379">
        <v>30</v>
      </c>
      <c r="E4379">
        <v>7</v>
      </c>
      <c r="F4379" s="4">
        <v>486553.142045738</v>
      </c>
      <c r="G4379" s="4">
        <v>958961.39738861739</v>
      </c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Y4379" s="2"/>
      <c r="Z4379"/>
      <c r="AA4379"/>
      <c r="AB4379"/>
    </row>
    <row r="4380" spans="1:28" ht="14.45" x14ac:dyDescent="0.3">
      <c r="A4380" s="3">
        <v>42368.333749999998</v>
      </c>
      <c r="B4380">
        <v>2015</v>
      </c>
      <c r="C4380">
        <v>12</v>
      </c>
      <c r="D4380">
        <v>30</v>
      </c>
      <c r="E4380">
        <v>8</v>
      </c>
      <c r="F4380" s="4">
        <v>494878.47651964077</v>
      </c>
      <c r="G4380" s="4">
        <v>940247.5819593576</v>
      </c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Y4380" s="2"/>
      <c r="Z4380"/>
      <c r="AA4380"/>
      <c r="AB4380"/>
    </row>
    <row r="4381" spans="1:28" ht="14.45" x14ac:dyDescent="0.3">
      <c r="A4381" s="3">
        <v>42368.375416666669</v>
      </c>
      <c r="B4381">
        <v>2015</v>
      </c>
      <c r="C4381">
        <v>12</v>
      </c>
      <c r="D4381">
        <v>30</v>
      </c>
      <c r="E4381">
        <v>9</v>
      </c>
      <c r="F4381" s="4">
        <v>509397.53077320434</v>
      </c>
      <c r="G4381" s="4">
        <v>956580.22892531776</v>
      </c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Y4381" s="2"/>
      <c r="Z4381"/>
      <c r="AA4381"/>
      <c r="AB4381"/>
    </row>
    <row r="4382" spans="1:28" ht="14.45" x14ac:dyDescent="0.3">
      <c r="A4382" s="3">
        <v>42368.417083333334</v>
      </c>
      <c r="B4382">
        <v>2015</v>
      </c>
      <c r="C4382">
        <v>12</v>
      </c>
      <c r="D4382">
        <v>30</v>
      </c>
      <c r="E4382">
        <v>10</v>
      </c>
      <c r="F4382" s="4">
        <v>530050.31439045316</v>
      </c>
      <c r="G4382" s="4">
        <v>1013283.080181901</v>
      </c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Y4382" s="2"/>
      <c r="Z4382"/>
      <c r="AA4382"/>
      <c r="AB4382"/>
    </row>
    <row r="4383" spans="1:28" ht="14.45" x14ac:dyDescent="0.3">
      <c r="A4383" s="3">
        <v>42368.458749999998</v>
      </c>
      <c r="B4383">
        <v>2015</v>
      </c>
      <c r="C4383">
        <v>12</v>
      </c>
      <c r="D4383">
        <v>30</v>
      </c>
      <c r="E4383">
        <v>11</v>
      </c>
      <c r="F4383" s="4">
        <v>501231.57578168996</v>
      </c>
      <c r="G4383" s="4">
        <v>1000226.0861250705</v>
      </c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Y4383" s="2"/>
      <c r="Z4383"/>
      <c r="AA4383"/>
      <c r="AB4383"/>
    </row>
    <row r="4384" spans="1:28" ht="14.45" x14ac:dyDescent="0.3">
      <c r="A4384" s="3">
        <v>42368.500416666669</v>
      </c>
      <c r="B4384">
        <v>2015</v>
      </c>
      <c r="C4384">
        <v>12</v>
      </c>
      <c r="D4384">
        <v>30</v>
      </c>
      <c r="E4384">
        <v>12</v>
      </c>
      <c r="F4384" s="4">
        <v>517285.96074139862</v>
      </c>
      <c r="G4384" s="4">
        <v>968455.04763792874</v>
      </c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Y4384" s="2"/>
      <c r="Z4384"/>
      <c r="AA4384"/>
      <c r="AB4384"/>
    </row>
    <row r="4385" spans="1:28" ht="14.45" x14ac:dyDescent="0.3">
      <c r="A4385" s="3">
        <v>42368.542083333334</v>
      </c>
      <c r="B4385">
        <v>2015</v>
      </c>
      <c r="C4385">
        <v>12</v>
      </c>
      <c r="D4385">
        <v>30</v>
      </c>
      <c r="E4385">
        <v>13</v>
      </c>
      <c r="F4385" s="4">
        <v>511202.79202228744</v>
      </c>
      <c r="G4385" s="4">
        <v>941289.44530730904</v>
      </c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Y4385" s="2"/>
      <c r="Z4385"/>
      <c r="AA4385"/>
      <c r="AB4385"/>
    </row>
    <row r="4386" spans="1:28" ht="14.45" x14ac:dyDescent="0.3">
      <c r="A4386" s="3">
        <v>42368.583749999998</v>
      </c>
      <c r="B4386">
        <v>2015</v>
      </c>
      <c r="C4386">
        <v>12</v>
      </c>
      <c r="D4386">
        <v>30</v>
      </c>
      <c r="E4386">
        <v>14</v>
      </c>
      <c r="F4386" s="4">
        <v>489172.25791357545</v>
      </c>
      <c r="G4386" s="4">
        <v>920848.78372652968</v>
      </c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Y4386" s="2"/>
      <c r="Z4386"/>
      <c r="AA4386"/>
      <c r="AB4386"/>
    </row>
    <row r="4387" spans="1:28" ht="14.45" x14ac:dyDescent="0.3">
      <c r="A4387" s="3">
        <v>42368.625416666669</v>
      </c>
      <c r="B4387">
        <v>2015</v>
      </c>
      <c r="C4387">
        <v>12</v>
      </c>
      <c r="D4387">
        <v>30</v>
      </c>
      <c r="E4387">
        <v>15</v>
      </c>
      <c r="F4387" s="4">
        <v>473335.06960173871</v>
      </c>
      <c r="G4387" s="4">
        <v>941627.43708466028</v>
      </c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Y4387" s="2"/>
      <c r="Z4387"/>
      <c r="AA4387"/>
      <c r="AB4387"/>
    </row>
    <row r="4388" spans="1:28" ht="14.45" x14ac:dyDescent="0.3">
      <c r="A4388" s="3">
        <v>42368.667083333334</v>
      </c>
      <c r="B4388">
        <v>2015</v>
      </c>
      <c r="C4388">
        <v>12</v>
      </c>
      <c r="D4388">
        <v>30</v>
      </c>
      <c r="E4388">
        <v>16</v>
      </c>
      <c r="F4388" s="4">
        <v>488618.2361713876</v>
      </c>
      <c r="G4388" s="4">
        <v>961431.03465849871</v>
      </c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Y4388" s="2"/>
      <c r="Z4388"/>
      <c r="AA4388"/>
      <c r="AB4388"/>
    </row>
    <row r="4389" spans="1:28" ht="14.45" x14ac:dyDescent="0.3">
      <c r="A4389" s="3">
        <v>42368.708749999998</v>
      </c>
      <c r="B4389">
        <v>2015</v>
      </c>
      <c r="C4389">
        <v>12</v>
      </c>
      <c r="D4389">
        <v>30</v>
      </c>
      <c r="E4389">
        <v>17</v>
      </c>
      <c r="F4389" s="4">
        <v>555932.89684080752</v>
      </c>
      <c r="G4389" s="4">
        <v>1089094.3098504983</v>
      </c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Y4389" s="2"/>
      <c r="Z4389"/>
      <c r="AA4389"/>
      <c r="AB4389"/>
    </row>
    <row r="4390" spans="1:28" ht="14.45" x14ac:dyDescent="0.3">
      <c r="A4390" s="3">
        <v>42368.750416666669</v>
      </c>
      <c r="B4390">
        <v>2015</v>
      </c>
      <c r="C4390">
        <v>12</v>
      </c>
      <c r="D4390">
        <v>30</v>
      </c>
      <c r="E4390">
        <v>18</v>
      </c>
      <c r="F4390" s="4">
        <v>613203.71640239388</v>
      </c>
      <c r="G4390" s="4">
        <v>1121531.0547782748</v>
      </c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Y4390" s="2"/>
      <c r="Z4390"/>
      <c r="AA4390"/>
      <c r="AB4390"/>
    </row>
    <row r="4391" spans="1:28" ht="14.45" x14ac:dyDescent="0.3">
      <c r="A4391" s="3">
        <v>42368.792083333334</v>
      </c>
      <c r="B4391">
        <v>2015</v>
      </c>
      <c r="C4391">
        <v>12</v>
      </c>
      <c r="D4391">
        <v>30</v>
      </c>
      <c r="E4391">
        <v>19</v>
      </c>
      <c r="F4391" s="4">
        <v>623365.71100467537</v>
      </c>
      <c r="G4391" s="4">
        <v>1121227.9519187738</v>
      </c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Y4391" s="2"/>
      <c r="Z4391"/>
      <c r="AA4391"/>
      <c r="AB4391"/>
    </row>
    <row r="4392" spans="1:28" ht="14.45" x14ac:dyDescent="0.3">
      <c r="A4392" s="3">
        <v>42368.833749999998</v>
      </c>
      <c r="B4392">
        <v>2015</v>
      </c>
      <c r="C4392">
        <v>12</v>
      </c>
      <c r="D4392">
        <v>30</v>
      </c>
      <c r="E4392">
        <v>20</v>
      </c>
      <c r="F4392" s="4">
        <v>646881.61092892371</v>
      </c>
      <c r="G4392" s="4">
        <v>1133956.7218955413</v>
      </c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Y4392" s="2"/>
      <c r="Z4392"/>
      <c r="AA4392"/>
      <c r="AB4392"/>
    </row>
    <row r="4393" spans="1:28" ht="14.45" x14ac:dyDescent="0.3">
      <c r="A4393" s="3">
        <v>42368.875416666669</v>
      </c>
      <c r="B4393">
        <v>2015</v>
      </c>
      <c r="C4393">
        <v>12</v>
      </c>
      <c r="D4393">
        <v>30</v>
      </c>
      <c r="E4393">
        <v>21</v>
      </c>
      <c r="F4393" s="4">
        <v>591733.37450186349</v>
      </c>
      <c r="G4393" s="4">
        <v>1115982.5608181797</v>
      </c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Y4393" s="2"/>
      <c r="Z4393"/>
      <c r="AA4393"/>
      <c r="AB4393"/>
    </row>
    <row r="4394" spans="1:28" ht="14.45" x14ac:dyDescent="0.3">
      <c r="A4394" s="3">
        <v>42368.917083333334</v>
      </c>
      <c r="B4394">
        <v>2015</v>
      </c>
      <c r="C4394">
        <v>12</v>
      </c>
      <c r="D4394">
        <v>30</v>
      </c>
      <c r="E4394">
        <v>22</v>
      </c>
      <c r="F4394" s="4">
        <v>552492.07124323433</v>
      </c>
      <c r="G4394" s="4">
        <v>1093257.2635900793</v>
      </c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Y4394" s="2"/>
      <c r="Z4394"/>
      <c r="AA4394"/>
      <c r="AB4394"/>
    </row>
    <row r="4395" spans="1:28" ht="14.45" x14ac:dyDescent="0.3">
      <c r="A4395" s="3">
        <v>42368.958749999998</v>
      </c>
      <c r="B4395">
        <v>2015</v>
      </c>
      <c r="C4395">
        <v>12</v>
      </c>
      <c r="D4395">
        <v>30</v>
      </c>
      <c r="E4395">
        <v>23</v>
      </c>
      <c r="F4395" s="4">
        <v>511018.25972073956</v>
      </c>
      <c r="G4395" s="4">
        <v>1051265.2845394227</v>
      </c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Y4395" s="2"/>
      <c r="Z4395"/>
      <c r="AA4395"/>
      <c r="AB4395"/>
    </row>
    <row r="4396" spans="1:28" ht="14.45" x14ac:dyDescent="0.3">
      <c r="A4396" s="3">
        <v>42369.000416666669</v>
      </c>
      <c r="B4396">
        <v>2015</v>
      </c>
      <c r="C4396">
        <v>12</v>
      </c>
      <c r="D4396">
        <v>31</v>
      </c>
      <c r="E4396">
        <v>0</v>
      </c>
      <c r="F4396" s="4">
        <v>453905.15809692303</v>
      </c>
      <c r="G4396" s="4">
        <v>999563.53037864517</v>
      </c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Y4396" s="2"/>
      <c r="Z4396"/>
      <c r="AA4396"/>
      <c r="AB4396"/>
    </row>
    <row r="4397" spans="1:28" ht="14.45" x14ac:dyDescent="0.3">
      <c r="A4397" s="3">
        <v>42369.042083333334</v>
      </c>
      <c r="B4397">
        <v>2015</v>
      </c>
      <c r="C4397">
        <v>12</v>
      </c>
      <c r="D4397">
        <v>31</v>
      </c>
      <c r="E4397">
        <v>1</v>
      </c>
      <c r="F4397" s="4">
        <v>436087.59436536871</v>
      </c>
      <c r="G4397" s="4">
        <v>970513.35646756936</v>
      </c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Y4397" s="2"/>
      <c r="Z4397"/>
      <c r="AA4397"/>
      <c r="AB4397"/>
    </row>
    <row r="4398" spans="1:28" ht="14.45" x14ac:dyDescent="0.3">
      <c r="A4398" s="3">
        <v>42369.083749999998</v>
      </c>
      <c r="B4398">
        <v>2015</v>
      </c>
      <c r="C4398">
        <v>12</v>
      </c>
      <c r="D4398">
        <v>31</v>
      </c>
      <c r="E4398">
        <v>2</v>
      </c>
      <c r="F4398" s="4">
        <v>435091.29254719324</v>
      </c>
      <c r="G4398" s="4">
        <v>969453.48729900992</v>
      </c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Y4398" s="2"/>
      <c r="Z4398"/>
      <c r="AA4398"/>
      <c r="AB4398"/>
    </row>
    <row r="4399" spans="1:28" ht="14.45" x14ac:dyDescent="0.3">
      <c r="A4399" s="3">
        <v>42369.125416666669</v>
      </c>
      <c r="B4399">
        <v>2015</v>
      </c>
      <c r="C4399">
        <v>12</v>
      </c>
      <c r="D4399">
        <v>31</v>
      </c>
      <c r="E4399">
        <v>3</v>
      </c>
      <c r="F4399" s="4">
        <v>440792.42515597667</v>
      </c>
      <c r="G4399" s="4">
        <v>983324.74427619821</v>
      </c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Y4399" s="2"/>
      <c r="Z4399"/>
      <c r="AA4399"/>
      <c r="AB4399"/>
    </row>
    <row r="4400" spans="1:28" ht="14.45" x14ac:dyDescent="0.3">
      <c r="A4400" s="3">
        <v>42369.167083333334</v>
      </c>
      <c r="B4400">
        <v>2015</v>
      </c>
      <c r="C4400">
        <v>12</v>
      </c>
      <c r="D4400">
        <v>31</v>
      </c>
      <c r="E4400">
        <v>4</v>
      </c>
      <c r="F4400" s="4">
        <v>450234.4469309469</v>
      </c>
      <c r="G4400" s="4">
        <v>1037783.6317987414</v>
      </c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Y4400" s="2"/>
      <c r="Z4400"/>
      <c r="AA4400"/>
      <c r="AB4400"/>
    </row>
    <row r="4401" spans="1:28" ht="14.45" x14ac:dyDescent="0.3">
      <c r="A4401" s="3">
        <v>42369.208749999998</v>
      </c>
      <c r="B4401">
        <v>2015</v>
      </c>
      <c r="C4401">
        <v>12</v>
      </c>
      <c r="D4401">
        <v>31</v>
      </c>
      <c r="E4401">
        <v>5</v>
      </c>
      <c r="F4401" s="4">
        <v>489542.02983195806</v>
      </c>
      <c r="G4401" s="4">
        <v>1055727.9320144947</v>
      </c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Y4401" s="2"/>
      <c r="Z4401"/>
      <c r="AA4401"/>
      <c r="AB4401"/>
    </row>
    <row r="4402" spans="1:28" ht="14.45" x14ac:dyDescent="0.3">
      <c r="A4402" s="3">
        <v>42369.250416666669</v>
      </c>
      <c r="B4402">
        <v>2015</v>
      </c>
      <c r="C4402">
        <v>12</v>
      </c>
      <c r="D4402">
        <v>31</v>
      </c>
      <c r="E4402">
        <v>6</v>
      </c>
      <c r="F4402" s="4">
        <v>557210.80069140845</v>
      </c>
      <c r="G4402" s="4">
        <v>1122635.7972715511</v>
      </c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Y4402" s="2"/>
      <c r="Z4402"/>
      <c r="AA4402"/>
      <c r="AB4402"/>
    </row>
    <row r="4403" spans="1:28" ht="14.45" x14ac:dyDescent="0.3">
      <c r="A4403" s="3">
        <v>42369.292083333334</v>
      </c>
      <c r="B4403">
        <v>2015</v>
      </c>
      <c r="C4403">
        <v>12</v>
      </c>
      <c r="D4403">
        <v>31</v>
      </c>
      <c r="E4403">
        <v>7</v>
      </c>
      <c r="F4403" s="4">
        <v>559555.92388488888</v>
      </c>
      <c r="G4403" s="4">
        <v>1172966.1894523932</v>
      </c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Y4403" s="2"/>
      <c r="Z4403"/>
      <c r="AA4403"/>
      <c r="AB4403"/>
    </row>
    <row r="4404" spans="1:28" ht="14.45" x14ac:dyDescent="0.3">
      <c r="A4404" s="3">
        <v>42369.333749999998</v>
      </c>
      <c r="B4404">
        <v>2015</v>
      </c>
      <c r="C4404">
        <v>12</v>
      </c>
      <c r="D4404">
        <v>31</v>
      </c>
      <c r="E4404">
        <v>8</v>
      </c>
      <c r="F4404" s="4">
        <v>563994.26898232684</v>
      </c>
      <c r="G4404" s="4">
        <v>1166726.549136929</v>
      </c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Y4404" s="2"/>
      <c r="Z4404"/>
      <c r="AA4404"/>
      <c r="AB4404"/>
    </row>
    <row r="4405" spans="1:28" ht="14.45" x14ac:dyDescent="0.3">
      <c r="A4405" s="3">
        <v>42369.375416666669</v>
      </c>
      <c r="B4405">
        <v>2015</v>
      </c>
      <c r="C4405">
        <v>12</v>
      </c>
      <c r="D4405">
        <v>31</v>
      </c>
      <c r="E4405">
        <v>9</v>
      </c>
      <c r="F4405" s="4">
        <v>552149.05681077763</v>
      </c>
      <c r="G4405" s="4">
        <v>1135349.3776041227</v>
      </c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Y4405" s="2"/>
      <c r="Z4405"/>
      <c r="AA4405"/>
      <c r="AB4405"/>
    </row>
    <row r="4406" spans="1:28" ht="14.45" x14ac:dyDescent="0.3">
      <c r="A4406" s="3">
        <v>42369.417083333334</v>
      </c>
      <c r="B4406">
        <v>2015</v>
      </c>
      <c r="C4406">
        <v>12</v>
      </c>
      <c r="D4406">
        <v>31</v>
      </c>
      <c r="E4406">
        <v>10</v>
      </c>
      <c r="F4406" s="4">
        <v>533746.9080242865</v>
      </c>
      <c r="G4406" s="4">
        <v>984635.78559217229</v>
      </c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Y4406" s="2"/>
      <c r="Z4406"/>
      <c r="AA4406"/>
      <c r="AB4406"/>
    </row>
    <row r="4407" spans="1:28" ht="14.45" x14ac:dyDescent="0.3">
      <c r="A4407" s="3">
        <v>42369.458749999998</v>
      </c>
      <c r="B4407">
        <v>2015</v>
      </c>
      <c r="C4407">
        <v>12</v>
      </c>
      <c r="D4407">
        <v>31</v>
      </c>
      <c r="E4407">
        <v>11</v>
      </c>
      <c r="F4407" s="4">
        <v>536975.21590104105</v>
      </c>
      <c r="G4407" s="4">
        <v>950253.57460972981</v>
      </c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Y4407" s="2"/>
      <c r="Z4407"/>
      <c r="AA4407"/>
      <c r="AB4407"/>
    </row>
    <row r="4408" spans="1:28" ht="14.45" x14ac:dyDescent="0.3">
      <c r="A4408" s="3">
        <v>42369.500416666669</v>
      </c>
      <c r="B4408">
        <v>2015</v>
      </c>
      <c r="C4408">
        <v>12</v>
      </c>
      <c r="D4408">
        <v>31</v>
      </c>
      <c r="E4408">
        <v>12</v>
      </c>
      <c r="F4408" s="4">
        <v>470478.9574384811</v>
      </c>
      <c r="G4408" s="4">
        <v>875348.75415466807</v>
      </c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Y4408" s="2"/>
      <c r="Z4408"/>
      <c r="AA4408"/>
      <c r="AB4408"/>
    </row>
    <row r="4409" spans="1:28" ht="14.45" x14ac:dyDescent="0.3">
      <c r="A4409" s="3">
        <v>42369.542083333334</v>
      </c>
      <c r="B4409">
        <v>2015</v>
      </c>
      <c r="C4409">
        <v>12</v>
      </c>
      <c r="D4409">
        <v>31</v>
      </c>
      <c r="E4409">
        <v>13</v>
      </c>
      <c r="F4409" s="4">
        <v>444627.8340180759</v>
      </c>
      <c r="G4409" s="4">
        <v>820029.40116610914</v>
      </c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Y4409" s="2"/>
      <c r="Z4409"/>
      <c r="AA4409"/>
      <c r="AB4409"/>
    </row>
    <row r="4410" spans="1:28" ht="14.45" x14ac:dyDescent="0.3">
      <c r="A4410" s="3">
        <v>42369.583749999998</v>
      </c>
      <c r="B4410">
        <v>2015</v>
      </c>
      <c r="C4410">
        <v>12</v>
      </c>
      <c r="D4410">
        <v>31</v>
      </c>
      <c r="E4410">
        <v>14</v>
      </c>
      <c r="F4410" s="4">
        <v>419490.14337322069</v>
      </c>
      <c r="G4410" s="4">
        <v>766658.49948667327</v>
      </c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Y4410" s="2"/>
      <c r="Z4410"/>
      <c r="AA4410"/>
      <c r="AB4410"/>
    </row>
    <row r="4411" spans="1:28" ht="14.45" x14ac:dyDescent="0.3">
      <c r="A4411" s="3">
        <v>42369.625416666669</v>
      </c>
      <c r="B4411">
        <v>2015</v>
      </c>
      <c r="C4411">
        <v>12</v>
      </c>
      <c r="D4411">
        <v>31</v>
      </c>
      <c r="E4411">
        <v>15</v>
      </c>
      <c r="F4411" s="4">
        <v>419613.87708540604</v>
      </c>
      <c r="G4411" s="4">
        <v>810153.23563385755</v>
      </c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Y4411" s="2"/>
      <c r="Z4411"/>
      <c r="AA4411"/>
      <c r="AB4411"/>
    </row>
    <row r="4412" spans="1:28" ht="14.45" x14ac:dyDescent="0.3">
      <c r="A4412" s="3">
        <v>42369.667083333334</v>
      </c>
      <c r="B4412">
        <v>2015</v>
      </c>
      <c r="C4412">
        <v>12</v>
      </c>
      <c r="D4412">
        <v>31</v>
      </c>
      <c r="E4412">
        <v>16</v>
      </c>
      <c r="F4412" s="4">
        <v>438773.5564246084</v>
      </c>
      <c r="G4412" s="4">
        <v>865479.94270765246</v>
      </c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Y4412" s="2"/>
      <c r="Z4412"/>
      <c r="AA4412"/>
      <c r="AB4412"/>
    </row>
    <row r="4413" spans="1:28" ht="14.45" x14ac:dyDescent="0.3">
      <c r="A4413" s="3">
        <v>42369.708749999998</v>
      </c>
      <c r="B4413">
        <v>2015</v>
      </c>
      <c r="C4413">
        <v>12</v>
      </c>
      <c r="D4413">
        <v>31</v>
      </c>
      <c r="E4413">
        <v>17</v>
      </c>
      <c r="F4413" s="4">
        <v>514144.38242680341</v>
      </c>
      <c r="G4413" s="4">
        <v>969479.2344227205</v>
      </c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Y4413" s="2"/>
      <c r="Z4413"/>
      <c r="AA4413"/>
      <c r="AB4413"/>
    </row>
    <row r="4414" spans="1:28" ht="14.45" x14ac:dyDescent="0.3">
      <c r="A4414" s="3">
        <v>42369.750416666669</v>
      </c>
      <c r="B4414">
        <v>2015</v>
      </c>
      <c r="C4414">
        <v>12</v>
      </c>
      <c r="D4414">
        <v>31</v>
      </c>
      <c r="E4414">
        <v>18</v>
      </c>
      <c r="F4414" s="4">
        <v>587219.38142334565</v>
      </c>
      <c r="G4414" s="4">
        <v>1041741.6702990034</v>
      </c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Y4414" s="2"/>
      <c r="Z4414"/>
      <c r="AA4414"/>
      <c r="AB4414"/>
    </row>
    <row r="4415" spans="1:28" ht="14.45" x14ac:dyDescent="0.3">
      <c r="A4415" s="3">
        <v>42369.792083333334</v>
      </c>
      <c r="B4415">
        <v>2015</v>
      </c>
      <c r="C4415">
        <v>12</v>
      </c>
      <c r="D4415">
        <v>31</v>
      </c>
      <c r="E4415">
        <v>19</v>
      </c>
      <c r="F4415" s="4">
        <v>587881.92989523942</v>
      </c>
      <c r="G4415" s="4">
        <v>1036342.5910255245</v>
      </c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Y4415" s="2"/>
      <c r="Z4415"/>
      <c r="AA4415"/>
      <c r="AB4415"/>
    </row>
    <row r="4416" spans="1:28" ht="14.45" x14ac:dyDescent="0.3">
      <c r="A4416" s="3">
        <v>42369.833749999998</v>
      </c>
      <c r="B4416">
        <v>2015</v>
      </c>
      <c r="C4416">
        <v>12</v>
      </c>
      <c r="D4416">
        <v>31</v>
      </c>
      <c r="E4416">
        <v>20</v>
      </c>
      <c r="F4416" s="4">
        <v>563063.46478483477</v>
      </c>
      <c r="G4416" s="4">
        <v>1058781.9475772588</v>
      </c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Y4416" s="2"/>
      <c r="Z4416"/>
      <c r="AA4416"/>
      <c r="AB4416"/>
    </row>
    <row r="4417" spans="1:28" ht="14.45" x14ac:dyDescent="0.3">
      <c r="A4417" s="3">
        <v>42369.875416666669</v>
      </c>
      <c r="B4417">
        <v>2015</v>
      </c>
      <c r="C4417">
        <v>12</v>
      </c>
      <c r="D4417">
        <v>31</v>
      </c>
      <c r="E4417">
        <v>21</v>
      </c>
      <c r="F4417" s="4">
        <v>520085.04011929448</v>
      </c>
      <c r="G4417" s="4">
        <v>1055059.9005887366</v>
      </c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Y4417" s="2"/>
      <c r="Z4417"/>
      <c r="AA4417"/>
      <c r="AB4417"/>
    </row>
    <row r="4418" spans="1:28" ht="14.45" x14ac:dyDescent="0.3">
      <c r="A4418" s="3">
        <v>42369.917083333334</v>
      </c>
      <c r="B4418">
        <v>2015</v>
      </c>
      <c r="C4418">
        <v>12</v>
      </c>
      <c r="D4418">
        <v>31</v>
      </c>
      <c r="E4418">
        <v>22</v>
      </c>
      <c r="F4418" s="4">
        <v>490321.1929910318</v>
      </c>
      <c r="G4418" s="4">
        <v>1024980.8675028919</v>
      </c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Y4418" s="2"/>
      <c r="Z4418"/>
      <c r="AA4418"/>
      <c r="AB4418"/>
    </row>
    <row r="4419" spans="1:28" ht="14.45" x14ac:dyDescent="0.3">
      <c r="A4419" s="3">
        <v>42369.958749999998</v>
      </c>
      <c r="B4419">
        <v>2015</v>
      </c>
      <c r="C4419">
        <v>12</v>
      </c>
      <c r="D4419">
        <v>31</v>
      </c>
      <c r="E4419">
        <v>23</v>
      </c>
      <c r="F4419" s="4">
        <v>480225.65556758031</v>
      </c>
      <c r="G4419" s="4">
        <v>1004021.4170917259</v>
      </c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Y4419" s="2"/>
      <c r="Z4419"/>
      <c r="AA4419"/>
      <c r="AB4419"/>
    </row>
    <row r="4420" spans="1:28" ht="14.45" x14ac:dyDescent="0.3">
      <c r="A4420" s="3">
        <v>42370.000416666669</v>
      </c>
      <c r="B4420">
        <v>2016</v>
      </c>
      <c r="C4420">
        <v>1</v>
      </c>
      <c r="D4420">
        <v>1</v>
      </c>
      <c r="E4420">
        <v>0</v>
      </c>
      <c r="F4420" s="4">
        <v>428048.1381036276</v>
      </c>
      <c r="G4420" s="4">
        <v>900177.02797457867</v>
      </c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Y4420" s="2"/>
      <c r="Z4420"/>
      <c r="AA4420"/>
      <c r="AB4420"/>
    </row>
    <row r="4421" spans="1:28" ht="14.45" x14ac:dyDescent="0.3">
      <c r="A4421" s="3">
        <v>42370.042083333334</v>
      </c>
      <c r="B4421">
        <v>2016</v>
      </c>
      <c r="C4421">
        <v>1</v>
      </c>
      <c r="D4421">
        <v>1</v>
      </c>
      <c r="E4421">
        <v>1</v>
      </c>
      <c r="F4421" s="4">
        <v>405203.78131343401</v>
      </c>
      <c r="G4421" s="4">
        <v>836628.29047635186</v>
      </c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Y4421" s="2"/>
      <c r="Z4421"/>
      <c r="AA4421"/>
      <c r="AB4421"/>
    </row>
    <row r="4422" spans="1:28" ht="14.45" x14ac:dyDescent="0.3">
      <c r="A4422" s="3">
        <v>42370.083749999998</v>
      </c>
      <c r="B4422">
        <v>2016</v>
      </c>
      <c r="C4422">
        <v>1</v>
      </c>
      <c r="D4422">
        <v>1</v>
      </c>
      <c r="E4422">
        <v>2</v>
      </c>
      <c r="F4422" s="4">
        <v>390734.6690531061</v>
      </c>
      <c r="G4422" s="4">
        <v>833514.67687672004</v>
      </c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Y4422" s="2"/>
      <c r="Z4422"/>
      <c r="AA4422"/>
      <c r="AB4422"/>
    </row>
    <row r="4423" spans="1:28" ht="14.45" x14ac:dyDescent="0.3">
      <c r="A4423" s="3">
        <v>42370.125416666669</v>
      </c>
      <c r="B4423">
        <v>2016</v>
      </c>
      <c r="C4423">
        <v>1</v>
      </c>
      <c r="D4423">
        <v>1</v>
      </c>
      <c r="E4423">
        <v>3</v>
      </c>
      <c r="F4423" s="4">
        <v>374902.4278637878</v>
      </c>
      <c r="G4423" s="4">
        <v>845794.03115593828</v>
      </c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Y4423" s="2"/>
      <c r="Z4423"/>
      <c r="AA4423"/>
      <c r="AB4423"/>
    </row>
    <row r="4424" spans="1:28" ht="14.45" x14ac:dyDescent="0.3">
      <c r="A4424" s="3">
        <v>42370.167083333334</v>
      </c>
      <c r="B4424">
        <v>2016</v>
      </c>
      <c r="C4424">
        <v>1</v>
      </c>
      <c r="D4424">
        <v>1</v>
      </c>
      <c r="E4424">
        <v>4</v>
      </c>
      <c r="F4424" s="4">
        <v>372682.59682465548</v>
      </c>
      <c r="G4424" s="4">
        <v>834861.04277021193</v>
      </c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Y4424" s="2"/>
      <c r="Z4424"/>
      <c r="AA4424"/>
      <c r="AB4424"/>
    </row>
    <row r="4425" spans="1:28" ht="14.45" x14ac:dyDescent="0.3">
      <c r="A4425" s="3">
        <v>42370.208749999998</v>
      </c>
      <c r="B4425">
        <v>2016</v>
      </c>
      <c r="C4425">
        <v>1</v>
      </c>
      <c r="D4425">
        <v>1</v>
      </c>
      <c r="E4425">
        <v>5</v>
      </c>
      <c r="F4425" s="4">
        <v>374308.71165754565</v>
      </c>
      <c r="G4425" s="4">
        <v>857333.89883446787</v>
      </c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Y4425" s="2"/>
      <c r="Z4425"/>
      <c r="AA4425"/>
      <c r="AB4425"/>
    </row>
    <row r="4426" spans="1:28" ht="14.45" x14ac:dyDescent="0.3">
      <c r="A4426" s="3">
        <v>42370.250416666669</v>
      </c>
      <c r="B4426">
        <v>2016</v>
      </c>
      <c r="C4426">
        <v>1</v>
      </c>
      <c r="D4426">
        <v>1</v>
      </c>
      <c r="E4426">
        <v>6</v>
      </c>
      <c r="F4426" s="4">
        <v>386996.29359433881</v>
      </c>
      <c r="G4426" s="4">
        <v>882737.55832251464</v>
      </c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Y4426" s="2"/>
      <c r="Z4426"/>
      <c r="AA4426"/>
      <c r="AB4426"/>
    </row>
    <row r="4427" spans="1:28" ht="14.45" x14ac:dyDescent="0.3">
      <c r="A4427" s="3">
        <v>42370.292083333334</v>
      </c>
      <c r="B4427">
        <v>2016</v>
      </c>
      <c r="C4427">
        <v>1</v>
      </c>
      <c r="D4427">
        <v>1</v>
      </c>
      <c r="E4427">
        <v>7</v>
      </c>
      <c r="F4427" s="4">
        <v>403714.46164555795</v>
      </c>
      <c r="G4427" s="4">
        <v>901094.78015288501</v>
      </c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Y4427" s="2"/>
      <c r="Z4427"/>
      <c r="AA4427"/>
      <c r="AB4427"/>
    </row>
    <row r="4428" spans="1:28" ht="14.45" x14ac:dyDescent="0.3">
      <c r="A4428" s="3">
        <v>42370.333749999998</v>
      </c>
      <c r="B4428">
        <v>2016</v>
      </c>
      <c r="C4428">
        <v>1</v>
      </c>
      <c r="D4428">
        <v>1</v>
      </c>
      <c r="E4428">
        <v>8</v>
      </c>
      <c r="F4428" s="4">
        <v>423483.37927434366</v>
      </c>
      <c r="G4428" s="4">
        <v>946725.58374022553</v>
      </c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Y4428" s="2"/>
      <c r="Z4428"/>
      <c r="AA4428"/>
      <c r="AB4428"/>
    </row>
    <row r="4429" spans="1:28" ht="14.45" x14ac:dyDescent="0.3">
      <c r="A4429" s="3">
        <v>42370.375416666669</v>
      </c>
      <c r="B4429">
        <v>2016</v>
      </c>
      <c r="C4429">
        <v>1</v>
      </c>
      <c r="D4429">
        <v>1</v>
      </c>
      <c r="E4429">
        <v>9</v>
      </c>
      <c r="F4429" s="4">
        <v>440758.1146413447</v>
      </c>
      <c r="G4429" s="4">
        <v>879572.55179597298</v>
      </c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Y4429" s="2"/>
      <c r="Z4429"/>
      <c r="AA4429"/>
      <c r="AB4429"/>
    </row>
    <row r="4430" spans="1:28" ht="14.45" x14ac:dyDescent="0.3">
      <c r="A4430" s="3">
        <v>42370.417083333334</v>
      </c>
      <c r="B4430">
        <v>2016</v>
      </c>
      <c r="C4430">
        <v>1</v>
      </c>
      <c r="D4430">
        <v>1</v>
      </c>
      <c r="E4430">
        <v>10</v>
      </c>
      <c r="F4430" s="4">
        <v>429912.79280694982</v>
      </c>
      <c r="G4430" s="4">
        <v>801713.38397877594</v>
      </c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Y4430" s="2"/>
      <c r="Z4430"/>
      <c r="AA4430"/>
      <c r="AB4430"/>
    </row>
    <row r="4431" spans="1:28" ht="14.45" x14ac:dyDescent="0.3">
      <c r="A4431" s="3">
        <v>42370.458749999998</v>
      </c>
      <c r="B4431">
        <v>2016</v>
      </c>
      <c r="C4431">
        <v>1</v>
      </c>
      <c r="D4431">
        <v>1</v>
      </c>
      <c r="E4431">
        <v>11</v>
      </c>
      <c r="F4431" s="4">
        <v>439866.67072170472</v>
      </c>
      <c r="G4431" s="4">
        <v>768847.71020279906</v>
      </c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Y4431" s="2"/>
      <c r="Z4431"/>
      <c r="AA4431"/>
      <c r="AB4431"/>
    </row>
    <row r="4432" spans="1:28" ht="14.45" x14ac:dyDescent="0.3">
      <c r="A4432" s="3">
        <v>42370.500416666669</v>
      </c>
      <c r="B4432">
        <v>2016</v>
      </c>
      <c r="C4432">
        <v>1</v>
      </c>
      <c r="D4432">
        <v>1</v>
      </c>
      <c r="E4432">
        <v>12</v>
      </c>
      <c r="F4432" s="4">
        <v>402441.85956830927</v>
      </c>
      <c r="G4432" s="4">
        <v>733452.74915219983</v>
      </c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Y4432" s="2"/>
      <c r="Z4432"/>
      <c r="AA4432"/>
      <c r="AB4432"/>
    </row>
    <row r="4433" spans="1:28" ht="14.45" x14ac:dyDescent="0.3">
      <c r="A4433" s="3">
        <v>42370.542083333334</v>
      </c>
      <c r="B4433">
        <v>2016</v>
      </c>
      <c r="C4433">
        <v>1</v>
      </c>
      <c r="D4433">
        <v>1</v>
      </c>
      <c r="E4433">
        <v>13</v>
      </c>
      <c r="F4433" s="4">
        <v>405680.83330106817</v>
      </c>
      <c r="G4433" s="4">
        <v>673388.18295307411</v>
      </c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Y4433" s="2"/>
      <c r="Z4433"/>
      <c r="AA4433"/>
      <c r="AB4433"/>
    </row>
    <row r="4434" spans="1:28" ht="14.45" x14ac:dyDescent="0.3">
      <c r="A4434" s="3">
        <v>42370.583749999998</v>
      </c>
      <c r="B4434">
        <v>2016</v>
      </c>
      <c r="C4434">
        <v>1</v>
      </c>
      <c r="D4434">
        <v>1</v>
      </c>
      <c r="E4434">
        <v>14</v>
      </c>
      <c r="F4434" s="4">
        <v>374238.28748767183</v>
      </c>
      <c r="G4434" s="4">
        <v>650123.33904400654</v>
      </c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Y4434" s="2"/>
      <c r="Z4434"/>
      <c r="AA4434"/>
      <c r="AB4434"/>
    </row>
    <row r="4435" spans="1:28" ht="14.45" x14ac:dyDescent="0.3">
      <c r="A4435" s="3">
        <v>42370.625416666669</v>
      </c>
      <c r="B4435">
        <v>2016</v>
      </c>
      <c r="C4435">
        <v>1</v>
      </c>
      <c r="D4435">
        <v>1</v>
      </c>
      <c r="E4435">
        <v>15</v>
      </c>
      <c r="F4435" s="4">
        <v>359843.83192905551</v>
      </c>
      <c r="G4435" s="4">
        <v>629403.89403691178</v>
      </c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Y4435" s="2"/>
      <c r="Z4435"/>
      <c r="AA4435"/>
      <c r="AB4435"/>
    </row>
    <row r="4436" spans="1:28" ht="14.45" x14ac:dyDescent="0.3">
      <c r="A4436" s="3">
        <v>42370.667083333334</v>
      </c>
      <c r="B4436">
        <v>2016</v>
      </c>
      <c r="C4436">
        <v>1</v>
      </c>
      <c r="D4436">
        <v>1</v>
      </c>
      <c r="E4436">
        <v>16</v>
      </c>
      <c r="F4436" s="4">
        <v>414671.28594360477</v>
      </c>
      <c r="G4436" s="4">
        <v>653713.29799884988</v>
      </c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Y4436" s="2"/>
      <c r="Z4436"/>
      <c r="AA4436"/>
      <c r="AB4436"/>
    </row>
    <row r="4437" spans="1:28" ht="14.45" x14ac:dyDescent="0.3">
      <c r="A4437" s="3">
        <v>42370.708749999998</v>
      </c>
      <c r="B4437">
        <v>2016</v>
      </c>
      <c r="C4437">
        <v>1</v>
      </c>
      <c r="D4437">
        <v>1</v>
      </c>
      <c r="E4437">
        <v>17</v>
      </c>
      <c r="F4437" s="4">
        <v>443498.63460139307</v>
      </c>
      <c r="G4437" s="4">
        <v>752505.12902085925</v>
      </c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Y4437" s="2"/>
      <c r="Z4437"/>
      <c r="AA4437"/>
      <c r="AB4437"/>
    </row>
    <row r="4438" spans="1:28" ht="14.45" x14ac:dyDescent="0.3">
      <c r="A4438" s="3">
        <v>42370.750416666669</v>
      </c>
      <c r="B4438">
        <v>2016</v>
      </c>
      <c r="C4438">
        <v>1</v>
      </c>
      <c r="D4438">
        <v>1</v>
      </c>
      <c r="E4438">
        <v>18</v>
      </c>
      <c r="F4438" s="4">
        <v>485193.41486029956</v>
      </c>
      <c r="G4438" s="4">
        <v>828877.77718519175</v>
      </c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Y4438" s="2"/>
      <c r="Z4438"/>
      <c r="AA4438"/>
      <c r="AB4438"/>
    </row>
    <row r="4439" spans="1:28" ht="14.45" x14ac:dyDescent="0.3">
      <c r="A4439" s="3">
        <v>42370.792083333334</v>
      </c>
      <c r="B4439">
        <v>2016</v>
      </c>
      <c r="C4439">
        <v>1</v>
      </c>
      <c r="D4439">
        <v>1</v>
      </c>
      <c r="E4439">
        <v>19</v>
      </c>
      <c r="F4439" s="4">
        <v>501720.22210999153</v>
      </c>
      <c r="G4439" s="4">
        <v>841792.42902367434</v>
      </c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Y4439" s="2"/>
      <c r="Z4439"/>
      <c r="AA4439"/>
      <c r="AB4439"/>
    </row>
    <row r="4440" spans="1:28" ht="14.45" x14ac:dyDescent="0.3">
      <c r="A4440" s="3">
        <v>42370.833749999998</v>
      </c>
      <c r="B4440">
        <v>2016</v>
      </c>
      <c r="C4440">
        <v>1</v>
      </c>
      <c r="D4440">
        <v>1</v>
      </c>
      <c r="E4440">
        <v>20</v>
      </c>
      <c r="F4440" s="4">
        <v>477118.33085868589</v>
      </c>
      <c r="G4440" s="4">
        <v>815421.91530466615</v>
      </c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Y4440" s="2"/>
      <c r="Z4440"/>
      <c r="AA4440"/>
      <c r="AB4440"/>
    </row>
    <row r="4441" spans="1:28" ht="14.45" x14ac:dyDescent="0.3">
      <c r="A4441" s="3">
        <v>42370.875416666669</v>
      </c>
      <c r="B4441">
        <v>2016</v>
      </c>
      <c r="C4441">
        <v>1</v>
      </c>
      <c r="D4441">
        <v>1</v>
      </c>
      <c r="E4441">
        <v>21</v>
      </c>
      <c r="F4441" s="4">
        <v>452266.61116609076</v>
      </c>
      <c r="G4441" s="4">
        <v>821926.10430705291</v>
      </c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Y4441" s="2"/>
      <c r="Z4441"/>
      <c r="AA4441"/>
      <c r="AB4441"/>
    </row>
    <row r="4442" spans="1:28" ht="14.45" x14ac:dyDescent="0.3">
      <c r="A4442" s="3">
        <v>42370.917083333334</v>
      </c>
      <c r="B4442">
        <v>2016</v>
      </c>
      <c r="C4442">
        <v>1</v>
      </c>
      <c r="D4442">
        <v>1</v>
      </c>
      <c r="E4442">
        <v>22</v>
      </c>
      <c r="F4442" s="4">
        <v>407934.47641261149</v>
      </c>
      <c r="G4442" s="4">
        <v>767986.36085455562</v>
      </c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Y4442" s="2"/>
      <c r="Z4442"/>
      <c r="AA4442"/>
      <c r="AB4442"/>
    </row>
    <row r="4443" spans="1:28" ht="14.45" x14ac:dyDescent="0.3">
      <c r="A4443" s="3">
        <v>42370.958749999998</v>
      </c>
      <c r="B4443">
        <v>2016</v>
      </c>
      <c r="C4443">
        <v>1</v>
      </c>
      <c r="D4443">
        <v>1</v>
      </c>
      <c r="E4443">
        <v>23</v>
      </c>
      <c r="F4443" s="4">
        <v>360711.7355764489</v>
      </c>
      <c r="G4443" s="4">
        <v>699482.07183301123</v>
      </c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Y4443" s="2"/>
      <c r="Z4443"/>
      <c r="AA4443"/>
      <c r="AB4443"/>
    </row>
    <row r="4444" spans="1:28" ht="14.45" x14ac:dyDescent="0.3">
      <c r="A4444" s="3">
        <v>42371.000416666669</v>
      </c>
      <c r="B4444">
        <v>2016</v>
      </c>
      <c r="C4444">
        <v>1</v>
      </c>
      <c r="D4444">
        <v>2</v>
      </c>
      <c r="E4444">
        <v>0</v>
      </c>
      <c r="F4444" s="4">
        <v>331494.83466501319</v>
      </c>
      <c r="G4444" s="4">
        <v>655562.37861304218</v>
      </c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Y4444" s="2"/>
      <c r="Z4444"/>
      <c r="AA4444"/>
      <c r="AB4444"/>
    </row>
    <row r="4445" spans="1:28" ht="14.45" x14ac:dyDescent="0.3">
      <c r="A4445" s="3">
        <v>42371.042083333334</v>
      </c>
      <c r="B4445">
        <v>2016</v>
      </c>
      <c r="C4445">
        <v>1</v>
      </c>
      <c r="D4445">
        <v>2</v>
      </c>
      <c r="E4445">
        <v>1</v>
      </c>
      <c r="F4445" s="4">
        <v>302971.52772325627</v>
      </c>
      <c r="G4445" s="4">
        <v>628932.44133364654</v>
      </c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Y4445" s="2"/>
      <c r="Z4445"/>
      <c r="AA4445"/>
      <c r="AB4445"/>
    </row>
    <row r="4446" spans="1:28" ht="14.45" x14ac:dyDescent="0.3">
      <c r="A4446" s="3">
        <v>42371.083749999998</v>
      </c>
      <c r="B4446">
        <v>2016</v>
      </c>
      <c r="C4446">
        <v>1</v>
      </c>
      <c r="D4446">
        <v>2</v>
      </c>
      <c r="E4446">
        <v>2</v>
      </c>
      <c r="F4446" s="4">
        <v>304746.65502389154</v>
      </c>
      <c r="G4446" s="4">
        <v>613789.58758806426</v>
      </c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Y4446" s="2"/>
      <c r="Z4446"/>
      <c r="AA4446"/>
      <c r="AB4446"/>
    </row>
    <row r="4447" spans="1:28" ht="14.45" x14ac:dyDescent="0.3">
      <c r="A4447" s="3">
        <v>42371.125416666669</v>
      </c>
      <c r="B4447">
        <v>2016</v>
      </c>
      <c r="C4447">
        <v>1</v>
      </c>
      <c r="D4447">
        <v>2</v>
      </c>
      <c r="E4447">
        <v>3</v>
      </c>
      <c r="F4447" s="4">
        <v>320817.80005529005</v>
      </c>
      <c r="G4447" s="4">
        <v>622968.32071970089</v>
      </c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Y4447" s="2"/>
      <c r="Z4447"/>
      <c r="AA4447"/>
      <c r="AB4447"/>
    </row>
    <row r="4448" spans="1:28" ht="14.45" x14ac:dyDescent="0.3">
      <c r="A4448" s="3">
        <v>42371.167083333334</v>
      </c>
      <c r="B4448">
        <v>2016</v>
      </c>
      <c r="C4448">
        <v>1</v>
      </c>
      <c r="D4448">
        <v>2</v>
      </c>
      <c r="E4448">
        <v>4</v>
      </c>
      <c r="F4448" s="4">
        <v>324000.69552226306</v>
      </c>
      <c r="G4448" s="4">
        <v>623140.46863966493</v>
      </c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Y4448" s="2"/>
      <c r="Z4448"/>
      <c r="AA4448"/>
      <c r="AB4448"/>
    </row>
    <row r="4449" spans="1:28" ht="14.45" x14ac:dyDescent="0.3">
      <c r="A4449" s="3">
        <v>42371.208749999998</v>
      </c>
      <c r="B4449">
        <v>2016</v>
      </c>
      <c r="C4449">
        <v>1</v>
      </c>
      <c r="D4449">
        <v>2</v>
      </c>
      <c r="E4449">
        <v>5</v>
      </c>
      <c r="F4449" s="4">
        <v>357490.61941196595</v>
      </c>
      <c r="G4449" s="4">
        <v>661971.73683979036</v>
      </c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Y4449" s="2"/>
      <c r="Z4449"/>
      <c r="AA4449"/>
      <c r="AB4449"/>
    </row>
    <row r="4450" spans="1:28" ht="14.45" x14ac:dyDescent="0.3">
      <c r="A4450" s="3">
        <v>42371.250416666669</v>
      </c>
      <c r="B4450">
        <v>2016</v>
      </c>
      <c r="C4450">
        <v>1</v>
      </c>
      <c r="D4450">
        <v>2</v>
      </c>
      <c r="E4450">
        <v>6</v>
      </c>
      <c r="F4450" s="4">
        <v>403867.56473235582</v>
      </c>
      <c r="G4450" s="4">
        <v>705086.1659583291</v>
      </c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Y4450" s="2"/>
      <c r="Z4450"/>
      <c r="AA4450"/>
      <c r="AB4450"/>
    </row>
    <row r="4451" spans="1:28" ht="14.45" x14ac:dyDescent="0.3">
      <c r="A4451" s="3">
        <v>42371.292083333334</v>
      </c>
      <c r="B4451">
        <v>2016</v>
      </c>
      <c r="C4451">
        <v>1</v>
      </c>
      <c r="D4451">
        <v>2</v>
      </c>
      <c r="E4451">
        <v>7</v>
      </c>
      <c r="F4451" s="4">
        <v>437825.90385362343</v>
      </c>
      <c r="G4451" s="4">
        <v>757589.85611726053</v>
      </c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Y4451" s="2"/>
      <c r="Z4451"/>
      <c r="AA4451"/>
      <c r="AB4451"/>
    </row>
    <row r="4452" spans="1:28" ht="14.45" x14ac:dyDescent="0.3">
      <c r="A4452" s="3">
        <v>42371.333749999998</v>
      </c>
      <c r="B4452">
        <v>2016</v>
      </c>
      <c r="C4452">
        <v>1</v>
      </c>
      <c r="D4452">
        <v>2</v>
      </c>
      <c r="E4452">
        <v>8</v>
      </c>
      <c r="F4452" s="4">
        <v>399073.81780016905</v>
      </c>
      <c r="G4452" s="4">
        <v>734779.99765723397</v>
      </c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Y4452" s="2"/>
      <c r="Z4452"/>
      <c r="AA4452"/>
      <c r="AB4452"/>
    </row>
    <row r="4453" spans="1:28" ht="14.45" x14ac:dyDescent="0.3">
      <c r="A4453" s="3">
        <v>42371.375416666669</v>
      </c>
      <c r="B4453">
        <v>2016</v>
      </c>
      <c r="C4453">
        <v>1</v>
      </c>
      <c r="D4453">
        <v>2</v>
      </c>
      <c r="E4453">
        <v>9</v>
      </c>
      <c r="F4453" s="4">
        <v>426169.84864902333</v>
      </c>
      <c r="G4453" s="4">
        <v>773921.03675894032</v>
      </c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Y4453" s="2"/>
      <c r="Z4453"/>
      <c r="AA4453"/>
      <c r="AB4453"/>
    </row>
    <row r="4454" spans="1:28" ht="14.45" x14ac:dyDescent="0.3">
      <c r="A4454" s="3">
        <v>42371.417083333334</v>
      </c>
      <c r="B4454">
        <v>2016</v>
      </c>
      <c r="C4454">
        <v>1</v>
      </c>
      <c r="D4454">
        <v>2</v>
      </c>
      <c r="E4454">
        <v>10</v>
      </c>
      <c r="F4454" s="4">
        <v>432833.69455488335</v>
      </c>
      <c r="G4454" s="4">
        <v>761808.56939988444</v>
      </c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Y4454" s="2"/>
      <c r="Z4454"/>
      <c r="AA4454"/>
      <c r="AB4454"/>
    </row>
    <row r="4455" spans="1:28" ht="14.45" x14ac:dyDescent="0.3">
      <c r="A4455" s="3">
        <v>42371.458749999998</v>
      </c>
      <c r="B4455">
        <v>2016</v>
      </c>
      <c r="C4455">
        <v>1</v>
      </c>
      <c r="D4455">
        <v>2</v>
      </c>
      <c r="E4455">
        <v>11</v>
      </c>
      <c r="F4455" s="4">
        <v>466168.78565253603</v>
      </c>
      <c r="G4455" s="4">
        <v>811228.50288803666</v>
      </c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Y4455" s="2"/>
      <c r="Z4455"/>
      <c r="AA4455"/>
      <c r="AB4455"/>
    </row>
    <row r="4456" spans="1:28" ht="14.45" x14ac:dyDescent="0.3">
      <c r="A4456" s="3">
        <v>42371.500416666669</v>
      </c>
      <c r="B4456">
        <v>2016</v>
      </c>
      <c r="C4456">
        <v>1</v>
      </c>
      <c r="D4456">
        <v>2</v>
      </c>
      <c r="E4456">
        <v>12</v>
      </c>
      <c r="F4456" s="4">
        <v>476463.64785492158</v>
      </c>
      <c r="G4456" s="4">
        <v>862376.91221174342</v>
      </c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Y4456" s="2"/>
      <c r="Z4456"/>
      <c r="AA4456"/>
      <c r="AB4456"/>
    </row>
    <row r="4457" spans="1:28" ht="14.45" x14ac:dyDescent="0.3">
      <c r="A4457" s="3">
        <v>42371.542083333334</v>
      </c>
      <c r="B4457">
        <v>2016</v>
      </c>
      <c r="C4457">
        <v>1</v>
      </c>
      <c r="D4457">
        <v>2</v>
      </c>
      <c r="E4457">
        <v>13</v>
      </c>
      <c r="F4457" s="4">
        <v>516462.69671095058</v>
      </c>
      <c r="G4457" s="4">
        <v>883319.89280171192</v>
      </c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Y4457" s="2"/>
      <c r="Z4457"/>
      <c r="AA4457"/>
      <c r="AB4457"/>
    </row>
    <row r="4458" spans="1:28" ht="14.45" x14ac:dyDescent="0.3">
      <c r="A4458" s="3">
        <v>42371.583749999998</v>
      </c>
      <c r="B4458">
        <v>2016</v>
      </c>
      <c r="C4458">
        <v>1</v>
      </c>
      <c r="D4458">
        <v>2</v>
      </c>
      <c r="E4458">
        <v>14</v>
      </c>
      <c r="F4458" s="4">
        <v>542268.53290310025</v>
      </c>
      <c r="G4458" s="4">
        <v>947801.21147059253</v>
      </c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Y4458" s="2"/>
      <c r="Z4458"/>
      <c r="AA4458"/>
      <c r="AB4458"/>
    </row>
    <row r="4459" spans="1:28" ht="14.45" x14ac:dyDescent="0.3">
      <c r="A4459" s="3">
        <v>42371.625416666669</v>
      </c>
      <c r="B4459">
        <v>2016</v>
      </c>
      <c r="C4459">
        <v>1</v>
      </c>
      <c r="D4459">
        <v>2</v>
      </c>
      <c r="E4459">
        <v>15</v>
      </c>
      <c r="F4459" s="4">
        <v>565974.79878881737</v>
      </c>
      <c r="G4459" s="4">
        <v>1018511.1049216853</v>
      </c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Y4459" s="2"/>
      <c r="Z4459"/>
      <c r="AA4459"/>
      <c r="AB4459"/>
    </row>
    <row r="4460" spans="1:28" ht="14.45" x14ac:dyDescent="0.3">
      <c r="A4460" s="3">
        <v>42371.667083333334</v>
      </c>
      <c r="B4460">
        <v>2016</v>
      </c>
      <c r="C4460">
        <v>1</v>
      </c>
      <c r="D4460">
        <v>2</v>
      </c>
      <c r="E4460">
        <v>16</v>
      </c>
      <c r="F4460" s="4">
        <v>585794.71865289763</v>
      </c>
      <c r="G4460" s="4">
        <v>1078222.2883757164</v>
      </c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Y4460" s="2"/>
      <c r="Z4460"/>
      <c r="AA4460"/>
      <c r="AB4460"/>
    </row>
    <row r="4461" spans="1:28" ht="14.45" x14ac:dyDescent="0.3">
      <c r="A4461" s="3">
        <v>42371.708749999998</v>
      </c>
      <c r="B4461">
        <v>2016</v>
      </c>
      <c r="C4461">
        <v>1</v>
      </c>
      <c r="D4461">
        <v>2</v>
      </c>
      <c r="E4461">
        <v>17</v>
      </c>
      <c r="F4461" s="4">
        <v>626429.57148730778</v>
      </c>
      <c r="G4461" s="4">
        <v>1193133.3150142683</v>
      </c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Y4461" s="2"/>
      <c r="Z4461"/>
      <c r="AA4461"/>
      <c r="AB4461"/>
    </row>
    <row r="4462" spans="1:28" ht="14.45" x14ac:dyDescent="0.3">
      <c r="A4462" s="3">
        <v>42371.750416666669</v>
      </c>
      <c r="B4462">
        <v>2016</v>
      </c>
      <c r="C4462">
        <v>1</v>
      </c>
      <c r="D4462">
        <v>2</v>
      </c>
      <c r="E4462">
        <v>18</v>
      </c>
      <c r="F4462" s="4">
        <v>707500.20434360101</v>
      </c>
      <c r="G4462" s="4">
        <v>1239182.0608369929</v>
      </c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Y4462" s="2"/>
      <c r="Z4462"/>
      <c r="AA4462"/>
      <c r="AB4462"/>
    </row>
    <row r="4463" spans="1:28" ht="14.45" x14ac:dyDescent="0.3">
      <c r="A4463" s="3">
        <v>42371.792083333334</v>
      </c>
      <c r="B4463">
        <v>2016</v>
      </c>
      <c r="C4463">
        <v>1</v>
      </c>
      <c r="D4463">
        <v>2</v>
      </c>
      <c r="E4463">
        <v>19</v>
      </c>
      <c r="F4463" s="4">
        <v>693589.38675527729</v>
      </c>
      <c r="G4463" s="4">
        <v>1260912.028047876</v>
      </c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Y4463" s="2"/>
      <c r="Z4463"/>
      <c r="AA4463"/>
      <c r="AB4463"/>
    </row>
    <row r="4464" spans="1:28" ht="14.45" x14ac:dyDescent="0.3">
      <c r="A4464" s="3">
        <v>42371.833749999998</v>
      </c>
      <c r="B4464">
        <v>2016</v>
      </c>
      <c r="C4464">
        <v>1</v>
      </c>
      <c r="D4464">
        <v>2</v>
      </c>
      <c r="E4464">
        <v>20</v>
      </c>
      <c r="F4464" s="4">
        <v>658679.86491333332</v>
      </c>
      <c r="G4464" s="4">
        <v>1301461.0296570952</v>
      </c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Y4464" s="2"/>
      <c r="Z4464"/>
      <c r="AA4464"/>
      <c r="AB4464"/>
    </row>
    <row r="4465" spans="1:28" ht="14.45" x14ac:dyDescent="0.3">
      <c r="A4465" s="3">
        <v>42371.875416666669</v>
      </c>
      <c r="B4465">
        <v>2016</v>
      </c>
      <c r="C4465">
        <v>1</v>
      </c>
      <c r="D4465">
        <v>2</v>
      </c>
      <c r="E4465">
        <v>21</v>
      </c>
      <c r="F4465" s="4">
        <v>618590.27117769839</v>
      </c>
      <c r="G4465" s="4">
        <v>1292173.4155672377</v>
      </c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Y4465" s="2"/>
      <c r="Z4465"/>
      <c r="AA4465"/>
      <c r="AB4465"/>
    </row>
    <row r="4466" spans="1:28" ht="14.45" x14ac:dyDescent="0.3">
      <c r="A4466" s="3">
        <v>42371.917083333334</v>
      </c>
      <c r="B4466">
        <v>2016</v>
      </c>
      <c r="C4466">
        <v>1</v>
      </c>
      <c r="D4466">
        <v>2</v>
      </c>
      <c r="E4466">
        <v>22</v>
      </c>
      <c r="F4466" s="4">
        <v>586012.46040994616</v>
      </c>
      <c r="G4466" s="4">
        <v>1255430.7227358185</v>
      </c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Y4466" s="2"/>
      <c r="Z4466"/>
      <c r="AA4466"/>
      <c r="AB4466"/>
    </row>
    <row r="4467" spans="1:28" ht="14.45" x14ac:dyDescent="0.3">
      <c r="A4467" s="3">
        <v>42371.958749999998</v>
      </c>
      <c r="B4467">
        <v>2016</v>
      </c>
      <c r="C4467">
        <v>1</v>
      </c>
      <c r="D4467">
        <v>2</v>
      </c>
      <c r="E4467">
        <v>23</v>
      </c>
      <c r="F4467" s="4">
        <v>569782.90308619186</v>
      </c>
      <c r="G4467" s="4">
        <v>1223062.1036631539</v>
      </c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Y4467" s="2"/>
      <c r="Z4467"/>
      <c r="AA4467"/>
      <c r="AB4467"/>
    </row>
    <row r="4468" spans="1:28" ht="14.45" x14ac:dyDescent="0.3">
      <c r="A4468" s="3">
        <v>42372.000416666669</v>
      </c>
      <c r="B4468">
        <v>2016</v>
      </c>
      <c r="C4468">
        <v>1</v>
      </c>
      <c r="D4468">
        <v>3</v>
      </c>
      <c r="E4468">
        <v>0</v>
      </c>
      <c r="F4468" s="4">
        <v>528305.21529868327</v>
      </c>
      <c r="G4468" s="4">
        <v>1151154.394051285</v>
      </c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Y4468" s="2"/>
      <c r="Z4468"/>
      <c r="AA4468"/>
      <c r="AB4468"/>
    </row>
    <row r="4469" spans="1:28" ht="14.45" x14ac:dyDescent="0.3">
      <c r="A4469" s="3">
        <v>42372.042083333334</v>
      </c>
      <c r="B4469">
        <v>2016</v>
      </c>
      <c r="C4469">
        <v>1</v>
      </c>
      <c r="D4469">
        <v>3</v>
      </c>
      <c r="E4469">
        <v>1</v>
      </c>
      <c r="F4469" s="4">
        <v>515310.2364271399</v>
      </c>
      <c r="G4469" s="4">
        <v>1187579.7140827016</v>
      </c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Y4469" s="2"/>
      <c r="Z4469"/>
      <c r="AA4469"/>
      <c r="AB4469"/>
    </row>
    <row r="4470" spans="1:28" ht="14.45" x14ac:dyDescent="0.3">
      <c r="A4470" s="3">
        <v>42372.083749999998</v>
      </c>
      <c r="B4470">
        <v>2016</v>
      </c>
      <c r="C4470">
        <v>1</v>
      </c>
      <c r="D4470">
        <v>3</v>
      </c>
      <c r="E4470">
        <v>2</v>
      </c>
      <c r="F4470" s="4">
        <v>516033.22423315956</v>
      </c>
      <c r="G4470" s="4">
        <v>1200477.323866915</v>
      </c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Y4470" s="2"/>
      <c r="Z4470"/>
      <c r="AA4470"/>
      <c r="AB4470"/>
    </row>
    <row r="4471" spans="1:28" ht="14.45" x14ac:dyDescent="0.3">
      <c r="A4471" s="3">
        <v>42372.125416666669</v>
      </c>
      <c r="B4471">
        <v>2016</v>
      </c>
      <c r="C4471">
        <v>1</v>
      </c>
      <c r="D4471">
        <v>3</v>
      </c>
      <c r="E4471">
        <v>3</v>
      </c>
      <c r="F4471" s="4">
        <v>524982.49973743886</v>
      </c>
      <c r="G4471" s="4">
        <v>1210511.0738526443</v>
      </c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Y4471" s="2"/>
      <c r="Z4471"/>
      <c r="AA4471"/>
      <c r="AB4471"/>
    </row>
    <row r="4472" spans="1:28" ht="14.45" x14ac:dyDescent="0.3">
      <c r="A4472" s="3">
        <v>42372.167083333334</v>
      </c>
      <c r="B4472">
        <v>2016</v>
      </c>
      <c r="C4472">
        <v>1</v>
      </c>
      <c r="D4472">
        <v>3</v>
      </c>
      <c r="E4472">
        <v>4</v>
      </c>
      <c r="F4472" s="4">
        <v>564987.91163979087</v>
      </c>
      <c r="G4472" s="4">
        <v>1269695.8799371521</v>
      </c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Y4472" s="2"/>
      <c r="Z4472"/>
      <c r="AA4472"/>
      <c r="AB4472"/>
    </row>
    <row r="4473" spans="1:28" ht="14.45" x14ac:dyDescent="0.3">
      <c r="A4473" s="3">
        <v>42372.208749999998</v>
      </c>
      <c r="B4473">
        <v>2016</v>
      </c>
      <c r="C4473">
        <v>1</v>
      </c>
      <c r="D4473">
        <v>3</v>
      </c>
      <c r="E4473">
        <v>5</v>
      </c>
      <c r="F4473" s="4">
        <v>581411.89698062569</v>
      </c>
      <c r="G4473" s="4">
        <v>1325439.3854749554</v>
      </c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Y4473" s="2"/>
      <c r="Z4473"/>
      <c r="AA4473"/>
      <c r="AB4473"/>
    </row>
    <row r="4474" spans="1:28" ht="14.45" x14ac:dyDescent="0.3">
      <c r="A4474" s="3">
        <v>42372.250416666669</v>
      </c>
      <c r="B4474">
        <v>2016</v>
      </c>
      <c r="C4474">
        <v>1</v>
      </c>
      <c r="D4474">
        <v>3</v>
      </c>
      <c r="E4474">
        <v>6</v>
      </c>
      <c r="F4474" s="4">
        <v>615254.94091751915</v>
      </c>
      <c r="G4474" s="4">
        <v>1392416.9364909099</v>
      </c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Y4474" s="2"/>
      <c r="Z4474"/>
      <c r="AA4474"/>
      <c r="AB4474"/>
    </row>
    <row r="4475" spans="1:28" ht="14.45" x14ac:dyDescent="0.3">
      <c r="A4475" s="3">
        <v>42372.292083333334</v>
      </c>
      <c r="B4475">
        <v>2016</v>
      </c>
      <c r="C4475">
        <v>1</v>
      </c>
      <c r="D4475">
        <v>3</v>
      </c>
      <c r="E4475">
        <v>7</v>
      </c>
      <c r="F4475" s="4">
        <v>651730.01469328487</v>
      </c>
      <c r="G4475" s="4">
        <v>1411030.152834903</v>
      </c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Y4475" s="2"/>
      <c r="Z4475"/>
      <c r="AA4475"/>
      <c r="AB4475"/>
    </row>
    <row r="4476" spans="1:28" ht="14.45" x14ac:dyDescent="0.3">
      <c r="A4476" s="3">
        <v>42372.333749999998</v>
      </c>
      <c r="B4476">
        <v>2016</v>
      </c>
      <c r="C4476">
        <v>1</v>
      </c>
      <c r="D4476">
        <v>3</v>
      </c>
      <c r="E4476">
        <v>8</v>
      </c>
      <c r="F4476" s="4">
        <v>630169.37612827914</v>
      </c>
      <c r="G4476" s="4">
        <v>1404029.7899817971</v>
      </c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Y4476" s="2"/>
      <c r="Z4476"/>
      <c r="AA4476"/>
      <c r="AB4476"/>
    </row>
    <row r="4477" spans="1:28" ht="14.45" x14ac:dyDescent="0.3">
      <c r="A4477" s="3">
        <v>42372.375428240739</v>
      </c>
      <c r="B4477">
        <v>2016</v>
      </c>
      <c r="C4477">
        <v>1</v>
      </c>
      <c r="D4477">
        <v>3</v>
      </c>
      <c r="E4477">
        <v>9</v>
      </c>
      <c r="F4477" s="4">
        <v>610097.18148989126</v>
      </c>
      <c r="G4477" s="4">
        <v>1337627.9010462405</v>
      </c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Y4477" s="2"/>
      <c r="Z4477"/>
      <c r="AA4477"/>
      <c r="AB4477"/>
    </row>
    <row r="4478" spans="1:28" ht="14.45" x14ac:dyDescent="0.3">
      <c r="A4478" s="3">
        <v>42372.417094907411</v>
      </c>
      <c r="B4478">
        <v>2016</v>
      </c>
      <c r="C4478">
        <v>1</v>
      </c>
      <c r="D4478">
        <v>3</v>
      </c>
      <c r="E4478">
        <v>10</v>
      </c>
      <c r="F4478" s="4">
        <v>576419.39810516569</v>
      </c>
      <c r="G4478" s="4">
        <v>1224455.7666727572</v>
      </c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Y4478" s="2"/>
      <c r="Z4478"/>
      <c r="AA4478"/>
      <c r="AB4478"/>
    </row>
    <row r="4479" spans="1:28" ht="14.45" x14ac:dyDescent="0.3">
      <c r="A4479" s="3">
        <v>42372.458761574075</v>
      </c>
      <c r="B4479">
        <v>2016</v>
      </c>
      <c r="C4479">
        <v>1</v>
      </c>
      <c r="D4479">
        <v>3</v>
      </c>
      <c r="E4479">
        <v>11</v>
      </c>
      <c r="F4479" s="4">
        <v>523246.10588906612</v>
      </c>
      <c r="G4479" s="4">
        <v>1113968.9817578623</v>
      </c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Y4479" s="2"/>
      <c r="Z4479"/>
      <c r="AA4479"/>
      <c r="AB4479"/>
    </row>
    <row r="4480" spans="1:28" ht="14.45" x14ac:dyDescent="0.3">
      <c r="A4480" s="3">
        <v>42372.500428240739</v>
      </c>
      <c r="B4480">
        <v>2016</v>
      </c>
      <c r="C4480">
        <v>1</v>
      </c>
      <c r="D4480">
        <v>3</v>
      </c>
      <c r="E4480">
        <v>12</v>
      </c>
      <c r="F4480" s="4">
        <v>483631.35513860988</v>
      </c>
      <c r="G4480" s="4">
        <v>1035367.47934768</v>
      </c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Y4480" s="2"/>
      <c r="Z4480"/>
      <c r="AA4480"/>
      <c r="AB4480"/>
    </row>
    <row r="4481" spans="1:28" ht="14.45" x14ac:dyDescent="0.3">
      <c r="A4481" s="3">
        <v>42372.542094907411</v>
      </c>
      <c r="B4481">
        <v>2016</v>
      </c>
      <c r="C4481">
        <v>1</v>
      </c>
      <c r="D4481">
        <v>3</v>
      </c>
      <c r="E4481">
        <v>13</v>
      </c>
      <c r="F4481" s="4">
        <v>447522.36444321048</v>
      </c>
      <c r="G4481" s="4">
        <v>978398.06855888874</v>
      </c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Y4481" s="2"/>
      <c r="Z4481"/>
      <c r="AA4481"/>
      <c r="AB4481"/>
    </row>
    <row r="4482" spans="1:28" ht="14.45" x14ac:dyDescent="0.3">
      <c r="A4482" s="3">
        <v>42372.583761574075</v>
      </c>
      <c r="B4482">
        <v>2016</v>
      </c>
      <c r="C4482">
        <v>1</v>
      </c>
      <c r="D4482">
        <v>3</v>
      </c>
      <c r="E4482">
        <v>14</v>
      </c>
      <c r="F4482" s="4">
        <v>435037.45086240076</v>
      </c>
      <c r="G4482" s="4">
        <v>922661.4836985562</v>
      </c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Y4482" s="2"/>
      <c r="Z4482"/>
      <c r="AA4482"/>
      <c r="AB4482"/>
    </row>
    <row r="4483" spans="1:28" ht="14.45" x14ac:dyDescent="0.3">
      <c r="A4483" s="3">
        <v>42372.625428240739</v>
      </c>
      <c r="B4483">
        <v>2016</v>
      </c>
      <c r="C4483">
        <v>1</v>
      </c>
      <c r="D4483">
        <v>3</v>
      </c>
      <c r="E4483">
        <v>15</v>
      </c>
      <c r="F4483" s="4">
        <v>449177.79964085319</v>
      </c>
      <c r="G4483" s="4">
        <v>911316.3698316603</v>
      </c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Y4483" s="2"/>
      <c r="Z4483"/>
      <c r="AA4483"/>
      <c r="AB4483"/>
    </row>
    <row r="4484" spans="1:28" ht="14.45" x14ac:dyDescent="0.3">
      <c r="A4484" s="3">
        <v>42372.667094907411</v>
      </c>
      <c r="B4484">
        <v>2016</v>
      </c>
      <c r="C4484">
        <v>1</v>
      </c>
      <c r="D4484">
        <v>3</v>
      </c>
      <c r="E4484">
        <v>16</v>
      </c>
      <c r="F4484" s="4">
        <v>475411.54646157136</v>
      </c>
      <c r="G4484" s="4">
        <v>976500.4449687195</v>
      </c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Y4484" s="2"/>
      <c r="Z4484"/>
      <c r="AA4484"/>
      <c r="AB4484"/>
    </row>
    <row r="4485" spans="1:28" ht="14.45" x14ac:dyDescent="0.3">
      <c r="A4485" s="3">
        <v>42372.708761574075</v>
      </c>
      <c r="B4485">
        <v>2016</v>
      </c>
      <c r="C4485">
        <v>1</v>
      </c>
      <c r="D4485">
        <v>3</v>
      </c>
      <c r="E4485">
        <v>17</v>
      </c>
      <c r="F4485" s="4">
        <v>587426.88342082768</v>
      </c>
      <c r="G4485" s="4">
        <v>1076513.5793535714</v>
      </c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Y4485" s="2"/>
      <c r="Z4485"/>
      <c r="AA4485"/>
      <c r="AB4485"/>
    </row>
    <row r="4486" spans="1:28" ht="14.45" x14ac:dyDescent="0.3">
      <c r="A4486" s="3">
        <v>42372.750428240739</v>
      </c>
      <c r="B4486">
        <v>2016</v>
      </c>
      <c r="C4486">
        <v>1</v>
      </c>
      <c r="D4486">
        <v>3</v>
      </c>
      <c r="E4486">
        <v>18</v>
      </c>
      <c r="F4486" s="4">
        <v>630209.28715821938</v>
      </c>
      <c r="G4486" s="4">
        <v>1168174.0396272989</v>
      </c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Y4486" s="2"/>
      <c r="Z4486"/>
      <c r="AA4486"/>
      <c r="AB4486"/>
    </row>
    <row r="4487" spans="1:28" ht="14.45" x14ac:dyDescent="0.3">
      <c r="A4487" s="3">
        <v>42372.792094907411</v>
      </c>
      <c r="B4487">
        <v>2016</v>
      </c>
      <c r="C4487">
        <v>1</v>
      </c>
      <c r="D4487">
        <v>3</v>
      </c>
      <c r="E4487">
        <v>19</v>
      </c>
      <c r="F4487" s="4">
        <v>617378.00093174074</v>
      </c>
      <c r="G4487" s="4">
        <v>1181878.0726250785</v>
      </c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Y4487" s="2"/>
      <c r="Z4487"/>
      <c r="AA4487"/>
      <c r="AB4487"/>
    </row>
    <row r="4488" spans="1:28" ht="14.45" x14ac:dyDescent="0.3">
      <c r="A4488" s="3">
        <v>42372.833761574075</v>
      </c>
      <c r="B4488">
        <v>2016</v>
      </c>
      <c r="C4488">
        <v>1</v>
      </c>
      <c r="D4488">
        <v>3</v>
      </c>
      <c r="E4488">
        <v>20</v>
      </c>
      <c r="F4488" s="4">
        <v>626146.77240082016</v>
      </c>
      <c r="G4488" s="4">
        <v>1221421.3418778274</v>
      </c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Y4488" s="2"/>
      <c r="Z4488"/>
      <c r="AA4488"/>
      <c r="AB4488"/>
    </row>
    <row r="4489" spans="1:28" ht="14.45" x14ac:dyDescent="0.3">
      <c r="A4489" s="3">
        <v>42372.875428240739</v>
      </c>
      <c r="B4489">
        <v>2016</v>
      </c>
      <c r="C4489">
        <v>1</v>
      </c>
      <c r="D4489">
        <v>3</v>
      </c>
      <c r="E4489">
        <v>21</v>
      </c>
      <c r="F4489" s="4">
        <v>584351.24129822361</v>
      </c>
      <c r="G4489" s="4">
        <v>1224373.8678936118</v>
      </c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Y4489" s="2"/>
      <c r="Z4489"/>
      <c r="AA4489"/>
      <c r="AB4489"/>
    </row>
    <row r="4490" spans="1:28" ht="14.45" x14ac:dyDescent="0.3">
      <c r="A4490" s="3">
        <v>42372.917094907411</v>
      </c>
      <c r="B4490">
        <v>2016</v>
      </c>
      <c r="C4490">
        <v>1</v>
      </c>
      <c r="D4490">
        <v>3</v>
      </c>
      <c r="E4490">
        <v>22</v>
      </c>
      <c r="F4490" s="4">
        <v>560761.10821018368</v>
      </c>
      <c r="G4490" s="4">
        <v>1195347.1421827395</v>
      </c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Y4490" s="2"/>
      <c r="Z4490"/>
      <c r="AA4490"/>
      <c r="AB4490"/>
    </row>
    <row r="4491" spans="1:28" ht="14.45" x14ac:dyDescent="0.3">
      <c r="A4491" s="3">
        <v>42372.958761574075</v>
      </c>
      <c r="B4491">
        <v>2016</v>
      </c>
      <c r="C4491">
        <v>1</v>
      </c>
      <c r="D4491">
        <v>3</v>
      </c>
      <c r="E4491">
        <v>23</v>
      </c>
      <c r="F4491" s="4">
        <v>538821.24946151569</v>
      </c>
      <c r="G4491" s="4">
        <v>1187341.3069729097</v>
      </c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Y4491" s="2"/>
      <c r="Z4491"/>
      <c r="AA4491"/>
      <c r="AB4491"/>
    </row>
    <row r="4492" spans="1:28" ht="14.45" x14ac:dyDescent="0.3">
      <c r="A4492" s="3">
        <v>42373.000428240739</v>
      </c>
      <c r="B4492">
        <v>2016</v>
      </c>
      <c r="C4492">
        <v>1</v>
      </c>
      <c r="D4492">
        <v>4</v>
      </c>
      <c r="E4492">
        <v>0</v>
      </c>
      <c r="F4492" s="4">
        <v>506282.54204191314</v>
      </c>
      <c r="G4492" s="4">
        <v>1145768.4085247929</v>
      </c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Y4492" s="2"/>
      <c r="Z4492"/>
      <c r="AA4492"/>
      <c r="AB4492"/>
    </row>
    <row r="4493" spans="1:28" ht="14.45" x14ac:dyDescent="0.3">
      <c r="A4493" s="3">
        <v>42373.042094907411</v>
      </c>
      <c r="B4493">
        <v>2016</v>
      </c>
      <c r="C4493">
        <v>1</v>
      </c>
      <c r="D4493">
        <v>4</v>
      </c>
      <c r="E4493">
        <v>1</v>
      </c>
      <c r="F4493" s="4">
        <v>491803.75957241171</v>
      </c>
      <c r="G4493" s="4">
        <v>1148263.0604383028</v>
      </c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Y4493" s="2"/>
      <c r="Z4493"/>
      <c r="AA4493"/>
      <c r="AB4493"/>
    </row>
    <row r="4494" spans="1:28" ht="14.45" x14ac:dyDescent="0.3">
      <c r="A4494" s="3">
        <v>42373.083761574075</v>
      </c>
      <c r="B4494">
        <v>2016</v>
      </c>
      <c r="C4494">
        <v>1</v>
      </c>
      <c r="D4494">
        <v>4</v>
      </c>
      <c r="E4494">
        <v>2</v>
      </c>
      <c r="F4494" s="4">
        <v>484365.21137150197</v>
      </c>
      <c r="G4494" s="4">
        <v>1134877.0459641714</v>
      </c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Y4494" s="2"/>
      <c r="Z4494"/>
      <c r="AA4494"/>
      <c r="AB4494"/>
    </row>
    <row r="4495" spans="1:28" ht="14.45" x14ac:dyDescent="0.3">
      <c r="A4495" s="3">
        <v>42373.125428240739</v>
      </c>
      <c r="B4495">
        <v>2016</v>
      </c>
      <c r="C4495">
        <v>1</v>
      </c>
      <c r="D4495">
        <v>4</v>
      </c>
      <c r="E4495">
        <v>3</v>
      </c>
      <c r="F4495" s="4">
        <v>484526.41812337044</v>
      </c>
      <c r="G4495" s="4">
        <v>1133495.0913452748</v>
      </c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Y4495" s="2"/>
      <c r="Z4495"/>
      <c r="AA4495"/>
      <c r="AB4495"/>
    </row>
    <row r="4496" spans="1:28" ht="14.45" x14ac:dyDescent="0.3">
      <c r="A4496" s="3">
        <v>42373.167094907411</v>
      </c>
      <c r="B4496">
        <v>2016</v>
      </c>
      <c r="C4496">
        <v>1</v>
      </c>
      <c r="D4496">
        <v>4</v>
      </c>
      <c r="E4496">
        <v>4</v>
      </c>
      <c r="F4496" s="4">
        <v>508246.56737690099</v>
      </c>
      <c r="G4496" s="4">
        <v>1135138.1784881542</v>
      </c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Y4496" s="2"/>
      <c r="Z4496"/>
      <c r="AA4496"/>
      <c r="AB4496"/>
    </row>
    <row r="4497" spans="1:28" ht="14.45" x14ac:dyDescent="0.3">
      <c r="A4497" s="3">
        <v>42373.208761574075</v>
      </c>
      <c r="B4497">
        <v>2016</v>
      </c>
      <c r="C4497">
        <v>1</v>
      </c>
      <c r="D4497">
        <v>4</v>
      </c>
      <c r="E4497">
        <v>5</v>
      </c>
      <c r="F4497" s="4">
        <v>517139.1903369755</v>
      </c>
      <c r="G4497" s="4">
        <v>1131723.8186455225</v>
      </c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Y4497" s="2"/>
      <c r="Z4497"/>
      <c r="AA4497"/>
      <c r="AB4497"/>
    </row>
    <row r="4498" spans="1:28" ht="14.45" x14ac:dyDescent="0.3">
      <c r="A4498" s="3">
        <v>42373.250428240739</v>
      </c>
      <c r="B4498">
        <v>2016</v>
      </c>
      <c r="C4498">
        <v>1</v>
      </c>
      <c r="D4498">
        <v>4</v>
      </c>
      <c r="E4498">
        <v>6</v>
      </c>
      <c r="F4498" s="4">
        <v>515334.64199413359</v>
      </c>
      <c r="G4498" s="4">
        <v>1166376.5592914883</v>
      </c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Y4498" s="2"/>
      <c r="Z4498"/>
      <c r="AA4498"/>
      <c r="AB4498"/>
    </row>
    <row r="4499" spans="1:28" ht="14.45" x14ac:dyDescent="0.3">
      <c r="A4499" s="3">
        <v>42373.292094907411</v>
      </c>
      <c r="B4499">
        <v>2016</v>
      </c>
      <c r="C4499">
        <v>1</v>
      </c>
      <c r="D4499">
        <v>4</v>
      </c>
      <c r="E4499">
        <v>7</v>
      </c>
      <c r="F4499" s="4">
        <v>536471.22976927005</v>
      </c>
      <c r="G4499" s="4">
        <v>1193135.6550286044</v>
      </c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Y4499" s="2"/>
      <c r="Z4499"/>
      <c r="AA4499"/>
      <c r="AB4499"/>
    </row>
    <row r="4500" spans="1:28" ht="14.45" x14ac:dyDescent="0.3">
      <c r="A4500" s="3">
        <v>42373.333761574075</v>
      </c>
      <c r="B4500">
        <v>2016</v>
      </c>
      <c r="C4500">
        <v>1</v>
      </c>
      <c r="D4500">
        <v>4</v>
      </c>
      <c r="E4500">
        <v>8</v>
      </c>
      <c r="F4500" s="4">
        <v>554246.09253677668</v>
      </c>
      <c r="G4500" s="4">
        <v>1220838.4875978671</v>
      </c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Y4500" s="2"/>
      <c r="Z4500"/>
      <c r="AA4500"/>
      <c r="AB4500"/>
    </row>
    <row r="4501" spans="1:28" ht="14.45" x14ac:dyDescent="0.3">
      <c r="A4501" s="3">
        <v>42373.375428240739</v>
      </c>
      <c r="B4501">
        <v>2016</v>
      </c>
      <c r="C4501">
        <v>1</v>
      </c>
      <c r="D4501">
        <v>4</v>
      </c>
      <c r="E4501">
        <v>9</v>
      </c>
      <c r="F4501" s="4">
        <v>588051.53062713239</v>
      </c>
      <c r="G4501" s="4">
        <v>1125076.6057522458</v>
      </c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Y4501" s="2"/>
      <c r="Z4501"/>
      <c r="AA4501"/>
      <c r="AB4501"/>
    </row>
    <row r="4502" spans="1:28" ht="14.45" x14ac:dyDescent="0.3">
      <c r="A4502" s="3">
        <v>42373.417094907411</v>
      </c>
      <c r="B4502">
        <v>2016</v>
      </c>
      <c r="C4502">
        <v>1</v>
      </c>
      <c r="D4502">
        <v>4</v>
      </c>
      <c r="E4502">
        <v>10</v>
      </c>
      <c r="F4502" s="4">
        <v>538477.68353573221</v>
      </c>
      <c r="G4502" s="4">
        <v>1041319.87226002</v>
      </c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Y4502" s="2"/>
      <c r="Z4502"/>
      <c r="AA4502"/>
      <c r="AB4502"/>
    </row>
    <row r="4503" spans="1:28" ht="14.45" x14ac:dyDescent="0.3">
      <c r="A4503" s="3">
        <v>42373.458761574075</v>
      </c>
      <c r="B4503">
        <v>2016</v>
      </c>
      <c r="C4503">
        <v>1</v>
      </c>
      <c r="D4503">
        <v>4</v>
      </c>
      <c r="E4503">
        <v>11</v>
      </c>
      <c r="F4503" s="4">
        <v>496319.22908472433</v>
      </c>
      <c r="G4503" s="4">
        <v>989401.87069850031</v>
      </c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Y4503" s="2"/>
      <c r="Z4503"/>
      <c r="AA4503"/>
      <c r="AB4503"/>
    </row>
    <row r="4504" spans="1:28" ht="14.45" x14ac:dyDescent="0.3">
      <c r="A4504" s="3">
        <v>42373.500428240739</v>
      </c>
      <c r="B4504">
        <v>2016</v>
      </c>
      <c r="C4504">
        <v>1</v>
      </c>
      <c r="D4504">
        <v>4</v>
      </c>
      <c r="E4504">
        <v>12</v>
      </c>
      <c r="F4504" s="4">
        <v>473268.50647932239</v>
      </c>
      <c r="G4504" s="4">
        <v>898397.48770795099</v>
      </c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Y4504" s="2"/>
      <c r="Z4504"/>
      <c r="AA4504"/>
      <c r="AB4504"/>
    </row>
    <row r="4505" spans="1:28" ht="14.45" x14ac:dyDescent="0.3">
      <c r="A4505" s="3">
        <v>42373.542094907411</v>
      </c>
      <c r="B4505">
        <v>2016</v>
      </c>
      <c r="C4505">
        <v>1</v>
      </c>
      <c r="D4505">
        <v>4</v>
      </c>
      <c r="E4505">
        <v>13</v>
      </c>
      <c r="F4505" s="4">
        <v>447050.89142835792</v>
      </c>
      <c r="G4505" s="4">
        <v>819759.96526724065</v>
      </c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Y4505" s="2"/>
      <c r="Z4505"/>
      <c r="AA4505"/>
      <c r="AB4505"/>
    </row>
    <row r="4506" spans="1:28" ht="14.45" x14ac:dyDescent="0.3">
      <c r="A4506" s="3">
        <v>42373.583761574075</v>
      </c>
      <c r="B4506">
        <v>2016</v>
      </c>
      <c r="C4506">
        <v>1</v>
      </c>
      <c r="D4506">
        <v>4</v>
      </c>
      <c r="E4506">
        <v>14</v>
      </c>
      <c r="F4506" s="4">
        <v>437358.18229772785</v>
      </c>
      <c r="G4506" s="4">
        <v>783910.72743786417</v>
      </c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Y4506" s="2"/>
      <c r="Z4506"/>
      <c r="AA4506"/>
      <c r="AB4506"/>
    </row>
    <row r="4507" spans="1:28" ht="14.45" x14ac:dyDescent="0.3">
      <c r="A4507" s="3">
        <v>42373.625428240739</v>
      </c>
      <c r="B4507">
        <v>2016</v>
      </c>
      <c r="C4507">
        <v>1</v>
      </c>
      <c r="D4507">
        <v>4</v>
      </c>
      <c r="E4507">
        <v>15</v>
      </c>
      <c r="F4507" s="4">
        <v>413888.62676264718</v>
      </c>
      <c r="G4507" s="4">
        <v>753057.12200327637</v>
      </c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Y4507" s="2"/>
      <c r="Z4507"/>
      <c r="AA4507"/>
      <c r="AB4507"/>
    </row>
    <row r="4508" spans="1:28" ht="14.45" x14ac:dyDescent="0.3">
      <c r="A4508" s="3">
        <v>42373.667094907411</v>
      </c>
      <c r="B4508">
        <v>2016</v>
      </c>
      <c r="C4508">
        <v>1</v>
      </c>
      <c r="D4508">
        <v>4</v>
      </c>
      <c r="E4508">
        <v>16</v>
      </c>
      <c r="F4508" s="4">
        <v>404479.26872622408</v>
      </c>
      <c r="G4508" s="4">
        <v>748361.31253397581</v>
      </c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Y4508" s="2"/>
      <c r="Z4508"/>
      <c r="AA4508"/>
      <c r="AB4508"/>
    </row>
    <row r="4509" spans="1:28" ht="14.45" x14ac:dyDescent="0.3">
      <c r="A4509" s="3">
        <v>42373.708761574075</v>
      </c>
      <c r="B4509">
        <v>2016</v>
      </c>
      <c r="C4509">
        <v>1</v>
      </c>
      <c r="D4509">
        <v>4</v>
      </c>
      <c r="E4509">
        <v>17</v>
      </c>
      <c r="F4509" s="4">
        <v>461025.43634863157</v>
      </c>
      <c r="G4509" s="4">
        <v>824557.35737170966</v>
      </c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Y4509" s="2"/>
      <c r="Z4509"/>
      <c r="AA4509"/>
      <c r="AB4509"/>
    </row>
    <row r="4510" spans="1:28" ht="14.45" x14ac:dyDescent="0.3">
      <c r="A4510" s="3">
        <v>42373.750428240739</v>
      </c>
      <c r="B4510">
        <v>2016</v>
      </c>
      <c r="C4510">
        <v>1</v>
      </c>
      <c r="D4510">
        <v>4</v>
      </c>
      <c r="E4510">
        <v>18</v>
      </c>
      <c r="F4510" s="4">
        <v>498372.50892388838</v>
      </c>
      <c r="G4510" s="4">
        <v>908481.42314117122</v>
      </c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Y4510" s="2"/>
      <c r="Z4510"/>
      <c r="AA4510"/>
      <c r="AB4510"/>
    </row>
    <row r="4511" spans="1:28" ht="14.45" x14ac:dyDescent="0.3">
      <c r="A4511" s="3">
        <v>42373.792094907411</v>
      </c>
      <c r="B4511">
        <v>2016</v>
      </c>
      <c r="C4511">
        <v>1</v>
      </c>
      <c r="D4511">
        <v>4</v>
      </c>
      <c r="E4511">
        <v>19</v>
      </c>
      <c r="F4511" s="4">
        <v>547924.30756433541</v>
      </c>
      <c r="G4511" s="4">
        <v>910553.63537916041</v>
      </c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Y4511" s="2"/>
      <c r="Z4511"/>
      <c r="AA4511"/>
      <c r="AB4511"/>
    </row>
    <row r="4512" spans="1:28" ht="14.45" x14ac:dyDescent="0.3">
      <c r="A4512" s="3">
        <v>42373.833761574075</v>
      </c>
      <c r="B4512">
        <v>2016</v>
      </c>
      <c r="C4512">
        <v>1</v>
      </c>
      <c r="D4512">
        <v>4</v>
      </c>
      <c r="E4512">
        <v>20</v>
      </c>
      <c r="F4512" s="4">
        <v>554296.78400358395</v>
      </c>
      <c r="G4512" s="4">
        <v>917775.64757874736</v>
      </c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Y4512" s="2"/>
      <c r="Z4512"/>
      <c r="AA4512"/>
      <c r="AB4512"/>
    </row>
    <row r="4513" spans="1:28" ht="14.45" x14ac:dyDescent="0.3">
      <c r="A4513" s="3">
        <v>42373.875428240739</v>
      </c>
      <c r="B4513">
        <v>2016</v>
      </c>
      <c r="C4513">
        <v>1</v>
      </c>
      <c r="D4513">
        <v>4</v>
      </c>
      <c r="E4513">
        <v>21</v>
      </c>
      <c r="F4513" s="4">
        <v>525659.32613239018</v>
      </c>
      <c r="G4513" s="4">
        <v>903089.28691052191</v>
      </c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Y4513" s="2"/>
      <c r="Z4513"/>
      <c r="AA4513"/>
      <c r="AB4513"/>
    </row>
    <row r="4514" spans="1:28" ht="14.45" x14ac:dyDescent="0.3">
      <c r="A4514" s="3">
        <v>42373.917094907411</v>
      </c>
      <c r="B4514">
        <v>2016</v>
      </c>
      <c r="C4514">
        <v>1</v>
      </c>
      <c r="D4514">
        <v>4</v>
      </c>
      <c r="E4514">
        <v>22</v>
      </c>
      <c r="F4514" s="4">
        <v>502370.86162430712</v>
      </c>
      <c r="G4514" s="4">
        <v>903322.76955639827</v>
      </c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Y4514" s="2"/>
      <c r="Z4514"/>
      <c r="AA4514"/>
      <c r="AB4514"/>
    </row>
    <row r="4515" spans="1:28" ht="14.45" x14ac:dyDescent="0.3">
      <c r="A4515" s="3">
        <v>42373.958761574075</v>
      </c>
      <c r="B4515">
        <v>2016</v>
      </c>
      <c r="C4515">
        <v>1</v>
      </c>
      <c r="D4515">
        <v>4</v>
      </c>
      <c r="E4515">
        <v>23</v>
      </c>
      <c r="F4515" s="4">
        <v>431045.86209675414</v>
      </c>
      <c r="G4515" s="4">
        <v>861425.26414604147</v>
      </c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Y4515" s="2"/>
      <c r="Z4515"/>
      <c r="AA4515"/>
      <c r="AB4515"/>
    </row>
    <row r="4516" spans="1:28" ht="14.45" x14ac:dyDescent="0.3">
      <c r="A4516" s="3">
        <v>42374.000428240739</v>
      </c>
      <c r="B4516">
        <v>2016</v>
      </c>
      <c r="C4516">
        <v>1</v>
      </c>
      <c r="D4516">
        <v>5</v>
      </c>
      <c r="E4516">
        <v>0</v>
      </c>
      <c r="F4516" s="4">
        <v>387734.9443711004</v>
      </c>
      <c r="G4516" s="4">
        <v>788259.96283262246</v>
      </c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Y4516" s="2"/>
      <c r="Z4516"/>
      <c r="AA4516"/>
      <c r="AB4516"/>
    </row>
    <row r="4517" spans="1:28" ht="14.45" x14ac:dyDescent="0.3">
      <c r="A4517" s="3">
        <v>42374.042094907411</v>
      </c>
      <c r="B4517">
        <v>2016</v>
      </c>
      <c r="C4517">
        <v>1</v>
      </c>
      <c r="D4517">
        <v>5</v>
      </c>
      <c r="E4517">
        <v>1</v>
      </c>
      <c r="F4517" s="4">
        <v>351167.5383172782</v>
      </c>
      <c r="G4517" s="4">
        <v>755554.82670263678</v>
      </c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Y4517" s="2"/>
      <c r="Z4517"/>
      <c r="AA4517"/>
      <c r="AB4517"/>
    </row>
    <row r="4518" spans="1:28" ht="14.45" x14ac:dyDescent="0.3">
      <c r="A4518" s="3">
        <v>42374.083761574075</v>
      </c>
      <c r="B4518">
        <v>2016</v>
      </c>
      <c r="C4518">
        <v>1</v>
      </c>
      <c r="D4518">
        <v>5</v>
      </c>
      <c r="E4518">
        <v>2</v>
      </c>
      <c r="F4518" s="4">
        <v>340457.93362329662</v>
      </c>
      <c r="G4518" s="4">
        <v>719580.96336628625</v>
      </c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Y4518" s="2"/>
      <c r="Z4518"/>
      <c r="AA4518"/>
      <c r="AB4518"/>
    </row>
    <row r="4519" spans="1:28" ht="14.45" x14ac:dyDescent="0.3">
      <c r="A4519" s="3">
        <v>42374.125428240739</v>
      </c>
      <c r="B4519">
        <v>2016</v>
      </c>
      <c r="C4519">
        <v>1</v>
      </c>
      <c r="D4519">
        <v>5</v>
      </c>
      <c r="E4519">
        <v>3</v>
      </c>
      <c r="F4519" s="4">
        <v>328937.73777481355</v>
      </c>
      <c r="G4519" s="4">
        <v>723287.67632093735</v>
      </c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Y4519" s="2"/>
      <c r="Z4519"/>
      <c r="AA4519"/>
      <c r="AB4519"/>
    </row>
    <row r="4520" spans="1:28" ht="14.45" x14ac:dyDescent="0.3">
      <c r="A4520" s="3">
        <v>42374.167094907411</v>
      </c>
      <c r="B4520">
        <v>2016</v>
      </c>
      <c r="C4520">
        <v>1</v>
      </c>
      <c r="D4520">
        <v>5</v>
      </c>
      <c r="E4520">
        <v>4</v>
      </c>
      <c r="F4520" s="4">
        <v>333878.5099470485</v>
      </c>
      <c r="G4520" s="4">
        <v>711873.05489856307</v>
      </c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Y4520" s="2"/>
      <c r="Z4520"/>
      <c r="AA4520"/>
      <c r="AB4520"/>
    </row>
    <row r="4521" spans="1:28" ht="14.45" x14ac:dyDescent="0.3">
      <c r="A4521" s="3">
        <v>42374.208761574075</v>
      </c>
      <c r="B4521">
        <v>2016</v>
      </c>
      <c r="C4521">
        <v>1</v>
      </c>
      <c r="D4521">
        <v>5</v>
      </c>
      <c r="E4521">
        <v>5</v>
      </c>
      <c r="F4521" s="4">
        <v>342269.44056419859</v>
      </c>
      <c r="G4521" s="4">
        <v>690935.6054718974</v>
      </c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Y4521" s="2"/>
      <c r="Z4521"/>
      <c r="AA4521"/>
      <c r="AB4521"/>
    </row>
    <row r="4522" spans="1:28" ht="14.45" x14ac:dyDescent="0.3">
      <c r="A4522" s="3">
        <v>42374.250428240739</v>
      </c>
      <c r="B4522">
        <v>2016</v>
      </c>
      <c r="C4522">
        <v>1</v>
      </c>
      <c r="D4522">
        <v>5</v>
      </c>
      <c r="E4522">
        <v>6</v>
      </c>
      <c r="F4522" s="4">
        <v>351976.69450672629</v>
      </c>
      <c r="G4522" s="4">
        <v>719154.60150326707</v>
      </c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Y4522" s="2"/>
      <c r="Z4522"/>
      <c r="AA4522"/>
      <c r="AB4522"/>
    </row>
    <row r="4523" spans="1:28" ht="14.45" x14ac:dyDescent="0.3">
      <c r="A4523" s="3">
        <v>42374.292094907411</v>
      </c>
      <c r="B4523">
        <v>2016</v>
      </c>
      <c r="C4523">
        <v>1</v>
      </c>
      <c r="D4523">
        <v>5</v>
      </c>
      <c r="E4523">
        <v>7</v>
      </c>
      <c r="F4523" s="4">
        <v>382129.75726429705</v>
      </c>
      <c r="G4523" s="4">
        <v>749532.94272834226</v>
      </c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Y4523" s="2"/>
      <c r="Z4523"/>
      <c r="AA4523"/>
      <c r="AB4523"/>
    </row>
    <row r="4524" spans="1:28" ht="14.45" x14ac:dyDescent="0.3">
      <c r="A4524" s="3">
        <v>42374.333761574075</v>
      </c>
      <c r="B4524">
        <v>2016</v>
      </c>
      <c r="C4524">
        <v>1</v>
      </c>
      <c r="D4524">
        <v>5</v>
      </c>
      <c r="E4524">
        <v>8</v>
      </c>
      <c r="F4524" s="4">
        <v>421715.01210016786</v>
      </c>
      <c r="G4524" s="4">
        <v>809650.22387057776</v>
      </c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Y4524" s="2"/>
      <c r="Z4524"/>
      <c r="AA4524"/>
      <c r="AB4524"/>
    </row>
    <row r="4525" spans="1:28" ht="14.45" x14ac:dyDescent="0.3">
      <c r="A4525" s="3">
        <v>42374.375428240739</v>
      </c>
      <c r="B4525">
        <v>2016</v>
      </c>
      <c r="C4525">
        <v>1</v>
      </c>
      <c r="D4525">
        <v>5</v>
      </c>
      <c r="E4525">
        <v>9</v>
      </c>
      <c r="F4525" s="4">
        <v>434985.83179270342</v>
      </c>
      <c r="G4525" s="4">
        <v>843083.69763113896</v>
      </c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Y4525" s="2"/>
      <c r="Z4525"/>
      <c r="AA4525"/>
      <c r="AB4525"/>
    </row>
    <row r="4526" spans="1:28" ht="14.45" x14ac:dyDescent="0.3">
      <c r="A4526" s="3">
        <v>42374.417094907411</v>
      </c>
      <c r="B4526">
        <v>2016</v>
      </c>
      <c r="C4526">
        <v>1</v>
      </c>
      <c r="D4526">
        <v>5</v>
      </c>
      <c r="E4526">
        <v>10</v>
      </c>
      <c r="F4526" s="4">
        <v>430469.62647703895</v>
      </c>
      <c r="G4526" s="4">
        <v>822102.76136420725</v>
      </c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Y4526" s="2"/>
      <c r="Z4526"/>
      <c r="AA4526"/>
      <c r="AB4526"/>
    </row>
    <row r="4527" spans="1:28" ht="14.45" x14ac:dyDescent="0.3">
      <c r="A4527" s="3">
        <v>42374.458761574075</v>
      </c>
      <c r="B4527">
        <v>2016</v>
      </c>
      <c r="C4527">
        <v>1</v>
      </c>
      <c r="D4527">
        <v>5</v>
      </c>
      <c r="E4527">
        <v>11</v>
      </c>
      <c r="F4527" s="4">
        <v>428557.13217931759</v>
      </c>
      <c r="G4527" s="4">
        <v>767629.8611666013</v>
      </c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Y4527" s="2"/>
      <c r="Z4527"/>
      <c r="AA4527"/>
      <c r="AB4527"/>
    </row>
    <row r="4528" spans="1:28" ht="14.45" x14ac:dyDescent="0.3">
      <c r="A4528" s="3">
        <v>42374.500428240739</v>
      </c>
      <c r="B4528">
        <v>2016</v>
      </c>
      <c r="C4528">
        <v>1</v>
      </c>
      <c r="D4528">
        <v>5</v>
      </c>
      <c r="E4528">
        <v>12</v>
      </c>
      <c r="F4528" s="4">
        <v>411820.92123615497</v>
      </c>
      <c r="G4528" s="4">
        <v>725044.39496384829</v>
      </c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Y4528" s="2"/>
      <c r="Z4528"/>
      <c r="AA4528"/>
      <c r="AB4528"/>
    </row>
    <row r="4529" spans="1:28" ht="14.45" x14ac:dyDescent="0.3">
      <c r="A4529" s="3">
        <v>42374.542094907411</v>
      </c>
      <c r="B4529">
        <v>2016</v>
      </c>
      <c r="C4529">
        <v>1</v>
      </c>
      <c r="D4529">
        <v>5</v>
      </c>
      <c r="E4529">
        <v>13</v>
      </c>
      <c r="F4529" s="4">
        <v>394699.03225684678</v>
      </c>
      <c r="G4529" s="4">
        <v>710141.98395772511</v>
      </c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Y4529" s="2"/>
      <c r="Z4529"/>
      <c r="AA4529"/>
      <c r="AB4529"/>
    </row>
    <row r="4530" spans="1:28" ht="14.45" x14ac:dyDescent="0.3">
      <c r="A4530" s="3">
        <v>42374.583761574075</v>
      </c>
      <c r="B4530">
        <v>2016</v>
      </c>
      <c r="C4530">
        <v>1</v>
      </c>
      <c r="D4530">
        <v>5</v>
      </c>
      <c r="E4530">
        <v>14</v>
      </c>
      <c r="F4530" s="4">
        <v>397577.62649947259</v>
      </c>
      <c r="G4530" s="4">
        <v>670030.3106485469</v>
      </c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Y4530" s="2"/>
      <c r="Z4530"/>
      <c r="AA4530"/>
      <c r="AB4530"/>
    </row>
    <row r="4531" spans="1:28" ht="14.45" x14ac:dyDescent="0.3">
      <c r="A4531" s="3">
        <v>42374.625428240739</v>
      </c>
      <c r="B4531">
        <v>2016</v>
      </c>
      <c r="C4531">
        <v>1</v>
      </c>
      <c r="D4531">
        <v>5</v>
      </c>
      <c r="E4531">
        <v>15</v>
      </c>
      <c r="F4531" s="4">
        <v>441244.19563863124</v>
      </c>
      <c r="G4531" s="4">
        <v>676991.87061370839</v>
      </c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Y4531" s="2"/>
      <c r="Z4531"/>
      <c r="AA4531"/>
      <c r="AB4531"/>
    </row>
    <row r="4532" spans="1:28" ht="14.45" x14ac:dyDescent="0.3">
      <c r="A4532" s="3">
        <v>42374.667094907411</v>
      </c>
      <c r="B4532">
        <v>2016</v>
      </c>
      <c r="C4532">
        <v>1</v>
      </c>
      <c r="D4532">
        <v>5</v>
      </c>
      <c r="E4532">
        <v>16</v>
      </c>
      <c r="F4532" s="4">
        <v>447586.96372381027</v>
      </c>
      <c r="G4532" s="4">
        <v>675654.87908264238</v>
      </c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Y4532" s="2"/>
      <c r="Z4532"/>
      <c r="AA4532"/>
      <c r="AB4532"/>
    </row>
    <row r="4533" spans="1:28" ht="14.45" x14ac:dyDescent="0.3">
      <c r="A4533" s="3">
        <v>42374.708761574075</v>
      </c>
      <c r="B4533">
        <v>2016</v>
      </c>
      <c r="C4533">
        <v>1</v>
      </c>
      <c r="D4533">
        <v>5</v>
      </c>
      <c r="E4533">
        <v>17</v>
      </c>
      <c r="F4533" s="4">
        <v>492891.1874210781</v>
      </c>
      <c r="G4533" s="4">
        <v>774313.1193358968</v>
      </c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Y4533" s="2"/>
      <c r="Z4533"/>
      <c r="AA4533"/>
      <c r="AB4533"/>
    </row>
    <row r="4534" spans="1:28" ht="14.45" x14ac:dyDescent="0.3">
      <c r="A4534" s="3">
        <v>42374.750428240739</v>
      </c>
      <c r="B4534">
        <v>2016</v>
      </c>
      <c r="C4534">
        <v>1</v>
      </c>
      <c r="D4534">
        <v>5</v>
      </c>
      <c r="E4534">
        <v>18</v>
      </c>
      <c r="F4534" s="4">
        <v>512628.32082675287</v>
      </c>
      <c r="G4534" s="4">
        <v>803188.17000370205</v>
      </c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Y4534" s="2"/>
      <c r="Z4534"/>
      <c r="AA4534"/>
      <c r="AB4534"/>
    </row>
    <row r="4535" spans="1:28" ht="14.45" x14ac:dyDescent="0.3">
      <c r="A4535" s="3">
        <v>42374.792094907411</v>
      </c>
      <c r="B4535">
        <v>2016</v>
      </c>
      <c r="C4535">
        <v>1</v>
      </c>
      <c r="D4535">
        <v>5</v>
      </c>
      <c r="E4535">
        <v>19</v>
      </c>
      <c r="F4535" s="4">
        <v>520958.18961736269</v>
      </c>
      <c r="G4535" s="4">
        <v>814697.39839614183</v>
      </c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Y4535" s="2"/>
      <c r="Z4535"/>
      <c r="AA4535"/>
      <c r="AB4535"/>
    </row>
    <row r="4536" spans="1:28" ht="14.45" x14ac:dyDescent="0.3">
      <c r="A4536" s="3">
        <v>42374.833761574075</v>
      </c>
      <c r="B4536">
        <v>2016</v>
      </c>
      <c r="C4536">
        <v>1</v>
      </c>
      <c r="D4536">
        <v>5</v>
      </c>
      <c r="E4536">
        <v>20</v>
      </c>
      <c r="F4536" s="4">
        <v>512458.24261698057</v>
      </c>
      <c r="G4536" s="4">
        <v>823298.68747702369</v>
      </c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Y4536" s="2"/>
      <c r="Z4536"/>
      <c r="AA4536"/>
      <c r="AB4536"/>
    </row>
    <row r="4537" spans="1:28" ht="14.45" x14ac:dyDescent="0.3">
      <c r="A4537" s="3">
        <v>42374.875428240739</v>
      </c>
      <c r="B4537">
        <v>2016</v>
      </c>
      <c r="C4537">
        <v>1</v>
      </c>
      <c r="D4537">
        <v>5</v>
      </c>
      <c r="E4537">
        <v>21</v>
      </c>
      <c r="F4537" s="4">
        <v>509458.19210192235</v>
      </c>
      <c r="G4537" s="4">
        <v>828936.31937632337</v>
      </c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Y4537" s="2"/>
      <c r="Z4537"/>
      <c r="AA4537"/>
      <c r="AB4537"/>
    </row>
    <row r="4538" spans="1:28" ht="14.45" x14ac:dyDescent="0.3">
      <c r="A4538" s="3">
        <v>42374.917094907411</v>
      </c>
      <c r="B4538">
        <v>2016</v>
      </c>
      <c r="C4538">
        <v>1</v>
      </c>
      <c r="D4538">
        <v>5</v>
      </c>
      <c r="E4538">
        <v>22</v>
      </c>
      <c r="F4538" s="4">
        <v>499762.93423166638</v>
      </c>
      <c r="G4538" s="4">
        <v>844063.45223336318</v>
      </c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Y4538" s="2"/>
      <c r="Z4538"/>
      <c r="AA4538"/>
      <c r="AB4538"/>
    </row>
    <row r="4539" spans="1:28" ht="14.45" x14ac:dyDescent="0.3">
      <c r="A4539" s="3">
        <v>42374.958761574075</v>
      </c>
      <c r="B4539">
        <v>2016</v>
      </c>
      <c r="C4539">
        <v>1</v>
      </c>
      <c r="D4539">
        <v>5</v>
      </c>
      <c r="E4539">
        <v>23</v>
      </c>
      <c r="F4539" s="4">
        <v>493228.53112088516</v>
      </c>
      <c r="G4539" s="4">
        <v>887502.56660781731</v>
      </c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Y4539" s="2"/>
      <c r="Z4539"/>
      <c r="AA4539"/>
      <c r="AB4539"/>
    </row>
    <row r="4540" spans="1:28" ht="14.45" x14ac:dyDescent="0.3">
      <c r="A4540" s="3">
        <v>42375.000428240739</v>
      </c>
      <c r="B4540">
        <v>2016</v>
      </c>
      <c r="C4540">
        <v>1</v>
      </c>
      <c r="D4540">
        <v>6</v>
      </c>
      <c r="E4540">
        <v>0</v>
      </c>
      <c r="F4540" s="4">
        <v>475836.56418981368</v>
      </c>
      <c r="G4540" s="4">
        <v>906051.61289211921</v>
      </c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Y4540" s="2"/>
      <c r="Z4540"/>
      <c r="AA4540"/>
      <c r="AB4540"/>
    </row>
    <row r="4541" spans="1:28" ht="14.45" x14ac:dyDescent="0.3">
      <c r="A4541" s="3">
        <v>42375.042094907411</v>
      </c>
      <c r="B4541">
        <v>2016</v>
      </c>
      <c r="C4541">
        <v>1</v>
      </c>
      <c r="D4541">
        <v>6</v>
      </c>
      <c r="E4541">
        <v>1</v>
      </c>
      <c r="F4541" s="4">
        <v>486894.96433315863</v>
      </c>
      <c r="G4541" s="4">
        <v>956345.54251150077</v>
      </c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Y4541" s="2"/>
      <c r="Z4541"/>
      <c r="AA4541"/>
      <c r="AB4541"/>
    </row>
    <row r="4542" spans="1:28" ht="14.45" x14ac:dyDescent="0.3">
      <c r="A4542" s="3">
        <v>42375.083761574075</v>
      </c>
      <c r="B4542">
        <v>2016</v>
      </c>
      <c r="C4542">
        <v>1</v>
      </c>
      <c r="D4542">
        <v>6</v>
      </c>
      <c r="E4542">
        <v>2</v>
      </c>
      <c r="F4542" s="4">
        <v>498000.18509277224</v>
      </c>
      <c r="G4542" s="4">
        <v>1022983.11973743</v>
      </c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Y4542" s="2"/>
      <c r="Z4542"/>
      <c r="AA4542"/>
      <c r="AB4542"/>
    </row>
    <row r="4543" spans="1:28" ht="14.45" x14ac:dyDescent="0.3">
      <c r="A4543" s="3">
        <v>42375.125428240739</v>
      </c>
      <c r="B4543">
        <v>2016</v>
      </c>
      <c r="C4543">
        <v>1</v>
      </c>
      <c r="D4543">
        <v>6</v>
      </c>
      <c r="E4543">
        <v>3</v>
      </c>
      <c r="F4543" s="4">
        <v>521638.52949701663</v>
      </c>
      <c r="G4543" s="4">
        <v>1072484.3831846341</v>
      </c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Y4543" s="2"/>
      <c r="Z4543"/>
      <c r="AA4543"/>
      <c r="AB4543"/>
    </row>
    <row r="4544" spans="1:28" ht="14.45" x14ac:dyDescent="0.3">
      <c r="A4544" s="3">
        <v>42375.167094907411</v>
      </c>
      <c r="B4544">
        <v>2016</v>
      </c>
      <c r="C4544">
        <v>1</v>
      </c>
      <c r="D4544">
        <v>6</v>
      </c>
      <c r="E4544">
        <v>4</v>
      </c>
      <c r="F4544" s="4">
        <v>571994.42191146221</v>
      </c>
      <c r="G4544" s="4">
        <v>1151534.948711083</v>
      </c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Y4544" s="2"/>
      <c r="Z4544"/>
      <c r="AA4544"/>
      <c r="AB4544"/>
    </row>
    <row r="4545" spans="1:28" ht="14.45" x14ac:dyDescent="0.3">
      <c r="A4545" s="3">
        <v>42375.208761574075</v>
      </c>
      <c r="B4545">
        <v>2016</v>
      </c>
      <c r="C4545">
        <v>1</v>
      </c>
      <c r="D4545">
        <v>6</v>
      </c>
      <c r="E4545">
        <v>5</v>
      </c>
      <c r="F4545" s="4">
        <v>625696.50752477127</v>
      </c>
      <c r="G4545" s="4">
        <v>1235019.3560588623</v>
      </c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Y4545" s="2"/>
      <c r="Z4545"/>
      <c r="AA4545"/>
      <c r="AB4545"/>
    </row>
    <row r="4546" spans="1:28" ht="14.45" x14ac:dyDescent="0.3">
      <c r="A4546" s="3">
        <v>42375.250428240739</v>
      </c>
      <c r="B4546">
        <v>2016</v>
      </c>
      <c r="C4546">
        <v>1</v>
      </c>
      <c r="D4546">
        <v>6</v>
      </c>
      <c r="E4546">
        <v>6</v>
      </c>
      <c r="F4546" s="4">
        <v>700170.11248351447</v>
      </c>
      <c r="G4546" s="4">
        <v>1356155.1897413204</v>
      </c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Y4546" s="2"/>
      <c r="Z4546"/>
      <c r="AA4546"/>
      <c r="AB4546"/>
    </row>
    <row r="4547" spans="1:28" ht="14.45" x14ac:dyDescent="0.3">
      <c r="A4547" s="3">
        <v>42375.292094907411</v>
      </c>
      <c r="B4547">
        <v>2016</v>
      </c>
      <c r="C4547">
        <v>1</v>
      </c>
      <c r="D4547">
        <v>6</v>
      </c>
      <c r="E4547">
        <v>7</v>
      </c>
      <c r="F4547" s="4">
        <v>728401.51118159352</v>
      </c>
      <c r="G4547" s="4">
        <v>1444748.7551636829</v>
      </c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Y4547" s="2"/>
      <c r="Z4547"/>
      <c r="AA4547"/>
      <c r="AB4547"/>
    </row>
    <row r="4548" spans="1:28" ht="14.45" x14ac:dyDescent="0.3">
      <c r="A4548" s="3">
        <v>42375.333761574075</v>
      </c>
      <c r="B4548">
        <v>2016</v>
      </c>
      <c r="C4548">
        <v>1</v>
      </c>
      <c r="D4548">
        <v>6</v>
      </c>
      <c r="E4548">
        <v>8</v>
      </c>
      <c r="F4548" s="4">
        <v>746510.76599361177</v>
      </c>
      <c r="G4548" s="4">
        <v>1508895.149373383</v>
      </c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Y4548" s="2"/>
      <c r="Z4548"/>
      <c r="AA4548"/>
      <c r="AB4548"/>
    </row>
    <row r="4549" spans="1:28" ht="14.45" x14ac:dyDescent="0.3">
      <c r="A4549" s="3">
        <v>42375.375428240739</v>
      </c>
      <c r="B4549">
        <v>2016</v>
      </c>
      <c r="C4549">
        <v>1</v>
      </c>
      <c r="D4549">
        <v>6</v>
      </c>
      <c r="E4549">
        <v>9</v>
      </c>
      <c r="F4549" s="4">
        <v>769234.30872410175</v>
      </c>
      <c r="G4549" s="4">
        <v>1515829.856834471</v>
      </c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Y4549" s="2"/>
      <c r="Z4549"/>
      <c r="AA4549"/>
      <c r="AB4549"/>
    </row>
    <row r="4550" spans="1:28" ht="14.45" x14ac:dyDescent="0.3">
      <c r="A4550" s="3">
        <v>42375.417094907411</v>
      </c>
      <c r="B4550">
        <v>2016</v>
      </c>
      <c r="C4550">
        <v>1</v>
      </c>
      <c r="D4550">
        <v>6</v>
      </c>
      <c r="E4550">
        <v>10</v>
      </c>
      <c r="F4550" s="4">
        <v>756766.1012491557</v>
      </c>
      <c r="G4550" s="4">
        <v>1535885.7020688797</v>
      </c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Y4550" s="2"/>
      <c r="Z4550"/>
      <c r="AA4550"/>
      <c r="AB4550"/>
    </row>
    <row r="4551" spans="1:28" ht="14.45" x14ac:dyDescent="0.3">
      <c r="A4551" s="3">
        <v>42375.458761574075</v>
      </c>
      <c r="B4551">
        <v>2016</v>
      </c>
      <c r="C4551">
        <v>1</v>
      </c>
      <c r="D4551">
        <v>6</v>
      </c>
      <c r="E4551">
        <v>11</v>
      </c>
      <c r="F4551" s="4">
        <v>760333.92753202002</v>
      </c>
      <c r="G4551" s="4">
        <v>1533430.3678370148</v>
      </c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Y4551" s="2"/>
      <c r="Z4551"/>
      <c r="AA4551"/>
      <c r="AB4551"/>
    </row>
    <row r="4552" spans="1:28" ht="14.45" x14ac:dyDescent="0.3">
      <c r="A4552" s="3">
        <v>42375.500428240739</v>
      </c>
      <c r="B4552">
        <v>2016</v>
      </c>
      <c r="C4552">
        <v>1</v>
      </c>
      <c r="D4552">
        <v>6</v>
      </c>
      <c r="E4552">
        <v>12</v>
      </c>
      <c r="F4552" s="4">
        <v>796828.39867613791</v>
      </c>
      <c r="G4552" s="4">
        <v>1538471.4405211376</v>
      </c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Y4552" s="2"/>
      <c r="Z4552"/>
      <c r="AA4552"/>
      <c r="AB4552"/>
    </row>
    <row r="4553" spans="1:28" ht="14.45" x14ac:dyDescent="0.3">
      <c r="A4553" s="3">
        <v>42375.542094907411</v>
      </c>
      <c r="B4553">
        <v>2016</v>
      </c>
      <c r="C4553">
        <v>1</v>
      </c>
      <c r="D4553">
        <v>6</v>
      </c>
      <c r="E4553">
        <v>13</v>
      </c>
      <c r="F4553" s="4">
        <v>757610.9576098558</v>
      </c>
      <c r="G4553" s="4">
        <v>1537567.236579031</v>
      </c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Y4553" s="2"/>
      <c r="Z4553"/>
      <c r="AA4553"/>
      <c r="AB4553"/>
    </row>
    <row r="4554" spans="1:28" ht="14.45" x14ac:dyDescent="0.3">
      <c r="A4554" s="3">
        <v>42375.583761574075</v>
      </c>
      <c r="B4554">
        <v>2016</v>
      </c>
      <c r="C4554">
        <v>1</v>
      </c>
      <c r="D4554">
        <v>6</v>
      </c>
      <c r="E4554">
        <v>14</v>
      </c>
      <c r="F4554" s="4">
        <v>791095.7281484172</v>
      </c>
      <c r="G4554" s="4">
        <v>1550946.5972994722</v>
      </c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Y4554" s="2"/>
      <c r="Z4554"/>
      <c r="AA4554"/>
      <c r="AB4554"/>
    </row>
    <row r="4555" spans="1:28" ht="14.45" x14ac:dyDescent="0.3">
      <c r="A4555" s="3">
        <v>42375.625428240739</v>
      </c>
      <c r="B4555">
        <v>2016</v>
      </c>
      <c r="C4555">
        <v>1</v>
      </c>
      <c r="D4555">
        <v>6</v>
      </c>
      <c r="E4555">
        <v>15</v>
      </c>
      <c r="F4555" s="4">
        <v>766654.81031506776</v>
      </c>
      <c r="G4555" s="4">
        <v>1593781.5137458816</v>
      </c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Y4555" s="2"/>
      <c r="Z4555"/>
      <c r="AA4555"/>
      <c r="AB4555"/>
    </row>
    <row r="4556" spans="1:28" ht="14.45" x14ac:dyDescent="0.3">
      <c r="A4556" s="3">
        <v>42375.667094907411</v>
      </c>
      <c r="B4556">
        <v>2016</v>
      </c>
      <c r="C4556">
        <v>1</v>
      </c>
      <c r="D4556">
        <v>6</v>
      </c>
      <c r="E4556">
        <v>16</v>
      </c>
      <c r="F4556" s="4">
        <v>829594.36670526944</v>
      </c>
      <c r="G4556" s="4">
        <v>1664047.723593005</v>
      </c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Y4556" s="2"/>
      <c r="Z4556"/>
      <c r="AA4556"/>
      <c r="AB4556"/>
    </row>
    <row r="4557" spans="1:28" ht="14.45" x14ac:dyDescent="0.3">
      <c r="A4557" s="3">
        <v>42375.708761574075</v>
      </c>
      <c r="B4557">
        <v>2016</v>
      </c>
      <c r="C4557">
        <v>1</v>
      </c>
      <c r="D4557">
        <v>6</v>
      </c>
      <c r="E4557">
        <v>17</v>
      </c>
      <c r="F4557" s="4">
        <v>905971.6365900992</v>
      </c>
      <c r="G4557" s="4">
        <v>1818175.6656858712</v>
      </c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Y4557" s="2"/>
      <c r="Z4557"/>
      <c r="AA4557"/>
      <c r="AB4557"/>
    </row>
    <row r="4558" spans="1:28" ht="14.45" x14ac:dyDescent="0.3">
      <c r="A4558" s="3">
        <v>42375.750428240739</v>
      </c>
      <c r="B4558">
        <v>2016</v>
      </c>
      <c r="C4558">
        <v>1</v>
      </c>
      <c r="D4558">
        <v>6</v>
      </c>
      <c r="E4558">
        <v>18</v>
      </c>
      <c r="F4558" s="4">
        <v>926108.90204170742</v>
      </c>
      <c r="G4558" s="4">
        <v>1872087.9338497664</v>
      </c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Y4558" s="2"/>
      <c r="Z4558"/>
      <c r="AA4558"/>
      <c r="AB4558"/>
    </row>
    <row r="4559" spans="1:28" ht="14.45" x14ac:dyDescent="0.3">
      <c r="A4559" s="3">
        <v>42375.792094907411</v>
      </c>
      <c r="B4559">
        <v>2016</v>
      </c>
      <c r="C4559">
        <v>1</v>
      </c>
      <c r="D4559">
        <v>6</v>
      </c>
      <c r="E4559">
        <v>19</v>
      </c>
      <c r="F4559" s="4">
        <v>947004.19106856594</v>
      </c>
      <c r="G4559" s="4">
        <v>1924023.8832427002</v>
      </c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Y4559" s="2"/>
      <c r="Z4559"/>
      <c r="AA4559"/>
      <c r="AB4559"/>
    </row>
    <row r="4560" spans="1:28" ht="14.45" x14ac:dyDescent="0.3">
      <c r="A4560" s="3">
        <v>42375.833761574075</v>
      </c>
      <c r="B4560">
        <v>2016</v>
      </c>
      <c r="C4560">
        <v>1</v>
      </c>
      <c r="D4560">
        <v>6</v>
      </c>
      <c r="E4560">
        <v>20</v>
      </c>
      <c r="F4560" s="4">
        <v>957463.72001321323</v>
      </c>
      <c r="G4560" s="4">
        <v>1884631.7865892523</v>
      </c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Y4560" s="2"/>
      <c r="Z4560"/>
      <c r="AA4560"/>
      <c r="AB4560"/>
    </row>
    <row r="4561" spans="1:28" ht="14.45" x14ac:dyDescent="0.3">
      <c r="A4561" s="3">
        <v>42375.875428240739</v>
      </c>
      <c r="B4561">
        <v>2016</v>
      </c>
      <c r="C4561">
        <v>1</v>
      </c>
      <c r="D4561">
        <v>6</v>
      </c>
      <c r="E4561">
        <v>21</v>
      </c>
      <c r="F4561" s="4">
        <v>904105.14950054907</v>
      </c>
      <c r="G4561" s="4">
        <v>1853386.8825345521</v>
      </c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Y4561" s="2"/>
      <c r="Z4561"/>
      <c r="AA4561"/>
      <c r="AB4561"/>
    </row>
    <row r="4562" spans="1:28" ht="14.45" x14ac:dyDescent="0.3">
      <c r="A4562" s="3">
        <v>42375.917094907411</v>
      </c>
      <c r="B4562">
        <v>2016</v>
      </c>
      <c r="C4562">
        <v>1</v>
      </c>
      <c r="D4562">
        <v>6</v>
      </c>
      <c r="E4562">
        <v>22</v>
      </c>
      <c r="F4562" s="4">
        <v>840084.06690861401</v>
      </c>
      <c r="G4562" s="4">
        <v>1846551.9640413523</v>
      </c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Y4562" s="2"/>
      <c r="Z4562"/>
      <c r="AA4562"/>
      <c r="AB4562"/>
    </row>
    <row r="4563" spans="1:28" ht="14.45" x14ac:dyDescent="0.3">
      <c r="A4563" s="3">
        <v>42375.958761574075</v>
      </c>
      <c r="B4563">
        <v>2016</v>
      </c>
      <c r="C4563">
        <v>1</v>
      </c>
      <c r="D4563">
        <v>6</v>
      </c>
      <c r="E4563">
        <v>23</v>
      </c>
      <c r="F4563" s="4">
        <v>814059.39076821017</v>
      </c>
      <c r="G4563" s="4">
        <v>1819950.4415811272</v>
      </c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Y4563" s="2"/>
      <c r="Z4563"/>
      <c r="AA4563"/>
      <c r="AB4563"/>
    </row>
    <row r="4564" spans="1:28" ht="14.45" x14ac:dyDescent="0.3">
      <c r="A4564" s="3">
        <v>42376.000428240739</v>
      </c>
      <c r="B4564">
        <v>2016</v>
      </c>
      <c r="C4564">
        <v>1</v>
      </c>
      <c r="D4564">
        <v>7</v>
      </c>
      <c r="E4564">
        <v>0</v>
      </c>
      <c r="F4564" s="4">
        <v>771796.9138710883</v>
      </c>
      <c r="G4564" s="4">
        <v>1799357.0969293967</v>
      </c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Y4564" s="2"/>
      <c r="Z4564"/>
      <c r="AA4564"/>
      <c r="AB4564"/>
    </row>
    <row r="4565" spans="1:28" ht="14.45" x14ac:dyDescent="0.3">
      <c r="A4565" s="3">
        <v>42376.042094907411</v>
      </c>
      <c r="B4565">
        <v>2016</v>
      </c>
      <c r="C4565">
        <v>1</v>
      </c>
      <c r="D4565">
        <v>7</v>
      </c>
      <c r="E4565">
        <v>1</v>
      </c>
      <c r="F4565" s="4">
        <v>750654.32698165847</v>
      </c>
      <c r="G4565" s="4">
        <v>1801969.673450626</v>
      </c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Y4565" s="2"/>
      <c r="Z4565"/>
      <c r="AA4565"/>
      <c r="AB4565"/>
    </row>
    <row r="4566" spans="1:28" ht="14.45" x14ac:dyDescent="0.3">
      <c r="A4566" s="3">
        <v>42376.083761574075</v>
      </c>
      <c r="B4566">
        <v>2016</v>
      </c>
      <c r="C4566">
        <v>1</v>
      </c>
      <c r="D4566">
        <v>7</v>
      </c>
      <c r="E4566">
        <v>2</v>
      </c>
      <c r="F4566" s="4">
        <v>746713.11336619931</v>
      </c>
      <c r="G4566" s="4">
        <v>1816318.5690394682</v>
      </c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Y4566" s="2"/>
      <c r="Z4566"/>
      <c r="AA4566"/>
      <c r="AB4566"/>
    </row>
    <row r="4567" spans="1:28" ht="14.45" x14ac:dyDescent="0.3">
      <c r="A4567" s="3">
        <v>42376.125428240739</v>
      </c>
      <c r="B4567">
        <v>2016</v>
      </c>
      <c r="C4567">
        <v>1</v>
      </c>
      <c r="D4567">
        <v>7</v>
      </c>
      <c r="E4567">
        <v>3</v>
      </c>
      <c r="F4567" s="4">
        <v>750457.8551389128</v>
      </c>
      <c r="G4567" s="4">
        <v>1811036.8600381224</v>
      </c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Y4567" s="2"/>
      <c r="Z4567"/>
      <c r="AA4567"/>
      <c r="AB4567"/>
    </row>
    <row r="4568" spans="1:28" ht="14.45" x14ac:dyDescent="0.3">
      <c r="A4568" s="3">
        <v>42376.167094907411</v>
      </c>
      <c r="B4568">
        <v>2016</v>
      </c>
      <c r="C4568">
        <v>1</v>
      </c>
      <c r="D4568">
        <v>7</v>
      </c>
      <c r="E4568">
        <v>4</v>
      </c>
      <c r="F4568" s="4">
        <v>762946.27480942535</v>
      </c>
      <c r="G4568" s="4">
        <v>1818577.7313449371</v>
      </c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Y4568" s="2"/>
      <c r="Z4568"/>
      <c r="AA4568"/>
      <c r="AB4568"/>
    </row>
    <row r="4569" spans="1:28" ht="14.45" x14ac:dyDescent="0.3">
      <c r="A4569" s="3">
        <v>42376.208761574075</v>
      </c>
      <c r="B4569">
        <v>2016</v>
      </c>
      <c r="C4569">
        <v>1</v>
      </c>
      <c r="D4569">
        <v>7</v>
      </c>
      <c r="E4569">
        <v>5</v>
      </c>
      <c r="F4569" s="4">
        <v>758367.10989168193</v>
      </c>
      <c r="G4569" s="4">
        <v>1853243.0539986694</v>
      </c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Y4569" s="2"/>
      <c r="Z4569"/>
      <c r="AA4569"/>
      <c r="AB4569"/>
    </row>
    <row r="4570" spans="1:28" ht="14.45" x14ac:dyDescent="0.3">
      <c r="A4570" s="3">
        <v>42376.250428240739</v>
      </c>
      <c r="B4570">
        <v>2016</v>
      </c>
      <c r="C4570">
        <v>1</v>
      </c>
      <c r="D4570">
        <v>7</v>
      </c>
      <c r="E4570">
        <v>6</v>
      </c>
      <c r="F4570" s="4">
        <v>803479.07442099811</v>
      </c>
      <c r="G4570" s="4">
        <v>1875042.9367470387</v>
      </c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Y4570" s="2"/>
      <c r="Z4570"/>
      <c r="AA4570"/>
      <c r="AB4570"/>
    </row>
    <row r="4571" spans="1:28" ht="14.45" x14ac:dyDescent="0.3">
      <c r="A4571" s="3">
        <v>42376.292094907411</v>
      </c>
      <c r="B4571">
        <v>2016</v>
      </c>
      <c r="C4571">
        <v>1</v>
      </c>
      <c r="D4571">
        <v>7</v>
      </c>
      <c r="E4571">
        <v>7</v>
      </c>
      <c r="F4571" s="4">
        <v>812776.64603672642</v>
      </c>
      <c r="G4571" s="4">
        <v>1893410.5948043421</v>
      </c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Y4571" s="2"/>
      <c r="Z4571"/>
      <c r="AA4571"/>
      <c r="AB4571"/>
    </row>
    <row r="4572" spans="1:28" ht="14.45" x14ac:dyDescent="0.3">
      <c r="A4572" s="3">
        <v>42376.333761574075</v>
      </c>
      <c r="B4572">
        <v>2016</v>
      </c>
      <c r="C4572">
        <v>1</v>
      </c>
      <c r="D4572">
        <v>7</v>
      </c>
      <c r="E4572">
        <v>8</v>
      </c>
      <c r="F4572" s="4">
        <v>816013.27193006745</v>
      </c>
      <c r="G4572" s="4">
        <v>1887685.4785263508</v>
      </c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Y4572" s="2"/>
      <c r="Z4572"/>
      <c r="AA4572"/>
      <c r="AB4572"/>
    </row>
    <row r="4573" spans="1:28" ht="14.45" x14ac:dyDescent="0.3">
      <c r="A4573" s="3">
        <v>42376.375428240739</v>
      </c>
      <c r="B4573">
        <v>2016</v>
      </c>
      <c r="C4573">
        <v>1</v>
      </c>
      <c r="D4573">
        <v>7</v>
      </c>
      <c r="E4573">
        <v>9</v>
      </c>
      <c r="F4573" s="4">
        <v>797349.86021647509</v>
      </c>
      <c r="G4573" s="4">
        <v>1800293.4113883267</v>
      </c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Y4573" s="2"/>
      <c r="Z4573"/>
      <c r="AA4573"/>
      <c r="AB4573"/>
    </row>
    <row r="4574" spans="1:28" ht="14.45" x14ac:dyDescent="0.3">
      <c r="A4574" s="3">
        <v>42376.417094907411</v>
      </c>
      <c r="B4574">
        <v>2016</v>
      </c>
      <c r="C4574">
        <v>1</v>
      </c>
      <c r="D4574">
        <v>7</v>
      </c>
      <c r="E4574">
        <v>10</v>
      </c>
      <c r="F4574" s="4">
        <v>775337.20488695358</v>
      </c>
      <c r="G4574" s="4">
        <v>1698327.4096024286</v>
      </c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Y4574" s="2"/>
      <c r="Z4574"/>
      <c r="AA4574"/>
      <c r="AB4574"/>
    </row>
    <row r="4575" spans="1:28" ht="14.45" x14ac:dyDescent="0.3">
      <c r="A4575" s="3">
        <v>42376.458761574075</v>
      </c>
      <c r="B4575">
        <v>2016</v>
      </c>
      <c r="C4575">
        <v>1</v>
      </c>
      <c r="D4575">
        <v>7</v>
      </c>
      <c r="E4575">
        <v>11</v>
      </c>
      <c r="F4575" s="4">
        <v>719076.69945280626</v>
      </c>
      <c r="G4575" s="4">
        <v>1600042.2784305986</v>
      </c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Y4575" s="2"/>
      <c r="Z4575"/>
      <c r="AA4575"/>
      <c r="AB4575"/>
    </row>
    <row r="4576" spans="1:28" ht="14.45" x14ac:dyDescent="0.3">
      <c r="A4576" s="3">
        <v>42376.500428240739</v>
      </c>
      <c r="B4576">
        <v>2016</v>
      </c>
      <c r="C4576">
        <v>1</v>
      </c>
      <c r="D4576">
        <v>7</v>
      </c>
      <c r="E4576">
        <v>12</v>
      </c>
      <c r="F4576" s="4">
        <v>697131.21081709932</v>
      </c>
      <c r="G4576" s="4">
        <v>1523737.0422686613</v>
      </c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Y4576" s="2"/>
      <c r="Z4576"/>
      <c r="AA4576"/>
      <c r="AB4576"/>
    </row>
    <row r="4577" spans="1:28" ht="14.45" x14ac:dyDescent="0.3">
      <c r="A4577" s="3">
        <v>42376.542094907411</v>
      </c>
      <c r="B4577">
        <v>2016</v>
      </c>
      <c r="C4577">
        <v>1</v>
      </c>
      <c r="D4577">
        <v>7</v>
      </c>
      <c r="E4577">
        <v>13</v>
      </c>
      <c r="F4577" s="4">
        <v>669418.542469693</v>
      </c>
      <c r="G4577" s="4">
        <v>1451819.1847794224</v>
      </c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Y4577" s="2"/>
      <c r="Z4577"/>
      <c r="AA4577"/>
      <c r="AB4577"/>
    </row>
    <row r="4578" spans="1:28" ht="14.45" x14ac:dyDescent="0.3">
      <c r="A4578" s="3">
        <v>42376.583761574075</v>
      </c>
      <c r="B4578">
        <v>2016</v>
      </c>
      <c r="C4578">
        <v>1</v>
      </c>
      <c r="D4578">
        <v>7</v>
      </c>
      <c r="E4578">
        <v>14</v>
      </c>
      <c r="F4578" s="4">
        <v>630245.33064040181</v>
      </c>
      <c r="G4578" s="4">
        <v>1362818.8549880499</v>
      </c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Y4578" s="2"/>
      <c r="Z4578"/>
      <c r="AA4578"/>
      <c r="AB4578"/>
    </row>
    <row r="4579" spans="1:28" ht="14.45" x14ac:dyDescent="0.3">
      <c r="A4579" s="3">
        <v>42376.625428240739</v>
      </c>
      <c r="B4579">
        <v>2016</v>
      </c>
      <c r="C4579">
        <v>1</v>
      </c>
      <c r="D4579">
        <v>7</v>
      </c>
      <c r="E4579">
        <v>15</v>
      </c>
      <c r="F4579" s="4">
        <v>606161.25152285839</v>
      </c>
      <c r="G4579" s="4">
        <v>1344120.4197122569</v>
      </c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Y4579" s="2"/>
      <c r="Z4579"/>
      <c r="AA4579"/>
      <c r="AB4579"/>
    </row>
    <row r="4580" spans="1:28" ht="14.45" x14ac:dyDescent="0.3">
      <c r="A4580" s="3">
        <v>42376.667094907411</v>
      </c>
      <c r="B4580">
        <v>2016</v>
      </c>
      <c r="C4580">
        <v>1</v>
      </c>
      <c r="D4580">
        <v>7</v>
      </c>
      <c r="E4580">
        <v>16</v>
      </c>
      <c r="F4580" s="4">
        <v>630174.64235446299</v>
      </c>
      <c r="G4580" s="4">
        <v>1356357.9804709833</v>
      </c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Y4580" s="2"/>
      <c r="Z4580"/>
      <c r="AA4580"/>
      <c r="AB4580"/>
    </row>
    <row r="4581" spans="1:28" ht="14.45" x14ac:dyDescent="0.3">
      <c r="A4581" s="3">
        <v>42376.708761574075</v>
      </c>
      <c r="B4581">
        <v>2016</v>
      </c>
      <c r="C4581">
        <v>1</v>
      </c>
      <c r="D4581">
        <v>7</v>
      </c>
      <c r="E4581">
        <v>17</v>
      </c>
      <c r="F4581" s="4">
        <v>703539.20573967148</v>
      </c>
      <c r="G4581" s="4">
        <v>1484079.0254986994</v>
      </c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Y4581" s="2"/>
      <c r="Z4581"/>
      <c r="AA4581"/>
      <c r="AB4581"/>
    </row>
    <row r="4582" spans="1:28" ht="14.45" x14ac:dyDescent="0.3">
      <c r="A4582" s="3">
        <v>42376.750428240739</v>
      </c>
      <c r="B4582">
        <v>2016</v>
      </c>
      <c r="C4582">
        <v>1</v>
      </c>
      <c r="D4582">
        <v>7</v>
      </c>
      <c r="E4582">
        <v>18</v>
      </c>
      <c r="F4582" s="4">
        <v>778467.8490961818</v>
      </c>
      <c r="G4582" s="4">
        <v>1576989.3159224277</v>
      </c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Y4582" s="2"/>
      <c r="Z4582"/>
      <c r="AA4582"/>
      <c r="AB4582"/>
    </row>
    <row r="4583" spans="1:28" ht="14.45" x14ac:dyDescent="0.3">
      <c r="A4583" s="3">
        <v>42376.792094907411</v>
      </c>
      <c r="B4583">
        <v>2016</v>
      </c>
      <c r="C4583">
        <v>1</v>
      </c>
      <c r="D4583">
        <v>7</v>
      </c>
      <c r="E4583">
        <v>19</v>
      </c>
      <c r="F4583" s="4">
        <v>756609.52785517916</v>
      </c>
      <c r="G4583" s="4">
        <v>1593353.6424191438</v>
      </c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Y4583" s="2"/>
      <c r="Z4583"/>
      <c r="AA4583"/>
      <c r="AB4583"/>
    </row>
    <row r="4584" spans="1:28" ht="14.45" x14ac:dyDescent="0.3">
      <c r="A4584" s="3">
        <v>42376.833761574075</v>
      </c>
      <c r="B4584">
        <v>2016</v>
      </c>
      <c r="C4584">
        <v>1</v>
      </c>
      <c r="D4584">
        <v>7</v>
      </c>
      <c r="E4584">
        <v>20</v>
      </c>
      <c r="F4584" s="4">
        <v>757937.59448331269</v>
      </c>
      <c r="G4584" s="4">
        <v>1555004.2284136328</v>
      </c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Y4584" s="2"/>
      <c r="Z4584"/>
      <c r="AA4584"/>
      <c r="AB4584"/>
    </row>
    <row r="4585" spans="1:28" ht="14.45" x14ac:dyDescent="0.3">
      <c r="A4585" s="3">
        <v>42376.875428240739</v>
      </c>
      <c r="B4585">
        <v>2016</v>
      </c>
      <c r="C4585">
        <v>1</v>
      </c>
      <c r="D4585">
        <v>7</v>
      </c>
      <c r="E4585">
        <v>21</v>
      </c>
      <c r="F4585" s="4">
        <v>735923.611464496</v>
      </c>
      <c r="G4585" s="4">
        <v>1525026.9879238436</v>
      </c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Y4585" s="2"/>
      <c r="Z4585"/>
      <c r="AA4585"/>
      <c r="AB4585"/>
    </row>
    <row r="4586" spans="1:28" ht="14.45" x14ac:dyDescent="0.3">
      <c r="A4586" s="3">
        <v>42376.917094907411</v>
      </c>
      <c r="B4586">
        <v>2016</v>
      </c>
      <c r="C4586">
        <v>1</v>
      </c>
      <c r="D4586">
        <v>7</v>
      </c>
      <c r="E4586">
        <v>22</v>
      </c>
      <c r="F4586" s="4">
        <v>662741.92734161846</v>
      </c>
      <c r="G4586" s="4">
        <v>1472967.3176595715</v>
      </c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Y4586" s="2"/>
      <c r="Z4586"/>
      <c r="AA4586"/>
      <c r="AB4586"/>
    </row>
    <row r="4587" spans="1:28" ht="14.45" x14ac:dyDescent="0.3">
      <c r="A4587" s="3">
        <v>42376.958761574075</v>
      </c>
      <c r="B4587">
        <v>2016</v>
      </c>
      <c r="C4587">
        <v>1</v>
      </c>
      <c r="D4587">
        <v>7</v>
      </c>
      <c r="E4587">
        <v>23</v>
      </c>
      <c r="F4587" s="4">
        <v>600138.14115181088</v>
      </c>
      <c r="G4587" s="4">
        <v>1425947.0981716081</v>
      </c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Y4587" s="2"/>
      <c r="Z4587"/>
      <c r="AA4587"/>
      <c r="AB4587"/>
    </row>
    <row r="4588" spans="1:28" ht="14.45" x14ac:dyDescent="0.3">
      <c r="A4588" s="3">
        <v>42377.000428240739</v>
      </c>
      <c r="B4588">
        <v>2016</v>
      </c>
      <c r="C4588">
        <v>1</v>
      </c>
      <c r="D4588">
        <v>8</v>
      </c>
      <c r="E4588">
        <v>0</v>
      </c>
      <c r="F4588" s="4">
        <v>594227.21572478744</v>
      </c>
      <c r="G4588" s="4">
        <v>1407346.9192217193</v>
      </c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Y4588" s="2"/>
      <c r="Z4588"/>
      <c r="AA4588"/>
      <c r="AB4588"/>
    </row>
    <row r="4589" spans="1:28" ht="14.45" x14ac:dyDescent="0.3">
      <c r="A4589" s="3">
        <v>42377.042094907411</v>
      </c>
      <c r="B4589">
        <v>2016</v>
      </c>
      <c r="C4589">
        <v>1</v>
      </c>
      <c r="D4589">
        <v>8</v>
      </c>
      <c r="E4589">
        <v>1</v>
      </c>
      <c r="F4589" s="4">
        <v>562580.73697308381</v>
      </c>
      <c r="G4589" s="4">
        <v>1382051.3285064511</v>
      </c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Y4589" s="2"/>
      <c r="Z4589"/>
      <c r="AA4589"/>
      <c r="AB4589"/>
    </row>
    <row r="4590" spans="1:28" ht="14.45" x14ac:dyDescent="0.3">
      <c r="A4590" s="3">
        <v>42377.083761574075</v>
      </c>
      <c r="B4590">
        <v>2016</v>
      </c>
      <c r="C4590">
        <v>1</v>
      </c>
      <c r="D4590">
        <v>8</v>
      </c>
      <c r="E4590">
        <v>2</v>
      </c>
      <c r="F4590" s="4">
        <v>589307.91242342268</v>
      </c>
      <c r="G4590" s="4">
        <v>1390795.4669976211</v>
      </c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Y4590" s="2"/>
      <c r="Z4590"/>
      <c r="AA4590"/>
      <c r="AB4590"/>
    </row>
    <row r="4591" spans="1:28" ht="14.45" x14ac:dyDescent="0.3">
      <c r="A4591" s="3">
        <v>42377.125428240739</v>
      </c>
      <c r="B4591">
        <v>2016</v>
      </c>
      <c r="C4591">
        <v>1</v>
      </c>
      <c r="D4591">
        <v>8</v>
      </c>
      <c r="E4591">
        <v>3</v>
      </c>
      <c r="F4591" s="4">
        <v>576009.64275487256</v>
      </c>
      <c r="G4591" s="4">
        <v>1375900.2429509219</v>
      </c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Y4591" s="2"/>
      <c r="Z4591"/>
      <c r="AA4591"/>
      <c r="AB4591"/>
    </row>
    <row r="4592" spans="1:28" ht="14.45" x14ac:dyDescent="0.3">
      <c r="A4592" s="3">
        <v>42377.167094907411</v>
      </c>
      <c r="B4592">
        <v>2016</v>
      </c>
      <c r="C4592">
        <v>1</v>
      </c>
      <c r="D4592">
        <v>8</v>
      </c>
      <c r="E4592">
        <v>4</v>
      </c>
      <c r="F4592" s="4">
        <v>581862.86203469487</v>
      </c>
      <c r="G4592" s="4">
        <v>1399129.1049990754</v>
      </c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Y4592" s="2"/>
      <c r="Z4592"/>
      <c r="AA4592"/>
      <c r="AB4592"/>
    </row>
    <row r="4593" spans="1:28" ht="14.45" x14ac:dyDescent="0.3">
      <c r="A4593" s="3">
        <v>42377.208761574075</v>
      </c>
      <c r="B4593">
        <v>2016</v>
      </c>
      <c r="C4593">
        <v>1</v>
      </c>
      <c r="D4593">
        <v>8</v>
      </c>
      <c r="E4593">
        <v>5</v>
      </c>
      <c r="F4593" s="4">
        <v>598083.1415990988</v>
      </c>
      <c r="G4593" s="4">
        <v>1392543.5272752754</v>
      </c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Y4593" s="2"/>
      <c r="Z4593"/>
      <c r="AA4593"/>
      <c r="AB4593"/>
    </row>
    <row r="4594" spans="1:28" ht="14.45" x14ac:dyDescent="0.3">
      <c r="A4594" s="3">
        <v>42377.250428240739</v>
      </c>
      <c r="B4594">
        <v>2016</v>
      </c>
      <c r="C4594">
        <v>1</v>
      </c>
      <c r="D4594">
        <v>8</v>
      </c>
      <c r="E4594">
        <v>6</v>
      </c>
      <c r="F4594" s="4">
        <v>668986.14366866183</v>
      </c>
      <c r="G4594" s="4">
        <v>1417821.6023202008</v>
      </c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Y4594" s="2"/>
      <c r="Z4594"/>
      <c r="AA4594"/>
      <c r="AB4594"/>
    </row>
    <row r="4595" spans="1:28" ht="14.45" x14ac:dyDescent="0.3">
      <c r="A4595" s="3">
        <v>42377.292094907411</v>
      </c>
      <c r="B4595">
        <v>2016</v>
      </c>
      <c r="C4595">
        <v>1</v>
      </c>
      <c r="D4595">
        <v>8</v>
      </c>
      <c r="E4595">
        <v>7</v>
      </c>
      <c r="F4595" s="4">
        <v>618550.58338545251</v>
      </c>
      <c r="G4595" s="4">
        <v>1412463.3963165784</v>
      </c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Y4595" s="2"/>
      <c r="Z4595"/>
      <c r="AA4595"/>
      <c r="AB4595"/>
    </row>
    <row r="4596" spans="1:28" ht="14.45" x14ac:dyDescent="0.3">
      <c r="A4596" s="3">
        <v>42377.333761574075</v>
      </c>
      <c r="B4596">
        <v>2016</v>
      </c>
      <c r="C4596">
        <v>1</v>
      </c>
      <c r="D4596">
        <v>8</v>
      </c>
      <c r="E4596">
        <v>8</v>
      </c>
      <c r="F4596" s="4">
        <v>578550.38287243701</v>
      </c>
      <c r="G4596" s="4">
        <v>1341867.6428073714</v>
      </c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Y4596" s="2"/>
      <c r="Z4596"/>
      <c r="AA4596"/>
      <c r="AB4596"/>
    </row>
    <row r="4597" spans="1:28" ht="14.45" x14ac:dyDescent="0.3">
      <c r="A4597" s="3">
        <v>42377.375428240739</v>
      </c>
      <c r="B4597">
        <v>2016</v>
      </c>
      <c r="C4597">
        <v>1</v>
      </c>
      <c r="D4597">
        <v>8</v>
      </c>
      <c r="E4597">
        <v>9</v>
      </c>
      <c r="F4597" s="4">
        <v>541143.67952408595</v>
      </c>
      <c r="G4597" s="4">
        <v>1243128.0374545592</v>
      </c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Y4597" s="2"/>
      <c r="Z4597"/>
      <c r="AA4597"/>
      <c r="AB4597"/>
    </row>
    <row r="4598" spans="1:28" ht="14.45" x14ac:dyDescent="0.3">
      <c r="A4598" s="3">
        <v>42377.417094907411</v>
      </c>
      <c r="B4598">
        <v>2016</v>
      </c>
      <c r="C4598">
        <v>1</v>
      </c>
      <c r="D4598">
        <v>8</v>
      </c>
      <c r="E4598">
        <v>10</v>
      </c>
      <c r="F4598" s="4">
        <v>518539.28724081448</v>
      </c>
      <c r="G4598" s="4">
        <v>1119974.9391812044</v>
      </c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Y4598" s="2"/>
      <c r="Z4598"/>
      <c r="AA4598"/>
      <c r="AB4598"/>
    </row>
    <row r="4599" spans="1:28" ht="14.45" x14ac:dyDescent="0.3">
      <c r="A4599" s="3">
        <v>42377.458761574075</v>
      </c>
      <c r="B4599">
        <v>2016</v>
      </c>
      <c r="C4599">
        <v>1</v>
      </c>
      <c r="D4599">
        <v>8</v>
      </c>
      <c r="E4599">
        <v>11</v>
      </c>
      <c r="F4599" s="4">
        <v>498561.69323128008</v>
      </c>
      <c r="G4599" s="4">
        <v>1070842.8805262498</v>
      </c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Y4599" s="2"/>
      <c r="Z4599"/>
      <c r="AA4599"/>
      <c r="AB4599"/>
    </row>
    <row r="4600" spans="1:28" ht="14.45" x14ac:dyDescent="0.3">
      <c r="A4600" s="3">
        <v>42377.500428240739</v>
      </c>
      <c r="B4600">
        <v>2016</v>
      </c>
      <c r="C4600">
        <v>1</v>
      </c>
      <c r="D4600">
        <v>8</v>
      </c>
      <c r="E4600">
        <v>12</v>
      </c>
      <c r="F4600" s="4">
        <v>464374.81537724764</v>
      </c>
      <c r="G4600" s="4">
        <v>978532.2053535101</v>
      </c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Y4600" s="2"/>
      <c r="Z4600"/>
      <c r="AA4600"/>
      <c r="AB4600"/>
    </row>
    <row r="4601" spans="1:28" ht="14.45" x14ac:dyDescent="0.3">
      <c r="A4601" s="3">
        <v>42377.542094907411</v>
      </c>
      <c r="B4601">
        <v>2016</v>
      </c>
      <c r="C4601">
        <v>1</v>
      </c>
      <c r="D4601">
        <v>8</v>
      </c>
      <c r="E4601">
        <v>13</v>
      </c>
      <c r="F4601" s="4">
        <v>460349.31490516925</v>
      </c>
      <c r="G4601" s="4">
        <v>914449.22846049478</v>
      </c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Y4601" s="2"/>
      <c r="Z4601"/>
      <c r="AA4601"/>
      <c r="AB4601"/>
    </row>
    <row r="4602" spans="1:28" ht="14.45" x14ac:dyDescent="0.3">
      <c r="A4602" s="3">
        <v>42377.583761574075</v>
      </c>
      <c r="B4602">
        <v>2016</v>
      </c>
      <c r="C4602">
        <v>1</v>
      </c>
      <c r="D4602">
        <v>8</v>
      </c>
      <c r="E4602">
        <v>14</v>
      </c>
      <c r="F4602" s="4">
        <v>430176.0557527949</v>
      </c>
      <c r="G4602" s="4">
        <v>887649.52883126412</v>
      </c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Y4602" s="2"/>
      <c r="Z4602"/>
      <c r="AA4602"/>
      <c r="AB4602"/>
    </row>
    <row r="4603" spans="1:28" ht="14.45" x14ac:dyDescent="0.3">
      <c r="A4603" s="3">
        <v>42377.625428240739</v>
      </c>
      <c r="B4603">
        <v>2016</v>
      </c>
      <c r="C4603">
        <v>1</v>
      </c>
      <c r="D4603">
        <v>8</v>
      </c>
      <c r="E4603">
        <v>15</v>
      </c>
      <c r="F4603" s="4">
        <v>440610.52726156171</v>
      </c>
      <c r="G4603" s="4">
        <v>872126.25095858716</v>
      </c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Y4603" s="2"/>
      <c r="Z4603"/>
      <c r="AA4603"/>
      <c r="AB4603"/>
    </row>
    <row r="4604" spans="1:28" ht="14.45" x14ac:dyDescent="0.3">
      <c r="A4604" s="3">
        <v>42377.667094907411</v>
      </c>
      <c r="B4604">
        <v>2016</v>
      </c>
      <c r="C4604">
        <v>1</v>
      </c>
      <c r="D4604">
        <v>8</v>
      </c>
      <c r="E4604">
        <v>16</v>
      </c>
      <c r="F4604" s="4">
        <v>474524.46909511182</v>
      </c>
      <c r="G4604" s="4">
        <v>919463.92223159806</v>
      </c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Y4604" s="2"/>
      <c r="Z4604"/>
      <c r="AA4604"/>
      <c r="AB4604"/>
    </row>
    <row r="4605" spans="1:28" ht="14.45" x14ac:dyDescent="0.3">
      <c r="A4605" s="3">
        <v>42377.708761574075</v>
      </c>
      <c r="B4605">
        <v>2016</v>
      </c>
      <c r="C4605">
        <v>1</v>
      </c>
      <c r="D4605">
        <v>8</v>
      </c>
      <c r="E4605">
        <v>17</v>
      </c>
      <c r="F4605" s="4">
        <v>530691.69925045327</v>
      </c>
      <c r="G4605" s="4">
        <v>1022935.7812259438</v>
      </c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Y4605" s="2"/>
      <c r="Z4605"/>
      <c r="AA4605"/>
      <c r="AB4605"/>
    </row>
    <row r="4606" spans="1:28" ht="14.45" x14ac:dyDescent="0.3">
      <c r="A4606" s="3">
        <v>42377.750428240739</v>
      </c>
      <c r="B4606">
        <v>2016</v>
      </c>
      <c r="C4606">
        <v>1</v>
      </c>
      <c r="D4606">
        <v>8</v>
      </c>
      <c r="E4606">
        <v>18</v>
      </c>
      <c r="F4606" s="4">
        <v>566457.49640935077</v>
      </c>
      <c r="G4606" s="4">
        <v>1052820.0377806171</v>
      </c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Y4606" s="2"/>
      <c r="Z4606"/>
      <c r="AA4606"/>
      <c r="AB4606"/>
    </row>
    <row r="4607" spans="1:28" ht="14.45" x14ac:dyDescent="0.3">
      <c r="A4607" s="3">
        <v>42377.792094907411</v>
      </c>
      <c r="B4607">
        <v>2016</v>
      </c>
      <c r="C4607">
        <v>1</v>
      </c>
      <c r="D4607">
        <v>8</v>
      </c>
      <c r="E4607">
        <v>19</v>
      </c>
      <c r="F4607" s="4">
        <v>572407.0409636714</v>
      </c>
      <c r="G4607" s="4">
        <v>1088535.6627092729</v>
      </c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Y4607" s="2"/>
      <c r="Z4607"/>
      <c r="AA4607"/>
      <c r="AB4607"/>
    </row>
    <row r="4608" spans="1:28" ht="14.45" x14ac:dyDescent="0.3">
      <c r="A4608" s="3">
        <v>42377.833761574075</v>
      </c>
      <c r="B4608">
        <v>2016</v>
      </c>
      <c r="C4608">
        <v>1</v>
      </c>
      <c r="D4608">
        <v>8</v>
      </c>
      <c r="E4608">
        <v>20</v>
      </c>
      <c r="F4608" s="4">
        <v>589393.38539872633</v>
      </c>
      <c r="G4608" s="4">
        <v>1085360.0844297551</v>
      </c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Y4608" s="2"/>
      <c r="Z4608"/>
      <c r="AA4608"/>
      <c r="AB4608"/>
    </row>
    <row r="4609" spans="1:28" ht="14.45" x14ac:dyDescent="0.3">
      <c r="A4609" s="3">
        <v>42377.875428240739</v>
      </c>
      <c r="B4609">
        <v>2016</v>
      </c>
      <c r="C4609">
        <v>1</v>
      </c>
      <c r="D4609">
        <v>8</v>
      </c>
      <c r="E4609">
        <v>21</v>
      </c>
      <c r="F4609" s="4">
        <v>547665.20948678628</v>
      </c>
      <c r="G4609" s="4">
        <v>1066913.9702783446</v>
      </c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Y4609" s="2"/>
      <c r="Z4609"/>
      <c r="AA4609"/>
      <c r="AB4609"/>
    </row>
    <row r="4610" spans="1:28" ht="14.45" x14ac:dyDescent="0.3">
      <c r="A4610" s="3">
        <v>42377.917094907411</v>
      </c>
      <c r="B4610">
        <v>2016</v>
      </c>
      <c r="C4610">
        <v>1</v>
      </c>
      <c r="D4610">
        <v>8</v>
      </c>
      <c r="E4610">
        <v>22</v>
      </c>
      <c r="F4610" s="4">
        <v>498957.4254728168</v>
      </c>
      <c r="G4610" s="4">
        <v>987289.19939254876</v>
      </c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Y4610" s="2"/>
      <c r="Z4610"/>
      <c r="AA4610"/>
      <c r="AB4610"/>
    </row>
    <row r="4611" spans="1:28" ht="14.45" x14ac:dyDescent="0.3">
      <c r="A4611" s="3">
        <v>42377.958761574075</v>
      </c>
      <c r="B4611">
        <v>2016</v>
      </c>
      <c r="C4611">
        <v>1</v>
      </c>
      <c r="D4611">
        <v>8</v>
      </c>
      <c r="E4611">
        <v>23</v>
      </c>
      <c r="F4611" s="4">
        <v>453855.74347432249</v>
      </c>
      <c r="G4611" s="4">
        <v>935339.77684649802</v>
      </c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Y4611" s="2"/>
      <c r="Z4611"/>
      <c r="AA4611"/>
      <c r="AB4611"/>
    </row>
    <row r="4612" spans="1:28" ht="14.45" x14ac:dyDescent="0.3">
      <c r="A4612" s="3">
        <v>42378.000428240739</v>
      </c>
      <c r="B4612">
        <v>2016</v>
      </c>
      <c r="C4612">
        <v>1</v>
      </c>
      <c r="D4612">
        <v>9</v>
      </c>
      <c r="E4612">
        <v>0</v>
      </c>
      <c r="F4612" s="4">
        <v>403996.10235921125</v>
      </c>
      <c r="G4612" s="4">
        <v>866287.09474178136</v>
      </c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Y4612" s="2"/>
      <c r="Z4612"/>
      <c r="AA4612"/>
      <c r="AB4612"/>
    </row>
    <row r="4613" spans="1:28" ht="14.45" x14ac:dyDescent="0.3">
      <c r="A4613" s="3">
        <v>42378.042094907411</v>
      </c>
      <c r="B4613">
        <v>2016</v>
      </c>
      <c r="C4613">
        <v>1</v>
      </c>
      <c r="D4613">
        <v>9</v>
      </c>
      <c r="E4613">
        <v>1</v>
      </c>
      <c r="F4613" s="4">
        <v>397278.0071090695</v>
      </c>
      <c r="G4613" s="4">
        <v>832089.99529502098</v>
      </c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Y4613" s="2"/>
      <c r="Z4613"/>
      <c r="AA4613"/>
      <c r="AB4613"/>
    </row>
    <row r="4614" spans="1:28" ht="14.45" x14ac:dyDescent="0.3">
      <c r="A4614" s="3">
        <v>42378.083761574075</v>
      </c>
      <c r="B4614">
        <v>2016</v>
      </c>
      <c r="C4614">
        <v>1</v>
      </c>
      <c r="D4614">
        <v>9</v>
      </c>
      <c r="E4614">
        <v>2</v>
      </c>
      <c r="F4614" s="4">
        <v>366978.11795073329</v>
      </c>
      <c r="G4614" s="4">
        <v>825884.21834467223</v>
      </c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Y4614" s="2"/>
      <c r="Z4614"/>
      <c r="AA4614"/>
      <c r="AB4614"/>
    </row>
    <row r="4615" spans="1:28" ht="14.45" x14ac:dyDescent="0.3">
      <c r="A4615" s="3">
        <v>42378.125428240739</v>
      </c>
      <c r="B4615">
        <v>2016</v>
      </c>
      <c r="C4615">
        <v>1</v>
      </c>
      <c r="D4615">
        <v>9</v>
      </c>
      <c r="E4615">
        <v>3</v>
      </c>
      <c r="F4615" s="4">
        <v>388726.5500292129</v>
      </c>
      <c r="G4615" s="4">
        <v>831248.09475699184</v>
      </c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Y4615" s="2"/>
      <c r="Z4615"/>
      <c r="AA4615"/>
      <c r="AB4615"/>
    </row>
    <row r="4616" spans="1:28" ht="14.45" x14ac:dyDescent="0.3">
      <c r="A4616" s="3">
        <v>42378.167094907411</v>
      </c>
      <c r="B4616">
        <v>2016</v>
      </c>
      <c r="C4616">
        <v>1</v>
      </c>
      <c r="D4616">
        <v>9</v>
      </c>
      <c r="E4616">
        <v>4</v>
      </c>
      <c r="F4616" s="4">
        <v>397135.90960391366</v>
      </c>
      <c r="G4616" s="4">
        <v>861350.07643588062</v>
      </c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Y4616" s="2"/>
      <c r="Z4616"/>
      <c r="AA4616"/>
      <c r="AB4616"/>
    </row>
    <row r="4617" spans="1:28" ht="14.45" x14ac:dyDescent="0.3">
      <c r="A4617" s="3">
        <v>42378.208761574075</v>
      </c>
      <c r="B4617">
        <v>2016</v>
      </c>
      <c r="C4617">
        <v>1</v>
      </c>
      <c r="D4617">
        <v>9</v>
      </c>
      <c r="E4617">
        <v>5</v>
      </c>
      <c r="F4617" s="4">
        <v>438709.9285205456</v>
      </c>
      <c r="G4617" s="4">
        <v>909892.92339533009</v>
      </c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Y4617" s="2"/>
      <c r="Z4617"/>
      <c r="AA4617"/>
      <c r="AB4617"/>
    </row>
    <row r="4618" spans="1:28" ht="14.45" x14ac:dyDescent="0.3">
      <c r="A4618" s="3">
        <v>42378.250428240739</v>
      </c>
      <c r="B4618">
        <v>2016</v>
      </c>
      <c r="C4618">
        <v>1</v>
      </c>
      <c r="D4618">
        <v>9</v>
      </c>
      <c r="E4618">
        <v>6</v>
      </c>
      <c r="F4618" s="4">
        <v>498300.73925772513</v>
      </c>
      <c r="G4618" s="4">
        <v>980730.40872671746</v>
      </c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Y4618" s="2"/>
      <c r="Z4618"/>
      <c r="AA4618"/>
      <c r="AB4618"/>
    </row>
    <row r="4619" spans="1:28" ht="14.45" x14ac:dyDescent="0.3">
      <c r="A4619" s="3">
        <v>42378.292094907411</v>
      </c>
      <c r="B4619">
        <v>2016</v>
      </c>
      <c r="C4619">
        <v>1</v>
      </c>
      <c r="D4619">
        <v>9</v>
      </c>
      <c r="E4619">
        <v>7</v>
      </c>
      <c r="F4619" s="4">
        <v>526347.81848062016</v>
      </c>
      <c r="G4619" s="4">
        <v>957986.09422014188</v>
      </c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Y4619" s="2"/>
      <c r="Z4619"/>
      <c r="AA4619"/>
      <c r="AB4619"/>
    </row>
    <row r="4620" spans="1:28" ht="14.45" x14ac:dyDescent="0.3">
      <c r="A4620" s="3">
        <v>42378.333761574075</v>
      </c>
      <c r="B4620">
        <v>2016</v>
      </c>
      <c r="C4620">
        <v>1</v>
      </c>
      <c r="D4620">
        <v>9</v>
      </c>
      <c r="E4620">
        <v>8</v>
      </c>
      <c r="F4620" s="4">
        <v>477614.46057764988</v>
      </c>
      <c r="G4620" s="4">
        <v>930461.40453176363</v>
      </c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Y4620" s="2"/>
      <c r="Z4620"/>
      <c r="AA4620"/>
      <c r="AB4620"/>
    </row>
    <row r="4621" spans="1:28" ht="14.45" x14ac:dyDescent="0.3">
      <c r="A4621" s="3">
        <v>42378.375428240739</v>
      </c>
      <c r="B4621">
        <v>2016</v>
      </c>
      <c r="C4621">
        <v>1</v>
      </c>
      <c r="D4621">
        <v>9</v>
      </c>
      <c r="E4621">
        <v>9</v>
      </c>
      <c r="F4621" s="4">
        <v>422364.46053898952</v>
      </c>
      <c r="G4621" s="4">
        <v>887124.87420925754</v>
      </c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Y4621" s="2"/>
      <c r="Z4621"/>
      <c r="AA4621"/>
      <c r="AB4621"/>
    </row>
    <row r="4622" spans="1:28" ht="14.45" x14ac:dyDescent="0.3">
      <c r="A4622" s="3">
        <v>42378.417094907411</v>
      </c>
      <c r="B4622">
        <v>2016</v>
      </c>
      <c r="C4622">
        <v>1</v>
      </c>
      <c r="D4622">
        <v>9</v>
      </c>
      <c r="E4622">
        <v>10</v>
      </c>
      <c r="F4622" s="4">
        <v>412773.09987264505</v>
      </c>
      <c r="G4622" s="4">
        <v>841682.35171542794</v>
      </c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Y4622" s="2"/>
      <c r="Z4622"/>
      <c r="AA4622"/>
      <c r="AB4622"/>
    </row>
    <row r="4623" spans="1:28" ht="14.45" x14ac:dyDescent="0.3">
      <c r="A4623" s="3">
        <v>42378.458761574075</v>
      </c>
      <c r="B4623">
        <v>2016</v>
      </c>
      <c r="C4623">
        <v>1</v>
      </c>
      <c r="D4623">
        <v>9</v>
      </c>
      <c r="E4623">
        <v>11</v>
      </c>
      <c r="F4623" s="4">
        <v>388492.6231019668</v>
      </c>
      <c r="G4623" s="4">
        <v>776312.42089150718</v>
      </c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Y4623" s="2"/>
      <c r="Z4623"/>
      <c r="AA4623"/>
      <c r="AB4623"/>
    </row>
    <row r="4624" spans="1:28" ht="14.45" x14ac:dyDescent="0.3">
      <c r="A4624" s="3">
        <v>42378.500428240739</v>
      </c>
      <c r="B4624">
        <v>2016</v>
      </c>
      <c r="C4624">
        <v>1</v>
      </c>
      <c r="D4624">
        <v>9</v>
      </c>
      <c r="E4624">
        <v>12</v>
      </c>
      <c r="F4624" s="4">
        <v>391098.768782645</v>
      </c>
      <c r="G4624" s="4">
        <v>715745.52894423611</v>
      </c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Y4624" s="2"/>
      <c r="Z4624"/>
      <c r="AA4624"/>
      <c r="AB4624"/>
    </row>
    <row r="4625" spans="1:28" ht="14.45" x14ac:dyDescent="0.3">
      <c r="A4625" s="3">
        <v>42378.542094907411</v>
      </c>
      <c r="B4625">
        <v>2016</v>
      </c>
      <c r="C4625">
        <v>1</v>
      </c>
      <c r="D4625">
        <v>9</v>
      </c>
      <c r="E4625">
        <v>13</v>
      </c>
      <c r="F4625" s="4">
        <v>387038.15727213485</v>
      </c>
      <c r="G4625" s="4">
        <v>694051.65200641518</v>
      </c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Y4625" s="2"/>
      <c r="Z4625"/>
      <c r="AA4625"/>
      <c r="AB4625"/>
    </row>
    <row r="4626" spans="1:28" ht="14.45" x14ac:dyDescent="0.3">
      <c r="A4626" s="3">
        <v>42378.583761574075</v>
      </c>
      <c r="B4626">
        <v>2016</v>
      </c>
      <c r="C4626">
        <v>1</v>
      </c>
      <c r="D4626">
        <v>9</v>
      </c>
      <c r="E4626">
        <v>14</v>
      </c>
      <c r="F4626" s="4">
        <v>380652.37133956869</v>
      </c>
      <c r="G4626" s="4">
        <v>687459.86303997447</v>
      </c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Y4626" s="2"/>
      <c r="Z4626"/>
      <c r="AA4626"/>
      <c r="AB4626"/>
    </row>
    <row r="4627" spans="1:28" ht="14.45" x14ac:dyDescent="0.3">
      <c r="A4627" s="3">
        <v>42378.625428240739</v>
      </c>
      <c r="B4627">
        <v>2016</v>
      </c>
      <c r="C4627">
        <v>1</v>
      </c>
      <c r="D4627">
        <v>9</v>
      </c>
      <c r="E4627">
        <v>15</v>
      </c>
      <c r="F4627" s="4">
        <v>386622.32723245386</v>
      </c>
      <c r="G4627" s="4">
        <v>714565.60439886735</v>
      </c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Y4627" s="2"/>
      <c r="Z4627"/>
      <c r="AA4627"/>
      <c r="AB4627"/>
    </row>
    <row r="4628" spans="1:28" ht="14.45" x14ac:dyDescent="0.3">
      <c r="A4628" s="3">
        <v>42378.667094907411</v>
      </c>
      <c r="B4628">
        <v>2016</v>
      </c>
      <c r="C4628">
        <v>1</v>
      </c>
      <c r="D4628">
        <v>9</v>
      </c>
      <c r="E4628">
        <v>16</v>
      </c>
      <c r="F4628" s="4">
        <v>426845.31094514165</v>
      </c>
      <c r="G4628" s="4">
        <v>758312.53629147261</v>
      </c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Y4628" s="2"/>
      <c r="Z4628"/>
      <c r="AA4628"/>
      <c r="AB4628"/>
    </row>
    <row r="4629" spans="1:28" ht="14.45" x14ac:dyDescent="0.3">
      <c r="A4629" s="3">
        <v>42378.708761574075</v>
      </c>
      <c r="B4629">
        <v>2016</v>
      </c>
      <c r="C4629">
        <v>1</v>
      </c>
      <c r="D4629">
        <v>9</v>
      </c>
      <c r="E4629">
        <v>17</v>
      </c>
      <c r="F4629" s="4">
        <v>483427.33225879451</v>
      </c>
      <c r="G4629" s="4">
        <v>836486.88971714326</v>
      </c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Y4629" s="2"/>
      <c r="Z4629"/>
      <c r="AA4629"/>
      <c r="AB4629"/>
    </row>
    <row r="4630" spans="1:28" ht="14.45" x14ac:dyDescent="0.3">
      <c r="A4630" s="3">
        <v>42378.750428240739</v>
      </c>
      <c r="B4630">
        <v>2016</v>
      </c>
      <c r="C4630">
        <v>1</v>
      </c>
      <c r="D4630">
        <v>9</v>
      </c>
      <c r="E4630">
        <v>18</v>
      </c>
      <c r="F4630" s="4">
        <v>530809.81493791717</v>
      </c>
      <c r="G4630" s="4">
        <v>874593.99545369251</v>
      </c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Y4630" s="2"/>
      <c r="Z4630"/>
      <c r="AA4630"/>
      <c r="AB4630"/>
    </row>
    <row r="4631" spans="1:28" ht="14.45" x14ac:dyDescent="0.3">
      <c r="A4631" s="3">
        <v>42378.792094907411</v>
      </c>
      <c r="B4631">
        <v>2016</v>
      </c>
      <c r="C4631">
        <v>1</v>
      </c>
      <c r="D4631">
        <v>9</v>
      </c>
      <c r="E4631">
        <v>19</v>
      </c>
      <c r="F4631" s="4">
        <v>528806.21957961819</v>
      </c>
      <c r="G4631" s="4">
        <v>923302.77309495572</v>
      </c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Y4631" s="2"/>
      <c r="Z4631"/>
      <c r="AA4631"/>
      <c r="AB4631"/>
    </row>
    <row r="4632" spans="1:28" ht="14.45" x14ac:dyDescent="0.3">
      <c r="A4632" s="3">
        <v>42378.833761574075</v>
      </c>
      <c r="B4632">
        <v>2016</v>
      </c>
      <c r="C4632">
        <v>1</v>
      </c>
      <c r="D4632">
        <v>9</v>
      </c>
      <c r="E4632">
        <v>20</v>
      </c>
      <c r="F4632" s="4">
        <v>537730.0132947939</v>
      </c>
      <c r="G4632" s="4">
        <v>936372.8075722215</v>
      </c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Y4632" s="2"/>
      <c r="Z4632"/>
      <c r="AA4632"/>
      <c r="AB4632"/>
    </row>
    <row r="4633" spans="1:28" ht="14.45" x14ac:dyDescent="0.3">
      <c r="A4633" s="3">
        <v>42378.875428240739</v>
      </c>
      <c r="B4633">
        <v>2016</v>
      </c>
      <c r="C4633">
        <v>1</v>
      </c>
      <c r="D4633">
        <v>9</v>
      </c>
      <c r="E4633">
        <v>21</v>
      </c>
      <c r="F4633" s="4">
        <v>511929.53415830445</v>
      </c>
      <c r="G4633" s="4">
        <v>868355.1687906041</v>
      </c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Y4633" s="2"/>
      <c r="Z4633"/>
      <c r="AA4633"/>
      <c r="AB4633"/>
    </row>
    <row r="4634" spans="1:28" ht="14.45" x14ac:dyDescent="0.3">
      <c r="A4634" s="3">
        <v>42378.917094907411</v>
      </c>
      <c r="B4634">
        <v>2016</v>
      </c>
      <c r="C4634">
        <v>1</v>
      </c>
      <c r="D4634">
        <v>9</v>
      </c>
      <c r="E4634">
        <v>22</v>
      </c>
      <c r="F4634" s="4">
        <v>460576.39567506523</v>
      </c>
      <c r="G4634" s="4">
        <v>810537.84327725531</v>
      </c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Y4634" s="2"/>
      <c r="Z4634"/>
      <c r="AA4634"/>
      <c r="AB4634"/>
    </row>
    <row r="4635" spans="1:28" ht="14.45" x14ac:dyDescent="0.3">
      <c r="A4635" s="3">
        <v>42378.958761574075</v>
      </c>
      <c r="B4635">
        <v>2016</v>
      </c>
      <c r="C4635">
        <v>1</v>
      </c>
      <c r="D4635">
        <v>9</v>
      </c>
      <c r="E4635">
        <v>23</v>
      </c>
      <c r="F4635" s="4">
        <v>406100.961705219</v>
      </c>
      <c r="G4635" s="4">
        <v>741746.85976262565</v>
      </c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Y4635" s="2"/>
      <c r="Z4635"/>
      <c r="AA4635"/>
      <c r="AB4635"/>
    </row>
    <row r="4636" spans="1:28" ht="14.45" x14ac:dyDescent="0.3">
      <c r="A4636" s="3">
        <v>42379.000428240739</v>
      </c>
      <c r="B4636">
        <v>2016</v>
      </c>
      <c r="C4636">
        <v>1</v>
      </c>
      <c r="D4636">
        <v>10</v>
      </c>
      <c r="E4636">
        <v>0</v>
      </c>
      <c r="F4636" s="4">
        <v>352214.85297587898</v>
      </c>
      <c r="G4636" s="4">
        <v>673776.62365361454</v>
      </c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Y4636" s="2"/>
      <c r="Z4636"/>
      <c r="AA4636"/>
      <c r="AB4636"/>
    </row>
    <row r="4637" spans="1:28" ht="14.45" x14ac:dyDescent="0.3">
      <c r="A4637" s="3">
        <v>42379.042094907411</v>
      </c>
      <c r="B4637">
        <v>2016</v>
      </c>
      <c r="C4637">
        <v>1</v>
      </c>
      <c r="D4637">
        <v>10</v>
      </c>
      <c r="E4637">
        <v>1</v>
      </c>
      <c r="F4637" s="4">
        <v>354689.25929030211</v>
      </c>
      <c r="G4637" s="4">
        <v>652646.48681928765</v>
      </c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Y4637" s="2"/>
      <c r="Z4637"/>
      <c r="AA4637"/>
      <c r="AB4637"/>
    </row>
    <row r="4638" spans="1:28" ht="14.45" x14ac:dyDescent="0.3">
      <c r="A4638" s="3">
        <v>42379.083761574075</v>
      </c>
      <c r="B4638">
        <v>2016</v>
      </c>
      <c r="C4638">
        <v>1</v>
      </c>
      <c r="D4638">
        <v>10</v>
      </c>
      <c r="E4638">
        <v>2</v>
      </c>
      <c r="F4638" s="4">
        <v>326625.35568974767</v>
      </c>
      <c r="G4638" s="4">
        <v>641121.48324360361</v>
      </c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Y4638" s="2"/>
      <c r="Z4638"/>
      <c r="AA4638"/>
      <c r="AB4638"/>
    </row>
    <row r="4639" spans="1:28" ht="14.45" x14ac:dyDescent="0.3">
      <c r="A4639" s="3">
        <v>42379.125428240739</v>
      </c>
      <c r="B4639">
        <v>2016</v>
      </c>
      <c r="C4639">
        <v>1</v>
      </c>
      <c r="D4639">
        <v>10</v>
      </c>
      <c r="E4639">
        <v>3</v>
      </c>
      <c r="F4639" s="4">
        <v>335373.78168713202</v>
      </c>
      <c r="G4639" s="4">
        <v>632866.94703928079</v>
      </c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Y4639" s="2"/>
      <c r="Z4639"/>
      <c r="AA4639"/>
      <c r="AB4639"/>
    </row>
    <row r="4640" spans="1:28" ht="14.45" x14ac:dyDescent="0.3">
      <c r="A4640" s="3">
        <v>42379.167094907411</v>
      </c>
      <c r="B4640">
        <v>2016</v>
      </c>
      <c r="C4640">
        <v>1</v>
      </c>
      <c r="D4640">
        <v>10</v>
      </c>
      <c r="E4640">
        <v>4</v>
      </c>
      <c r="F4640" s="4">
        <v>355224.98810931679</v>
      </c>
      <c r="G4640" s="4">
        <v>634235.93150461523</v>
      </c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Y4640" s="2"/>
      <c r="Z4640"/>
      <c r="AA4640"/>
      <c r="AB4640"/>
    </row>
    <row r="4641" spans="1:28" ht="14.45" x14ac:dyDescent="0.3">
      <c r="A4641" s="3">
        <v>42379.208761574075</v>
      </c>
      <c r="B4641">
        <v>2016</v>
      </c>
      <c r="C4641">
        <v>1</v>
      </c>
      <c r="D4641">
        <v>10</v>
      </c>
      <c r="E4641">
        <v>5</v>
      </c>
      <c r="F4641" s="4">
        <v>382377.42122329911</v>
      </c>
      <c r="G4641" s="4">
        <v>643229.55938916188</v>
      </c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Y4641" s="2"/>
      <c r="Z4641"/>
      <c r="AA4641"/>
      <c r="AB4641"/>
    </row>
    <row r="4642" spans="1:28" ht="14.45" x14ac:dyDescent="0.3">
      <c r="A4642" s="3">
        <v>42379.250428240739</v>
      </c>
      <c r="B4642">
        <v>2016</v>
      </c>
      <c r="C4642">
        <v>1</v>
      </c>
      <c r="D4642">
        <v>10</v>
      </c>
      <c r="E4642">
        <v>6</v>
      </c>
      <c r="F4642" s="4">
        <v>450147.72123897617</v>
      </c>
      <c r="G4642" s="4">
        <v>714105.638606983</v>
      </c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Y4642" s="2"/>
      <c r="Z4642"/>
      <c r="AA4642"/>
      <c r="AB4642"/>
    </row>
    <row r="4643" spans="1:28" ht="14.45" x14ac:dyDescent="0.3">
      <c r="A4643" s="3">
        <v>42379.292094907411</v>
      </c>
      <c r="B4643">
        <v>2016</v>
      </c>
      <c r="C4643">
        <v>1</v>
      </c>
      <c r="D4643">
        <v>10</v>
      </c>
      <c r="E4643">
        <v>7</v>
      </c>
      <c r="F4643" s="4">
        <v>446902.44663433271</v>
      </c>
      <c r="G4643" s="4">
        <v>746763.36284206819</v>
      </c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Y4643" s="2"/>
      <c r="Z4643"/>
      <c r="AA4643"/>
      <c r="AB4643"/>
    </row>
    <row r="4644" spans="1:28" ht="14.45" x14ac:dyDescent="0.3">
      <c r="A4644" s="3">
        <v>42379.333761574075</v>
      </c>
      <c r="B4644">
        <v>2016</v>
      </c>
      <c r="C4644">
        <v>1</v>
      </c>
      <c r="D4644">
        <v>10</v>
      </c>
      <c r="E4644">
        <v>8</v>
      </c>
      <c r="F4644" s="4">
        <v>414507.41299169004</v>
      </c>
      <c r="G4644" s="4">
        <v>698726.61507791781</v>
      </c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Y4644" s="2"/>
      <c r="Z4644"/>
      <c r="AA4644"/>
      <c r="AB4644"/>
    </row>
    <row r="4645" spans="1:28" ht="14.45" x14ac:dyDescent="0.3">
      <c r="A4645" s="3">
        <v>42379.375428240739</v>
      </c>
      <c r="B4645">
        <v>2016</v>
      </c>
      <c r="C4645">
        <v>1</v>
      </c>
      <c r="D4645">
        <v>10</v>
      </c>
      <c r="E4645">
        <v>9</v>
      </c>
      <c r="F4645" s="4">
        <v>374165.36332140962</v>
      </c>
      <c r="G4645" s="4">
        <v>668938.03315052472</v>
      </c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Y4645" s="2"/>
      <c r="Z4645"/>
      <c r="AA4645"/>
      <c r="AB4645"/>
    </row>
    <row r="4646" spans="1:28" ht="14.45" x14ac:dyDescent="0.3">
      <c r="A4646" s="3">
        <v>42379.417094907411</v>
      </c>
      <c r="B4646">
        <v>2016</v>
      </c>
      <c r="C4646">
        <v>1</v>
      </c>
      <c r="D4646">
        <v>10</v>
      </c>
      <c r="E4646">
        <v>10</v>
      </c>
      <c r="F4646" s="4">
        <v>385447.96885757166</v>
      </c>
      <c r="G4646" s="4">
        <v>651762.40662612021</v>
      </c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Y4646" s="2"/>
      <c r="Z4646"/>
      <c r="AA4646"/>
      <c r="AB4646"/>
    </row>
    <row r="4647" spans="1:28" ht="14.45" x14ac:dyDescent="0.3">
      <c r="A4647" s="3">
        <v>42379.458761574075</v>
      </c>
      <c r="B4647">
        <v>2016</v>
      </c>
      <c r="C4647">
        <v>1</v>
      </c>
      <c r="D4647">
        <v>10</v>
      </c>
      <c r="E4647">
        <v>11</v>
      </c>
      <c r="F4647" s="4">
        <v>379847.9732723108</v>
      </c>
      <c r="G4647" s="4">
        <v>624667.1000190042</v>
      </c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Y4647" s="2"/>
      <c r="Z4647"/>
      <c r="AA4647"/>
      <c r="AB4647"/>
    </row>
    <row r="4648" spans="1:28" ht="14.45" x14ac:dyDescent="0.3">
      <c r="A4648" s="3">
        <v>42379.500428240739</v>
      </c>
      <c r="B4648">
        <v>2016</v>
      </c>
      <c r="C4648">
        <v>1</v>
      </c>
      <c r="D4648">
        <v>10</v>
      </c>
      <c r="E4648">
        <v>12</v>
      </c>
      <c r="F4648" s="4">
        <v>341109.23572672554</v>
      </c>
      <c r="G4648" s="4">
        <v>547472.69662897359</v>
      </c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Y4648" s="2"/>
      <c r="Z4648"/>
      <c r="AA4648"/>
      <c r="AB4648"/>
    </row>
    <row r="4649" spans="1:28" ht="14.45" x14ac:dyDescent="0.3">
      <c r="A4649" s="3">
        <v>42379.542094907411</v>
      </c>
      <c r="B4649">
        <v>2016</v>
      </c>
      <c r="C4649">
        <v>1</v>
      </c>
      <c r="D4649">
        <v>10</v>
      </c>
      <c r="E4649">
        <v>13</v>
      </c>
      <c r="F4649" s="4">
        <v>335302.81170430681</v>
      </c>
      <c r="G4649" s="4">
        <v>561110.07608052134</v>
      </c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Y4649" s="2"/>
      <c r="Z4649"/>
      <c r="AA4649"/>
      <c r="AB4649"/>
    </row>
    <row r="4650" spans="1:28" ht="14.45" x14ac:dyDescent="0.3">
      <c r="A4650" s="3">
        <v>42379.583761574075</v>
      </c>
      <c r="B4650">
        <v>2016</v>
      </c>
      <c r="C4650">
        <v>1</v>
      </c>
      <c r="D4650">
        <v>10</v>
      </c>
      <c r="E4650">
        <v>14</v>
      </c>
      <c r="F4650" s="4">
        <v>323751.32244660676</v>
      </c>
      <c r="G4650" s="4">
        <v>524497.8339164143</v>
      </c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Y4650" s="2"/>
      <c r="Z4650"/>
      <c r="AA4650"/>
      <c r="AB4650"/>
    </row>
    <row r="4651" spans="1:28" ht="14.45" x14ac:dyDescent="0.3">
      <c r="A4651" s="3">
        <v>42379.625428240739</v>
      </c>
      <c r="B4651">
        <v>2016</v>
      </c>
      <c r="C4651">
        <v>1</v>
      </c>
      <c r="D4651">
        <v>10</v>
      </c>
      <c r="E4651">
        <v>15</v>
      </c>
      <c r="F4651" s="4">
        <v>316813.33332956821</v>
      </c>
      <c r="G4651" s="4">
        <v>505895.85979150911</v>
      </c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Y4651" s="2"/>
      <c r="Z4651"/>
      <c r="AA4651"/>
      <c r="AB4651"/>
    </row>
    <row r="4652" spans="1:28" ht="14.45" x14ac:dyDescent="0.3">
      <c r="A4652" s="3">
        <v>42379.667094907411</v>
      </c>
      <c r="B4652">
        <v>2016</v>
      </c>
      <c r="C4652">
        <v>1</v>
      </c>
      <c r="D4652">
        <v>10</v>
      </c>
      <c r="E4652">
        <v>16</v>
      </c>
      <c r="F4652" s="4">
        <v>363502.12303193094</v>
      </c>
      <c r="G4652" s="4">
        <v>537768.67794966139</v>
      </c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Y4652" s="2"/>
      <c r="Z4652"/>
      <c r="AA4652"/>
      <c r="AB4652"/>
    </row>
    <row r="4653" spans="1:28" ht="14.45" x14ac:dyDescent="0.3">
      <c r="A4653" s="3">
        <v>42379.708761574075</v>
      </c>
      <c r="B4653">
        <v>2016</v>
      </c>
      <c r="C4653">
        <v>1</v>
      </c>
      <c r="D4653">
        <v>10</v>
      </c>
      <c r="E4653">
        <v>17</v>
      </c>
      <c r="F4653" s="4">
        <v>385805.69681946118</v>
      </c>
      <c r="G4653" s="4">
        <v>625423.61557316931</v>
      </c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Y4653" s="2"/>
      <c r="Z4653"/>
      <c r="AA4653"/>
      <c r="AB4653"/>
    </row>
    <row r="4654" spans="1:28" ht="14.45" x14ac:dyDescent="0.3">
      <c r="A4654" s="3">
        <v>42379.750428240739</v>
      </c>
      <c r="B4654">
        <v>2016</v>
      </c>
      <c r="C4654">
        <v>1</v>
      </c>
      <c r="D4654">
        <v>10</v>
      </c>
      <c r="E4654">
        <v>18</v>
      </c>
      <c r="F4654" s="4">
        <v>402372.48549291183</v>
      </c>
      <c r="G4654" s="4">
        <v>661154.90805528872</v>
      </c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Y4654" s="2"/>
      <c r="Z4654"/>
      <c r="AA4654"/>
      <c r="AB4654"/>
    </row>
    <row r="4655" spans="1:28" ht="14.45" x14ac:dyDescent="0.3">
      <c r="A4655" s="3">
        <v>42379.792094907411</v>
      </c>
      <c r="B4655">
        <v>2016</v>
      </c>
      <c r="C4655">
        <v>1</v>
      </c>
      <c r="D4655">
        <v>10</v>
      </c>
      <c r="E4655">
        <v>19</v>
      </c>
      <c r="F4655" s="4">
        <v>411939.42425459344</v>
      </c>
      <c r="G4655" s="4">
        <v>679811.63080739474</v>
      </c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Y4655" s="2"/>
      <c r="Z4655"/>
      <c r="AA4655"/>
      <c r="AB4655"/>
    </row>
    <row r="4656" spans="1:28" ht="14.45" x14ac:dyDescent="0.3">
      <c r="A4656" s="3">
        <v>42379.833761574075</v>
      </c>
      <c r="B4656">
        <v>2016</v>
      </c>
      <c r="C4656">
        <v>1</v>
      </c>
      <c r="D4656">
        <v>10</v>
      </c>
      <c r="E4656">
        <v>20</v>
      </c>
      <c r="F4656" s="4">
        <v>399744.90642312565</v>
      </c>
      <c r="G4656" s="4">
        <v>647688.56517232105</v>
      </c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Y4656" s="2"/>
      <c r="Z4656"/>
      <c r="AA4656"/>
      <c r="AB4656"/>
    </row>
    <row r="4657" spans="1:28" ht="14.45" x14ac:dyDescent="0.3">
      <c r="A4657" s="3">
        <v>42379.875428240739</v>
      </c>
      <c r="B4657">
        <v>2016</v>
      </c>
      <c r="C4657">
        <v>1</v>
      </c>
      <c r="D4657">
        <v>10</v>
      </c>
      <c r="E4657">
        <v>21</v>
      </c>
      <c r="F4657" s="4">
        <v>389889.715699872</v>
      </c>
      <c r="G4657" s="4">
        <v>620079.38115670602</v>
      </c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Y4657" s="2"/>
      <c r="Z4657"/>
      <c r="AA4657"/>
      <c r="AB4657"/>
    </row>
    <row r="4658" spans="1:28" ht="14.45" x14ac:dyDescent="0.3">
      <c r="A4658" s="3">
        <v>42379.917094907411</v>
      </c>
      <c r="B4658">
        <v>2016</v>
      </c>
      <c r="C4658">
        <v>1</v>
      </c>
      <c r="D4658">
        <v>10</v>
      </c>
      <c r="E4658">
        <v>22</v>
      </c>
      <c r="F4658" s="4">
        <v>346245.4238969757</v>
      </c>
      <c r="G4658" s="4">
        <v>574301.12449926301</v>
      </c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Y4658" s="2"/>
      <c r="Z4658"/>
      <c r="AA4658"/>
      <c r="AB4658"/>
    </row>
    <row r="4659" spans="1:28" ht="14.45" x14ac:dyDescent="0.3">
      <c r="A4659" s="3">
        <v>42379.958761574075</v>
      </c>
      <c r="B4659">
        <v>2016</v>
      </c>
      <c r="C4659">
        <v>1</v>
      </c>
      <c r="D4659">
        <v>10</v>
      </c>
      <c r="E4659">
        <v>23</v>
      </c>
      <c r="F4659" s="4">
        <v>301248.90058738843</v>
      </c>
      <c r="G4659" s="4">
        <v>529613.73935528297</v>
      </c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Y4659" s="2"/>
      <c r="Z4659"/>
      <c r="AA4659"/>
      <c r="AB4659"/>
    </row>
    <row r="4660" spans="1:28" ht="14.45" x14ac:dyDescent="0.3">
      <c r="A4660" s="3">
        <v>42380.000428240739</v>
      </c>
      <c r="B4660">
        <v>2016</v>
      </c>
      <c r="C4660">
        <v>1</v>
      </c>
      <c r="D4660">
        <v>11</v>
      </c>
      <c r="E4660">
        <v>0</v>
      </c>
      <c r="F4660" s="4">
        <v>275354.6319071594</v>
      </c>
      <c r="G4660" s="4">
        <v>474926.75800723454</v>
      </c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Y4660" s="2"/>
      <c r="Z4660"/>
      <c r="AA4660"/>
      <c r="AB4660"/>
    </row>
    <row r="4661" spans="1:28" ht="14.45" x14ac:dyDescent="0.3">
      <c r="A4661" s="3">
        <v>42380.042094907411</v>
      </c>
      <c r="B4661">
        <v>2016</v>
      </c>
      <c r="C4661">
        <v>1</v>
      </c>
      <c r="D4661">
        <v>11</v>
      </c>
      <c r="E4661">
        <v>1</v>
      </c>
      <c r="F4661" s="4">
        <v>244535.12873742363</v>
      </c>
      <c r="G4661" s="4">
        <v>445657.70206729666</v>
      </c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Y4661" s="2"/>
      <c r="Z4661"/>
      <c r="AA4661"/>
      <c r="AB4661"/>
    </row>
    <row r="4662" spans="1:28" ht="14.45" x14ac:dyDescent="0.3">
      <c r="A4662" s="3">
        <v>42380.083761574075</v>
      </c>
      <c r="B4662">
        <v>2016</v>
      </c>
      <c r="C4662">
        <v>1</v>
      </c>
      <c r="D4662">
        <v>11</v>
      </c>
      <c r="E4662">
        <v>2</v>
      </c>
      <c r="F4662" s="4">
        <v>248832.51134541386</v>
      </c>
      <c r="G4662" s="4">
        <v>413694.64696415071</v>
      </c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Y4662" s="2"/>
      <c r="Z4662"/>
      <c r="AA4662"/>
      <c r="AB4662"/>
    </row>
    <row r="4663" spans="1:28" ht="14.45" x14ac:dyDescent="0.3">
      <c r="A4663" s="3">
        <v>42380.125428240739</v>
      </c>
      <c r="B4663">
        <v>2016</v>
      </c>
      <c r="C4663">
        <v>1</v>
      </c>
      <c r="D4663">
        <v>11</v>
      </c>
      <c r="E4663">
        <v>3</v>
      </c>
      <c r="F4663" s="4">
        <v>224436.77117148065</v>
      </c>
      <c r="G4663" s="4">
        <v>410599.68581443239</v>
      </c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Y4663" s="2"/>
      <c r="Z4663"/>
      <c r="AA4663"/>
      <c r="AB4663"/>
    </row>
    <row r="4664" spans="1:28" ht="14.45" x14ac:dyDescent="0.3">
      <c r="A4664" s="3">
        <v>42380.167094907411</v>
      </c>
      <c r="B4664">
        <v>2016</v>
      </c>
      <c r="C4664">
        <v>1</v>
      </c>
      <c r="D4664">
        <v>11</v>
      </c>
      <c r="E4664">
        <v>4</v>
      </c>
      <c r="F4664" s="4">
        <v>230041.74247578767</v>
      </c>
      <c r="G4664" s="4">
        <v>403174.68373298825</v>
      </c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Y4664" s="2"/>
      <c r="Z4664"/>
      <c r="AA4664"/>
      <c r="AB4664"/>
    </row>
    <row r="4665" spans="1:28" ht="14.45" x14ac:dyDescent="0.3">
      <c r="A4665" s="3">
        <v>42380.208761574075</v>
      </c>
      <c r="B4665">
        <v>2016</v>
      </c>
      <c r="C4665">
        <v>1</v>
      </c>
      <c r="D4665">
        <v>11</v>
      </c>
      <c r="E4665">
        <v>5</v>
      </c>
      <c r="F4665" s="4">
        <v>241357.85623423822</v>
      </c>
      <c r="G4665" s="4">
        <v>422014.43741632666</v>
      </c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Y4665" s="2"/>
      <c r="Z4665"/>
      <c r="AA4665"/>
      <c r="AB4665"/>
    </row>
    <row r="4666" spans="1:28" ht="14.45" x14ac:dyDescent="0.3">
      <c r="A4666" s="3">
        <v>42380.250428240739</v>
      </c>
      <c r="B4666">
        <v>2016</v>
      </c>
      <c r="C4666">
        <v>1</v>
      </c>
      <c r="D4666">
        <v>11</v>
      </c>
      <c r="E4666">
        <v>6</v>
      </c>
      <c r="F4666" s="4">
        <v>257796.41135132487</v>
      </c>
      <c r="G4666" s="4">
        <v>418275.48222059733</v>
      </c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Y4666" s="2"/>
      <c r="Z4666"/>
      <c r="AA4666"/>
      <c r="AB4666"/>
    </row>
    <row r="4667" spans="1:28" ht="14.45" x14ac:dyDescent="0.3">
      <c r="A4667" s="3">
        <v>42380.292094907411</v>
      </c>
      <c r="B4667">
        <v>2016</v>
      </c>
      <c r="C4667">
        <v>1</v>
      </c>
      <c r="D4667">
        <v>11</v>
      </c>
      <c r="E4667">
        <v>7</v>
      </c>
      <c r="F4667" s="4">
        <v>285830.96901835484</v>
      </c>
      <c r="G4667" s="4">
        <v>481847.68367427489</v>
      </c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Y4667" s="2"/>
      <c r="Z4667"/>
      <c r="AA4667"/>
      <c r="AB4667"/>
    </row>
    <row r="4668" spans="1:28" ht="14.45" x14ac:dyDescent="0.3">
      <c r="A4668" s="3">
        <v>42380.333761574075</v>
      </c>
      <c r="B4668">
        <v>2016</v>
      </c>
      <c r="C4668">
        <v>1</v>
      </c>
      <c r="D4668">
        <v>11</v>
      </c>
      <c r="E4668">
        <v>8</v>
      </c>
      <c r="F4668" s="4">
        <v>308286.12952627789</v>
      </c>
      <c r="G4668" s="4">
        <v>530342.96241776668</v>
      </c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Y4668" s="2"/>
      <c r="Z4668"/>
      <c r="AA4668"/>
      <c r="AB4668"/>
    </row>
    <row r="4669" spans="1:28" ht="14.45" x14ac:dyDescent="0.3">
      <c r="A4669" s="3">
        <v>42380.375428240739</v>
      </c>
      <c r="B4669">
        <v>2016</v>
      </c>
      <c r="C4669">
        <v>1</v>
      </c>
      <c r="D4669">
        <v>11</v>
      </c>
      <c r="E4669">
        <v>9</v>
      </c>
      <c r="F4669" s="4">
        <v>330898.26736695599</v>
      </c>
      <c r="G4669" s="4">
        <v>549116.03728921327</v>
      </c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Y4669" s="2"/>
      <c r="Z4669"/>
      <c r="AA4669"/>
      <c r="AB4669"/>
    </row>
    <row r="4670" spans="1:28" ht="14.45" x14ac:dyDescent="0.3">
      <c r="A4670" s="3">
        <v>42380.417094907411</v>
      </c>
      <c r="B4670">
        <v>2016</v>
      </c>
      <c r="C4670">
        <v>1</v>
      </c>
      <c r="D4670">
        <v>11</v>
      </c>
      <c r="E4670">
        <v>10</v>
      </c>
      <c r="F4670" s="4">
        <v>377398.38260271499</v>
      </c>
      <c r="G4670" s="4">
        <v>586900.02332167863</v>
      </c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Y4670" s="2"/>
      <c r="Z4670"/>
      <c r="AA4670"/>
      <c r="AB4670"/>
    </row>
    <row r="4671" spans="1:28" ht="14.45" x14ac:dyDescent="0.3">
      <c r="A4671" s="3">
        <v>42380.458761574075</v>
      </c>
      <c r="B4671">
        <v>2016</v>
      </c>
      <c r="C4671">
        <v>1</v>
      </c>
      <c r="D4671">
        <v>11</v>
      </c>
      <c r="E4671">
        <v>11</v>
      </c>
      <c r="F4671" s="4">
        <v>397161.77995293145</v>
      </c>
      <c r="G4671" s="4">
        <v>562287.3039617741</v>
      </c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Y4671" s="2"/>
      <c r="Z4671"/>
      <c r="AA4671"/>
      <c r="AB4671"/>
    </row>
    <row r="4672" spans="1:28" ht="14.45" x14ac:dyDescent="0.3">
      <c r="A4672" s="3">
        <v>42380.500428240739</v>
      </c>
      <c r="B4672">
        <v>2016</v>
      </c>
      <c r="C4672">
        <v>1</v>
      </c>
      <c r="D4672">
        <v>11</v>
      </c>
      <c r="E4672">
        <v>12</v>
      </c>
      <c r="F4672" s="4">
        <v>393678.63776229124</v>
      </c>
      <c r="G4672" s="4">
        <v>557282.56925273268</v>
      </c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Y4672" s="2"/>
      <c r="Z4672"/>
      <c r="AA4672"/>
      <c r="AB4672"/>
    </row>
    <row r="4673" spans="1:28" ht="14.45" x14ac:dyDescent="0.3">
      <c r="A4673" s="3">
        <v>42380.542094907411</v>
      </c>
      <c r="B4673">
        <v>2016</v>
      </c>
      <c r="C4673">
        <v>1</v>
      </c>
      <c r="D4673">
        <v>11</v>
      </c>
      <c r="E4673">
        <v>13</v>
      </c>
      <c r="F4673" s="4">
        <v>408249.97421476938</v>
      </c>
      <c r="G4673" s="4">
        <v>573719.55441932811</v>
      </c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Y4673" s="2"/>
      <c r="Z4673"/>
      <c r="AA4673"/>
      <c r="AB4673"/>
    </row>
    <row r="4674" spans="1:28" ht="14.45" x14ac:dyDescent="0.3">
      <c r="A4674" s="3">
        <v>42380.583761574075</v>
      </c>
      <c r="B4674">
        <v>2016</v>
      </c>
      <c r="C4674">
        <v>1</v>
      </c>
      <c r="D4674">
        <v>11</v>
      </c>
      <c r="E4674">
        <v>14</v>
      </c>
      <c r="F4674" s="4">
        <v>396343.63261320983</v>
      </c>
      <c r="G4674" s="4">
        <v>597502.77148084086</v>
      </c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Y4674" s="2"/>
      <c r="Z4674"/>
      <c r="AA4674"/>
      <c r="AB4674"/>
    </row>
    <row r="4675" spans="1:28" ht="14.45" x14ac:dyDescent="0.3">
      <c r="A4675" s="3">
        <v>42380.625428240739</v>
      </c>
      <c r="B4675">
        <v>2016</v>
      </c>
      <c r="C4675">
        <v>1</v>
      </c>
      <c r="D4675">
        <v>11</v>
      </c>
      <c r="E4675">
        <v>15</v>
      </c>
      <c r="F4675" s="4">
        <v>400989.98056287784</v>
      </c>
      <c r="G4675" s="4">
        <v>638134.63162752509</v>
      </c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Y4675" s="2"/>
      <c r="Z4675"/>
      <c r="AA4675"/>
      <c r="AB4675"/>
    </row>
    <row r="4676" spans="1:28" ht="14.45" x14ac:dyDescent="0.3">
      <c r="A4676" s="3">
        <v>42380.667094907411</v>
      </c>
      <c r="B4676">
        <v>2016</v>
      </c>
      <c r="C4676">
        <v>1</v>
      </c>
      <c r="D4676">
        <v>11</v>
      </c>
      <c r="E4676">
        <v>16</v>
      </c>
      <c r="F4676" s="4">
        <v>453544.55195086449</v>
      </c>
      <c r="G4676" s="4">
        <v>664166.15916659753</v>
      </c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Y4676" s="2"/>
      <c r="Z4676"/>
      <c r="AA4676"/>
      <c r="AB4676"/>
    </row>
    <row r="4677" spans="1:28" ht="14.45" x14ac:dyDescent="0.3">
      <c r="A4677" s="3">
        <v>42380.708761574075</v>
      </c>
      <c r="B4677">
        <v>2016</v>
      </c>
      <c r="C4677">
        <v>1</v>
      </c>
      <c r="D4677">
        <v>11</v>
      </c>
      <c r="E4677">
        <v>17</v>
      </c>
      <c r="F4677" s="4">
        <v>447560.13362444233</v>
      </c>
      <c r="G4677" s="4">
        <v>701444.98348576098</v>
      </c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Y4677" s="2"/>
      <c r="Z4677"/>
      <c r="AA4677"/>
      <c r="AB4677"/>
    </row>
    <row r="4678" spans="1:28" ht="14.45" x14ac:dyDescent="0.3">
      <c r="A4678" s="3">
        <v>42380.750439814816</v>
      </c>
      <c r="B4678">
        <v>2016</v>
      </c>
      <c r="C4678">
        <v>1</v>
      </c>
      <c r="D4678">
        <v>11</v>
      </c>
      <c r="E4678">
        <v>18</v>
      </c>
      <c r="F4678" s="4">
        <v>465440.41671332816</v>
      </c>
      <c r="G4678" s="4">
        <v>739263.13908582239</v>
      </c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Y4678" s="2"/>
      <c r="Z4678"/>
      <c r="AA4678"/>
      <c r="AB4678"/>
    </row>
    <row r="4679" spans="1:28" ht="14.45" x14ac:dyDescent="0.3">
      <c r="A4679" s="3">
        <v>42380.79210648148</v>
      </c>
      <c r="B4679">
        <v>2016</v>
      </c>
      <c r="C4679">
        <v>1</v>
      </c>
      <c r="D4679">
        <v>11</v>
      </c>
      <c r="E4679">
        <v>19</v>
      </c>
      <c r="F4679" s="4">
        <v>452540.76584528229</v>
      </c>
      <c r="G4679" s="4">
        <v>739834.22926647391</v>
      </c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Y4679" s="2"/>
      <c r="Z4679"/>
      <c r="AA4679"/>
      <c r="AB4679"/>
    </row>
    <row r="4680" spans="1:28" ht="14.45" x14ac:dyDescent="0.3">
      <c r="A4680" s="3">
        <v>42380.833773148152</v>
      </c>
      <c r="B4680">
        <v>2016</v>
      </c>
      <c r="C4680">
        <v>1</v>
      </c>
      <c r="D4680">
        <v>11</v>
      </c>
      <c r="E4680">
        <v>20</v>
      </c>
      <c r="F4680" s="4">
        <v>477039.52538905252</v>
      </c>
      <c r="G4680" s="4">
        <v>747663.8107971705</v>
      </c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Y4680" s="2"/>
      <c r="Z4680"/>
      <c r="AA4680"/>
      <c r="AB4680"/>
    </row>
    <row r="4681" spans="1:28" ht="14.45" x14ac:dyDescent="0.3">
      <c r="A4681" s="3">
        <v>42380.875439814816</v>
      </c>
      <c r="B4681">
        <v>2016</v>
      </c>
      <c r="C4681">
        <v>1</v>
      </c>
      <c r="D4681">
        <v>11</v>
      </c>
      <c r="E4681">
        <v>21</v>
      </c>
      <c r="F4681" s="4">
        <v>456510.02943196509</v>
      </c>
      <c r="G4681" s="4">
        <v>743275.15185802977</v>
      </c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Y4681" s="2"/>
      <c r="Z4681"/>
      <c r="AA4681"/>
      <c r="AB4681"/>
    </row>
    <row r="4682" spans="1:28" ht="14.45" x14ac:dyDescent="0.3">
      <c r="A4682" s="3">
        <v>42380.91710648148</v>
      </c>
      <c r="B4682">
        <v>2016</v>
      </c>
      <c r="C4682">
        <v>1</v>
      </c>
      <c r="D4682">
        <v>11</v>
      </c>
      <c r="E4682">
        <v>22</v>
      </c>
      <c r="F4682" s="4">
        <v>446189.14638748189</v>
      </c>
      <c r="G4682" s="4">
        <v>703588.79194751941</v>
      </c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Y4682" s="2"/>
      <c r="Z4682"/>
      <c r="AA4682"/>
      <c r="AB4682"/>
    </row>
    <row r="4683" spans="1:28" ht="14.45" x14ac:dyDescent="0.3">
      <c r="A4683" s="3">
        <v>42380.958773148152</v>
      </c>
      <c r="B4683">
        <v>2016</v>
      </c>
      <c r="C4683">
        <v>1</v>
      </c>
      <c r="D4683">
        <v>11</v>
      </c>
      <c r="E4683">
        <v>23</v>
      </c>
      <c r="F4683" s="4">
        <v>387361.08580536069</v>
      </c>
      <c r="G4683" s="4">
        <v>678689.93083737884</v>
      </c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Y4683" s="2"/>
      <c r="Z4683"/>
      <c r="AA4683"/>
      <c r="AB4683"/>
    </row>
    <row r="4684" spans="1:28" ht="14.45" x14ac:dyDescent="0.3">
      <c r="A4684" s="3">
        <v>42381.000439814816</v>
      </c>
      <c r="B4684">
        <v>2016</v>
      </c>
      <c r="C4684">
        <v>1</v>
      </c>
      <c r="D4684">
        <v>12</v>
      </c>
      <c r="E4684">
        <v>0</v>
      </c>
      <c r="F4684" s="4">
        <v>376978.66217553586</v>
      </c>
      <c r="G4684" s="4">
        <v>655670.39305502956</v>
      </c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Y4684" s="2"/>
      <c r="Z4684"/>
      <c r="AA4684"/>
      <c r="AB4684"/>
    </row>
    <row r="4685" spans="1:28" ht="14.45" x14ac:dyDescent="0.3">
      <c r="A4685" s="3">
        <v>42381.04210648148</v>
      </c>
      <c r="B4685">
        <v>2016</v>
      </c>
      <c r="C4685">
        <v>1</v>
      </c>
      <c r="D4685">
        <v>12</v>
      </c>
      <c r="E4685">
        <v>1</v>
      </c>
      <c r="F4685" s="4">
        <v>372940.05582566129</v>
      </c>
      <c r="G4685" s="4">
        <v>641112.51292575069</v>
      </c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Y4685" s="2"/>
      <c r="Z4685"/>
      <c r="AA4685"/>
      <c r="AB4685"/>
    </row>
    <row r="4686" spans="1:28" ht="14.45" x14ac:dyDescent="0.3">
      <c r="A4686" s="3">
        <v>42381.083773148152</v>
      </c>
      <c r="B4686">
        <v>2016</v>
      </c>
      <c r="C4686">
        <v>1</v>
      </c>
      <c r="D4686">
        <v>12</v>
      </c>
      <c r="E4686">
        <v>2</v>
      </c>
      <c r="F4686" s="4">
        <v>343551.97940370301</v>
      </c>
      <c r="G4686" s="4">
        <v>639823.97416870971</v>
      </c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Y4686" s="2"/>
      <c r="Z4686"/>
      <c r="AA4686"/>
      <c r="AB4686"/>
    </row>
    <row r="4687" spans="1:28" ht="14.45" x14ac:dyDescent="0.3">
      <c r="A4687" s="3">
        <v>42381.125439814816</v>
      </c>
      <c r="B4687">
        <v>2016</v>
      </c>
      <c r="C4687">
        <v>1</v>
      </c>
      <c r="D4687">
        <v>12</v>
      </c>
      <c r="E4687">
        <v>3</v>
      </c>
      <c r="F4687" s="4">
        <v>329018.87602438318</v>
      </c>
      <c r="G4687" s="4">
        <v>664741.85383334965</v>
      </c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Y4687" s="2"/>
      <c r="Z4687"/>
      <c r="AA4687"/>
      <c r="AB4687"/>
    </row>
    <row r="4688" spans="1:28" ht="14.45" x14ac:dyDescent="0.3">
      <c r="A4688" s="3">
        <v>42381.16710648148</v>
      </c>
      <c r="B4688">
        <v>2016</v>
      </c>
      <c r="C4688">
        <v>1</v>
      </c>
      <c r="D4688">
        <v>12</v>
      </c>
      <c r="E4688">
        <v>4</v>
      </c>
      <c r="F4688" s="4">
        <v>340140.63697956823</v>
      </c>
      <c r="G4688" s="4">
        <v>672820.86599333421</v>
      </c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Y4688" s="2"/>
      <c r="Z4688"/>
      <c r="AA4688"/>
      <c r="AB4688"/>
    </row>
    <row r="4689" spans="1:28" ht="14.45" x14ac:dyDescent="0.3">
      <c r="A4689" s="3">
        <v>42381.208773148152</v>
      </c>
      <c r="B4689">
        <v>2016</v>
      </c>
      <c r="C4689">
        <v>1</v>
      </c>
      <c r="D4689">
        <v>12</v>
      </c>
      <c r="E4689">
        <v>5</v>
      </c>
      <c r="F4689" s="4">
        <v>361234.52662577899</v>
      </c>
      <c r="G4689" s="4">
        <v>692121.34467748587</v>
      </c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Y4689" s="2"/>
      <c r="Z4689"/>
      <c r="AA4689"/>
      <c r="AB4689"/>
    </row>
    <row r="4690" spans="1:28" ht="14.45" x14ac:dyDescent="0.3">
      <c r="A4690" s="3">
        <v>42381.250439814816</v>
      </c>
      <c r="B4690">
        <v>2016</v>
      </c>
      <c r="C4690">
        <v>1</v>
      </c>
      <c r="D4690">
        <v>12</v>
      </c>
      <c r="E4690">
        <v>6</v>
      </c>
      <c r="F4690" s="4">
        <v>404415.57360271778</v>
      </c>
      <c r="G4690" s="4">
        <v>725357.17906562658</v>
      </c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Y4690" s="2"/>
      <c r="Z4690"/>
      <c r="AA4690"/>
      <c r="AB4690"/>
    </row>
    <row r="4691" spans="1:28" ht="14.45" x14ac:dyDescent="0.3">
      <c r="A4691" s="3">
        <v>42381.29210648148</v>
      </c>
      <c r="B4691">
        <v>2016</v>
      </c>
      <c r="C4691">
        <v>1</v>
      </c>
      <c r="D4691">
        <v>12</v>
      </c>
      <c r="E4691">
        <v>7</v>
      </c>
      <c r="F4691" s="4">
        <v>416641.11672792357</v>
      </c>
      <c r="G4691" s="4">
        <v>785875.86287444481</v>
      </c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Y4691" s="2"/>
      <c r="Z4691"/>
      <c r="AA4691"/>
      <c r="AB4691"/>
    </row>
    <row r="4692" spans="1:28" ht="14.45" x14ac:dyDescent="0.3">
      <c r="A4692" s="3">
        <v>42381.333773148152</v>
      </c>
      <c r="B4692">
        <v>2016</v>
      </c>
      <c r="C4692">
        <v>1</v>
      </c>
      <c r="D4692">
        <v>12</v>
      </c>
      <c r="E4692">
        <v>8</v>
      </c>
      <c r="F4692" s="4">
        <v>448200.54889960273</v>
      </c>
      <c r="G4692" s="4">
        <v>831670.65316278557</v>
      </c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Y4692" s="2"/>
      <c r="Z4692"/>
      <c r="AA4692"/>
      <c r="AB4692"/>
    </row>
    <row r="4693" spans="1:28" ht="14.45" x14ac:dyDescent="0.3">
      <c r="A4693" s="3">
        <v>42381.375439814816</v>
      </c>
      <c r="B4693">
        <v>2016</v>
      </c>
      <c r="C4693">
        <v>1</v>
      </c>
      <c r="D4693">
        <v>12</v>
      </c>
      <c r="E4693">
        <v>9</v>
      </c>
      <c r="F4693" s="4">
        <v>444287.81927254633</v>
      </c>
      <c r="G4693" s="4">
        <v>830735.60442623717</v>
      </c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Y4693" s="2"/>
      <c r="Z4693"/>
      <c r="AA4693"/>
      <c r="AB4693"/>
    </row>
    <row r="4694" spans="1:28" ht="14.45" x14ac:dyDescent="0.3">
      <c r="A4694" s="3">
        <v>42381.41710648148</v>
      </c>
      <c r="B4694">
        <v>2016</v>
      </c>
      <c r="C4694">
        <v>1</v>
      </c>
      <c r="D4694">
        <v>12</v>
      </c>
      <c r="E4694">
        <v>10</v>
      </c>
      <c r="F4694" s="4">
        <v>435717.36759455968</v>
      </c>
      <c r="G4694" s="4">
        <v>763488.98085515748</v>
      </c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Y4694" s="2"/>
      <c r="Z4694"/>
      <c r="AA4694"/>
      <c r="AB4694"/>
    </row>
    <row r="4695" spans="1:28" ht="14.45" x14ac:dyDescent="0.3">
      <c r="A4695" s="3">
        <v>42381.458773148152</v>
      </c>
      <c r="B4695">
        <v>2016</v>
      </c>
      <c r="C4695">
        <v>1</v>
      </c>
      <c r="D4695">
        <v>12</v>
      </c>
      <c r="E4695">
        <v>11</v>
      </c>
      <c r="F4695" s="4">
        <v>396108.66174618684</v>
      </c>
      <c r="G4695" s="4">
        <v>686150.6102281569</v>
      </c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Y4695" s="2"/>
      <c r="Z4695"/>
      <c r="AA4695"/>
      <c r="AB4695"/>
    </row>
    <row r="4696" spans="1:28" ht="14.45" x14ac:dyDescent="0.3">
      <c r="A4696" s="3">
        <v>42381.500439814816</v>
      </c>
      <c r="B4696">
        <v>2016</v>
      </c>
      <c r="C4696">
        <v>1</v>
      </c>
      <c r="D4696">
        <v>12</v>
      </c>
      <c r="E4696">
        <v>12</v>
      </c>
      <c r="F4696" s="4">
        <v>393887.59749192337</v>
      </c>
      <c r="G4696" s="4">
        <v>630011.93004777224</v>
      </c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Y4696" s="2"/>
      <c r="Z4696"/>
      <c r="AA4696"/>
      <c r="AB4696"/>
    </row>
    <row r="4697" spans="1:28" ht="14.45" x14ac:dyDescent="0.3">
      <c r="A4697" s="3">
        <v>42381.54210648148</v>
      </c>
      <c r="B4697">
        <v>2016</v>
      </c>
      <c r="C4697">
        <v>1</v>
      </c>
      <c r="D4697">
        <v>12</v>
      </c>
      <c r="E4697">
        <v>13</v>
      </c>
      <c r="F4697" s="4">
        <v>362037.20272237738</v>
      </c>
      <c r="G4697" s="4">
        <v>608564.7226717514</v>
      </c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Y4697" s="2"/>
      <c r="Z4697"/>
      <c r="AA4697"/>
      <c r="AB4697"/>
    </row>
    <row r="4698" spans="1:28" ht="14.45" x14ac:dyDescent="0.3">
      <c r="A4698" s="3">
        <v>42381.583773148152</v>
      </c>
      <c r="B4698">
        <v>2016</v>
      </c>
      <c r="C4698">
        <v>1</v>
      </c>
      <c r="D4698">
        <v>12</v>
      </c>
      <c r="E4698">
        <v>14</v>
      </c>
      <c r="F4698" s="4">
        <v>370504.05564033426</v>
      </c>
      <c r="G4698" s="4">
        <v>576159.3275408434</v>
      </c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Y4698" s="2"/>
      <c r="Z4698"/>
      <c r="AA4698"/>
      <c r="AB4698"/>
    </row>
    <row r="4699" spans="1:28" ht="14.45" x14ac:dyDescent="0.3">
      <c r="A4699" s="3">
        <v>42381.625439814816</v>
      </c>
      <c r="B4699">
        <v>2016</v>
      </c>
      <c r="C4699">
        <v>1</v>
      </c>
      <c r="D4699">
        <v>12</v>
      </c>
      <c r="E4699">
        <v>15</v>
      </c>
      <c r="F4699" s="4">
        <v>352346.8784232146</v>
      </c>
      <c r="G4699" s="4">
        <v>561718.9387626542</v>
      </c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Y4699" s="2"/>
      <c r="Z4699"/>
      <c r="AA4699"/>
      <c r="AB4699"/>
    </row>
    <row r="4700" spans="1:28" ht="14.45" x14ac:dyDescent="0.3">
      <c r="A4700" s="3">
        <v>42381.66710648148</v>
      </c>
      <c r="B4700">
        <v>2016</v>
      </c>
      <c r="C4700">
        <v>1</v>
      </c>
      <c r="D4700">
        <v>12</v>
      </c>
      <c r="E4700">
        <v>16</v>
      </c>
      <c r="F4700" s="4">
        <v>365369.95624040061</v>
      </c>
      <c r="G4700" s="4">
        <v>591743.48661883769</v>
      </c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Y4700" s="2"/>
      <c r="Z4700"/>
      <c r="AA4700"/>
      <c r="AB4700"/>
    </row>
    <row r="4701" spans="1:28" ht="14.45" x14ac:dyDescent="0.3">
      <c r="A4701" s="3">
        <v>42381.708773148152</v>
      </c>
      <c r="B4701">
        <v>2016</v>
      </c>
      <c r="C4701">
        <v>1</v>
      </c>
      <c r="D4701">
        <v>12</v>
      </c>
      <c r="E4701">
        <v>17</v>
      </c>
      <c r="F4701" s="4">
        <v>395182.69107154536</v>
      </c>
      <c r="G4701" s="4">
        <v>662152.98285419191</v>
      </c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Y4701" s="2"/>
      <c r="Z4701"/>
      <c r="AA4701"/>
      <c r="AB4701"/>
    </row>
    <row r="4702" spans="1:28" ht="14.45" x14ac:dyDescent="0.3">
      <c r="A4702" s="3">
        <v>42381.750439814816</v>
      </c>
      <c r="B4702">
        <v>2016</v>
      </c>
      <c r="C4702">
        <v>1</v>
      </c>
      <c r="D4702">
        <v>12</v>
      </c>
      <c r="E4702">
        <v>18</v>
      </c>
      <c r="F4702" s="4">
        <v>439685.13473681593</v>
      </c>
      <c r="G4702" s="4">
        <v>743390.74767780572</v>
      </c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Y4702" s="2"/>
      <c r="Z4702"/>
      <c r="AA4702"/>
      <c r="AB4702"/>
    </row>
    <row r="4703" spans="1:28" ht="14.45" x14ac:dyDescent="0.3">
      <c r="A4703" s="3">
        <v>42381.79210648148</v>
      </c>
      <c r="B4703">
        <v>2016</v>
      </c>
      <c r="C4703">
        <v>1</v>
      </c>
      <c r="D4703">
        <v>12</v>
      </c>
      <c r="E4703">
        <v>19</v>
      </c>
      <c r="F4703" s="4">
        <v>476641.5919328006</v>
      </c>
      <c r="G4703" s="4">
        <v>751997.23809648817</v>
      </c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Y4703" s="2"/>
      <c r="Z4703"/>
      <c r="AA4703"/>
      <c r="AB4703"/>
    </row>
    <row r="4704" spans="1:28" ht="14.45" x14ac:dyDescent="0.3">
      <c r="A4704" s="3">
        <v>42381.833773148152</v>
      </c>
      <c r="B4704">
        <v>2016</v>
      </c>
      <c r="C4704">
        <v>1</v>
      </c>
      <c r="D4704">
        <v>12</v>
      </c>
      <c r="E4704">
        <v>20</v>
      </c>
      <c r="F4704" s="4">
        <v>481330.65220822621</v>
      </c>
      <c r="G4704" s="4">
        <v>738004.34172232938</v>
      </c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Y4704" s="2"/>
      <c r="Z4704"/>
      <c r="AA4704"/>
      <c r="AB4704"/>
    </row>
    <row r="4705" spans="1:28" ht="14.45" x14ac:dyDescent="0.3">
      <c r="A4705" s="3">
        <v>42381.875439814816</v>
      </c>
      <c r="B4705">
        <v>2016</v>
      </c>
      <c r="C4705">
        <v>1</v>
      </c>
      <c r="D4705">
        <v>12</v>
      </c>
      <c r="E4705">
        <v>21</v>
      </c>
      <c r="F4705" s="4">
        <v>436657.7590907808</v>
      </c>
      <c r="G4705" s="4">
        <v>737450.93657595862</v>
      </c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Y4705" s="2"/>
      <c r="Z4705"/>
      <c r="AA4705"/>
      <c r="AB4705"/>
    </row>
    <row r="4706" spans="1:28" ht="14.45" x14ac:dyDescent="0.3">
      <c r="A4706" s="3">
        <v>42381.91710648148</v>
      </c>
      <c r="B4706">
        <v>2016</v>
      </c>
      <c r="C4706">
        <v>1</v>
      </c>
      <c r="D4706">
        <v>12</v>
      </c>
      <c r="E4706">
        <v>22</v>
      </c>
      <c r="F4706" s="4">
        <v>391528.80244832084</v>
      </c>
      <c r="G4706" s="4">
        <v>678976.64571909013</v>
      </c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Y4706" s="2"/>
      <c r="Z4706"/>
      <c r="AA4706"/>
      <c r="AB4706"/>
    </row>
    <row r="4707" spans="1:28" ht="14.45" x14ac:dyDescent="0.3">
      <c r="A4707" s="3">
        <v>42381.958773148152</v>
      </c>
      <c r="B4707">
        <v>2016</v>
      </c>
      <c r="C4707">
        <v>1</v>
      </c>
      <c r="D4707">
        <v>12</v>
      </c>
      <c r="E4707">
        <v>23</v>
      </c>
      <c r="F4707" s="4">
        <v>353670.83989234694</v>
      </c>
      <c r="G4707" s="4">
        <v>624740.75481084455</v>
      </c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Y4707" s="2"/>
      <c r="Z4707"/>
      <c r="AA4707"/>
      <c r="AB4707"/>
    </row>
    <row r="4708" spans="1:28" ht="14.45" x14ac:dyDescent="0.3">
      <c r="A4708" s="3">
        <v>42382.000439814816</v>
      </c>
      <c r="B4708">
        <v>2016</v>
      </c>
      <c r="C4708">
        <v>1</v>
      </c>
      <c r="D4708">
        <v>13</v>
      </c>
      <c r="E4708">
        <v>0</v>
      </c>
      <c r="F4708" s="4">
        <v>326239.10354419006</v>
      </c>
      <c r="G4708" s="4">
        <v>565394.14932948945</v>
      </c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Y4708" s="2"/>
      <c r="Z4708"/>
      <c r="AA4708"/>
      <c r="AB4708"/>
    </row>
    <row r="4709" spans="1:28" ht="14.45" x14ac:dyDescent="0.3">
      <c r="A4709" s="3">
        <v>42382.04210648148</v>
      </c>
      <c r="B4709">
        <v>2016</v>
      </c>
      <c r="C4709">
        <v>1</v>
      </c>
      <c r="D4709">
        <v>13</v>
      </c>
      <c r="E4709">
        <v>1</v>
      </c>
      <c r="F4709" s="4">
        <v>294554.67679502186</v>
      </c>
      <c r="G4709" s="4">
        <v>547619.075582469</v>
      </c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Y4709" s="2"/>
      <c r="Z4709"/>
      <c r="AA4709"/>
      <c r="AB4709"/>
    </row>
    <row r="4710" spans="1:28" ht="14.45" x14ac:dyDescent="0.3">
      <c r="A4710" s="3">
        <v>42382.083773148152</v>
      </c>
      <c r="B4710">
        <v>2016</v>
      </c>
      <c r="C4710">
        <v>1</v>
      </c>
      <c r="D4710">
        <v>13</v>
      </c>
      <c r="E4710">
        <v>2</v>
      </c>
      <c r="F4710" s="4">
        <v>276751.60493462981</v>
      </c>
      <c r="G4710" s="4">
        <v>525039.94145676622</v>
      </c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Y4710" s="2"/>
      <c r="Z4710"/>
      <c r="AA4710"/>
      <c r="AB4710"/>
    </row>
    <row r="4711" spans="1:28" ht="14.45" x14ac:dyDescent="0.3">
      <c r="A4711" s="3">
        <v>42382.125439814816</v>
      </c>
      <c r="B4711">
        <v>2016</v>
      </c>
      <c r="C4711">
        <v>1</v>
      </c>
      <c r="D4711">
        <v>13</v>
      </c>
      <c r="E4711">
        <v>3</v>
      </c>
      <c r="F4711" s="4">
        <v>272480.02126168751</v>
      </c>
      <c r="G4711" s="4">
        <v>534717.90050401282</v>
      </c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Y4711" s="2"/>
      <c r="Z4711"/>
      <c r="AA4711"/>
      <c r="AB4711"/>
    </row>
    <row r="4712" spans="1:28" ht="14.45" x14ac:dyDescent="0.3">
      <c r="A4712" s="3">
        <v>42382.16710648148</v>
      </c>
      <c r="B4712">
        <v>2016</v>
      </c>
      <c r="C4712">
        <v>1</v>
      </c>
      <c r="D4712">
        <v>13</v>
      </c>
      <c r="E4712">
        <v>4</v>
      </c>
      <c r="F4712" s="4">
        <v>279080.67706505948</v>
      </c>
      <c r="G4712" s="4">
        <v>530337.97759398527</v>
      </c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Y4712" s="2"/>
      <c r="Z4712"/>
      <c r="AA4712"/>
      <c r="AB4712"/>
    </row>
    <row r="4713" spans="1:28" ht="14.45" x14ac:dyDescent="0.3">
      <c r="A4713" s="3">
        <v>42382.208773148152</v>
      </c>
      <c r="B4713">
        <v>2016</v>
      </c>
      <c r="C4713">
        <v>1</v>
      </c>
      <c r="D4713">
        <v>13</v>
      </c>
      <c r="E4713">
        <v>5</v>
      </c>
      <c r="F4713" s="4">
        <v>299308.59211994056</v>
      </c>
      <c r="G4713" s="4">
        <v>553385.93709019688</v>
      </c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Y4713" s="2"/>
      <c r="Z4713"/>
      <c r="AA4713"/>
      <c r="AB4713"/>
    </row>
    <row r="4714" spans="1:28" ht="14.45" x14ac:dyDescent="0.3">
      <c r="A4714" s="3">
        <v>42382.250439814816</v>
      </c>
      <c r="B4714">
        <v>2016</v>
      </c>
      <c r="C4714">
        <v>1</v>
      </c>
      <c r="D4714">
        <v>13</v>
      </c>
      <c r="E4714">
        <v>6</v>
      </c>
      <c r="F4714" s="4">
        <v>369596.39249378949</v>
      </c>
      <c r="G4714" s="4">
        <v>642486.57612963836</v>
      </c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Y4714" s="2"/>
      <c r="Z4714"/>
      <c r="AA4714"/>
      <c r="AB4714"/>
    </row>
    <row r="4715" spans="1:28" ht="14.45" x14ac:dyDescent="0.3">
      <c r="A4715" s="3">
        <v>42382.29210648148</v>
      </c>
      <c r="B4715">
        <v>2016</v>
      </c>
      <c r="C4715">
        <v>1</v>
      </c>
      <c r="D4715">
        <v>13</v>
      </c>
      <c r="E4715">
        <v>7</v>
      </c>
      <c r="F4715" s="4">
        <v>360558.00619084697</v>
      </c>
      <c r="G4715" s="4">
        <v>621116.44490628538</v>
      </c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Y4715" s="2"/>
      <c r="Z4715"/>
      <c r="AA4715"/>
      <c r="AB4715"/>
    </row>
    <row r="4716" spans="1:28" ht="14.45" x14ac:dyDescent="0.3">
      <c r="A4716" s="3">
        <v>42382.333773148152</v>
      </c>
      <c r="B4716">
        <v>2016</v>
      </c>
      <c r="C4716">
        <v>1</v>
      </c>
      <c r="D4716">
        <v>13</v>
      </c>
      <c r="E4716">
        <v>8</v>
      </c>
      <c r="F4716" s="4">
        <v>315815.35155155434</v>
      </c>
      <c r="G4716" s="4">
        <v>597827.69149489619</v>
      </c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Y4716" s="2"/>
      <c r="Z4716"/>
      <c r="AA4716"/>
      <c r="AB4716"/>
    </row>
    <row r="4717" spans="1:28" ht="14.45" x14ac:dyDescent="0.3">
      <c r="A4717" s="3">
        <v>42382.375439814816</v>
      </c>
      <c r="B4717">
        <v>2016</v>
      </c>
      <c r="C4717">
        <v>1</v>
      </c>
      <c r="D4717">
        <v>13</v>
      </c>
      <c r="E4717">
        <v>9</v>
      </c>
      <c r="F4717" s="4">
        <v>318939.30454731744</v>
      </c>
      <c r="G4717" s="4">
        <v>584264.65536145249</v>
      </c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Y4717" s="2"/>
      <c r="Z4717"/>
      <c r="AA4717"/>
      <c r="AB4717"/>
    </row>
    <row r="4718" spans="1:28" ht="14.45" x14ac:dyDescent="0.3">
      <c r="A4718" s="3">
        <v>42382.41710648148</v>
      </c>
      <c r="B4718">
        <v>2016</v>
      </c>
      <c r="C4718">
        <v>1</v>
      </c>
      <c r="D4718">
        <v>13</v>
      </c>
      <c r="E4718">
        <v>10</v>
      </c>
      <c r="F4718" s="4">
        <v>315987.68986627425</v>
      </c>
      <c r="G4718" s="4">
        <v>569776.37579951796</v>
      </c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Y4718" s="2"/>
      <c r="Z4718"/>
      <c r="AA4718"/>
      <c r="AB4718"/>
    </row>
    <row r="4719" spans="1:28" ht="14.45" x14ac:dyDescent="0.3">
      <c r="A4719" s="3">
        <v>42382.458773148152</v>
      </c>
      <c r="B4719">
        <v>2016</v>
      </c>
      <c r="C4719">
        <v>1</v>
      </c>
      <c r="D4719">
        <v>13</v>
      </c>
      <c r="E4719">
        <v>11</v>
      </c>
      <c r="F4719" s="4">
        <v>311754.03065369662</v>
      </c>
      <c r="G4719" s="4">
        <v>566061.81045121979</v>
      </c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Y4719" s="2"/>
      <c r="Z4719"/>
      <c r="AA4719"/>
      <c r="AB4719"/>
    </row>
    <row r="4720" spans="1:28" ht="14.45" x14ac:dyDescent="0.3">
      <c r="A4720" s="3">
        <v>42382.500439814816</v>
      </c>
      <c r="B4720">
        <v>2016</v>
      </c>
      <c r="C4720">
        <v>1</v>
      </c>
      <c r="D4720">
        <v>13</v>
      </c>
      <c r="E4720">
        <v>12</v>
      </c>
      <c r="F4720" s="4">
        <v>321279.05043230968</v>
      </c>
      <c r="G4720" s="4">
        <v>554659.46858457988</v>
      </c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Y4720" s="2"/>
      <c r="Z4720"/>
      <c r="AA4720"/>
      <c r="AB4720"/>
    </row>
    <row r="4721" spans="1:28" ht="14.45" x14ac:dyDescent="0.3">
      <c r="A4721" s="3">
        <v>42382.54210648148</v>
      </c>
      <c r="B4721">
        <v>2016</v>
      </c>
      <c r="C4721">
        <v>1</v>
      </c>
      <c r="D4721">
        <v>13</v>
      </c>
      <c r="E4721">
        <v>13</v>
      </c>
      <c r="F4721" s="4">
        <v>331692.68992402731</v>
      </c>
      <c r="G4721" s="4">
        <v>559374.99231650296</v>
      </c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Y4721" s="2"/>
      <c r="Z4721"/>
      <c r="AA4721"/>
      <c r="AB4721"/>
    </row>
    <row r="4722" spans="1:28" ht="14.45" x14ac:dyDescent="0.3">
      <c r="A4722" s="3">
        <v>42382.583773148152</v>
      </c>
      <c r="B4722">
        <v>2016</v>
      </c>
      <c r="C4722">
        <v>1</v>
      </c>
      <c r="D4722">
        <v>13</v>
      </c>
      <c r="E4722">
        <v>14</v>
      </c>
      <c r="F4722" s="4">
        <v>333032.99427612958</v>
      </c>
      <c r="G4722" s="4">
        <v>555140.1910753526</v>
      </c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Y4722" s="2"/>
      <c r="Z4722"/>
      <c r="AA4722"/>
      <c r="AB4722"/>
    </row>
    <row r="4723" spans="1:28" ht="14.45" x14ac:dyDescent="0.3">
      <c r="A4723" s="3">
        <v>42382.625439814816</v>
      </c>
      <c r="B4723">
        <v>2016</v>
      </c>
      <c r="C4723">
        <v>1</v>
      </c>
      <c r="D4723">
        <v>13</v>
      </c>
      <c r="E4723">
        <v>15</v>
      </c>
      <c r="F4723" s="4">
        <v>351018.15427680552</v>
      </c>
      <c r="G4723" s="4">
        <v>598622.92692679295</v>
      </c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Y4723" s="2"/>
      <c r="Z4723"/>
      <c r="AA4723"/>
      <c r="AB4723"/>
    </row>
    <row r="4724" spans="1:28" ht="14.45" x14ac:dyDescent="0.3">
      <c r="A4724" s="3">
        <v>42382.66710648148</v>
      </c>
      <c r="B4724">
        <v>2016</v>
      </c>
      <c r="C4724">
        <v>1</v>
      </c>
      <c r="D4724">
        <v>13</v>
      </c>
      <c r="E4724">
        <v>16</v>
      </c>
      <c r="F4724" s="4">
        <v>368373.05752004555</v>
      </c>
      <c r="G4724" s="4">
        <v>613370.24903608824</v>
      </c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Y4724" s="2"/>
      <c r="Z4724"/>
      <c r="AA4724"/>
      <c r="AB4724"/>
    </row>
    <row r="4725" spans="1:28" ht="14.45" x14ac:dyDescent="0.3">
      <c r="A4725" s="3">
        <v>42382.708773148152</v>
      </c>
      <c r="B4725">
        <v>2016</v>
      </c>
      <c r="C4725">
        <v>1</v>
      </c>
      <c r="D4725">
        <v>13</v>
      </c>
      <c r="E4725">
        <v>17</v>
      </c>
      <c r="F4725" s="4">
        <v>396047.30702912156</v>
      </c>
      <c r="G4725" s="4">
        <v>675698.84675667551</v>
      </c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Y4725" s="2"/>
      <c r="Z4725"/>
      <c r="AA4725"/>
      <c r="AB4725"/>
    </row>
    <row r="4726" spans="1:28" ht="14.45" x14ac:dyDescent="0.3">
      <c r="A4726" s="3">
        <v>42382.750439814816</v>
      </c>
      <c r="B4726">
        <v>2016</v>
      </c>
      <c r="C4726">
        <v>1</v>
      </c>
      <c r="D4726">
        <v>13</v>
      </c>
      <c r="E4726">
        <v>18</v>
      </c>
      <c r="F4726" s="4">
        <v>454043.90892723284</v>
      </c>
      <c r="G4726" s="4">
        <v>720086.62369279366</v>
      </c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Y4726" s="2"/>
      <c r="Z4726"/>
      <c r="AA4726"/>
      <c r="AB4726"/>
    </row>
    <row r="4727" spans="1:28" ht="14.45" x14ac:dyDescent="0.3">
      <c r="A4727" s="3">
        <v>42382.79210648148</v>
      </c>
      <c r="B4727">
        <v>2016</v>
      </c>
      <c r="C4727">
        <v>1</v>
      </c>
      <c r="D4727">
        <v>13</v>
      </c>
      <c r="E4727">
        <v>19</v>
      </c>
      <c r="F4727" s="4">
        <v>459253.26939114695</v>
      </c>
      <c r="G4727" s="4">
        <v>693761.93717254885</v>
      </c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Y4727" s="2"/>
      <c r="Z4727"/>
      <c r="AA4727"/>
      <c r="AB4727"/>
    </row>
    <row r="4728" spans="1:28" ht="14.45" x14ac:dyDescent="0.3">
      <c r="A4728" s="3">
        <v>42382.833773148152</v>
      </c>
      <c r="B4728">
        <v>2016</v>
      </c>
      <c r="C4728">
        <v>1</v>
      </c>
      <c r="D4728">
        <v>13</v>
      </c>
      <c r="E4728">
        <v>20</v>
      </c>
      <c r="F4728" s="4">
        <v>423312.54031702457</v>
      </c>
      <c r="G4728" s="4">
        <v>718140.45257101406</v>
      </c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Y4728" s="2"/>
      <c r="Z4728"/>
      <c r="AA4728"/>
      <c r="AB4728"/>
    </row>
    <row r="4729" spans="1:28" ht="14.45" x14ac:dyDescent="0.3">
      <c r="A4729" s="3">
        <v>42382.875439814816</v>
      </c>
      <c r="B4729">
        <v>2016</v>
      </c>
      <c r="C4729">
        <v>1</v>
      </c>
      <c r="D4729">
        <v>13</v>
      </c>
      <c r="E4729">
        <v>21</v>
      </c>
      <c r="F4729" s="4">
        <v>400213.20779970067</v>
      </c>
      <c r="G4729" s="4">
        <v>658676.90045168099</v>
      </c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Y4729" s="2"/>
      <c r="Z4729"/>
      <c r="AA4729"/>
      <c r="AB4729"/>
    </row>
    <row r="4730" spans="1:28" ht="14.45" x14ac:dyDescent="0.3">
      <c r="A4730" s="3">
        <v>42382.91710648148</v>
      </c>
      <c r="B4730">
        <v>2016</v>
      </c>
      <c r="C4730">
        <v>1</v>
      </c>
      <c r="D4730">
        <v>13</v>
      </c>
      <c r="E4730">
        <v>22</v>
      </c>
      <c r="F4730" s="4">
        <v>347805.92920056777</v>
      </c>
      <c r="G4730" s="4">
        <v>580262.66293741297</v>
      </c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Y4730" s="2"/>
      <c r="Z4730"/>
      <c r="AA4730"/>
      <c r="AB4730"/>
    </row>
    <row r="4731" spans="1:28" ht="14.45" x14ac:dyDescent="0.3">
      <c r="A4731" s="3">
        <v>42382.958773148152</v>
      </c>
      <c r="B4731">
        <v>2016</v>
      </c>
      <c r="C4731">
        <v>1</v>
      </c>
      <c r="D4731">
        <v>13</v>
      </c>
      <c r="E4731">
        <v>23</v>
      </c>
      <c r="F4731" s="4">
        <v>296629.34474603186</v>
      </c>
      <c r="G4731" s="4">
        <v>527647.32254589943</v>
      </c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Y4731" s="2"/>
      <c r="Z4731"/>
      <c r="AA4731"/>
      <c r="AB4731"/>
    </row>
    <row r="4732" spans="1:28" ht="14.45" x14ac:dyDescent="0.3">
      <c r="A4732" s="3">
        <v>42383.000439814816</v>
      </c>
      <c r="B4732">
        <v>2016</v>
      </c>
      <c r="C4732">
        <v>1</v>
      </c>
      <c r="D4732">
        <v>14</v>
      </c>
      <c r="E4732">
        <v>0</v>
      </c>
      <c r="F4732" s="4">
        <v>270224.55661081726</v>
      </c>
      <c r="G4732" s="4">
        <v>494955.27552778443</v>
      </c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Y4732" s="2"/>
      <c r="Z4732"/>
      <c r="AA4732"/>
      <c r="AB4732"/>
    </row>
    <row r="4733" spans="1:28" ht="14.45" x14ac:dyDescent="0.3">
      <c r="A4733" s="3">
        <v>42383.04210648148</v>
      </c>
      <c r="B4733">
        <v>2016</v>
      </c>
      <c r="C4733">
        <v>1</v>
      </c>
      <c r="D4733">
        <v>14</v>
      </c>
      <c r="E4733">
        <v>1</v>
      </c>
      <c r="F4733" s="4">
        <v>263669.66216733836</v>
      </c>
      <c r="G4733" s="4">
        <v>474552.25439187721</v>
      </c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Y4733" s="2"/>
      <c r="Z4733"/>
      <c r="AA4733"/>
      <c r="AB4733"/>
    </row>
    <row r="4734" spans="1:28" ht="14.45" x14ac:dyDescent="0.3">
      <c r="A4734" s="3">
        <v>42383.083773148152</v>
      </c>
      <c r="B4734">
        <v>2016</v>
      </c>
      <c r="C4734">
        <v>1</v>
      </c>
      <c r="D4734">
        <v>14</v>
      </c>
      <c r="E4734">
        <v>2</v>
      </c>
      <c r="F4734" s="4">
        <v>263165.89364354656</v>
      </c>
      <c r="G4734" s="4">
        <v>465633.61235764431</v>
      </c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Y4734" s="2"/>
      <c r="Z4734"/>
      <c r="AA4734"/>
      <c r="AB4734"/>
    </row>
    <row r="4735" spans="1:28" ht="14.45" x14ac:dyDescent="0.3">
      <c r="A4735" s="3">
        <v>42383.125439814816</v>
      </c>
      <c r="B4735">
        <v>2016</v>
      </c>
      <c r="C4735">
        <v>1</v>
      </c>
      <c r="D4735">
        <v>14</v>
      </c>
      <c r="E4735">
        <v>3</v>
      </c>
      <c r="F4735" s="4">
        <v>263838.45720396447</v>
      </c>
      <c r="G4735" s="4">
        <v>487426.65172098228</v>
      </c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Y4735" s="2"/>
      <c r="Z4735"/>
      <c r="AA4735"/>
      <c r="AB4735"/>
    </row>
    <row r="4736" spans="1:28" ht="14.45" x14ac:dyDescent="0.3">
      <c r="A4736" s="3">
        <v>42383.16710648148</v>
      </c>
      <c r="B4736">
        <v>2016</v>
      </c>
      <c r="C4736">
        <v>1</v>
      </c>
      <c r="D4736">
        <v>14</v>
      </c>
      <c r="E4736">
        <v>4</v>
      </c>
      <c r="F4736" s="4">
        <v>276519.47266629379</v>
      </c>
      <c r="G4736" s="4">
        <v>497629.14775741211</v>
      </c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Y4736" s="2"/>
      <c r="Z4736"/>
      <c r="AA4736"/>
      <c r="AB4736"/>
    </row>
    <row r="4737" spans="1:28" ht="14.45" x14ac:dyDescent="0.3">
      <c r="A4737" s="3">
        <v>42383.208773148152</v>
      </c>
      <c r="B4737">
        <v>2016</v>
      </c>
      <c r="C4737">
        <v>1</v>
      </c>
      <c r="D4737">
        <v>14</v>
      </c>
      <c r="E4737">
        <v>5</v>
      </c>
      <c r="F4737" s="4">
        <v>340443.94998785097</v>
      </c>
      <c r="G4737" s="4">
        <v>548817.54125480901</v>
      </c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Y4737" s="2"/>
      <c r="Z4737"/>
      <c r="AA4737"/>
      <c r="AB4737"/>
    </row>
    <row r="4738" spans="1:28" ht="14.45" x14ac:dyDescent="0.3">
      <c r="A4738" s="3">
        <v>42383.250439814816</v>
      </c>
      <c r="B4738">
        <v>2016</v>
      </c>
      <c r="C4738">
        <v>1</v>
      </c>
      <c r="D4738">
        <v>14</v>
      </c>
      <c r="E4738">
        <v>6</v>
      </c>
      <c r="F4738" s="4">
        <v>421459.92012263736</v>
      </c>
      <c r="G4738" s="4">
        <v>670029.26127029059</v>
      </c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Y4738" s="2"/>
      <c r="Z4738"/>
      <c r="AA4738"/>
      <c r="AB4738"/>
    </row>
    <row r="4739" spans="1:28" ht="14.45" x14ac:dyDescent="0.3">
      <c r="A4739" s="3">
        <v>42383.29210648148</v>
      </c>
      <c r="B4739">
        <v>2016</v>
      </c>
      <c r="C4739">
        <v>1</v>
      </c>
      <c r="D4739">
        <v>14</v>
      </c>
      <c r="E4739">
        <v>7</v>
      </c>
      <c r="F4739" s="4">
        <v>457123.93145388446</v>
      </c>
      <c r="G4739" s="4">
        <v>702398.95325184346</v>
      </c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Y4739" s="2"/>
      <c r="Z4739"/>
      <c r="AA4739"/>
      <c r="AB4739"/>
    </row>
    <row r="4740" spans="1:28" ht="14.45" x14ac:dyDescent="0.3">
      <c r="A4740" s="3">
        <v>42383.333773148152</v>
      </c>
      <c r="B4740">
        <v>2016</v>
      </c>
      <c r="C4740">
        <v>1</v>
      </c>
      <c r="D4740">
        <v>14</v>
      </c>
      <c r="E4740">
        <v>8</v>
      </c>
      <c r="F4740" s="4">
        <v>416514.47160823684</v>
      </c>
      <c r="G4740" s="4">
        <v>702509.47819858021</v>
      </c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Y4740" s="2"/>
      <c r="Z4740"/>
      <c r="AA4740"/>
      <c r="AB4740"/>
    </row>
    <row r="4741" spans="1:28" ht="14.45" x14ac:dyDescent="0.3">
      <c r="A4741" s="3">
        <v>42383.375439814816</v>
      </c>
      <c r="B4741">
        <v>2016</v>
      </c>
      <c r="C4741">
        <v>1</v>
      </c>
      <c r="D4741">
        <v>14</v>
      </c>
      <c r="E4741">
        <v>9</v>
      </c>
      <c r="F4741" s="4">
        <v>370314.84818800725</v>
      </c>
      <c r="G4741" s="4">
        <v>621116.46380617691</v>
      </c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Y4741" s="2"/>
      <c r="Z4741"/>
      <c r="AA4741"/>
      <c r="AB4741"/>
    </row>
    <row r="4742" spans="1:28" ht="14.45" x14ac:dyDescent="0.3">
      <c r="A4742" s="3">
        <v>42383.41710648148</v>
      </c>
      <c r="B4742">
        <v>2016</v>
      </c>
      <c r="C4742">
        <v>1</v>
      </c>
      <c r="D4742">
        <v>14</v>
      </c>
      <c r="E4742">
        <v>10</v>
      </c>
      <c r="F4742" s="4">
        <v>356747.20851534535</v>
      </c>
      <c r="G4742" s="4">
        <v>559017.21678224206</v>
      </c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Y4742" s="2"/>
      <c r="Z4742"/>
      <c r="AA4742"/>
      <c r="AB4742"/>
    </row>
    <row r="4743" spans="1:28" ht="14.45" x14ac:dyDescent="0.3">
      <c r="A4743" s="3">
        <v>42383.458773148152</v>
      </c>
      <c r="B4743">
        <v>2016</v>
      </c>
      <c r="C4743">
        <v>1</v>
      </c>
      <c r="D4743">
        <v>14</v>
      </c>
      <c r="E4743">
        <v>11</v>
      </c>
      <c r="F4743" s="4">
        <v>320363.7492795203</v>
      </c>
      <c r="G4743" s="4">
        <v>503298.67009202548</v>
      </c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Y4743" s="2"/>
      <c r="Z4743"/>
      <c r="AA4743"/>
      <c r="AB4743"/>
    </row>
    <row r="4744" spans="1:28" ht="14.45" x14ac:dyDescent="0.3">
      <c r="A4744" s="3">
        <v>42383.500439814816</v>
      </c>
      <c r="B4744">
        <v>2016</v>
      </c>
      <c r="C4744">
        <v>1</v>
      </c>
      <c r="D4744">
        <v>14</v>
      </c>
      <c r="E4744">
        <v>12</v>
      </c>
      <c r="F4744" s="4">
        <v>289189.19111625763</v>
      </c>
      <c r="G4744" s="4">
        <v>491572.22767806362</v>
      </c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Y4744" s="2"/>
      <c r="Z4744"/>
      <c r="AA4744"/>
      <c r="AB4744"/>
    </row>
    <row r="4745" spans="1:28" ht="14.45" x14ac:dyDescent="0.3">
      <c r="A4745" s="3">
        <v>42383.54210648148</v>
      </c>
      <c r="B4745">
        <v>2016</v>
      </c>
      <c r="C4745">
        <v>1</v>
      </c>
      <c r="D4745">
        <v>14</v>
      </c>
      <c r="E4745">
        <v>13</v>
      </c>
      <c r="F4745" s="4">
        <v>259860.3159293342</v>
      </c>
      <c r="G4745" s="4">
        <v>443803.34488888131</v>
      </c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Y4745" s="2"/>
      <c r="Z4745"/>
      <c r="AA4745"/>
      <c r="AB4745"/>
    </row>
    <row r="4746" spans="1:28" ht="14.45" x14ac:dyDescent="0.3">
      <c r="A4746" s="3">
        <v>42383.583773148152</v>
      </c>
      <c r="B4746">
        <v>2016</v>
      </c>
      <c r="C4746">
        <v>1</v>
      </c>
      <c r="D4746">
        <v>14</v>
      </c>
      <c r="E4746">
        <v>14</v>
      </c>
      <c r="F4746" s="4">
        <v>282879.50034991174</v>
      </c>
      <c r="G4746" s="4">
        <v>447916.20859026065</v>
      </c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Y4746" s="2"/>
      <c r="Z4746"/>
      <c r="AA4746"/>
      <c r="AB4746"/>
    </row>
    <row r="4747" spans="1:28" ht="14.45" x14ac:dyDescent="0.3">
      <c r="A4747" s="3">
        <v>42383.625439814816</v>
      </c>
      <c r="B4747">
        <v>2016</v>
      </c>
      <c r="C4747">
        <v>1</v>
      </c>
      <c r="D4747">
        <v>14</v>
      </c>
      <c r="E4747">
        <v>15</v>
      </c>
      <c r="F4747" s="4">
        <v>263565.7257463556</v>
      </c>
      <c r="G4747" s="4">
        <v>474185.21434792591</v>
      </c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Y4747" s="2"/>
      <c r="Z4747"/>
      <c r="AA4747"/>
      <c r="AB4747"/>
    </row>
    <row r="4748" spans="1:28" ht="14.45" x14ac:dyDescent="0.3">
      <c r="A4748" s="3">
        <v>42383.66710648148</v>
      </c>
      <c r="B4748">
        <v>2016</v>
      </c>
      <c r="C4748">
        <v>1</v>
      </c>
      <c r="D4748">
        <v>14</v>
      </c>
      <c r="E4748">
        <v>16</v>
      </c>
      <c r="F4748" s="4">
        <v>304394.72608830902</v>
      </c>
      <c r="G4748" s="4">
        <v>471817.39178034797</v>
      </c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Y4748" s="2"/>
      <c r="Z4748"/>
      <c r="AA4748"/>
      <c r="AB4748"/>
    </row>
    <row r="4749" spans="1:28" ht="14.45" x14ac:dyDescent="0.3">
      <c r="A4749" s="3">
        <v>42383.708773148152</v>
      </c>
      <c r="B4749">
        <v>2016</v>
      </c>
      <c r="C4749">
        <v>1</v>
      </c>
      <c r="D4749">
        <v>14</v>
      </c>
      <c r="E4749">
        <v>17</v>
      </c>
      <c r="F4749" s="4">
        <v>384808.58165037137</v>
      </c>
      <c r="G4749" s="4">
        <v>602862.45021128538</v>
      </c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Y4749" s="2"/>
      <c r="Z4749"/>
      <c r="AA4749"/>
      <c r="AB4749"/>
    </row>
    <row r="4750" spans="1:28" ht="14.45" x14ac:dyDescent="0.3">
      <c r="A4750" s="3">
        <v>42383.750439814816</v>
      </c>
      <c r="B4750">
        <v>2016</v>
      </c>
      <c r="C4750">
        <v>1</v>
      </c>
      <c r="D4750">
        <v>14</v>
      </c>
      <c r="E4750">
        <v>18</v>
      </c>
      <c r="F4750" s="4">
        <v>451025.83951489185</v>
      </c>
      <c r="G4750" s="4">
        <v>690613.63576310885</v>
      </c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Y4750" s="2"/>
      <c r="Z4750"/>
      <c r="AA4750"/>
      <c r="AB4750"/>
    </row>
    <row r="4751" spans="1:28" ht="14.45" x14ac:dyDescent="0.3">
      <c r="A4751" s="3">
        <v>42383.79210648148</v>
      </c>
      <c r="B4751">
        <v>2016</v>
      </c>
      <c r="C4751">
        <v>1</v>
      </c>
      <c r="D4751">
        <v>14</v>
      </c>
      <c r="E4751">
        <v>19</v>
      </c>
      <c r="F4751" s="4">
        <v>459665.64749558922</v>
      </c>
      <c r="G4751" s="4">
        <v>721355.35216257931</v>
      </c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Y4751" s="2"/>
      <c r="Z4751"/>
      <c r="AA4751"/>
      <c r="AB4751"/>
    </row>
    <row r="4752" spans="1:28" ht="14.45" x14ac:dyDescent="0.3">
      <c r="A4752" s="3">
        <v>42383.833773148152</v>
      </c>
      <c r="B4752">
        <v>2016</v>
      </c>
      <c r="C4752">
        <v>1</v>
      </c>
      <c r="D4752">
        <v>14</v>
      </c>
      <c r="E4752">
        <v>20</v>
      </c>
      <c r="F4752" s="4">
        <v>450201.68967696535</v>
      </c>
      <c r="G4752" s="4">
        <v>717515.54913919372</v>
      </c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Y4752" s="2"/>
      <c r="Z4752"/>
      <c r="AA4752"/>
      <c r="AB4752"/>
    </row>
    <row r="4753" spans="1:28" ht="14.45" x14ac:dyDescent="0.3">
      <c r="A4753" s="3">
        <v>42383.875439814816</v>
      </c>
      <c r="B4753">
        <v>2016</v>
      </c>
      <c r="C4753">
        <v>1</v>
      </c>
      <c r="D4753">
        <v>14</v>
      </c>
      <c r="E4753">
        <v>21</v>
      </c>
      <c r="F4753" s="4">
        <v>441859.73659788625</v>
      </c>
      <c r="G4753" s="4">
        <v>743972.78691571427</v>
      </c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Y4753" s="2"/>
      <c r="Z4753"/>
      <c r="AA4753"/>
      <c r="AB4753"/>
    </row>
    <row r="4754" spans="1:28" ht="14.45" x14ac:dyDescent="0.3">
      <c r="A4754" s="3">
        <v>42383.91710648148</v>
      </c>
      <c r="B4754">
        <v>2016</v>
      </c>
      <c r="C4754">
        <v>1</v>
      </c>
      <c r="D4754">
        <v>14</v>
      </c>
      <c r="E4754">
        <v>22</v>
      </c>
      <c r="F4754" s="4">
        <v>411098.00303898752</v>
      </c>
      <c r="G4754" s="4">
        <v>693214.44062617118</v>
      </c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Y4754" s="2"/>
      <c r="Z4754"/>
      <c r="AA4754"/>
      <c r="AB4754"/>
    </row>
    <row r="4755" spans="1:28" ht="14.45" x14ac:dyDescent="0.3">
      <c r="A4755" s="3">
        <v>42383.958773148152</v>
      </c>
      <c r="B4755">
        <v>2016</v>
      </c>
      <c r="C4755">
        <v>1</v>
      </c>
      <c r="D4755">
        <v>14</v>
      </c>
      <c r="E4755">
        <v>23</v>
      </c>
      <c r="F4755" s="4">
        <v>367865.68101796671</v>
      </c>
      <c r="G4755" s="4">
        <v>655804.26349824609</v>
      </c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Y4755" s="2"/>
      <c r="Z4755"/>
      <c r="AA4755"/>
      <c r="AB4755"/>
    </row>
    <row r="4756" spans="1:28" ht="14.45" x14ac:dyDescent="0.3">
      <c r="A4756" s="3">
        <v>42384.000439814816</v>
      </c>
      <c r="B4756">
        <v>2016</v>
      </c>
      <c r="C4756">
        <v>1</v>
      </c>
      <c r="D4756">
        <v>15</v>
      </c>
      <c r="E4756">
        <v>0</v>
      </c>
      <c r="F4756" s="4">
        <v>344017.22190664615</v>
      </c>
      <c r="G4756" s="4">
        <v>621852.34930646035</v>
      </c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Y4756" s="2"/>
      <c r="Z4756"/>
      <c r="AA4756"/>
      <c r="AB4756"/>
    </row>
    <row r="4757" spans="1:28" ht="14.45" x14ac:dyDescent="0.3">
      <c r="A4757" s="3">
        <v>42384.04210648148</v>
      </c>
      <c r="B4757">
        <v>2016</v>
      </c>
      <c r="C4757">
        <v>1</v>
      </c>
      <c r="D4757">
        <v>15</v>
      </c>
      <c r="E4757">
        <v>1</v>
      </c>
      <c r="F4757" s="4">
        <v>329613.9338421927</v>
      </c>
      <c r="G4757" s="4">
        <v>628195.85154248588</v>
      </c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Y4757" s="2"/>
      <c r="Z4757"/>
      <c r="AA4757"/>
      <c r="AB4757"/>
    </row>
    <row r="4758" spans="1:28" ht="14.45" x14ac:dyDescent="0.3">
      <c r="A4758" s="3">
        <v>42384.083773148152</v>
      </c>
      <c r="B4758">
        <v>2016</v>
      </c>
      <c r="C4758">
        <v>1</v>
      </c>
      <c r="D4758">
        <v>15</v>
      </c>
      <c r="E4758">
        <v>2</v>
      </c>
      <c r="F4758" s="4">
        <v>318726.86663030158</v>
      </c>
      <c r="G4758" s="4">
        <v>627917.04232383345</v>
      </c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Y4758" s="2"/>
      <c r="Z4758"/>
      <c r="AA4758"/>
      <c r="AB4758"/>
    </row>
    <row r="4759" spans="1:28" ht="14.45" x14ac:dyDescent="0.3">
      <c r="A4759" s="3">
        <v>42384.125439814816</v>
      </c>
      <c r="B4759">
        <v>2016</v>
      </c>
      <c r="C4759">
        <v>1</v>
      </c>
      <c r="D4759">
        <v>15</v>
      </c>
      <c r="E4759">
        <v>3</v>
      </c>
      <c r="F4759" s="4">
        <v>325998.7571330184</v>
      </c>
      <c r="G4759" s="4">
        <v>641021.55240878509</v>
      </c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Y4759" s="2"/>
      <c r="Z4759"/>
      <c r="AA4759"/>
      <c r="AB4759"/>
    </row>
    <row r="4760" spans="1:28" ht="14.45" x14ac:dyDescent="0.3">
      <c r="A4760" s="3">
        <v>42384.16710648148</v>
      </c>
      <c r="B4760">
        <v>2016</v>
      </c>
      <c r="C4760">
        <v>1</v>
      </c>
      <c r="D4760">
        <v>15</v>
      </c>
      <c r="E4760">
        <v>4</v>
      </c>
      <c r="F4760" s="4">
        <v>349316.13333882374</v>
      </c>
      <c r="G4760" s="4">
        <v>675775.60160463559</v>
      </c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Y4760" s="2"/>
      <c r="Z4760"/>
      <c r="AA4760"/>
      <c r="AB4760"/>
    </row>
    <row r="4761" spans="1:28" ht="14.45" x14ac:dyDescent="0.3">
      <c r="A4761" s="3">
        <v>42384.208773148152</v>
      </c>
      <c r="B4761">
        <v>2016</v>
      </c>
      <c r="C4761">
        <v>1</v>
      </c>
      <c r="D4761">
        <v>15</v>
      </c>
      <c r="E4761">
        <v>5</v>
      </c>
      <c r="F4761" s="4">
        <v>397286.94439494651</v>
      </c>
      <c r="G4761" s="4">
        <v>728776.21182930551</v>
      </c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Y4761" s="2"/>
      <c r="Z4761"/>
      <c r="AA4761"/>
      <c r="AB4761"/>
    </row>
    <row r="4762" spans="1:28" ht="14.45" x14ac:dyDescent="0.3">
      <c r="A4762" s="3">
        <v>42384.250439814816</v>
      </c>
      <c r="B4762">
        <v>2016</v>
      </c>
      <c r="C4762">
        <v>1</v>
      </c>
      <c r="D4762">
        <v>15</v>
      </c>
      <c r="E4762">
        <v>6</v>
      </c>
      <c r="F4762" s="4">
        <v>478688.7404107239</v>
      </c>
      <c r="G4762" s="4">
        <v>830556.31504062482</v>
      </c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Y4762" s="2"/>
      <c r="Z4762"/>
      <c r="AA4762"/>
      <c r="AB4762"/>
    </row>
    <row r="4763" spans="1:28" ht="14.45" x14ac:dyDescent="0.3">
      <c r="A4763" s="3">
        <v>42384.29210648148</v>
      </c>
      <c r="B4763">
        <v>2016</v>
      </c>
      <c r="C4763">
        <v>1</v>
      </c>
      <c r="D4763">
        <v>15</v>
      </c>
      <c r="E4763">
        <v>7</v>
      </c>
      <c r="F4763" s="4">
        <v>483244.47170989541</v>
      </c>
      <c r="G4763" s="4">
        <v>885225.13200329442</v>
      </c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Y4763" s="2"/>
      <c r="Z4763"/>
      <c r="AA4763"/>
      <c r="AB4763"/>
    </row>
    <row r="4764" spans="1:28" ht="14.45" x14ac:dyDescent="0.3">
      <c r="A4764" s="3">
        <v>42384.333773148152</v>
      </c>
      <c r="B4764">
        <v>2016</v>
      </c>
      <c r="C4764">
        <v>1</v>
      </c>
      <c r="D4764">
        <v>15</v>
      </c>
      <c r="E4764">
        <v>8</v>
      </c>
      <c r="F4764" s="4">
        <v>422580.921090641</v>
      </c>
      <c r="G4764" s="4">
        <v>866564.90898886567</v>
      </c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Y4764" s="2"/>
      <c r="Z4764"/>
      <c r="AA4764"/>
      <c r="AB4764"/>
    </row>
    <row r="4765" spans="1:28" ht="14.45" x14ac:dyDescent="0.3">
      <c r="A4765" s="3">
        <v>42384.375439814816</v>
      </c>
      <c r="B4765">
        <v>2016</v>
      </c>
      <c r="C4765">
        <v>1</v>
      </c>
      <c r="D4765">
        <v>15</v>
      </c>
      <c r="E4765">
        <v>9</v>
      </c>
      <c r="F4765" s="4">
        <v>423788.19168000831</v>
      </c>
      <c r="G4765" s="4">
        <v>817145.49606034555</v>
      </c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Y4765" s="2"/>
      <c r="Z4765"/>
      <c r="AA4765"/>
      <c r="AB4765"/>
    </row>
    <row r="4766" spans="1:28" ht="14.45" x14ac:dyDescent="0.3">
      <c r="A4766" s="3">
        <v>42384.41710648148</v>
      </c>
      <c r="B4766">
        <v>2016</v>
      </c>
      <c r="C4766">
        <v>1</v>
      </c>
      <c r="D4766">
        <v>15</v>
      </c>
      <c r="E4766">
        <v>10</v>
      </c>
      <c r="F4766" s="4">
        <v>409849.23969733011</v>
      </c>
      <c r="G4766" s="4">
        <v>756920.53528095374</v>
      </c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Y4766" s="2"/>
      <c r="Z4766"/>
      <c r="AA4766"/>
      <c r="AB4766"/>
    </row>
    <row r="4767" spans="1:28" ht="14.45" x14ac:dyDescent="0.3">
      <c r="A4767" s="3">
        <v>42384.458773148152</v>
      </c>
      <c r="B4767">
        <v>2016</v>
      </c>
      <c r="C4767">
        <v>1</v>
      </c>
      <c r="D4767">
        <v>15</v>
      </c>
      <c r="E4767">
        <v>11</v>
      </c>
      <c r="F4767" s="4">
        <v>406159.83953471133</v>
      </c>
      <c r="G4767" s="4">
        <v>735551.75710727181</v>
      </c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Y4767" s="2"/>
      <c r="Z4767"/>
      <c r="AA4767"/>
      <c r="AB4767"/>
    </row>
    <row r="4768" spans="1:28" ht="14.45" x14ac:dyDescent="0.3">
      <c r="A4768" s="3">
        <v>42384.500439814816</v>
      </c>
      <c r="B4768">
        <v>2016</v>
      </c>
      <c r="C4768">
        <v>1</v>
      </c>
      <c r="D4768">
        <v>15</v>
      </c>
      <c r="E4768">
        <v>12</v>
      </c>
      <c r="F4768" s="4">
        <v>408208.34513211256</v>
      </c>
      <c r="G4768" s="4">
        <v>755081.42423436663</v>
      </c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Y4768" s="2"/>
      <c r="Z4768"/>
      <c r="AA4768"/>
      <c r="AB4768"/>
    </row>
    <row r="4769" spans="1:28" ht="14.45" x14ac:dyDescent="0.3">
      <c r="A4769" s="3">
        <v>42384.54210648148</v>
      </c>
      <c r="B4769">
        <v>2016</v>
      </c>
      <c r="C4769">
        <v>1</v>
      </c>
      <c r="D4769">
        <v>15</v>
      </c>
      <c r="E4769">
        <v>13</v>
      </c>
      <c r="F4769" s="4">
        <v>404470.62854719226</v>
      </c>
      <c r="G4769" s="4">
        <v>753995.28569856216</v>
      </c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Y4769" s="2"/>
      <c r="Z4769"/>
      <c r="AA4769"/>
      <c r="AB4769"/>
    </row>
    <row r="4770" spans="1:28" ht="14.45" x14ac:dyDescent="0.3">
      <c r="A4770" s="3">
        <v>42384.583773148152</v>
      </c>
      <c r="B4770">
        <v>2016</v>
      </c>
      <c r="C4770">
        <v>1</v>
      </c>
      <c r="D4770">
        <v>15</v>
      </c>
      <c r="E4770">
        <v>14</v>
      </c>
      <c r="F4770" s="4">
        <v>391831.55397457472</v>
      </c>
      <c r="G4770" s="4">
        <v>750320.75550697756</v>
      </c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Y4770" s="2"/>
      <c r="Z4770"/>
      <c r="AA4770"/>
      <c r="AB4770"/>
    </row>
    <row r="4771" spans="1:28" ht="14.45" x14ac:dyDescent="0.3">
      <c r="A4771" s="3">
        <v>42384.625439814816</v>
      </c>
      <c r="B4771">
        <v>2016</v>
      </c>
      <c r="C4771">
        <v>1</v>
      </c>
      <c r="D4771">
        <v>15</v>
      </c>
      <c r="E4771">
        <v>15</v>
      </c>
      <c r="F4771" s="4">
        <v>401073.702786043</v>
      </c>
      <c r="G4771" s="4">
        <v>800808.46832037135</v>
      </c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Y4771" s="2"/>
      <c r="Z4771"/>
      <c r="AA4771"/>
      <c r="AB4771"/>
    </row>
    <row r="4772" spans="1:28" ht="14.45" x14ac:dyDescent="0.3">
      <c r="A4772" s="3">
        <v>42384.66710648148</v>
      </c>
      <c r="B4772">
        <v>2016</v>
      </c>
      <c r="C4772">
        <v>1</v>
      </c>
      <c r="D4772">
        <v>15</v>
      </c>
      <c r="E4772">
        <v>16</v>
      </c>
      <c r="F4772" s="4">
        <v>432991.75631978008</v>
      </c>
      <c r="G4772" s="4">
        <v>828022.40511204384</v>
      </c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Y4772" s="2"/>
      <c r="Z4772"/>
      <c r="AA4772"/>
      <c r="AB4772"/>
    </row>
    <row r="4773" spans="1:28" ht="14.45" x14ac:dyDescent="0.3">
      <c r="A4773" s="3">
        <v>42384.708773148152</v>
      </c>
      <c r="B4773">
        <v>2016</v>
      </c>
      <c r="C4773">
        <v>1</v>
      </c>
      <c r="D4773">
        <v>15</v>
      </c>
      <c r="E4773">
        <v>17</v>
      </c>
      <c r="F4773" s="4">
        <v>522014.09214585315</v>
      </c>
      <c r="G4773" s="4">
        <v>938856.59909762628</v>
      </c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Y4773" s="2"/>
      <c r="Z4773"/>
      <c r="AA4773"/>
      <c r="AB4773"/>
    </row>
    <row r="4774" spans="1:28" ht="14.45" x14ac:dyDescent="0.3">
      <c r="A4774" s="3">
        <v>42384.750439814816</v>
      </c>
      <c r="B4774">
        <v>2016</v>
      </c>
      <c r="C4774">
        <v>1</v>
      </c>
      <c r="D4774">
        <v>15</v>
      </c>
      <c r="E4774">
        <v>18</v>
      </c>
      <c r="F4774" s="4">
        <v>554768.37474154227</v>
      </c>
      <c r="G4774" s="4">
        <v>981514.61200713902</v>
      </c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Y4774" s="2"/>
      <c r="Z4774"/>
      <c r="AA4774"/>
      <c r="AB4774"/>
    </row>
    <row r="4775" spans="1:28" ht="14.45" x14ac:dyDescent="0.3">
      <c r="A4775" s="3">
        <v>42384.79210648148</v>
      </c>
      <c r="B4775">
        <v>2016</v>
      </c>
      <c r="C4775">
        <v>1</v>
      </c>
      <c r="D4775">
        <v>15</v>
      </c>
      <c r="E4775">
        <v>19</v>
      </c>
      <c r="F4775" s="4">
        <v>553920.26704084629</v>
      </c>
      <c r="G4775" s="4">
        <v>1000505.0493470399</v>
      </c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Y4775" s="2"/>
      <c r="Z4775"/>
      <c r="AA4775"/>
      <c r="AB4775"/>
    </row>
    <row r="4776" spans="1:28" ht="14.45" x14ac:dyDescent="0.3">
      <c r="A4776" s="3">
        <v>42384.833773148152</v>
      </c>
      <c r="B4776">
        <v>2016</v>
      </c>
      <c r="C4776">
        <v>1</v>
      </c>
      <c r="D4776">
        <v>15</v>
      </c>
      <c r="E4776">
        <v>20</v>
      </c>
      <c r="F4776" s="4">
        <v>558242.42174400156</v>
      </c>
      <c r="G4776" s="4">
        <v>1013354.4752027271</v>
      </c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Y4776" s="2"/>
      <c r="Z4776"/>
      <c r="AA4776"/>
      <c r="AB4776"/>
    </row>
    <row r="4777" spans="1:28" ht="14.45" x14ac:dyDescent="0.3">
      <c r="A4777" s="3">
        <v>42384.875439814816</v>
      </c>
      <c r="B4777">
        <v>2016</v>
      </c>
      <c r="C4777">
        <v>1</v>
      </c>
      <c r="D4777">
        <v>15</v>
      </c>
      <c r="E4777">
        <v>21</v>
      </c>
      <c r="F4777" s="4">
        <v>552100.00888396916</v>
      </c>
      <c r="G4777" s="4">
        <v>1046765.6459546158</v>
      </c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Y4777" s="2"/>
      <c r="Z4777"/>
      <c r="AA4777"/>
      <c r="AB4777"/>
    </row>
    <row r="4778" spans="1:28" ht="14.45" x14ac:dyDescent="0.3">
      <c r="A4778" s="3">
        <v>42384.91710648148</v>
      </c>
      <c r="B4778">
        <v>2016</v>
      </c>
      <c r="C4778">
        <v>1</v>
      </c>
      <c r="D4778">
        <v>15</v>
      </c>
      <c r="E4778">
        <v>22</v>
      </c>
      <c r="F4778" s="4">
        <v>511099.7364282278</v>
      </c>
      <c r="G4778" s="4">
        <v>1020943.7732586928</v>
      </c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Y4778" s="2"/>
      <c r="Z4778"/>
      <c r="AA4778"/>
      <c r="AB4778"/>
    </row>
    <row r="4779" spans="1:28" ht="14.45" x14ac:dyDescent="0.3">
      <c r="A4779" s="3">
        <v>42384.958773148152</v>
      </c>
      <c r="B4779">
        <v>2016</v>
      </c>
      <c r="C4779">
        <v>1</v>
      </c>
      <c r="D4779">
        <v>15</v>
      </c>
      <c r="E4779">
        <v>23</v>
      </c>
      <c r="F4779" s="4">
        <v>435370.72970573913</v>
      </c>
      <c r="G4779" s="4">
        <v>950439.14984024561</v>
      </c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Y4779" s="2"/>
      <c r="Z4779"/>
      <c r="AA4779"/>
      <c r="AB4779"/>
    </row>
    <row r="4780" spans="1:28" ht="14.45" x14ac:dyDescent="0.3">
      <c r="A4780" s="3">
        <v>42385.000439814816</v>
      </c>
      <c r="B4780">
        <v>2016</v>
      </c>
      <c r="C4780">
        <v>1</v>
      </c>
      <c r="D4780">
        <v>16</v>
      </c>
      <c r="E4780">
        <v>0</v>
      </c>
      <c r="F4780" s="4">
        <v>419000.72881404776</v>
      </c>
      <c r="G4780" s="4">
        <v>913835.27713742747</v>
      </c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Y4780" s="2"/>
      <c r="Z4780"/>
      <c r="AA4780"/>
      <c r="AB4780"/>
    </row>
    <row r="4781" spans="1:28" ht="14.45" x14ac:dyDescent="0.3">
      <c r="A4781" s="3">
        <v>42385.04210648148</v>
      </c>
      <c r="B4781">
        <v>2016</v>
      </c>
      <c r="C4781">
        <v>1</v>
      </c>
      <c r="D4781">
        <v>16</v>
      </c>
      <c r="E4781">
        <v>1</v>
      </c>
      <c r="F4781" s="4">
        <v>411592.41340881633</v>
      </c>
      <c r="G4781" s="4">
        <v>918843.18204025924</v>
      </c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Y4781" s="2"/>
      <c r="Z4781"/>
      <c r="AA4781"/>
      <c r="AB4781"/>
    </row>
    <row r="4782" spans="1:28" ht="14.45" x14ac:dyDescent="0.3">
      <c r="A4782" s="3">
        <v>42385.083773148152</v>
      </c>
      <c r="B4782">
        <v>2016</v>
      </c>
      <c r="C4782">
        <v>1</v>
      </c>
      <c r="D4782">
        <v>16</v>
      </c>
      <c r="E4782">
        <v>2</v>
      </c>
      <c r="F4782" s="4">
        <v>422080.0642368116</v>
      </c>
      <c r="G4782" s="4">
        <v>929055.71780094004</v>
      </c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Y4782" s="2"/>
      <c r="Z4782"/>
      <c r="AA4782"/>
      <c r="AB4782"/>
    </row>
    <row r="4783" spans="1:28" ht="14.45" x14ac:dyDescent="0.3">
      <c r="A4783" s="3">
        <v>42385.125439814816</v>
      </c>
      <c r="B4783">
        <v>2016</v>
      </c>
      <c r="C4783">
        <v>1</v>
      </c>
      <c r="D4783">
        <v>16</v>
      </c>
      <c r="E4783">
        <v>3</v>
      </c>
      <c r="F4783" s="4">
        <v>448992.53822536161</v>
      </c>
      <c r="G4783" s="4">
        <v>951227.20613812376</v>
      </c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Y4783" s="2"/>
      <c r="Z4783"/>
      <c r="AA4783"/>
      <c r="AB4783"/>
    </row>
    <row r="4784" spans="1:28" ht="14.45" x14ac:dyDescent="0.3">
      <c r="A4784" s="3">
        <v>42385.16710648148</v>
      </c>
      <c r="B4784">
        <v>2016</v>
      </c>
      <c r="C4784">
        <v>1</v>
      </c>
      <c r="D4784">
        <v>16</v>
      </c>
      <c r="E4784">
        <v>4</v>
      </c>
      <c r="F4784" s="4">
        <v>467263.48754651914</v>
      </c>
      <c r="G4784" s="4">
        <v>994460.02088243526</v>
      </c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Y4784" s="2"/>
      <c r="Z4784"/>
      <c r="AA4784"/>
      <c r="AB4784"/>
    </row>
    <row r="4785" spans="1:28" ht="14.45" x14ac:dyDescent="0.3">
      <c r="A4785" s="3">
        <v>42385.208773148152</v>
      </c>
      <c r="B4785">
        <v>2016</v>
      </c>
      <c r="C4785">
        <v>1</v>
      </c>
      <c r="D4785">
        <v>16</v>
      </c>
      <c r="E4785">
        <v>5</v>
      </c>
      <c r="F4785" s="4">
        <v>520908.66768652416</v>
      </c>
      <c r="G4785" s="4">
        <v>1022700.8940304465</v>
      </c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Y4785" s="2"/>
      <c r="Z4785"/>
      <c r="AA4785"/>
      <c r="AB4785"/>
    </row>
    <row r="4786" spans="1:28" ht="14.45" x14ac:dyDescent="0.3">
      <c r="A4786" s="3">
        <v>42385.250439814816</v>
      </c>
      <c r="B4786">
        <v>2016</v>
      </c>
      <c r="C4786">
        <v>1</v>
      </c>
      <c r="D4786">
        <v>16</v>
      </c>
      <c r="E4786">
        <v>6</v>
      </c>
      <c r="F4786" s="4">
        <v>583277.81788558548</v>
      </c>
      <c r="G4786" s="4">
        <v>1119201.4130073946</v>
      </c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Y4786" s="2"/>
      <c r="Z4786"/>
      <c r="AA4786"/>
      <c r="AB4786"/>
    </row>
    <row r="4787" spans="1:28" ht="14.45" x14ac:dyDescent="0.3">
      <c r="A4787" s="3">
        <v>42385.29210648148</v>
      </c>
      <c r="B4787">
        <v>2016</v>
      </c>
      <c r="C4787">
        <v>1</v>
      </c>
      <c r="D4787">
        <v>16</v>
      </c>
      <c r="E4787">
        <v>7</v>
      </c>
      <c r="F4787" s="4">
        <v>562169.32384966931</v>
      </c>
      <c r="G4787" s="4">
        <v>1137225.0660040497</v>
      </c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Y4787" s="2"/>
      <c r="Z4787"/>
      <c r="AA4787"/>
      <c r="AB4787"/>
    </row>
    <row r="4788" spans="1:28" ht="14.45" x14ac:dyDescent="0.3">
      <c r="A4788" s="3">
        <v>42385.333773148152</v>
      </c>
      <c r="B4788">
        <v>2016</v>
      </c>
      <c r="C4788">
        <v>1</v>
      </c>
      <c r="D4788">
        <v>16</v>
      </c>
      <c r="E4788">
        <v>8</v>
      </c>
      <c r="F4788" s="4">
        <v>492100.60992356215</v>
      </c>
      <c r="G4788" s="4">
        <v>1105414.0612358265</v>
      </c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Y4788" s="2"/>
      <c r="Z4788"/>
      <c r="AA4788"/>
      <c r="AB4788"/>
    </row>
    <row r="4789" spans="1:28" ht="14.45" x14ac:dyDescent="0.3">
      <c r="A4789" s="3">
        <v>42385.375439814816</v>
      </c>
      <c r="B4789">
        <v>2016</v>
      </c>
      <c r="C4789">
        <v>1</v>
      </c>
      <c r="D4789">
        <v>16</v>
      </c>
      <c r="E4789">
        <v>9</v>
      </c>
      <c r="F4789" s="4">
        <v>497814.95757691708</v>
      </c>
      <c r="G4789" s="4">
        <v>1004022.2074547722</v>
      </c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Y4789" s="2"/>
      <c r="Z4789"/>
      <c r="AA4789"/>
      <c r="AB4789"/>
    </row>
    <row r="4790" spans="1:28" ht="14.45" x14ac:dyDescent="0.3">
      <c r="A4790" s="3">
        <v>42385.41710648148</v>
      </c>
      <c r="B4790">
        <v>2016</v>
      </c>
      <c r="C4790">
        <v>1</v>
      </c>
      <c r="D4790">
        <v>16</v>
      </c>
      <c r="E4790">
        <v>10</v>
      </c>
      <c r="F4790" s="4">
        <v>479748.02687140601</v>
      </c>
      <c r="G4790" s="4">
        <v>914527.83899704693</v>
      </c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Y4790" s="2"/>
      <c r="Z4790"/>
      <c r="AA4790"/>
      <c r="AB4790"/>
    </row>
    <row r="4791" spans="1:28" ht="14.45" x14ac:dyDescent="0.3">
      <c r="A4791" s="3">
        <v>42385.458773148152</v>
      </c>
      <c r="B4791">
        <v>2016</v>
      </c>
      <c r="C4791">
        <v>1</v>
      </c>
      <c r="D4791">
        <v>16</v>
      </c>
      <c r="E4791">
        <v>11</v>
      </c>
      <c r="F4791" s="4">
        <v>468222.36079622293</v>
      </c>
      <c r="G4791" s="4">
        <v>868078.0172026254</v>
      </c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Y4791" s="2"/>
      <c r="Z4791"/>
      <c r="AA4791"/>
      <c r="AB4791"/>
    </row>
    <row r="4792" spans="1:28" ht="14.45" x14ac:dyDescent="0.3">
      <c r="A4792" s="3">
        <v>42385.500439814816</v>
      </c>
      <c r="B4792">
        <v>2016</v>
      </c>
      <c r="C4792">
        <v>1</v>
      </c>
      <c r="D4792">
        <v>16</v>
      </c>
      <c r="E4792">
        <v>12</v>
      </c>
      <c r="F4792" s="4">
        <v>464039.49160236283</v>
      </c>
      <c r="G4792" s="4">
        <v>845743.95459134178</v>
      </c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Y4792" s="2"/>
      <c r="Z4792"/>
      <c r="AA4792"/>
      <c r="AB4792"/>
    </row>
    <row r="4793" spans="1:28" ht="14.45" x14ac:dyDescent="0.3">
      <c r="A4793" s="3">
        <v>42385.54210648148</v>
      </c>
      <c r="B4793">
        <v>2016</v>
      </c>
      <c r="C4793">
        <v>1</v>
      </c>
      <c r="D4793">
        <v>16</v>
      </c>
      <c r="E4793">
        <v>13</v>
      </c>
      <c r="F4793" s="4">
        <v>430279.33116172033</v>
      </c>
      <c r="G4793" s="4">
        <v>837336.22455099388</v>
      </c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Y4793" s="2"/>
      <c r="Z4793"/>
      <c r="AA4793"/>
      <c r="AB4793"/>
    </row>
    <row r="4794" spans="1:28" ht="14.45" x14ac:dyDescent="0.3">
      <c r="A4794" s="3">
        <v>42385.583773148152</v>
      </c>
      <c r="B4794">
        <v>2016</v>
      </c>
      <c r="C4794">
        <v>1</v>
      </c>
      <c r="D4794">
        <v>16</v>
      </c>
      <c r="E4794">
        <v>14</v>
      </c>
      <c r="F4794" s="4">
        <v>431849.88407977624</v>
      </c>
      <c r="G4794" s="4">
        <v>801644.1849880009</v>
      </c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Y4794" s="2"/>
      <c r="Z4794"/>
      <c r="AA4794"/>
      <c r="AB4794"/>
    </row>
    <row r="4795" spans="1:28" ht="14.45" x14ac:dyDescent="0.3">
      <c r="A4795" s="3">
        <v>42385.625439814816</v>
      </c>
      <c r="B4795">
        <v>2016</v>
      </c>
      <c r="C4795">
        <v>1</v>
      </c>
      <c r="D4795">
        <v>16</v>
      </c>
      <c r="E4795">
        <v>15</v>
      </c>
      <c r="F4795" s="4">
        <v>440657.00768206327</v>
      </c>
      <c r="G4795" s="4">
        <v>781877.08524007793</v>
      </c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Y4795" s="2"/>
      <c r="Z4795"/>
      <c r="AA4795"/>
      <c r="AB4795"/>
    </row>
    <row r="4796" spans="1:28" ht="14.45" x14ac:dyDescent="0.3">
      <c r="A4796" s="3">
        <v>42385.66710648148</v>
      </c>
      <c r="B4796">
        <v>2016</v>
      </c>
      <c r="C4796">
        <v>1</v>
      </c>
      <c r="D4796">
        <v>16</v>
      </c>
      <c r="E4796">
        <v>16</v>
      </c>
      <c r="F4796" s="4">
        <v>470569.40771463956</v>
      </c>
      <c r="G4796" s="4">
        <v>826955.98529699398</v>
      </c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Y4796" s="2"/>
      <c r="Z4796"/>
      <c r="AA4796"/>
      <c r="AB4796"/>
    </row>
    <row r="4797" spans="1:28" ht="14.45" x14ac:dyDescent="0.3">
      <c r="A4797" s="3">
        <v>42385.708773148152</v>
      </c>
      <c r="B4797">
        <v>2016</v>
      </c>
      <c r="C4797">
        <v>1</v>
      </c>
      <c r="D4797">
        <v>16</v>
      </c>
      <c r="E4797">
        <v>17</v>
      </c>
      <c r="F4797" s="4">
        <v>527004.07166878192</v>
      </c>
      <c r="G4797" s="4">
        <v>872212.358402438</v>
      </c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Y4797" s="2"/>
      <c r="Z4797"/>
      <c r="AA4797"/>
      <c r="AB4797"/>
    </row>
    <row r="4798" spans="1:28" ht="14.45" x14ac:dyDescent="0.3">
      <c r="A4798" s="3">
        <v>42385.750439814816</v>
      </c>
      <c r="B4798">
        <v>2016</v>
      </c>
      <c r="C4798">
        <v>1</v>
      </c>
      <c r="D4798">
        <v>16</v>
      </c>
      <c r="E4798">
        <v>18</v>
      </c>
      <c r="F4798" s="4">
        <v>541848.74261018052</v>
      </c>
      <c r="G4798" s="4">
        <v>903091.15580286249</v>
      </c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Y4798" s="2"/>
      <c r="Z4798"/>
      <c r="AA4798"/>
      <c r="AB4798"/>
    </row>
    <row r="4799" spans="1:28" ht="14.45" x14ac:dyDescent="0.3">
      <c r="A4799" s="3">
        <v>42385.79210648148</v>
      </c>
      <c r="B4799">
        <v>2016</v>
      </c>
      <c r="C4799">
        <v>1</v>
      </c>
      <c r="D4799">
        <v>16</v>
      </c>
      <c r="E4799">
        <v>19</v>
      </c>
      <c r="F4799" s="4">
        <v>543880.04566623131</v>
      </c>
      <c r="G4799" s="4">
        <v>922332.82686542894</v>
      </c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Y4799" s="2"/>
      <c r="Z4799"/>
      <c r="AA4799"/>
      <c r="AB4799"/>
    </row>
    <row r="4800" spans="1:28" ht="14.45" x14ac:dyDescent="0.3">
      <c r="A4800" s="3">
        <v>42385.833773148152</v>
      </c>
      <c r="B4800">
        <v>2016</v>
      </c>
      <c r="C4800">
        <v>1</v>
      </c>
      <c r="D4800">
        <v>16</v>
      </c>
      <c r="E4800">
        <v>20</v>
      </c>
      <c r="F4800" s="4">
        <v>542201.23346702743</v>
      </c>
      <c r="G4800" s="4">
        <v>908202.49194199766</v>
      </c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Y4800" s="2"/>
      <c r="Z4800"/>
      <c r="AA4800"/>
      <c r="AB4800"/>
    </row>
    <row r="4801" spans="1:28" ht="14.45" x14ac:dyDescent="0.3">
      <c r="A4801" s="3">
        <v>42385.875439814816</v>
      </c>
      <c r="B4801">
        <v>2016</v>
      </c>
      <c r="C4801">
        <v>1</v>
      </c>
      <c r="D4801">
        <v>16</v>
      </c>
      <c r="E4801">
        <v>21</v>
      </c>
      <c r="F4801" s="4">
        <v>537946.42985518102</v>
      </c>
      <c r="G4801" s="4">
        <v>900922.97026765684</v>
      </c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Y4801" s="2"/>
      <c r="Z4801"/>
      <c r="AA4801"/>
      <c r="AB4801"/>
    </row>
    <row r="4802" spans="1:28" ht="14.45" x14ac:dyDescent="0.3">
      <c r="A4802" s="3">
        <v>42385.91710648148</v>
      </c>
      <c r="B4802">
        <v>2016</v>
      </c>
      <c r="C4802">
        <v>1</v>
      </c>
      <c r="D4802">
        <v>16</v>
      </c>
      <c r="E4802">
        <v>22</v>
      </c>
      <c r="F4802" s="4">
        <v>474417.24189039314</v>
      </c>
      <c r="G4802" s="4">
        <v>836817.7271535584</v>
      </c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Y4802" s="2"/>
      <c r="Z4802"/>
      <c r="AA4802"/>
      <c r="AB4802"/>
    </row>
    <row r="4803" spans="1:28" ht="14.45" x14ac:dyDescent="0.3">
      <c r="A4803" s="3">
        <v>42385.958773148152</v>
      </c>
      <c r="B4803">
        <v>2016</v>
      </c>
      <c r="C4803">
        <v>1</v>
      </c>
      <c r="D4803">
        <v>16</v>
      </c>
      <c r="E4803">
        <v>23</v>
      </c>
      <c r="F4803" s="4">
        <v>411500.40110778081</v>
      </c>
      <c r="G4803" s="4">
        <v>758415.39679294277</v>
      </c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Y4803" s="2"/>
      <c r="Z4803"/>
      <c r="AA4803"/>
      <c r="AB4803"/>
    </row>
    <row r="4804" spans="1:28" ht="14.45" x14ac:dyDescent="0.3">
      <c r="A4804" s="3">
        <v>42386.000439814816</v>
      </c>
      <c r="B4804">
        <v>2016</v>
      </c>
      <c r="C4804">
        <v>1</v>
      </c>
      <c r="D4804">
        <v>17</v>
      </c>
      <c r="E4804">
        <v>0</v>
      </c>
      <c r="F4804" s="4">
        <v>365768.98096753564</v>
      </c>
      <c r="G4804" s="4">
        <v>713077.19008888549</v>
      </c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Y4804" s="2"/>
      <c r="Z4804"/>
      <c r="AA4804"/>
      <c r="AB4804"/>
    </row>
    <row r="4805" spans="1:28" ht="14.45" x14ac:dyDescent="0.3">
      <c r="A4805" s="3">
        <v>42386.04210648148</v>
      </c>
      <c r="B4805">
        <v>2016</v>
      </c>
      <c r="C4805">
        <v>1</v>
      </c>
      <c r="D4805">
        <v>17</v>
      </c>
      <c r="E4805">
        <v>1</v>
      </c>
      <c r="F4805" s="4">
        <v>347225.36240520421</v>
      </c>
      <c r="G4805" s="4">
        <v>725812.71790151123</v>
      </c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Y4805" s="2"/>
      <c r="Z4805"/>
      <c r="AA4805"/>
      <c r="AB4805"/>
    </row>
    <row r="4806" spans="1:28" ht="14.45" x14ac:dyDescent="0.3">
      <c r="A4806" s="3">
        <v>42386.083773148152</v>
      </c>
      <c r="B4806">
        <v>2016</v>
      </c>
      <c r="C4806">
        <v>1</v>
      </c>
      <c r="D4806">
        <v>17</v>
      </c>
      <c r="E4806">
        <v>2</v>
      </c>
      <c r="F4806" s="4">
        <v>345304.45059627126</v>
      </c>
      <c r="G4806" s="4">
        <v>713072.99855456466</v>
      </c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Y4806" s="2"/>
      <c r="Z4806"/>
      <c r="AA4806"/>
      <c r="AB4806"/>
    </row>
    <row r="4807" spans="1:28" ht="14.45" x14ac:dyDescent="0.3">
      <c r="A4807" s="3">
        <v>42386.125439814816</v>
      </c>
      <c r="B4807">
        <v>2016</v>
      </c>
      <c r="C4807">
        <v>1</v>
      </c>
      <c r="D4807">
        <v>17</v>
      </c>
      <c r="E4807">
        <v>3</v>
      </c>
      <c r="F4807" s="4">
        <v>360910.27189070144</v>
      </c>
      <c r="G4807" s="4">
        <v>716383.56260392745</v>
      </c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Y4807" s="2"/>
      <c r="Z4807"/>
      <c r="AA4807"/>
      <c r="AB4807"/>
    </row>
    <row r="4808" spans="1:28" ht="14.45" x14ac:dyDescent="0.3">
      <c r="A4808" s="3">
        <v>42386.16710648148</v>
      </c>
      <c r="B4808">
        <v>2016</v>
      </c>
      <c r="C4808">
        <v>1</v>
      </c>
      <c r="D4808">
        <v>17</v>
      </c>
      <c r="E4808">
        <v>4</v>
      </c>
      <c r="F4808" s="4">
        <v>367851.6380911548</v>
      </c>
      <c r="G4808" s="4">
        <v>738325.61798236426</v>
      </c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Y4808" s="2"/>
      <c r="Z4808"/>
      <c r="AA4808"/>
      <c r="AB4808"/>
    </row>
    <row r="4809" spans="1:28" ht="14.45" x14ac:dyDescent="0.3">
      <c r="A4809" s="3">
        <v>42386.208773148152</v>
      </c>
      <c r="B4809">
        <v>2016</v>
      </c>
      <c r="C4809">
        <v>1</v>
      </c>
      <c r="D4809">
        <v>17</v>
      </c>
      <c r="E4809">
        <v>5</v>
      </c>
      <c r="F4809" s="4">
        <v>420440.49598849245</v>
      </c>
      <c r="G4809" s="4">
        <v>768322.67292080726</v>
      </c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Y4809" s="2"/>
      <c r="Z4809"/>
      <c r="AA4809"/>
      <c r="AB4809"/>
    </row>
    <row r="4810" spans="1:28" ht="14.45" x14ac:dyDescent="0.3">
      <c r="A4810" s="3">
        <v>42386.250439814816</v>
      </c>
      <c r="B4810">
        <v>2016</v>
      </c>
      <c r="C4810">
        <v>1</v>
      </c>
      <c r="D4810">
        <v>17</v>
      </c>
      <c r="E4810">
        <v>6</v>
      </c>
      <c r="F4810" s="4">
        <v>483742.0224830712</v>
      </c>
      <c r="G4810" s="4">
        <v>841996.40820938873</v>
      </c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Y4810" s="2"/>
      <c r="Z4810"/>
      <c r="AA4810"/>
      <c r="AB4810"/>
    </row>
    <row r="4811" spans="1:28" ht="14.45" x14ac:dyDescent="0.3">
      <c r="A4811" s="3">
        <v>42386.29210648148</v>
      </c>
      <c r="B4811">
        <v>2016</v>
      </c>
      <c r="C4811">
        <v>1</v>
      </c>
      <c r="D4811">
        <v>17</v>
      </c>
      <c r="E4811">
        <v>7</v>
      </c>
      <c r="F4811" s="4">
        <v>505900.23778433912</v>
      </c>
      <c r="G4811" s="4">
        <v>887433.32078270079</v>
      </c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Y4811" s="2"/>
      <c r="Z4811"/>
      <c r="AA4811"/>
      <c r="AB4811"/>
    </row>
    <row r="4812" spans="1:28" ht="14.45" x14ac:dyDescent="0.3">
      <c r="A4812" s="3">
        <v>42386.333773148152</v>
      </c>
      <c r="B4812">
        <v>2016</v>
      </c>
      <c r="C4812">
        <v>1</v>
      </c>
      <c r="D4812">
        <v>17</v>
      </c>
      <c r="E4812">
        <v>8</v>
      </c>
      <c r="F4812" s="4">
        <v>488490.78089006967</v>
      </c>
      <c r="G4812" s="4">
        <v>901495.86082826543</v>
      </c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Y4812" s="2"/>
      <c r="Z4812"/>
      <c r="AA4812"/>
      <c r="AB4812"/>
    </row>
    <row r="4813" spans="1:28" ht="14.45" x14ac:dyDescent="0.3">
      <c r="A4813" s="3">
        <v>42386.375439814816</v>
      </c>
      <c r="B4813">
        <v>2016</v>
      </c>
      <c r="C4813">
        <v>1</v>
      </c>
      <c r="D4813">
        <v>17</v>
      </c>
      <c r="E4813">
        <v>9</v>
      </c>
      <c r="F4813" s="4">
        <v>453345.9001295559</v>
      </c>
      <c r="G4813" s="4">
        <v>893920.83227980672</v>
      </c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Y4813" s="2"/>
      <c r="Z4813"/>
      <c r="AA4813"/>
      <c r="AB4813"/>
    </row>
    <row r="4814" spans="1:28" ht="14.45" x14ac:dyDescent="0.3">
      <c r="A4814" s="3">
        <v>42386.41710648148</v>
      </c>
      <c r="B4814">
        <v>2016</v>
      </c>
      <c r="C4814">
        <v>1</v>
      </c>
      <c r="D4814">
        <v>17</v>
      </c>
      <c r="E4814">
        <v>10</v>
      </c>
      <c r="F4814" s="4">
        <v>476713.81167421263</v>
      </c>
      <c r="G4814" s="4">
        <v>886095.52830508654</v>
      </c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Y4814" s="2"/>
      <c r="Z4814"/>
      <c r="AA4814"/>
      <c r="AB4814"/>
    </row>
    <row r="4815" spans="1:28" ht="14.45" x14ac:dyDescent="0.3">
      <c r="A4815" s="3">
        <v>42386.458773148152</v>
      </c>
      <c r="B4815">
        <v>2016</v>
      </c>
      <c r="C4815">
        <v>1</v>
      </c>
      <c r="D4815">
        <v>17</v>
      </c>
      <c r="E4815">
        <v>11</v>
      </c>
      <c r="F4815" s="4">
        <v>487104.6530817544</v>
      </c>
      <c r="G4815" s="4">
        <v>906485.21262643125</v>
      </c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Y4815" s="2"/>
      <c r="Z4815"/>
      <c r="AA4815"/>
      <c r="AB4815"/>
    </row>
    <row r="4816" spans="1:28" ht="14.45" x14ac:dyDescent="0.3">
      <c r="A4816" s="3">
        <v>42386.500439814816</v>
      </c>
      <c r="B4816">
        <v>2016</v>
      </c>
      <c r="C4816">
        <v>1</v>
      </c>
      <c r="D4816">
        <v>17</v>
      </c>
      <c r="E4816">
        <v>12</v>
      </c>
      <c r="F4816" s="4">
        <v>488441.30203376577</v>
      </c>
      <c r="G4816" s="4">
        <v>918769.10838394007</v>
      </c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Y4816" s="2"/>
      <c r="Z4816"/>
      <c r="AA4816"/>
      <c r="AB4816"/>
    </row>
    <row r="4817" spans="1:28" ht="14.45" x14ac:dyDescent="0.3">
      <c r="A4817" s="3">
        <v>42386.54210648148</v>
      </c>
      <c r="B4817">
        <v>2016</v>
      </c>
      <c r="C4817">
        <v>1</v>
      </c>
      <c r="D4817">
        <v>17</v>
      </c>
      <c r="E4817">
        <v>13</v>
      </c>
      <c r="F4817" s="4">
        <v>475221.49896565371</v>
      </c>
      <c r="G4817" s="4">
        <v>935869.91444968025</v>
      </c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Y4817" s="2"/>
      <c r="Z4817"/>
      <c r="AA4817"/>
      <c r="AB4817"/>
    </row>
    <row r="4818" spans="1:28" ht="14.45" x14ac:dyDescent="0.3">
      <c r="A4818" s="3">
        <v>42386.583773148152</v>
      </c>
      <c r="B4818">
        <v>2016</v>
      </c>
      <c r="C4818">
        <v>1</v>
      </c>
      <c r="D4818">
        <v>17</v>
      </c>
      <c r="E4818">
        <v>14</v>
      </c>
      <c r="F4818" s="4">
        <v>492986.89442536951</v>
      </c>
      <c r="G4818" s="4">
        <v>959144.98025872</v>
      </c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Y4818" s="2"/>
      <c r="Z4818"/>
      <c r="AA4818"/>
      <c r="AB4818"/>
    </row>
    <row r="4819" spans="1:28" ht="14.45" x14ac:dyDescent="0.3">
      <c r="A4819" s="3">
        <v>42386.625439814816</v>
      </c>
      <c r="B4819">
        <v>2016</v>
      </c>
      <c r="C4819">
        <v>1</v>
      </c>
      <c r="D4819">
        <v>17</v>
      </c>
      <c r="E4819">
        <v>15</v>
      </c>
      <c r="F4819" s="4">
        <v>517025.48290887161</v>
      </c>
      <c r="G4819" s="4">
        <v>992075.69900383498</v>
      </c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Y4819" s="2"/>
      <c r="Z4819"/>
      <c r="AA4819"/>
      <c r="AB4819"/>
    </row>
    <row r="4820" spans="1:28" ht="14.45" x14ac:dyDescent="0.3">
      <c r="A4820" s="3">
        <v>42386.66710648148</v>
      </c>
      <c r="B4820">
        <v>2016</v>
      </c>
      <c r="C4820">
        <v>1</v>
      </c>
      <c r="D4820">
        <v>17</v>
      </c>
      <c r="E4820">
        <v>16</v>
      </c>
      <c r="F4820" s="4">
        <v>527383.25205092179</v>
      </c>
      <c r="G4820" s="4">
        <v>1021878.379365346</v>
      </c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Y4820" s="2"/>
      <c r="Z4820"/>
      <c r="AA4820"/>
      <c r="AB4820"/>
    </row>
    <row r="4821" spans="1:28" ht="14.45" x14ac:dyDescent="0.3">
      <c r="A4821" s="3">
        <v>42386.708773148152</v>
      </c>
      <c r="B4821">
        <v>2016</v>
      </c>
      <c r="C4821">
        <v>1</v>
      </c>
      <c r="D4821">
        <v>17</v>
      </c>
      <c r="E4821">
        <v>17</v>
      </c>
      <c r="F4821" s="4">
        <v>594150.87473409576</v>
      </c>
      <c r="G4821" s="4">
        <v>1114651.248420021</v>
      </c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Y4821" s="2"/>
      <c r="Z4821"/>
      <c r="AA4821"/>
      <c r="AB4821"/>
    </row>
    <row r="4822" spans="1:28" ht="14.45" x14ac:dyDescent="0.3">
      <c r="A4822" s="3">
        <v>42386.750439814816</v>
      </c>
      <c r="B4822">
        <v>2016</v>
      </c>
      <c r="C4822">
        <v>1</v>
      </c>
      <c r="D4822">
        <v>17</v>
      </c>
      <c r="E4822">
        <v>18</v>
      </c>
      <c r="F4822" s="4">
        <v>656425.13645130908</v>
      </c>
      <c r="G4822" s="4">
        <v>1139115.1267115229</v>
      </c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Y4822" s="2"/>
      <c r="Z4822"/>
      <c r="AA4822"/>
      <c r="AB4822"/>
    </row>
    <row r="4823" spans="1:28" ht="14.45" x14ac:dyDescent="0.3">
      <c r="A4823" s="3">
        <v>42386.79210648148</v>
      </c>
      <c r="B4823">
        <v>2016</v>
      </c>
      <c r="C4823">
        <v>1</v>
      </c>
      <c r="D4823">
        <v>17</v>
      </c>
      <c r="E4823">
        <v>19</v>
      </c>
      <c r="F4823" s="4">
        <v>634166.02560837194</v>
      </c>
      <c r="G4823" s="4">
        <v>1161735.8220010702</v>
      </c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Y4823" s="2"/>
      <c r="Z4823"/>
      <c r="AA4823"/>
      <c r="AB4823"/>
    </row>
    <row r="4824" spans="1:28" ht="14.45" x14ac:dyDescent="0.3">
      <c r="A4824" s="3">
        <v>42386.833773148152</v>
      </c>
      <c r="B4824">
        <v>2016</v>
      </c>
      <c r="C4824">
        <v>1</v>
      </c>
      <c r="D4824">
        <v>17</v>
      </c>
      <c r="E4824">
        <v>20</v>
      </c>
      <c r="F4824" s="4">
        <v>651699.01581787062</v>
      </c>
      <c r="G4824" s="4">
        <v>1194089.7015095437</v>
      </c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Y4824" s="2"/>
      <c r="Z4824"/>
      <c r="AA4824"/>
      <c r="AB4824"/>
    </row>
    <row r="4825" spans="1:28" ht="14.45" x14ac:dyDescent="0.3">
      <c r="A4825" s="3">
        <v>42386.875439814816</v>
      </c>
      <c r="B4825">
        <v>2016</v>
      </c>
      <c r="C4825">
        <v>1</v>
      </c>
      <c r="D4825">
        <v>17</v>
      </c>
      <c r="E4825">
        <v>21</v>
      </c>
      <c r="F4825" s="4">
        <v>639124.19216129638</v>
      </c>
      <c r="G4825" s="4">
        <v>1161137.7910482921</v>
      </c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Y4825" s="2"/>
      <c r="Z4825"/>
      <c r="AA4825"/>
      <c r="AB4825"/>
    </row>
    <row r="4826" spans="1:28" ht="14.45" x14ac:dyDescent="0.3">
      <c r="A4826" s="3">
        <v>42386.91710648148</v>
      </c>
      <c r="B4826">
        <v>2016</v>
      </c>
      <c r="C4826">
        <v>1</v>
      </c>
      <c r="D4826">
        <v>17</v>
      </c>
      <c r="E4826">
        <v>22</v>
      </c>
      <c r="F4826" s="4">
        <v>606046.57229329739</v>
      </c>
      <c r="G4826" s="4">
        <v>1149462.4132610767</v>
      </c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Y4826" s="2"/>
      <c r="Z4826"/>
      <c r="AA4826"/>
      <c r="AB4826"/>
    </row>
    <row r="4827" spans="1:28" ht="14.45" x14ac:dyDescent="0.3">
      <c r="A4827" s="3">
        <v>42386.958773148152</v>
      </c>
      <c r="B4827">
        <v>2016</v>
      </c>
      <c r="C4827">
        <v>1</v>
      </c>
      <c r="D4827">
        <v>17</v>
      </c>
      <c r="E4827">
        <v>23</v>
      </c>
      <c r="F4827" s="4">
        <v>536852.59878047463</v>
      </c>
      <c r="G4827" s="4">
        <v>1113537.4915826577</v>
      </c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Y4827" s="2"/>
      <c r="Z4827"/>
      <c r="AA4827"/>
      <c r="AB4827"/>
    </row>
    <row r="4828" spans="1:28" ht="14.45" x14ac:dyDescent="0.3">
      <c r="A4828" s="3">
        <v>42387.000439814816</v>
      </c>
      <c r="B4828">
        <v>2016</v>
      </c>
      <c r="C4828">
        <v>1</v>
      </c>
      <c r="D4828">
        <v>18</v>
      </c>
      <c r="E4828">
        <v>0</v>
      </c>
      <c r="F4828" s="4">
        <v>497782.04582351953</v>
      </c>
      <c r="G4828" s="4">
        <v>1050099.5166412664</v>
      </c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Y4828" s="2"/>
      <c r="Z4828"/>
      <c r="AA4828"/>
      <c r="AB4828"/>
    </row>
    <row r="4829" spans="1:28" ht="14.45" x14ac:dyDescent="0.3">
      <c r="A4829" s="3">
        <v>42387.04210648148</v>
      </c>
      <c r="B4829">
        <v>2016</v>
      </c>
      <c r="C4829">
        <v>1</v>
      </c>
      <c r="D4829">
        <v>18</v>
      </c>
      <c r="E4829">
        <v>1</v>
      </c>
      <c r="F4829" s="4">
        <v>481101.56056935305</v>
      </c>
      <c r="G4829" s="4">
        <v>1101016.7738967964</v>
      </c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Y4829" s="2"/>
      <c r="Z4829"/>
      <c r="AA4829"/>
      <c r="AB4829"/>
    </row>
    <row r="4830" spans="1:28" ht="14.45" x14ac:dyDescent="0.3">
      <c r="A4830" s="3">
        <v>42387.083773148152</v>
      </c>
      <c r="B4830">
        <v>2016</v>
      </c>
      <c r="C4830">
        <v>1</v>
      </c>
      <c r="D4830">
        <v>18</v>
      </c>
      <c r="E4830">
        <v>2</v>
      </c>
      <c r="F4830" s="4">
        <v>460564.41968665988</v>
      </c>
      <c r="G4830" s="4">
        <v>1099077.1458152407</v>
      </c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Y4830" s="2"/>
      <c r="Z4830"/>
      <c r="AA4830"/>
      <c r="AB4830"/>
    </row>
    <row r="4831" spans="1:28" ht="14.45" x14ac:dyDescent="0.3">
      <c r="A4831" s="3">
        <v>42387.125439814816</v>
      </c>
      <c r="B4831">
        <v>2016</v>
      </c>
      <c r="C4831">
        <v>1</v>
      </c>
      <c r="D4831">
        <v>18</v>
      </c>
      <c r="E4831">
        <v>3</v>
      </c>
      <c r="F4831" s="4">
        <v>470807.17788055626</v>
      </c>
      <c r="G4831" s="4">
        <v>1083256.602963483</v>
      </c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Y4831" s="2"/>
      <c r="Z4831"/>
      <c r="AA4831"/>
      <c r="AB4831"/>
    </row>
    <row r="4832" spans="1:28" ht="14.45" x14ac:dyDescent="0.3">
      <c r="A4832" s="3">
        <v>42387.16710648148</v>
      </c>
      <c r="B4832">
        <v>2016</v>
      </c>
      <c r="C4832">
        <v>1</v>
      </c>
      <c r="D4832">
        <v>18</v>
      </c>
      <c r="E4832">
        <v>4</v>
      </c>
      <c r="F4832" s="4">
        <v>487151.16557697137</v>
      </c>
      <c r="G4832" s="4">
        <v>1103665.9292518327</v>
      </c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Y4832" s="2"/>
      <c r="Z4832"/>
      <c r="AA4832"/>
      <c r="AB4832"/>
    </row>
    <row r="4833" spans="1:28" ht="14.45" x14ac:dyDescent="0.3">
      <c r="A4833" s="3">
        <v>42387.208773148152</v>
      </c>
      <c r="B4833">
        <v>2016</v>
      </c>
      <c r="C4833">
        <v>1</v>
      </c>
      <c r="D4833">
        <v>18</v>
      </c>
      <c r="E4833">
        <v>5</v>
      </c>
      <c r="F4833" s="4">
        <v>510273.71832388639</v>
      </c>
      <c r="G4833" s="4">
        <v>1133287.9712816009</v>
      </c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Y4833" s="2"/>
      <c r="Z4833"/>
      <c r="AA4833"/>
      <c r="AB4833"/>
    </row>
    <row r="4834" spans="1:28" ht="14.45" x14ac:dyDescent="0.3">
      <c r="A4834" s="3">
        <v>42387.250439814816</v>
      </c>
      <c r="B4834">
        <v>2016</v>
      </c>
      <c r="C4834">
        <v>1</v>
      </c>
      <c r="D4834">
        <v>18</v>
      </c>
      <c r="E4834">
        <v>6</v>
      </c>
      <c r="F4834" s="4">
        <v>521496.27725590143</v>
      </c>
      <c r="G4834" s="4">
        <v>1154482.8350795496</v>
      </c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Y4834" s="2"/>
      <c r="Z4834"/>
      <c r="AA4834"/>
      <c r="AB4834"/>
    </row>
    <row r="4835" spans="1:28" ht="14.45" x14ac:dyDescent="0.3">
      <c r="A4835" s="3">
        <v>42387.29210648148</v>
      </c>
      <c r="B4835">
        <v>2016</v>
      </c>
      <c r="C4835">
        <v>1</v>
      </c>
      <c r="D4835">
        <v>18</v>
      </c>
      <c r="E4835">
        <v>7</v>
      </c>
      <c r="F4835" s="4">
        <v>569020.08764841734</v>
      </c>
      <c r="G4835" s="4">
        <v>1222688.5812135134</v>
      </c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Y4835" s="2"/>
      <c r="Z4835"/>
      <c r="AA4835"/>
      <c r="AB4835"/>
    </row>
    <row r="4836" spans="1:28" ht="14.45" x14ac:dyDescent="0.3">
      <c r="A4836" s="3">
        <v>42387.333773148152</v>
      </c>
      <c r="B4836">
        <v>2016</v>
      </c>
      <c r="C4836">
        <v>1</v>
      </c>
      <c r="D4836">
        <v>18</v>
      </c>
      <c r="E4836">
        <v>8</v>
      </c>
      <c r="F4836" s="4">
        <v>589587.83787595853</v>
      </c>
      <c r="G4836" s="4">
        <v>1266789.2339476475</v>
      </c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Y4836" s="2"/>
      <c r="Z4836"/>
      <c r="AA4836"/>
      <c r="AB4836"/>
    </row>
    <row r="4837" spans="1:28" ht="14.45" x14ac:dyDescent="0.3">
      <c r="A4837" s="3">
        <v>42387.375439814816</v>
      </c>
      <c r="B4837">
        <v>2016</v>
      </c>
      <c r="C4837">
        <v>1</v>
      </c>
      <c r="D4837">
        <v>18</v>
      </c>
      <c r="E4837">
        <v>9</v>
      </c>
      <c r="F4837" s="4">
        <v>628418.96014634136</v>
      </c>
      <c r="G4837" s="4">
        <v>1235062.2454867633</v>
      </c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Y4837" s="2"/>
      <c r="Z4837"/>
      <c r="AA4837"/>
      <c r="AB4837"/>
    </row>
    <row r="4838" spans="1:28" ht="14.45" x14ac:dyDescent="0.3">
      <c r="A4838" s="3">
        <v>42387.41710648148</v>
      </c>
      <c r="B4838">
        <v>2016</v>
      </c>
      <c r="C4838">
        <v>1</v>
      </c>
      <c r="D4838">
        <v>18</v>
      </c>
      <c r="E4838">
        <v>10</v>
      </c>
      <c r="F4838" s="4">
        <v>590009.33895668364</v>
      </c>
      <c r="G4838" s="4">
        <v>1152457.1234566343</v>
      </c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Y4838" s="2"/>
      <c r="Z4838"/>
      <c r="AA4838"/>
      <c r="AB4838"/>
    </row>
    <row r="4839" spans="1:28" ht="14.45" x14ac:dyDescent="0.3">
      <c r="A4839" s="3">
        <v>42387.458773148152</v>
      </c>
      <c r="B4839">
        <v>2016</v>
      </c>
      <c r="C4839">
        <v>1</v>
      </c>
      <c r="D4839">
        <v>18</v>
      </c>
      <c r="E4839">
        <v>11</v>
      </c>
      <c r="F4839" s="4">
        <v>552353.79366814124</v>
      </c>
      <c r="G4839" s="4">
        <v>1089072.7502120181</v>
      </c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Y4839" s="2"/>
      <c r="Z4839"/>
      <c r="AA4839"/>
      <c r="AB4839"/>
    </row>
    <row r="4840" spans="1:28" ht="14.45" x14ac:dyDescent="0.3">
      <c r="A4840" s="3">
        <v>42387.500439814816</v>
      </c>
      <c r="B4840">
        <v>2016</v>
      </c>
      <c r="C4840">
        <v>1</v>
      </c>
      <c r="D4840">
        <v>18</v>
      </c>
      <c r="E4840">
        <v>12</v>
      </c>
      <c r="F4840" s="4">
        <v>540492.83880937938</v>
      </c>
      <c r="G4840" s="4">
        <v>1019415.0901715511</v>
      </c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Y4840" s="2"/>
      <c r="Z4840"/>
      <c r="AA4840"/>
      <c r="AB4840"/>
    </row>
    <row r="4841" spans="1:28" ht="14.45" x14ac:dyDescent="0.3">
      <c r="A4841" s="3">
        <v>42387.54210648148</v>
      </c>
      <c r="B4841">
        <v>2016</v>
      </c>
      <c r="C4841">
        <v>1</v>
      </c>
      <c r="D4841">
        <v>18</v>
      </c>
      <c r="E4841">
        <v>13</v>
      </c>
      <c r="F4841" s="4">
        <v>526027.45953686873</v>
      </c>
      <c r="G4841" s="4">
        <v>990749.36910275056</v>
      </c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Y4841" s="2"/>
      <c r="Z4841"/>
      <c r="AA4841"/>
      <c r="AB4841"/>
    </row>
    <row r="4842" spans="1:28" ht="14.45" x14ac:dyDescent="0.3">
      <c r="A4842" s="3">
        <v>42387.583773148152</v>
      </c>
      <c r="B4842">
        <v>2016</v>
      </c>
      <c r="C4842">
        <v>1</v>
      </c>
      <c r="D4842">
        <v>18</v>
      </c>
      <c r="E4842">
        <v>14</v>
      </c>
      <c r="F4842" s="4">
        <v>535462.93081490218</v>
      </c>
      <c r="G4842" s="4">
        <v>979894.15955977433</v>
      </c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Y4842" s="2"/>
      <c r="Z4842"/>
      <c r="AA4842"/>
      <c r="AB4842"/>
    </row>
    <row r="4843" spans="1:28" ht="14.45" x14ac:dyDescent="0.3">
      <c r="A4843" s="3">
        <v>42387.625439814816</v>
      </c>
      <c r="B4843">
        <v>2016</v>
      </c>
      <c r="C4843">
        <v>1</v>
      </c>
      <c r="D4843">
        <v>18</v>
      </c>
      <c r="E4843">
        <v>15</v>
      </c>
      <c r="F4843" s="4">
        <v>559981.48130544822</v>
      </c>
      <c r="G4843" s="4">
        <v>942936.0672836476</v>
      </c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Y4843" s="2"/>
      <c r="Z4843"/>
      <c r="AA4843"/>
      <c r="AB4843"/>
    </row>
    <row r="4844" spans="1:28" ht="14.45" x14ac:dyDescent="0.3">
      <c r="A4844" s="3">
        <v>42387.66710648148</v>
      </c>
      <c r="B4844">
        <v>2016</v>
      </c>
      <c r="C4844">
        <v>1</v>
      </c>
      <c r="D4844">
        <v>18</v>
      </c>
      <c r="E4844">
        <v>16</v>
      </c>
      <c r="F4844" s="4">
        <v>530782.67790297139</v>
      </c>
      <c r="G4844" s="4">
        <v>952926.69887178543</v>
      </c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Y4844" s="2"/>
      <c r="Z4844"/>
      <c r="AA4844"/>
      <c r="AB4844"/>
    </row>
    <row r="4845" spans="1:28" ht="14.45" x14ac:dyDescent="0.3">
      <c r="A4845" s="3">
        <v>42387.708773148152</v>
      </c>
      <c r="B4845">
        <v>2016</v>
      </c>
      <c r="C4845">
        <v>1</v>
      </c>
      <c r="D4845">
        <v>18</v>
      </c>
      <c r="E4845">
        <v>17</v>
      </c>
      <c r="F4845" s="4">
        <v>553234.69221462775</v>
      </c>
      <c r="G4845" s="4">
        <v>1021844.7747916834</v>
      </c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Y4845" s="2"/>
      <c r="Z4845"/>
      <c r="AA4845"/>
      <c r="AB4845"/>
    </row>
    <row r="4846" spans="1:28" ht="14.45" x14ac:dyDescent="0.3">
      <c r="A4846" s="3">
        <v>42387.750439814816</v>
      </c>
      <c r="B4846">
        <v>2016</v>
      </c>
      <c r="C4846">
        <v>1</v>
      </c>
      <c r="D4846">
        <v>18</v>
      </c>
      <c r="E4846">
        <v>18</v>
      </c>
      <c r="F4846" s="4">
        <v>573420.80731690256</v>
      </c>
      <c r="G4846" s="4">
        <v>1002831.2762861213</v>
      </c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Y4846" s="2"/>
      <c r="Z4846"/>
      <c r="AA4846"/>
      <c r="AB4846"/>
    </row>
    <row r="4847" spans="1:28" ht="14.45" x14ac:dyDescent="0.3">
      <c r="A4847" s="3">
        <v>42387.79210648148</v>
      </c>
      <c r="B4847">
        <v>2016</v>
      </c>
      <c r="C4847">
        <v>1</v>
      </c>
      <c r="D4847">
        <v>18</v>
      </c>
      <c r="E4847">
        <v>19</v>
      </c>
      <c r="F4847" s="4">
        <v>578164.15930839302</v>
      </c>
      <c r="G4847" s="4">
        <v>999723.75730842736</v>
      </c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Y4847" s="2"/>
      <c r="Z4847"/>
      <c r="AA4847"/>
      <c r="AB4847"/>
    </row>
    <row r="4848" spans="1:28" ht="14.45" x14ac:dyDescent="0.3">
      <c r="A4848" s="3">
        <v>42387.833773148152</v>
      </c>
      <c r="B4848">
        <v>2016</v>
      </c>
      <c r="C4848">
        <v>1</v>
      </c>
      <c r="D4848">
        <v>18</v>
      </c>
      <c r="E4848">
        <v>20</v>
      </c>
      <c r="F4848" s="4">
        <v>545976.71778259822</v>
      </c>
      <c r="G4848" s="4">
        <v>953802.87271540705</v>
      </c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Y4848" s="2"/>
      <c r="Z4848"/>
      <c r="AA4848"/>
      <c r="AB4848"/>
    </row>
    <row r="4849" spans="1:28" ht="14.45" x14ac:dyDescent="0.3">
      <c r="A4849" s="3">
        <v>42387.875439814816</v>
      </c>
      <c r="B4849">
        <v>2016</v>
      </c>
      <c r="C4849">
        <v>1</v>
      </c>
      <c r="D4849">
        <v>18</v>
      </c>
      <c r="E4849">
        <v>21</v>
      </c>
      <c r="F4849" s="4">
        <v>529275.60906511731</v>
      </c>
      <c r="G4849" s="4">
        <v>930895.15276801796</v>
      </c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Y4849" s="2"/>
      <c r="Z4849"/>
      <c r="AA4849"/>
      <c r="AB4849"/>
    </row>
    <row r="4850" spans="1:28" ht="14.45" x14ac:dyDescent="0.3">
      <c r="A4850" s="3">
        <v>42387.91710648148</v>
      </c>
      <c r="B4850">
        <v>2016</v>
      </c>
      <c r="C4850">
        <v>1</v>
      </c>
      <c r="D4850">
        <v>18</v>
      </c>
      <c r="E4850">
        <v>22</v>
      </c>
      <c r="F4850" s="4">
        <v>496764.67218883359</v>
      </c>
      <c r="G4850" s="4">
        <v>874740.842903891</v>
      </c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Y4850" s="2"/>
      <c r="Z4850"/>
      <c r="AA4850"/>
      <c r="AB4850"/>
    </row>
    <row r="4851" spans="1:28" ht="14.45" x14ac:dyDescent="0.3">
      <c r="A4851" s="3">
        <v>42387.958773148152</v>
      </c>
      <c r="B4851">
        <v>2016</v>
      </c>
      <c r="C4851">
        <v>1</v>
      </c>
      <c r="D4851">
        <v>18</v>
      </c>
      <c r="E4851">
        <v>23</v>
      </c>
      <c r="F4851" s="4">
        <v>456101.32805721863</v>
      </c>
      <c r="G4851" s="4">
        <v>837221.93228115886</v>
      </c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Y4851" s="2"/>
      <c r="Z4851"/>
      <c r="AA4851"/>
      <c r="AB4851"/>
    </row>
    <row r="4852" spans="1:28" ht="14.45" x14ac:dyDescent="0.3">
      <c r="A4852" s="3">
        <v>42388.000439814816</v>
      </c>
      <c r="B4852">
        <v>2016</v>
      </c>
      <c r="C4852">
        <v>1</v>
      </c>
      <c r="D4852">
        <v>19</v>
      </c>
      <c r="E4852">
        <v>0</v>
      </c>
      <c r="F4852" s="4">
        <v>395029.12831094768</v>
      </c>
      <c r="G4852" s="4">
        <v>774148.4892161584</v>
      </c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Y4852" s="2"/>
      <c r="Z4852"/>
      <c r="AA4852"/>
      <c r="AB4852"/>
    </row>
    <row r="4853" spans="1:28" ht="14.45" x14ac:dyDescent="0.3">
      <c r="A4853" s="3">
        <v>42388.04210648148</v>
      </c>
      <c r="B4853">
        <v>2016</v>
      </c>
      <c r="C4853">
        <v>1</v>
      </c>
      <c r="D4853">
        <v>19</v>
      </c>
      <c r="E4853">
        <v>1</v>
      </c>
      <c r="F4853" s="4">
        <v>373093.49017486227</v>
      </c>
      <c r="G4853" s="4">
        <v>761274.97165415902</v>
      </c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Y4853" s="2"/>
      <c r="Z4853"/>
      <c r="AA4853"/>
      <c r="AB4853"/>
    </row>
    <row r="4854" spans="1:28" ht="14.45" x14ac:dyDescent="0.3">
      <c r="A4854" s="3">
        <v>42388.083773148152</v>
      </c>
      <c r="B4854">
        <v>2016</v>
      </c>
      <c r="C4854">
        <v>1</v>
      </c>
      <c r="D4854">
        <v>19</v>
      </c>
      <c r="E4854">
        <v>2</v>
      </c>
      <c r="F4854" s="4">
        <v>362285.01607591409</v>
      </c>
      <c r="G4854" s="4">
        <v>744671.69841698674</v>
      </c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Y4854" s="2"/>
      <c r="Z4854"/>
      <c r="AA4854"/>
      <c r="AB4854"/>
    </row>
    <row r="4855" spans="1:28" ht="14.45" x14ac:dyDescent="0.3">
      <c r="A4855" s="3">
        <v>42388.125439814816</v>
      </c>
      <c r="B4855">
        <v>2016</v>
      </c>
      <c r="C4855">
        <v>1</v>
      </c>
      <c r="D4855">
        <v>19</v>
      </c>
      <c r="E4855">
        <v>3</v>
      </c>
      <c r="F4855" s="4">
        <v>362407.19436564809</v>
      </c>
      <c r="G4855" s="4">
        <v>734806.06074441189</v>
      </c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Y4855" s="2"/>
      <c r="Z4855"/>
      <c r="AA4855"/>
      <c r="AB4855"/>
    </row>
    <row r="4856" spans="1:28" ht="14.45" x14ac:dyDescent="0.3">
      <c r="A4856" s="3">
        <v>42388.16710648148</v>
      </c>
      <c r="B4856">
        <v>2016</v>
      </c>
      <c r="C4856">
        <v>1</v>
      </c>
      <c r="D4856">
        <v>19</v>
      </c>
      <c r="E4856">
        <v>4</v>
      </c>
      <c r="F4856" s="4">
        <v>358906.93087595608</v>
      </c>
      <c r="G4856" s="4">
        <v>738916.37369987858</v>
      </c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Y4856" s="2"/>
      <c r="Z4856"/>
      <c r="AA4856"/>
      <c r="AB4856"/>
    </row>
    <row r="4857" spans="1:28" ht="14.45" x14ac:dyDescent="0.3">
      <c r="A4857" s="3">
        <v>42388.208773148152</v>
      </c>
      <c r="B4857">
        <v>2016</v>
      </c>
      <c r="C4857">
        <v>1</v>
      </c>
      <c r="D4857">
        <v>19</v>
      </c>
      <c r="E4857">
        <v>5</v>
      </c>
      <c r="F4857" s="4">
        <v>382664.95904368669</v>
      </c>
      <c r="G4857" s="4">
        <v>765895.01354291604</v>
      </c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Y4857" s="2"/>
      <c r="Z4857"/>
      <c r="AA4857"/>
      <c r="AB4857"/>
    </row>
    <row r="4858" spans="1:28" ht="14.45" x14ac:dyDescent="0.3">
      <c r="A4858" s="3">
        <v>42388.250439814816</v>
      </c>
      <c r="B4858">
        <v>2016</v>
      </c>
      <c r="C4858">
        <v>1</v>
      </c>
      <c r="D4858">
        <v>19</v>
      </c>
      <c r="E4858">
        <v>6</v>
      </c>
      <c r="F4858" s="4">
        <v>424061.08039386565</v>
      </c>
      <c r="G4858" s="4">
        <v>779198.28671841277</v>
      </c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Y4858" s="2"/>
      <c r="Z4858"/>
      <c r="AA4858"/>
      <c r="AB4858"/>
    </row>
    <row r="4859" spans="1:28" ht="14.45" x14ac:dyDescent="0.3">
      <c r="A4859" s="3">
        <v>42388.29210648148</v>
      </c>
      <c r="B4859">
        <v>2016</v>
      </c>
      <c r="C4859">
        <v>1</v>
      </c>
      <c r="D4859">
        <v>19</v>
      </c>
      <c r="E4859">
        <v>7</v>
      </c>
      <c r="F4859" s="4">
        <v>457367.66116272478</v>
      </c>
      <c r="G4859" s="4">
        <v>825689.61243186833</v>
      </c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Y4859" s="2"/>
      <c r="Z4859"/>
      <c r="AA4859"/>
      <c r="AB4859"/>
    </row>
    <row r="4860" spans="1:28" ht="14.45" x14ac:dyDescent="0.3">
      <c r="A4860" s="3">
        <v>42388.333773148152</v>
      </c>
      <c r="B4860">
        <v>2016</v>
      </c>
      <c r="C4860">
        <v>1</v>
      </c>
      <c r="D4860">
        <v>19</v>
      </c>
      <c r="E4860">
        <v>8</v>
      </c>
      <c r="F4860" s="4">
        <v>488129.8049711092</v>
      </c>
      <c r="G4860" s="4">
        <v>914722.70670499292</v>
      </c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Y4860" s="2"/>
      <c r="Z4860"/>
      <c r="AA4860"/>
      <c r="AB4860"/>
    </row>
    <row r="4861" spans="1:28" ht="14.45" x14ac:dyDescent="0.3">
      <c r="A4861" s="3">
        <v>42388.375439814816</v>
      </c>
      <c r="B4861">
        <v>2016</v>
      </c>
      <c r="C4861">
        <v>1</v>
      </c>
      <c r="D4861">
        <v>19</v>
      </c>
      <c r="E4861">
        <v>9</v>
      </c>
      <c r="F4861" s="4">
        <v>511974.23968689441</v>
      </c>
      <c r="G4861" s="4">
        <v>967129.60806094576</v>
      </c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Y4861" s="2"/>
      <c r="Z4861"/>
      <c r="AA4861"/>
      <c r="AB4861"/>
    </row>
    <row r="4862" spans="1:28" ht="14.45" x14ac:dyDescent="0.3">
      <c r="A4862" s="3">
        <v>42388.41710648148</v>
      </c>
      <c r="B4862">
        <v>2016</v>
      </c>
      <c r="C4862">
        <v>1</v>
      </c>
      <c r="D4862">
        <v>19</v>
      </c>
      <c r="E4862">
        <v>10</v>
      </c>
      <c r="F4862" s="4">
        <v>523753.33769237157</v>
      </c>
      <c r="G4862" s="4">
        <v>949297.11620984843</v>
      </c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Y4862" s="2"/>
      <c r="Z4862"/>
      <c r="AA4862"/>
      <c r="AB4862"/>
    </row>
    <row r="4863" spans="1:28" ht="14.45" x14ac:dyDescent="0.3">
      <c r="A4863" s="3">
        <v>42388.458773148152</v>
      </c>
      <c r="B4863">
        <v>2016</v>
      </c>
      <c r="C4863">
        <v>1</v>
      </c>
      <c r="D4863">
        <v>19</v>
      </c>
      <c r="E4863">
        <v>11</v>
      </c>
      <c r="F4863" s="4">
        <v>526171.59557565616</v>
      </c>
      <c r="G4863" s="4">
        <v>878766.59416122828</v>
      </c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Y4863" s="2"/>
      <c r="Z4863"/>
      <c r="AA4863"/>
      <c r="AB4863"/>
    </row>
    <row r="4864" spans="1:28" ht="14.45" x14ac:dyDescent="0.3">
      <c r="A4864" s="3">
        <v>42388.500439814816</v>
      </c>
      <c r="B4864">
        <v>2016</v>
      </c>
      <c r="C4864">
        <v>1</v>
      </c>
      <c r="D4864">
        <v>19</v>
      </c>
      <c r="E4864">
        <v>12</v>
      </c>
      <c r="F4864" s="4">
        <v>496468.6783646323</v>
      </c>
      <c r="G4864" s="4">
        <v>840574.01244862855</v>
      </c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Y4864" s="2"/>
      <c r="Z4864"/>
      <c r="AA4864"/>
      <c r="AB4864"/>
    </row>
    <row r="4865" spans="1:28" ht="14.45" x14ac:dyDescent="0.3">
      <c r="A4865" s="3">
        <v>42388.54210648148</v>
      </c>
      <c r="B4865">
        <v>2016</v>
      </c>
      <c r="C4865">
        <v>1</v>
      </c>
      <c r="D4865">
        <v>19</v>
      </c>
      <c r="E4865">
        <v>13</v>
      </c>
      <c r="F4865" s="4">
        <v>464725.30174070148</v>
      </c>
      <c r="G4865" s="4">
        <v>800674.71854061366</v>
      </c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Y4865" s="2"/>
      <c r="Z4865"/>
      <c r="AA4865"/>
      <c r="AB4865"/>
    </row>
    <row r="4866" spans="1:28" ht="14.45" x14ac:dyDescent="0.3">
      <c r="A4866" s="3">
        <v>42388.583773148152</v>
      </c>
      <c r="B4866">
        <v>2016</v>
      </c>
      <c r="C4866">
        <v>1</v>
      </c>
      <c r="D4866">
        <v>19</v>
      </c>
      <c r="E4866">
        <v>14</v>
      </c>
      <c r="F4866" s="4">
        <v>465313.70583346934</v>
      </c>
      <c r="G4866" s="4">
        <v>751712.83212056966</v>
      </c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Y4866" s="2"/>
      <c r="Z4866"/>
      <c r="AA4866"/>
      <c r="AB4866"/>
    </row>
    <row r="4867" spans="1:28" ht="14.45" x14ac:dyDescent="0.3">
      <c r="A4867" s="3">
        <v>42388.625439814816</v>
      </c>
      <c r="B4867">
        <v>2016</v>
      </c>
      <c r="C4867">
        <v>1</v>
      </c>
      <c r="D4867">
        <v>19</v>
      </c>
      <c r="E4867">
        <v>15</v>
      </c>
      <c r="F4867" s="4">
        <v>452803.95700713317</v>
      </c>
      <c r="G4867" s="4">
        <v>736422.45894746447</v>
      </c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Y4867" s="2"/>
      <c r="Z4867"/>
      <c r="AA4867"/>
      <c r="AB4867"/>
    </row>
    <row r="4868" spans="1:28" ht="14.45" x14ac:dyDescent="0.3">
      <c r="A4868" s="3">
        <v>42388.66710648148</v>
      </c>
      <c r="B4868">
        <v>2016</v>
      </c>
      <c r="C4868">
        <v>1</v>
      </c>
      <c r="D4868">
        <v>19</v>
      </c>
      <c r="E4868">
        <v>16</v>
      </c>
      <c r="F4868" s="4">
        <v>455872.21024849021</v>
      </c>
      <c r="G4868" s="4">
        <v>779493.6325524915</v>
      </c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Y4868" s="2"/>
      <c r="Z4868"/>
      <c r="AA4868"/>
      <c r="AB4868"/>
    </row>
    <row r="4869" spans="1:28" ht="14.45" x14ac:dyDescent="0.3">
      <c r="A4869" s="3">
        <v>42388.708773148152</v>
      </c>
      <c r="B4869">
        <v>2016</v>
      </c>
      <c r="C4869">
        <v>1</v>
      </c>
      <c r="D4869">
        <v>19</v>
      </c>
      <c r="E4869">
        <v>17</v>
      </c>
      <c r="F4869" s="4">
        <v>493132.51966280787</v>
      </c>
      <c r="G4869" s="4">
        <v>823174.38187042193</v>
      </c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Y4869" s="2"/>
      <c r="Z4869"/>
      <c r="AA4869"/>
      <c r="AB4869"/>
    </row>
    <row r="4870" spans="1:28" ht="14.45" x14ac:dyDescent="0.3">
      <c r="A4870" s="3">
        <v>42388.750439814816</v>
      </c>
      <c r="B4870">
        <v>2016</v>
      </c>
      <c r="C4870">
        <v>1</v>
      </c>
      <c r="D4870">
        <v>19</v>
      </c>
      <c r="E4870">
        <v>18</v>
      </c>
      <c r="F4870" s="4">
        <v>540685.75521628419</v>
      </c>
      <c r="G4870" s="4">
        <v>912163.9085414306</v>
      </c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Y4870" s="2"/>
      <c r="Z4870"/>
      <c r="AA4870"/>
      <c r="AB4870"/>
    </row>
    <row r="4871" spans="1:28" ht="14.45" x14ac:dyDescent="0.3">
      <c r="A4871" s="3">
        <v>42388.79210648148</v>
      </c>
      <c r="B4871">
        <v>2016</v>
      </c>
      <c r="C4871">
        <v>1</v>
      </c>
      <c r="D4871">
        <v>19</v>
      </c>
      <c r="E4871">
        <v>19</v>
      </c>
      <c r="F4871" s="4">
        <v>546136.88277586701</v>
      </c>
      <c r="G4871" s="4">
        <v>926223.26635227061</v>
      </c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Y4871" s="2"/>
      <c r="Z4871"/>
      <c r="AA4871"/>
      <c r="AB4871"/>
    </row>
    <row r="4872" spans="1:28" ht="14.45" x14ac:dyDescent="0.3">
      <c r="A4872" s="3">
        <v>42388.833773148152</v>
      </c>
      <c r="B4872">
        <v>2016</v>
      </c>
      <c r="C4872">
        <v>1</v>
      </c>
      <c r="D4872">
        <v>19</v>
      </c>
      <c r="E4872">
        <v>20</v>
      </c>
      <c r="F4872" s="4">
        <v>530830.70915926551</v>
      </c>
      <c r="G4872" s="4">
        <v>945597.37251934106</v>
      </c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Y4872" s="2"/>
      <c r="Z4872"/>
      <c r="AA4872"/>
      <c r="AB4872"/>
    </row>
    <row r="4873" spans="1:28" ht="14.45" x14ac:dyDescent="0.3">
      <c r="A4873" s="3">
        <v>42388.875439814816</v>
      </c>
      <c r="B4873">
        <v>2016</v>
      </c>
      <c r="C4873">
        <v>1</v>
      </c>
      <c r="D4873">
        <v>19</v>
      </c>
      <c r="E4873">
        <v>21</v>
      </c>
      <c r="F4873" s="4">
        <v>505725.91406405787</v>
      </c>
      <c r="G4873" s="4">
        <v>902375.01424836402</v>
      </c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Y4873" s="2"/>
      <c r="Z4873"/>
      <c r="AA4873"/>
      <c r="AB4873"/>
    </row>
    <row r="4874" spans="1:28" ht="14.45" x14ac:dyDescent="0.3">
      <c r="A4874" s="3">
        <v>42388.91710648148</v>
      </c>
      <c r="B4874">
        <v>2016</v>
      </c>
      <c r="C4874">
        <v>1</v>
      </c>
      <c r="D4874">
        <v>19</v>
      </c>
      <c r="E4874">
        <v>22</v>
      </c>
      <c r="F4874" s="4">
        <v>483624.26699863223</v>
      </c>
      <c r="G4874" s="4">
        <v>853472.37074034277</v>
      </c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Y4874" s="2"/>
      <c r="Z4874"/>
      <c r="AA4874"/>
      <c r="AB4874"/>
    </row>
    <row r="4875" spans="1:28" ht="14.45" x14ac:dyDescent="0.3">
      <c r="A4875" s="3">
        <v>42388.958773148152</v>
      </c>
      <c r="B4875">
        <v>2016</v>
      </c>
      <c r="C4875">
        <v>1</v>
      </c>
      <c r="D4875">
        <v>19</v>
      </c>
      <c r="E4875">
        <v>23</v>
      </c>
      <c r="F4875" s="4">
        <v>415106.82724210224</v>
      </c>
      <c r="G4875" s="4">
        <v>796588.81587493664</v>
      </c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Y4875" s="2"/>
      <c r="Z4875"/>
      <c r="AA4875"/>
      <c r="AB4875"/>
    </row>
    <row r="4876" spans="1:28" ht="14.45" x14ac:dyDescent="0.3">
      <c r="A4876" s="3">
        <v>42389.000439814816</v>
      </c>
      <c r="B4876">
        <v>2016</v>
      </c>
      <c r="C4876">
        <v>1</v>
      </c>
      <c r="D4876">
        <v>20</v>
      </c>
      <c r="E4876">
        <v>0</v>
      </c>
      <c r="F4876" s="4">
        <v>385398.64119507791</v>
      </c>
      <c r="G4876" s="4">
        <v>736884.18326192012</v>
      </c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Y4876" s="2"/>
      <c r="Z4876"/>
      <c r="AA4876"/>
      <c r="AB4876"/>
    </row>
    <row r="4877" spans="1:28" ht="14.45" x14ac:dyDescent="0.3">
      <c r="A4877" s="3">
        <v>42389.042118055557</v>
      </c>
      <c r="B4877">
        <v>2016</v>
      </c>
      <c r="C4877">
        <v>1</v>
      </c>
      <c r="D4877">
        <v>20</v>
      </c>
      <c r="E4877">
        <v>1</v>
      </c>
      <c r="F4877" s="4">
        <v>363099.07375495118</v>
      </c>
      <c r="G4877" s="4">
        <v>739002.07115163689</v>
      </c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Y4877" s="2"/>
      <c r="Z4877"/>
      <c r="AA4877"/>
      <c r="AB4877"/>
    </row>
    <row r="4878" spans="1:28" ht="14.45" x14ac:dyDescent="0.3">
      <c r="A4878" s="3">
        <v>42389.083784722221</v>
      </c>
      <c r="B4878">
        <v>2016</v>
      </c>
      <c r="C4878">
        <v>1</v>
      </c>
      <c r="D4878">
        <v>20</v>
      </c>
      <c r="E4878">
        <v>2</v>
      </c>
      <c r="F4878" s="4">
        <v>353958.32603930897</v>
      </c>
      <c r="G4878" s="4">
        <v>719815.36877005093</v>
      </c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Y4878" s="2"/>
      <c r="Z4878"/>
      <c r="AA4878"/>
      <c r="AB4878"/>
    </row>
    <row r="4879" spans="1:28" ht="14.45" x14ac:dyDescent="0.3">
      <c r="A4879" s="3">
        <v>42389.125451388885</v>
      </c>
      <c r="B4879">
        <v>2016</v>
      </c>
      <c r="C4879">
        <v>1</v>
      </c>
      <c r="D4879">
        <v>20</v>
      </c>
      <c r="E4879">
        <v>3</v>
      </c>
      <c r="F4879" s="4">
        <v>350435.33505771379</v>
      </c>
      <c r="G4879" s="4">
        <v>725503.54109457298</v>
      </c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Y4879" s="2"/>
      <c r="Z4879"/>
      <c r="AA4879"/>
      <c r="AB4879"/>
    </row>
    <row r="4880" spans="1:28" ht="14.45" x14ac:dyDescent="0.3">
      <c r="A4880" s="3">
        <v>42389.167118055557</v>
      </c>
      <c r="B4880">
        <v>2016</v>
      </c>
      <c r="C4880">
        <v>1</v>
      </c>
      <c r="D4880">
        <v>20</v>
      </c>
      <c r="E4880">
        <v>4</v>
      </c>
      <c r="F4880" s="4">
        <v>366537.99122371286</v>
      </c>
      <c r="G4880" s="4">
        <v>720709.13729295891</v>
      </c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Y4880" s="2"/>
      <c r="Z4880"/>
      <c r="AA4880"/>
      <c r="AB4880"/>
    </row>
    <row r="4881" spans="1:28" ht="14.45" x14ac:dyDescent="0.3">
      <c r="A4881" s="3">
        <v>42389.208784722221</v>
      </c>
      <c r="B4881">
        <v>2016</v>
      </c>
      <c r="C4881">
        <v>1</v>
      </c>
      <c r="D4881">
        <v>20</v>
      </c>
      <c r="E4881">
        <v>5</v>
      </c>
      <c r="F4881" s="4">
        <v>394074.02904900251</v>
      </c>
      <c r="G4881" s="4">
        <v>736151.77054615517</v>
      </c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Y4881" s="2"/>
      <c r="Z4881"/>
      <c r="AA4881"/>
      <c r="AB4881"/>
    </row>
    <row r="4882" spans="1:28" ht="14.45" x14ac:dyDescent="0.3">
      <c r="A4882" s="3">
        <v>42389.250451388885</v>
      </c>
      <c r="B4882">
        <v>2016</v>
      </c>
      <c r="C4882">
        <v>1</v>
      </c>
      <c r="D4882">
        <v>20</v>
      </c>
      <c r="E4882">
        <v>6</v>
      </c>
      <c r="F4882" s="4">
        <v>431466.45699572464</v>
      </c>
      <c r="G4882" s="4">
        <v>770616.82776506071</v>
      </c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Y4882" s="2"/>
      <c r="Z4882"/>
      <c r="AA4882"/>
      <c r="AB4882"/>
    </row>
    <row r="4883" spans="1:28" ht="14.45" x14ac:dyDescent="0.3">
      <c r="A4883" s="3">
        <v>42389.292118055557</v>
      </c>
      <c r="B4883">
        <v>2016</v>
      </c>
      <c r="C4883">
        <v>1</v>
      </c>
      <c r="D4883">
        <v>20</v>
      </c>
      <c r="E4883">
        <v>7</v>
      </c>
      <c r="F4883" s="4">
        <v>450630.31000811956</v>
      </c>
      <c r="G4883" s="4">
        <v>774329.88116164983</v>
      </c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Y4883" s="2"/>
      <c r="Z4883"/>
      <c r="AA4883"/>
      <c r="AB4883"/>
    </row>
    <row r="4884" spans="1:28" ht="14.45" x14ac:dyDescent="0.3">
      <c r="A4884" s="3">
        <v>42389.333784722221</v>
      </c>
      <c r="B4884">
        <v>2016</v>
      </c>
      <c r="C4884">
        <v>1</v>
      </c>
      <c r="D4884">
        <v>20</v>
      </c>
      <c r="E4884">
        <v>8</v>
      </c>
      <c r="F4884" s="4">
        <v>444799.46644320199</v>
      </c>
      <c r="G4884" s="4">
        <v>783404.19345366105</v>
      </c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Y4884" s="2"/>
      <c r="Z4884"/>
      <c r="AA4884"/>
      <c r="AB4884"/>
    </row>
    <row r="4885" spans="1:28" ht="14.45" x14ac:dyDescent="0.3">
      <c r="A4885" s="3">
        <v>42389.375451388885</v>
      </c>
      <c r="B4885">
        <v>2016</v>
      </c>
      <c r="C4885">
        <v>1</v>
      </c>
      <c r="D4885">
        <v>20</v>
      </c>
      <c r="E4885">
        <v>9</v>
      </c>
      <c r="F4885" s="4">
        <v>431497.98583009042</v>
      </c>
      <c r="G4885" s="4">
        <v>725855.55002925673</v>
      </c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Y4885" s="2"/>
      <c r="Z4885"/>
      <c r="AA4885"/>
      <c r="AB4885"/>
    </row>
    <row r="4886" spans="1:28" ht="14.45" x14ac:dyDescent="0.3">
      <c r="A4886" s="3">
        <v>42389.417118055557</v>
      </c>
      <c r="B4886">
        <v>2016</v>
      </c>
      <c r="C4886">
        <v>1</v>
      </c>
      <c r="D4886">
        <v>20</v>
      </c>
      <c r="E4886">
        <v>10</v>
      </c>
      <c r="F4886" s="4">
        <v>421848.38773409254</v>
      </c>
      <c r="G4886" s="4">
        <v>651341.41432369954</v>
      </c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Y4886" s="2"/>
      <c r="Z4886"/>
      <c r="AA4886"/>
      <c r="AB4886"/>
    </row>
    <row r="4887" spans="1:28" ht="14.45" x14ac:dyDescent="0.3">
      <c r="A4887" s="3">
        <v>42389.458784722221</v>
      </c>
      <c r="B4887">
        <v>2016</v>
      </c>
      <c r="C4887">
        <v>1</v>
      </c>
      <c r="D4887">
        <v>20</v>
      </c>
      <c r="E4887">
        <v>11</v>
      </c>
      <c r="F4887" s="4">
        <v>402638.01583237236</v>
      </c>
      <c r="G4887" s="4">
        <v>613399.80376336898</v>
      </c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Y4887" s="2"/>
      <c r="Z4887"/>
      <c r="AA4887"/>
      <c r="AB4887"/>
    </row>
    <row r="4888" spans="1:28" ht="14.45" x14ac:dyDescent="0.3">
      <c r="A4888" s="3">
        <v>42389.500451388885</v>
      </c>
      <c r="B4888">
        <v>2016</v>
      </c>
      <c r="C4888">
        <v>1</v>
      </c>
      <c r="D4888">
        <v>20</v>
      </c>
      <c r="E4888">
        <v>12</v>
      </c>
      <c r="F4888" s="4">
        <v>337746.69195872213</v>
      </c>
      <c r="G4888" s="4">
        <v>548782.8931458029</v>
      </c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Y4888" s="2"/>
      <c r="Z4888"/>
      <c r="AA4888"/>
      <c r="AB4888"/>
    </row>
    <row r="4889" spans="1:28" ht="14.45" x14ac:dyDescent="0.3">
      <c r="A4889" s="3">
        <v>42389.542118055557</v>
      </c>
      <c r="B4889">
        <v>2016</v>
      </c>
      <c r="C4889">
        <v>1</v>
      </c>
      <c r="D4889">
        <v>20</v>
      </c>
      <c r="E4889">
        <v>13</v>
      </c>
      <c r="F4889" s="4">
        <v>319951.02289519995</v>
      </c>
      <c r="G4889" s="4">
        <v>481491.97899620229</v>
      </c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Y4889" s="2"/>
      <c r="Z4889"/>
      <c r="AA4889"/>
      <c r="AB4889"/>
    </row>
    <row r="4890" spans="1:28" ht="14.45" x14ac:dyDescent="0.3">
      <c r="A4890" s="3">
        <v>42389.583784722221</v>
      </c>
      <c r="B4890">
        <v>2016</v>
      </c>
      <c r="C4890">
        <v>1</v>
      </c>
      <c r="D4890">
        <v>20</v>
      </c>
      <c r="E4890">
        <v>14</v>
      </c>
      <c r="F4890" s="4">
        <v>318291.59732543002</v>
      </c>
      <c r="G4890" s="4">
        <v>457481.28486188099</v>
      </c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Y4890" s="2"/>
      <c r="Z4890"/>
      <c r="AA4890"/>
      <c r="AB4890"/>
    </row>
    <row r="4891" spans="1:28" ht="14.45" x14ac:dyDescent="0.3">
      <c r="A4891" s="3">
        <v>42389.625451388885</v>
      </c>
      <c r="B4891">
        <v>2016</v>
      </c>
      <c r="C4891">
        <v>1</v>
      </c>
      <c r="D4891">
        <v>20</v>
      </c>
      <c r="E4891">
        <v>15</v>
      </c>
      <c r="F4891" s="4">
        <v>320930.33919209748</v>
      </c>
      <c r="G4891" s="4">
        <v>460186.93181914306</v>
      </c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Y4891" s="2"/>
      <c r="Z4891"/>
      <c r="AA4891"/>
      <c r="AB4891"/>
    </row>
    <row r="4892" spans="1:28" ht="14.45" x14ac:dyDescent="0.3">
      <c r="A4892" s="3">
        <v>42389.667118055557</v>
      </c>
      <c r="B4892">
        <v>2016</v>
      </c>
      <c r="C4892">
        <v>1</v>
      </c>
      <c r="D4892">
        <v>20</v>
      </c>
      <c r="E4892">
        <v>16</v>
      </c>
      <c r="F4892" s="4">
        <v>333283.42915839271</v>
      </c>
      <c r="G4892" s="4">
        <v>454918.40041902114</v>
      </c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Y4892" s="2"/>
      <c r="Z4892"/>
      <c r="AA4892"/>
      <c r="AB4892"/>
    </row>
    <row r="4893" spans="1:28" ht="14.45" x14ac:dyDescent="0.3">
      <c r="A4893" s="3">
        <v>42389.708784722221</v>
      </c>
      <c r="B4893">
        <v>2016</v>
      </c>
      <c r="C4893">
        <v>1</v>
      </c>
      <c r="D4893">
        <v>20</v>
      </c>
      <c r="E4893">
        <v>17</v>
      </c>
      <c r="F4893" s="4">
        <v>377400.28066988871</v>
      </c>
      <c r="G4893" s="4">
        <v>565472.85588349425</v>
      </c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Y4893" s="2"/>
      <c r="Z4893"/>
      <c r="AA4893"/>
      <c r="AB4893"/>
    </row>
    <row r="4894" spans="1:28" ht="14.45" x14ac:dyDescent="0.3">
      <c r="A4894" s="3">
        <v>42389.750451388885</v>
      </c>
      <c r="B4894">
        <v>2016</v>
      </c>
      <c r="C4894">
        <v>1</v>
      </c>
      <c r="D4894">
        <v>20</v>
      </c>
      <c r="E4894">
        <v>18</v>
      </c>
      <c r="F4894" s="4">
        <v>454674.82529534219</v>
      </c>
      <c r="G4894" s="4">
        <v>667885.69627347507</v>
      </c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Y4894" s="2"/>
      <c r="Z4894"/>
      <c r="AA4894"/>
      <c r="AB4894"/>
    </row>
    <row r="4895" spans="1:28" ht="14.45" x14ac:dyDescent="0.3">
      <c r="A4895" s="3">
        <v>42389.792118055557</v>
      </c>
      <c r="B4895">
        <v>2016</v>
      </c>
      <c r="C4895">
        <v>1</v>
      </c>
      <c r="D4895">
        <v>20</v>
      </c>
      <c r="E4895">
        <v>19</v>
      </c>
      <c r="F4895" s="4">
        <v>449463.20214832987</v>
      </c>
      <c r="G4895" s="4">
        <v>721566.66815816204</v>
      </c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Y4895" s="2"/>
      <c r="Z4895"/>
      <c r="AA4895"/>
      <c r="AB4895"/>
    </row>
    <row r="4896" spans="1:28" ht="14.45" x14ac:dyDescent="0.3">
      <c r="A4896" s="3">
        <v>42389.833784722221</v>
      </c>
      <c r="B4896">
        <v>2016</v>
      </c>
      <c r="C4896">
        <v>1</v>
      </c>
      <c r="D4896">
        <v>20</v>
      </c>
      <c r="E4896">
        <v>20</v>
      </c>
      <c r="F4896" s="4">
        <v>457641.8382599781</v>
      </c>
      <c r="G4896" s="4">
        <v>734560.98229645623</v>
      </c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Y4896" s="2"/>
      <c r="Z4896"/>
      <c r="AA4896"/>
      <c r="AB4896"/>
    </row>
    <row r="4897" spans="1:28" ht="14.45" x14ac:dyDescent="0.3">
      <c r="A4897" s="3">
        <v>42389.875451388885</v>
      </c>
      <c r="B4897">
        <v>2016</v>
      </c>
      <c r="C4897">
        <v>1</v>
      </c>
      <c r="D4897">
        <v>20</v>
      </c>
      <c r="E4897">
        <v>21</v>
      </c>
      <c r="F4897" s="4">
        <v>454643.77180290734</v>
      </c>
      <c r="G4897" s="4">
        <v>698767.72305627062</v>
      </c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Y4897" s="2"/>
      <c r="Z4897"/>
      <c r="AA4897"/>
      <c r="AB4897"/>
    </row>
    <row r="4898" spans="1:28" ht="14.45" x14ac:dyDescent="0.3">
      <c r="A4898" s="3">
        <v>42389.917118055557</v>
      </c>
      <c r="B4898">
        <v>2016</v>
      </c>
      <c r="C4898">
        <v>1</v>
      </c>
      <c r="D4898">
        <v>20</v>
      </c>
      <c r="E4898">
        <v>22</v>
      </c>
      <c r="F4898" s="4">
        <v>395769.05975403998</v>
      </c>
      <c r="G4898" s="4">
        <v>693152.63779487379</v>
      </c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Y4898" s="2"/>
      <c r="Z4898"/>
      <c r="AA4898"/>
      <c r="AB4898"/>
    </row>
    <row r="4899" spans="1:28" ht="14.45" x14ac:dyDescent="0.3">
      <c r="A4899" s="3">
        <v>42389.958784722221</v>
      </c>
      <c r="B4899">
        <v>2016</v>
      </c>
      <c r="C4899">
        <v>1</v>
      </c>
      <c r="D4899">
        <v>20</v>
      </c>
      <c r="E4899">
        <v>23</v>
      </c>
      <c r="F4899" s="4">
        <v>342677.80423853325</v>
      </c>
      <c r="G4899" s="4">
        <v>661407.63792180328</v>
      </c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Y4899" s="2"/>
      <c r="Z4899"/>
      <c r="AA4899"/>
      <c r="AB4899"/>
    </row>
    <row r="4900" spans="1:28" ht="14.45" x14ac:dyDescent="0.3">
      <c r="A4900" s="3">
        <v>42390.000451388885</v>
      </c>
      <c r="B4900">
        <v>2016</v>
      </c>
      <c r="C4900">
        <v>1</v>
      </c>
      <c r="D4900">
        <v>21</v>
      </c>
      <c r="E4900">
        <v>0</v>
      </c>
      <c r="F4900" s="4">
        <v>319795.38869810401</v>
      </c>
      <c r="G4900" s="4">
        <v>616642.70549473655</v>
      </c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Y4900" s="2"/>
      <c r="Z4900"/>
      <c r="AA4900"/>
      <c r="AB4900"/>
    </row>
    <row r="4901" spans="1:28" ht="14.45" x14ac:dyDescent="0.3">
      <c r="A4901" s="3">
        <v>42390.042118055557</v>
      </c>
      <c r="B4901">
        <v>2016</v>
      </c>
      <c r="C4901">
        <v>1</v>
      </c>
      <c r="D4901">
        <v>21</v>
      </c>
      <c r="E4901">
        <v>1</v>
      </c>
      <c r="F4901" s="4">
        <v>308760.80216176587</v>
      </c>
      <c r="G4901" s="4">
        <v>636523.0575176829</v>
      </c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Y4901" s="2"/>
      <c r="Z4901"/>
      <c r="AA4901"/>
      <c r="AB4901"/>
    </row>
    <row r="4902" spans="1:28" ht="14.45" x14ac:dyDescent="0.3">
      <c r="A4902" s="3">
        <v>42390.083784722221</v>
      </c>
      <c r="B4902">
        <v>2016</v>
      </c>
      <c r="C4902">
        <v>1</v>
      </c>
      <c r="D4902">
        <v>21</v>
      </c>
      <c r="E4902">
        <v>2</v>
      </c>
      <c r="F4902" s="4">
        <v>291853.11858214723</v>
      </c>
      <c r="G4902" s="4">
        <v>628748.00935900526</v>
      </c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Y4902" s="2"/>
      <c r="Z4902"/>
      <c r="AA4902"/>
      <c r="AB4902"/>
    </row>
    <row r="4903" spans="1:28" ht="14.45" x14ac:dyDescent="0.3">
      <c r="A4903" s="3">
        <v>42390.125451388885</v>
      </c>
      <c r="B4903">
        <v>2016</v>
      </c>
      <c r="C4903">
        <v>1</v>
      </c>
      <c r="D4903">
        <v>21</v>
      </c>
      <c r="E4903">
        <v>3</v>
      </c>
      <c r="F4903" s="4">
        <v>314557.46079154935</v>
      </c>
      <c r="G4903" s="4">
        <v>656759.17859137396</v>
      </c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Y4903" s="2"/>
      <c r="Z4903"/>
      <c r="AA4903"/>
      <c r="AB4903"/>
    </row>
    <row r="4904" spans="1:28" ht="14.45" x14ac:dyDescent="0.3">
      <c r="A4904" s="3">
        <v>42390.167118055557</v>
      </c>
      <c r="B4904">
        <v>2016</v>
      </c>
      <c r="C4904">
        <v>1</v>
      </c>
      <c r="D4904">
        <v>21</v>
      </c>
      <c r="E4904">
        <v>4</v>
      </c>
      <c r="F4904" s="4">
        <v>340103.71018297854</v>
      </c>
      <c r="G4904" s="4">
        <v>677572.19394578726</v>
      </c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Y4904" s="2"/>
      <c r="Z4904"/>
      <c r="AA4904"/>
      <c r="AB4904"/>
    </row>
    <row r="4905" spans="1:28" ht="14.45" x14ac:dyDescent="0.3">
      <c r="A4905" s="3">
        <v>42390.208784722221</v>
      </c>
      <c r="B4905">
        <v>2016</v>
      </c>
      <c r="C4905">
        <v>1</v>
      </c>
      <c r="D4905">
        <v>21</v>
      </c>
      <c r="E4905">
        <v>5</v>
      </c>
      <c r="F4905" s="4">
        <v>382635.00053318939</v>
      </c>
      <c r="G4905" s="4">
        <v>707373.41462525248</v>
      </c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Y4905" s="2"/>
      <c r="Z4905"/>
      <c r="AA4905"/>
      <c r="AB4905"/>
    </row>
    <row r="4906" spans="1:28" ht="14.45" x14ac:dyDescent="0.3">
      <c r="A4906" s="3">
        <v>42390.250451388885</v>
      </c>
      <c r="B4906">
        <v>2016</v>
      </c>
      <c r="C4906">
        <v>1</v>
      </c>
      <c r="D4906">
        <v>21</v>
      </c>
      <c r="E4906">
        <v>6</v>
      </c>
      <c r="F4906" s="4">
        <v>443911.20609616826</v>
      </c>
      <c r="G4906" s="4">
        <v>763973.79735992581</v>
      </c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Y4906" s="2"/>
      <c r="Z4906"/>
      <c r="AA4906"/>
      <c r="AB4906"/>
    </row>
    <row r="4907" spans="1:28" ht="14.45" x14ac:dyDescent="0.3">
      <c r="A4907" s="3">
        <v>42390.292118055557</v>
      </c>
      <c r="B4907">
        <v>2016</v>
      </c>
      <c r="C4907">
        <v>1</v>
      </c>
      <c r="D4907">
        <v>21</v>
      </c>
      <c r="E4907">
        <v>7</v>
      </c>
      <c r="F4907" s="4">
        <v>501260.27939942083</v>
      </c>
      <c r="G4907" s="4">
        <v>808022.60604326916</v>
      </c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Y4907" s="2"/>
      <c r="Z4907"/>
      <c r="AA4907"/>
      <c r="AB4907"/>
    </row>
    <row r="4908" spans="1:28" ht="14.45" x14ac:dyDescent="0.3">
      <c r="A4908" s="3">
        <v>42390.333784722221</v>
      </c>
      <c r="B4908">
        <v>2016</v>
      </c>
      <c r="C4908">
        <v>1</v>
      </c>
      <c r="D4908">
        <v>21</v>
      </c>
      <c r="E4908">
        <v>8</v>
      </c>
      <c r="F4908" s="4">
        <v>515617.93029233057</v>
      </c>
      <c r="G4908" s="4">
        <v>829852.90905335033</v>
      </c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Y4908" s="2"/>
      <c r="Z4908"/>
      <c r="AA4908"/>
      <c r="AB4908"/>
    </row>
    <row r="4909" spans="1:28" ht="14.45" x14ac:dyDescent="0.3">
      <c r="A4909" s="3">
        <v>42390.375451388885</v>
      </c>
      <c r="B4909">
        <v>2016</v>
      </c>
      <c r="C4909">
        <v>1</v>
      </c>
      <c r="D4909">
        <v>21</v>
      </c>
      <c r="E4909">
        <v>9</v>
      </c>
      <c r="F4909" s="4">
        <v>533824.52065072802</v>
      </c>
      <c r="G4909" s="4">
        <v>867738.49298810062</v>
      </c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Y4909" s="2"/>
      <c r="Z4909"/>
      <c r="AA4909"/>
      <c r="AB4909"/>
    </row>
    <row r="4910" spans="1:28" ht="14.45" x14ac:dyDescent="0.3">
      <c r="A4910" s="3">
        <v>42390.417118055557</v>
      </c>
      <c r="B4910">
        <v>2016</v>
      </c>
      <c r="C4910">
        <v>1</v>
      </c>
      <c r="D4910">
        <v>21</v>
      </c>
      <c r="E4910">
        <v>10</v>
      </c>
      <c r="F4910" s="4">
        <v>546482.43886452098</v>
      </c>
      <c r="G4910" s="4">
        <v>905428.76115669985</v>
      </c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Y4910" s="2"/>
      <c r="Z4910"/>
      <c r="AA4910"/>
      <c r="AB4910"/>
    </row>
    <row r="4911" spans="1:28" ht="14.45" x14ac:dyDescent="0.3">
      <c r="A4911" s="3">
        <v>42390.458784722221</v>
      </c>
      <c r="B4911">
        <v>2016</v>
      </c>
      <c r="C4911">
        <v>1</v>
      </c>
      <c r="D4911">
        <v>21</v>
      </c>
      <c r="E4911">
        <v>11</v>
      </c>
      <c r="F4911" s="4">
        <v>573945.16691743804</v>
      </c>
      <c r="G4911" s="4">
        <v>964418.88680250698</v>
      </c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Y4911" s="2"/>
      <c r="Z4911"/>
      <c r="AA4911"/>
      <c r="AB4911"/>
    </row>
    <row r="4912" spans="1:28" ht="14.45" x14ac:dyDescent="0.3">
      <c r="A4912" s="3">
        <v>42390.500451388885</v>
      </c>
      <c r="B4912">
        <v>2016</v>
      </c>
      <c r="C4912">
        <v>1</v>
      </c>
      <c r="D4912">
        <v>21</v>
      </c>
      <c r="E4912">
        <v>12</v>
      </c>
      <c r="F4912" s="4">
        <v>527059.47000833298</v>
      </c>
      <c r="G4912" s="4">
        <v>1012552.2636756549</v>
      </c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Y4912" s="2"/>
      <c r="Z4912"/>
      <c r="AA4912"/>
      <c r="AB4912"/>
    </row>
    <row r="4913" spans="1:28" ht="14.45" x14ac:dyDescent="0.3">
      <c r="A4913" s="3">
        <v>42390.542118055557</v>
      </c>
      <c r="B4913">
        <v>2016</v>
      </c>
      <c r="C4913">
        <v>1</v>
      </c>
      <c r="D4913">
        <v>21</v>
      </c>
      <c r="E4913">
        <v>13</v>
      </c>
      <c r="F4913" s="4">
        <v>547060.91282905533</v>
      </c>
      <c r="G4913" s="4">
        <v>1015114.4227326503</v>
      </c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Y4913" s="2"/>
      <c r="Z4913"/>
      <c r="AA4913"/>
      <c r="AB4913"/>
    </row>
    <row r="4914" spans="1:28" ht="14.45" x14ac:dyDescent="0.3">
      <c r="A4914" s="3">
        <v>42390.583784722221</v>
      </c>
      <c r="B4914">
        <v>2016</v>
      </c>
      <c r="C4914">
        <v>1</v>
      </c>
      <c r="D4914">
        <v>21</v>
      </c>
      <c r="E4914">
        <v>14</v>
      </c>
      <c r="F4914" s="4">
        <v>532862.72398609365</v>
      </c>
      <c r="G4914" s="4">
        <v>1038299.8503462796</v>
      </c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Y4914" s="2"/>
      <c r="Z4914"/>
      <c r="AA4914"/>
      <c r="AB4914"/>
    </row>
    <row r="4915" spans="1:28" ht="14.45" x14ac:dyDescent="0.3">
      <c r="A4915" s="3">
        <v>42390.625451388885</v>
      </c>
      <c r="B4915">
        <v>2016</v>
      </c>
      <c r="C4915">
        <v>1</v>
      </c>
      <c r="D4915">
        <v>21</v>
      </c>
      <c r="E4915">
        <v>15</v>
      </c>
      <c r="F4915" s="4">
        <v>510289.14693522593</v>
      </c>
      <c r="G4915" s="4">
        <v>1121881.4564852272</v>
      </c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Y4915" s="2"/>
      <c r="Z4915"/>
      <c r="AA4915"/>
      <c r="AB4915"/>
    </row>
    <row r="4916" spans="1:28" ht="14.45" x14ac:dyDescent="0.3">
      <c r="A4916" s="3">
        <v>42390.667118055557</v>
      </c>
      <c r="B4916">
        <v>2016</v>
      </c>
      <c r="C4916">
        <v>1</v>
      </c>
      <c r="D4916">
        <v>21</v>
      </c>
      <c r="E4916">
        <v>16</v>
      </c>
      <c r="F4916" s="4">
        <v>577427.16041406197</v>
      </c>
      <c r="G4916" s="4">
        <v>1129770.835119454</v>
      </c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Y4916" s="2"/>
      <c r="Z4916"/>
      <c r="AA4916"/>
      <c r="AB4916"/>
    </row>
    <row r="4917" spans="1:28" ht="14.45" x14ac:dyDescent="0.3">
      <c r="A4917" s="3">
        <v>42390.708784722221</v>
      </c>
      <c r="B4917">
        <v>2016</v>
      </c>
      <c r="C4917">
        <v>1</v>
      </c>
      <c r="D4917">
        <v>21</v>
      </c>
      <c r="E4917">
        <v>17</v>
      </c>
      <c r="F4917" s="4">
        <v>661827.56835950539</v>
      </c>
      <c r="G4917" s="4">
        <v>1258667.6158578263</v>
      </c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Y4917" s="2"/>
      <c r="Z4917"/>
      <c r="AA4917"/>
      <c r="AB4917"/>
    </row>
    <row r="4918" spans="1:28" ht="14.45" x14ac:dyDescent="0.3">
      <c r="A4918" s="3">
        <v>42390.750451388885</v>
      </c>
      <c r="B4918">
        <v>2016</v>
      </c>
      <c r="C4918">
        <v>1</v>
      </c>
      <c r="D4918">
        <v>21</v>
      </c>
      <c r="E4918">
        <v>18</v>
      </c>
      <c r="F4918" s="4">
        <v>724062.55624755414</v>
      </c>
      <c r="G4918" s="4">
        <v>1349894.6843887791</v>
      </c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Y4918" s="2"/>
      <c r="Z4918"/>
      <c r="AA4918"/>
      <c r="AB4918"/>
    </row>
    <row r="4919" spans="1:28" ht="14.45" x14ac:dyDescent="0.3">
      <c r="A4919" s="3">
        <v>42390.792118055557</v>
      </c>
      <c r="B4919">
        <v>2016</v>
      </c>
      <c r="C4919">
        <v>1</v>
      </c>
      <c r="D4919">
        <v>21</v>
      </c>
      <c r="E4919">
        <v>19</v>
      </c>
      <c r="F4919" s="4">
        <v>737435.60303102643</v>
      </c>
      <c r="G4919" s="4">
        <v>1372159.1444041384</v>
      </c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Y4919" s="2"/>
      <c r="Z4919"/>
      <c r="AA4919"/>
      <c r="AB4919"/>
    </row>
    <row r="4920" spans="1:28" ht="14.45" x14ac:dyDescent="0.3">
      <c r="A4920" s="3">
        <v>42390.833784722221</v>
      </c>
      <c r="B4920">
        <v>2016</v>
      </c>
      <c r="C4920">
        <v>1</v>
      </c>
      <c r="D4920">
        <v>21</v>
      </c>
      <c r="E4920">
        <v>20</v>
      </c>
      <c r="F4920" s="4">
        <v>738499.02075265464</v>
      </c>
      <c r="G4920" s="4">
        <v>1375084.132746977</v>
      </c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Y4920" s="2"/>
      <c r="Z4920"/>
      <c r="AA4920"/>
      <c r="AB4920"/>
    </row>
    <row r="4921" spans="1:28" ht="14.45" x14ac:dyDescent="0.3">
      <c r="A4921" s="3">
        <v>42390.875451388885</v>
      </c>
      <c r="B4921">
        <v>2016</v>
      </c>
      <c r="C4921">
        <v>1</v>
      </c>
      <c r="D4921">
        <v>21</v>
      </c>
      <c r="E4921">
        <v>21</v>
      </c>
      <c r="F4921" s="4">
        <v>695338.06574707991</v>
      </c>
      <c r="G4921" s="4">
        <v>1408669.2538603118</v>
      </c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Y4921" s="2"/>
      <c r="Z4921"/>
      <c r="AA4921"/>
      <c r="AB4921"/>
    </row>
    <row r="4922" spans="1:28" ht="14.45" x14ac:dyDescent="0.3">
      <c r="A4922" s="3">
        <v>42390.917118055557</v>
      </c>
      <c r="B4922">
        <v>2016</v>
      </c>
      <c r="C4922">
        <v>1</v>
      </c>
      <c r="D4922">
        <v>21</v>
      </c>
      <c r="E4922">
        <v>22</v>
      </c>
      <c r="F4922" s="4">
        <v>641323.94335519499</v>
      </c>
      <c r="G4922" s="4">
        <v>1373377.9803997851</v>
      </c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Y4922" s="2"/>
      <c r="Z4922"/>
      <c r="AA4922"/>
      <c r="AB4922"/>
    </row>
    <row r="4923" spans="1:28" ht="14.45" x14ac:dyDescent="0.3">
      <c r="A4923" s="3">
        <v>42390.958784722221</v>
      </c>
      <c r="B4923">
        <v>2016</v>
      </c>
      <c r="C4923">
        <v>1</v>
      </c>
      <c r="D4923">
        <v>21</v>
      </c>
      <c r="E4923">
        <v>23</v>
      </c>
      <c r="F4923" s="4">
        <v>583243.70915834908</v>
      </c>
      <c r="G4923" s="4">
        <v>1342943.7032438181</v>
      </c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Y4923" s="2"/>
      <c r="Z4923"/>
      <c r="AA4923"/>
      <c r="AB4923"/>
    </row>
    <row r="4924" spans="1:28" ht="14.45" x14ac:dyDescent="0.3">
      <c r="A4924" s="3">
        <v>42391.000451388885</v>
      </c>
      <c r="B4924">
        <v>2016</v>
      </c>
      <c r="C4924">
        <v>1</v>
      </c>
      <c r="D4924">
        <v>22</v>
      </c>
      <c r="E4924">
        <v>0</v>
      </c>
      <c r="F4924" s="4">
        <v>575758.81573769194</v>
      </c>
      <c r="G4924" s="4">
        <v>1305543.3745801041</v>
      </c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Y4924" s="2"/>
      <c r="Z4924"/>
      <c r="AA4924"/>
      <c r="AB4924"/>
    </row>
    <row r="4925" spans="1:28" ht="14.45" x14ac:dyDescent="0.3">
      <c r="A4925" s="3">
        <v>42391.042118055557</v>
      </c>
      <c r="B4925">
        <v>2016</v>
      </c>
      <c r="C4925">
        <v>1</v>
      </c>
      <c r="D4925">
        <v>22</v>
      </c>
      <c r="E4925">
        <v>1</v>
      </c>
      <c r="F4925" s="4">
        <v>571126.02996010857</v>
      </c>
      <c r="G4925" s="4">
        <v>1363737.0832735535</v>
      </c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Y4925" s="2"/>
      <c r="Z4925"/>
      <c r="AA4925"/>
      <c r="AB4925"/>
    </row>
    <row r="4926" spans="1:28" ht="14.45" x14ac:dyDescent="0.3">
      <c r="A4926" s="3">
        <v>42391.083784722221</v>
      </c>
      <c r="B4926">
        <v>2016</v>
      </c>
      <c r="C4926">
        <v>1</v>
      </c>
      <c r="D4926">
        <v>22</v>
      </c>
      <c r="E4926">
        <v>2</v>
      </c>
      <c r="F4926" s="4">
        <v>596105.79051497194</v>
      </c>
      <c r="G4926" s="4">
        <v>1411475.9304268139</v>
      </c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Y4926" s="2"/>
      <c r="Z4926"/>
      <c r="AA4926"/>
      <c r="AB4926"/>
    </row>
    <row r="4927" spans="1:28" ht="14.45" x14ac:dyDescent="0.3">
      <c r="A4927" s="3">
        <v>42391.125451388885</v>
      </c>
      <c r="B4927">
        <v>2016</v>
      </c>
      <c r="C4927">
        <v>1</v>
      </c>
      <c r="D4927">
        <v>22</v>
      </c>
      <c r="E4927">
        <v>3</v>
      </c>
      <c r="F4927" s="4">
        <v>616839.05730684323</v>
      </c>
      <c r="G4927" s="4">
        <v>1438884.3077717747</v>
      </c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Y4927" s="2"/>
      <c r="Z4927"/>
      <c r="AA4927"/>
      <c r="AB4927"/>
    </row>
    <row r="4928" spans="1:28" ht="14.45" x14ac:dyDescent="0.3">
      <c r="A4928" s="3">
        <v>42391.167118055557</v>
      </c>
      <c r="B4928">
        <v>2016</v>
      </c>
      <c r="C4928">
        <v>1</v>
      </c>
      <c r="D4928">
        <v>22</v>
      </c>
      <c r="E4928">
        <v>4</v>
      </c>
      <c r="F4928" s="4">
        <v>619669.56067659822</v>
      </c>
      <c r="G4928" s="4">
        <v>1478324.0380391669</v>
      </c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Y4928" s="2"/>
      <c r="Z4928"/>
      <c r="AA4928"/>
      <c r="AB4928"/>
    </row>
    <row r="4929" spans="1:28" ht="14.45" x14ac:dyDescent="0.3">
      <c r="A4929" s="3">
        <v>42391.208784722221</v>
      </c>
      <c r="B4929">
        <v>2016</v>
      </c>
      <c r="C4929">
        <v>1</v>
      </c>
      <c r="D4929">
        <v>22</v>
      </c>
      <c r="E4929">
        <v>5</v>
      </c>
      <c r="F4929" s="4">
        <v>664078.76330638491</v>
      </c>
      <c r="G4929" s="4">
        <v>1529661.9981464674</v>
      </c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Y4929" s="2"/>
      <c r="Z4929"/>
      <c r="AA4929"/>
      <c r="AB4929"/>
    </row>
    <row r="4930" spans="1:28" ht="14.45" x14ac:dyDescent="0.3">
      <c r="A4930" s="3">
        <v>42391.250451388885</v>
      </c>
      <c r="B4930">
        <v>2016</v>
      </c>
      <c r="C4930">
        <v>1</v>
      </c>
      <c r="D4930">
        <v>22</v>
      </c>
      <c r="E4930">
        <v>6</v>
      </c>
      <c r="F4930" s="4">
        <v>718340.36320455174</v>
      </c>
      <c r="G4930" s="4">
        <v>1575287.6784135487</v>
      </c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Y4930" s="2"/>
      <c r="Z4930"/>
      <c r="AA4930"/>
      <c r="AB4930"/>
    </row>
    <row r="4931" spans="1:28" ht="14.45" x14ac:dyDescent="0.3">
      <c r="A4931" s="3">
        <v>42391.292118055557</v>
      </c>
      <c r="B4931">
        <v>2016</v>
      </c>
      <c r="C4931">
        <v>1</v>
      </c>
      <c r="D4931">
        <v>22</v>
      </c>
      <c r="E4931">
        <v>7</v>
      </c>
      <c r="F4931" s="4">
        <v>754416.82632764173</v>
      </c>
      <c r="G4931" s="4">
        <v>1626535.4515892402</v>
      </c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Y4931" s="2"/>
      <c r="Z4931"/>
      <c r="AA4931"/>
      <c r="AB4931"/>
    </row>
    <row r="4932" spans="1:28" ht="14.45" x14ac:dyDescent="0.3">
      <c r="A4932" s="3">
        <v>42391.333784722221</v>
      </c>
      <c r="B4932">
        <v>2016</v>
      </c>
      <c r="C4932">
        <v>1</v>
      </c>
      <c r="D4932">
        <v>22</v>
      </c>
      <c r="E4932">
        <v>8</v>
      </c>
      <c r="F4932" s="4">
        <v>704478.21058111859</v>
      </c>
      <c r="G4932" s="4">
        <v>1584164.7897167071</v>
      </c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Y4932" s="2"/>
      <c r="Z4932"/>
      <c r="AA4932"/>
      <c r="AB4932"/>
    </row>
    <row r="4933" spans="1:28" ht="14.45" x14ac:dyDescent="0.3">
      <c r="A4933" s="3">
        <v>42391.375451388885</v>
      </c>
      <c r="B4933">
        <v>2016</v>
      </c>
      <c r="C4933">
        <v>1</v>
      </c>
      <c r="D4933">
        <v>22</v>
      </c>
      <c r="E4933">
        <v>9</v>
      </c>
      <c r="F4933" s="4">
        <v>666833.76045581803</v>
      </c>
      <c r="G4933" s="4">
        <v>1455469.3269859008</v>
      </c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Y4933" s="2"/>
      <c r="Z4933"/>
      <c r="AA4933"/>
      <c r="AB4933"/>
    </row>
    <row r="4934" spans="1:28" ht="14.45" x14ac:dyDescent="0.3">
      <c r="A4934" s="3">
        <v>42391.417118055557</v>
      </c>
      <c r="B4934">
        <v>2016</v>
      </c>
      <c r="C4934">
        <v>1</v>
      </c>
      <c r="D4934">
        <v>22</v>
      </c>
      <c r="E4934">
        <v>10</v>
      </c>
      <c r="F4934" s="4">
        <v>622915.2641969875</v>
      </c>
      <c r="G4934" s="4">
        <v>1375615.2246833383</v>
      </c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Y4934" s="2"/>
      <c r="Z4934"/>
      <c r="AA4934"/>
      <c r="AB4934"/>
    </row>
    <row r="4935" spans="1:28" ht="14.45" x14ac:dyDescent="0.3">
      <c r="A4935" s="3">
        <v>42391.458784722221</v>
      </c>
      <c r="B4935">
        <v>2016</v>
      </c>
      <c r="C4935">
        <v>1</v>
      </c>
      <c r="D4935">
        <v>22</v>
      </c>
      <c r="E4935">
        <v>11</v>
      </c>
      <c r="F4935" s="4">
        <v>583662.7932942902</v>
      </c>
      <c r="G4935" s="4">
        <v>1289799.1566214799</v>
      </c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Y4935" s="2"/>
      <c r="Z4935"/>
      <c r="AA4935"/>
      <c r="AB4935"/>
    </row>
    <row r="4936" spans="1:28" ht="14.45" x14ac:dyDescent="0.3">
      <c r="A4936" s="3">
        <v>42391.500451388885</v>
      </c>
      <c r="B4936">
        <v>2016</v>
      </c>
      <c r="C4936">
        <v>1</v>
      </c>
      <c r="D4936">
        <v>22</v>
      </c>
      <c r="E4936">
        <v>12</v>
      </c>
      <c r="F4936" s="4">
        <v>594923.41688066698</v>
      </c>
      <c r="G4936" s="4">
        <v>1220558.6495763855</v>
      </c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Y4936" s="2"/>
      <c r="Z4936"/>
      <c r="AA4936"/>
      <c r="AB4936"/>
    </row>
    <row r="4937" spans="1:28" ht="14.45" x14ac:dyDescent="0.3">
      <c r="A4937" s="3">
        <v>42391.542118055557</v>
      </c>
      <c r="B4937">
        <v>2016</v>
      </c>
      <c r="C4937">
        <v>1</v>
      </c>
      <c r="D4937">
        <v>22</v>
      </c>
      <c r="E4937">
        <v>13</v>
      </c>
      <c r="F4937" s="4">
        <v>581784.20055473584</v>
      </c>
      <c r="G4937" s="4">
        <v>1168920.2812991776</v>
      </c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Y4937" s="2"/>
      <c r="Z4937"/>
      <c r="AA4937"/>
      <c r="AB4937"/>
    </row>
    <row r="4938" spans="1:28" ht="14.45" x14ac:dyDescent="0.3">
      <c r="A4938" s="3">
        <v>42391.583784722221</v>
      </c>
      <c r="B4938">
        <v>2016</v>
      </c>
      <c r="C4938">
        <v>1</v>
      </c>
      <c r="D4938">
        <v>22</v>
      </c>
      <c r="E4938">
        <v>14</v>
      </c>
      <c r="F4938" s="4">
        <v>564803.70044537494</v>
      </c>
      <c r="G4938" s="4">
        <v>1171867.1800390901</v>
      </c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Y4938" s="2"/>
      <c r="Z4938"/>
      <c r="AA4938"/>
      <c r="AB4938"/>
    </row>
    <row r="4939" spans="1:28" ht="14.45" x14ac:dyDescent="0.3">
      <c r="A4939" s="3">
        <v>42391.625451388885</v>
      </c>
      <c r="B4939">
        <v>2016</v>
      </c>
      <c r="C4939">
        <v>1</v>
      </c>
      <c r="D4939">
        <v>22</v>
      </c>
      <c r="E4939">
        <v>15</v>
      </c>
      <c r="F4939" s="4">
        <v>572863.0515058958</v>
      </c>
      <c r="G4939" s="4">
        <v>1180868.9239483888</v>
      </c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Y4939" s="2"/>
      <c r="Z4939"/>
      <c r="AA4939"/>
      <c r="AB4939"/>
    </row>
    <row r="4940" spans="1:28" ht="14.45" x14ac:dyDescent="0.3">
      <c r="A4940" s="3">
        <v>42391.667118055557</v>
      </c>
      <c r="B4940">
        <v>2016</v>
      </c>
      <c r="C4940">
        <v>1</v>
      </c>
      <c r="D4940">
        <v>22</v>
      </c>
      <c r="E4940">
        <v>16</v>
      </c>
      <c r="F4940" s="4">
        <v>596997.57190036424</v>
      </c>
      <c r="G4940" s="4">
        <v>1214476.720577054</v>
      </c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Y4940" s="2"/>
      <c r="Z4940"/>
      <c r="AA4940"/>
      <c r="AB4940"/>
    </row>
    <row r="4941" spans="1:28" ht="14.45" x14ac:dyDescent="0.3">
      <c r="A4941" s="3">
        <v>42391.708784722221</v>
      </c>
      <c r="B4941">
        <v>2016</v>
      </c>
      <c r="C4941">
        <v>1</v>
      </c>
      <c r="D4941">
        <v>22</v>
      </c>
      <c r="E4941">
        <v>17</v>
      </c>
      <c r="F4941" s="4">
        <v>654337.68697043799</v>
      </c>
      <c r="G4941" s="4">
        <v>1253478.0629297802</v>
      </c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Y4941" s="2"/>
      <c r="Z4941"/>
      <c r="AA4941"/>
      <c r="AB4941"/>
    </row>
    <row r="4942" spans="1:28" ht="14.45" x14ac:dyDescent="0.3">
      <c r="A4942" s="3">
        <v>42391.750451388885</v>
      </c>
      <c r="B4942">
        <v>2016</v>
      </c>
      <c r="C4942">
        <v>1</v>
      </c>
      <c r="D4942">
        <v>22</v>
      </c>
      <c r="E4942">
        <v>18</v>
      </c>
      <c r="F4942" s="4">
        <v>694428.27426283178</v>
      </c>
      <c r="G4942" s="4">
        <v>1292647.2287768486</v>
      </c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Y4942" s="2"/>
      <c r="Z4942"/>
      <c r="AA4942"/>
      <c r="AB4942"/>
    </row>
    <row r="4943" spans="1:28" ht="14.45" x14ac:dyDescent="0.3">
      <c r="A4943" s="3">
        <v>42391.792118055557</v>
      </c>
      <c r="B4943">
        <v>2016</v>
      </c>
      <c r="C4943">
        <v>1</v>
      </c>
      <c r="D4943">
        <v>22</v>
      </c>
      <c r="E4943">
        <v>19</v>
      </c>
      <c r="F4943" s="4">
        <v>709502.97565058607</v>
      </c>
      <c r="G4943" s="4">
        <v>1303918.4163194965</v>
      </c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Y4943" s="2"/>
      <c r="Z4943"/>
      <c r="AA4943"/>
      <c r="AB4943"/>
    </row>
    <row r="4944" spans="1:28" ht="14.45" x14ac:dyDescent="0.3">
      <c r="A4944" s="3">
        <v>42391.833784722221</v>
      </c>
      <c r="B4944">
        <v>2016</v>
      </c>
      <c r="C4944">
        <v>1</v>
      </c>
      <c r="D4944">
        <v>22</v>
      </c>
      <c r="E4944">
        <v>20</v>
      </c>
      <c r="F4944" s="4">
        <v>691389.04436118098</v>
      </c>
      <c r="G4944" s="4">
        <v>1314959.1950798384</v>
      </c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Y4944" s="2"/>
      <c r="Z4944"/>
      <c r="AA4944"/>
      <c r="AB4944"/>
    </row>
    <row r="4945" spans="1:28" ht="14.45" x14ac:dyDescent="0.3">
      <c r="A4945" s="3">
        <v>42391.875451388885</v>
      </c>
      <c r="B4945">
        <v>2016</v>
      </c>
      <c r="C4945">
        <v>1</v>
      </c>
      <c r="D4945">
        <v>22</v>
      </c>
      <c r="E4945">
        <v>21</v>
      </c>
      <c r="F4945" s="4">
        <v>669396.84815268044</v>
      </c>
      <c r="G4945" s="4">
        <v>1266765.9429296595</v>
      </c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Y4945" s="2"/>
      <c r="Z4945"/>
      <c r="AA4945"/>
      <c r="AB4945"/>
    </row>
    <row r="4946" spans="1:28" ht="14.45" x14ac:dyDescent="0.3">
      <c r="A4946" s="3">
        <v>42391.917118055557</v>
      </c>
      <c r="B4946">
        <v>2016</v>
      </c>
      <c r="C4946">
        <v>1</v>
      </c>
      <c r="D4946">
        <v>22</v>
      </c>
      <c r="E4946">
        <v>22</v>
      </c>
      <c r="F4946" s="4">
        <v>611043.57312093501</v>
      </c>
      <c r="G4946" s="4">
        <v>1214650.4373834217</v>
      </c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Y4946" s="2"/>
      <c r="Z4946"/>
      <c r="AA4946"/>
      <c r="AB4946"/>
    </row>
    <row r="4947" spans="1:28" ht="14.45" x14ac:dyDescent="0.3">
      <c r="A4947" s="3">
        <v>42391.958784722221</v>
      </c>
      <c r="B4947">
        <v>2016</v>
      </c>
      <c r="C4947">
        <v>1</v>
      </c>
      <c r="D4947">
        <v>22</v>
      </c>
      <c r="E4947">
        <v>23</v>
      </c>
      <c r="F4947" s="4">
        <v>529837.84743973974</v>
      </c>
      <c r="G4947" s="4">
        <v>1180601.2899854654</v>
      </c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Y4947" s="2"/>
      <c r="Z4947"/>
      <c r="AA4947"/>
      <c r="AB4947"/>
    </row>
    <row r="4948" spans="1:28" ht="14.45" x14ac:dyDescent="0.3">
      <c r="A4948" s="3">
        <v>42392.000451388885</v>
      </c>
      <c r="B4948">
        <v>2016</v>
      </c>
      <c r="C4948">
        <v>1</v>
      </c>
      <c r="D4948">
        <v>23</v>
      </c>
      <c r="E4948">
        <v>0</v>
      </c>
      <c r="F4948" s="4">
        <v>526044.66292544687</v>
      </c>
      <c r="G4948" s="4">
        <v>1123873.9755412366</v>
      </c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Y4948" s="2"/>
      <c r="Z4948"/>
      <c r="AA4948"/>
      <c r="AB4948"/>
    </row>
    <row r="4949" spans="1:28" ht="14.45" x14ac:dyDescent="0.3">
      <c r="A4949" s="3">
        <v>42392.042118055557</v>
      </c>
      <c r="B4949">
        <v>2016</v>
      </c>
      <c r="C4949">
        <v>1</v>
      </c>
      <c r="D4949">
        <v>23</v>
      </c>
      <c r="E4949">
        <v>1</v>
      </c>
      <c r="F4949" s="4">
        <v>500855.22574179585</v>
      </c>
      <c r="G4949" s="4">
        <v>1124489.7829507587</v>
      </c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Y4949" s="2"/>
      <c r="Z4949"/>
      <c r="AA4949"/>
      <c r="AB4949"/>
    </row>
    <row r="4950" spans="1:28" ht="14.45" x14ac:dyDescent="0.3">
      <c r="A4950" s="3">
        <v>42392.083784722221</v>
      </c>
      <c r="B4950">
        <v>2016</v>
      </c>
      <c r="C4950">
        <v>1</v>
      </c>
      <c r="D4950">
        <v>23</v>
      </c>
      <c r="E4950">
        <v>2</v>
      </c>
      <c r="F4950" s="4">
        <v>499651.34780325246</v>
      </c>
      <c r="G4950" s="4">
        <v>1138840.6298691861</v>
      </c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Y4950" s="2"/>
      <c r="Z4950"/>
      <c r="AA4950"/>
      <c r="AB4950"/>
    </row>
    <row r="4951" spans="1:28" ht="14.45" x14ac:dyDescent="0.3">
      <c r="A4951" s="3">
        <v>42392.125451388885</v>
      </c>
      <c r="B4951">
        <v>2016</v>
      </c>
      <c r="C4951">
        <v>1</v>
      </c>
      <c r="D4951">
        <v>23</v>
      </c>
      <c r="E4951">
        <v>3</v>
      </c>
      <c r="F4951" s="4">
        <v>510748.32308406162</v>
      </c>
      <c r="G4951" s="4">
        <v>1180704.4906152554</v>
      </c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Y4951" s="2"/>
      <c r="Z4951"/>
      <c r="AA4951"/>
      <c r="AB4951"/>
    </row>
    <row r="4952" spans="1:28" ht="14.45" x14ac:dyDescent="0.3">
      <c r="A4952" s="3">
        <v>42392.167118055557</v>
      </c>
      <c r="B4952">
        <v>2016</v>
      </c>
      <c r="C4952">
        <v>1</v>
      </c>
      <c r="D4952">
        <v>23</v>
      </c>
      <c r="E4952">
        <v>4</v>
      </c>
      <c r="F4952" s="4">
        <v>554186.72381514916</v>
      </c>
      <c r="G4952" s="4">
        <v>1205164.4393990187</v>
      </c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Y4952" s="2"/>
      <c r="Z4952"/>
      <c r="AA4952"/>
      <c r="AB4952"/>
    </row>
    <row r="4953" spans="1:28" ht="14.45" x14ac:dyDescent="0.3">
      <c r="A4953" s="3">
        <v>42392.208784722221</v>
      </c>
      <c r="B4953">
        <v>2016</v>
      </c>
      <c r="C4953">
        <v>1</v>
      </c>
      <c r="D4953">
        <v>23</v>
      </c>
      <c r="E4953">
        <v>5</v>
      </c>
      <c r="F4953" s="4">
        <v>612689.43400187849</v>
      </c>
      <c r="G4953" s="4">
        <v>1242701.1792807293</v>
      </c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Y4953" s="2"/>
      <c r="Z4953"/>
      <c r="AA4953"/>
      <c r="AB4953"/>
    </row>
    <row r="4954" spans="1:28" ht="14.45" x14ac:dyDescent="0.3">
      <c r="A4954" s="3">
        <v>42392.250451388885</v>
      </c>
      <c r="B4954">
        <v>2016</v>
      </c>
      <c r="C4954">
        <v>1</v>
      </c>
      <c r="D4954">
        <v>23</v>
      </c>
      <c r="E4954">
        <v>6</v>
      </c>
      <c r="F4954" s="4">
        <v>674611.54801901674</v>
      </c>
      <c r="G4954" s="4">
        <v>1333419.950873666</v>
      </c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Y4954" s="2"/>
      <c r="Z4954"/>
      <c r="AA4954"/>
      <c r="AB4954"/>
    </row>
    <row r="4955" spans="1:28" ht="14.45" x14ac:dyDescent="0.3">
      <c r="A4955" s="3">
        <v>42392.292118055557</v>
      </c>
      <c r="B4955">
        <v>2016</v>
      </c>
      <c r="C4955">
        <v>1</v>
      </c>
      <c r="D4955">
        <v>23</v>
      </c>
      <c r="E4955">
        <v>7</v>
      </c>
      <c r="F4955" s="4">
        <v>738486.9804507459</v>
      </c>
      <c r="G4955" s="4">
        <v>1389257.5103470241</v>
      </c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Y4955" s="2"/>
      <c r="Z4955"/>
      <c r="AA4955"/>
      <c r="AB4955"/>
    </row>
    <row r="4956" spans="1:28" ht="14.45" x14ac:dyDescent="0.3">
      <c r="A4956" s="3">
        <v>42392.333784722221</v>
      </c>
      <c r="B4956">
        <v>2016</v>
      </c>
      <c r="C4956">
        <v>1</v>
      </c>
      <c r="D4956">
        <v>23</v>
      </c>
      <c r="E4956">
        <v>8</v>
      </c>
      <c r="F4956" s="4">
        <v>706429.64149668079</v>
      </c>
      <c r="G4956" s="4">
        <v>1414178.2455859638</v>
      </c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Y4956" s="2"/>
      <c r="Z4956"/>
      <c r="AA4956"/>
      <c r="AB4956"/>
    </row>
    <row r="4957" spans="1:28" ht="14.45" x14ac:dyDescent="0.3">
      <c r="A4957" s="3">
        <v>42392.375451388885</v>
      </c>
      <c r="B4957">
        <v>2016</v>
      </c>
      <c r="C4957">
        <v>1</v>
      </c>
      <c r="D4957">
        <v>23</v>
      </c>
      <c r="E4957">
        <v>9</v>
      </c>
      <c r="F4957" s="4">
        <v>669082.40890512557</v>
      </c>
      <c r="G4957" s="4">
        <v>1383567.6898138819</v>
      </c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Y4957" s="2"/>
      <c r="Z4957"/>
      <c r="AA4957"/>
      <c r="AB4957"/>
    </row>
    <row r="4958" spans="1:28" ht="14.45" x14ac:dyDescent="0.3">
      <c r="A4958" s="3">
        <v>42392.417118055557</v>
      </c>
      <c r="B4958">
        <v>2016</v>
      </c>
      <c r="C4958">
        <v>1</v>
      </c>
      <c r="D4958">
        <v>23</v>
      </c>
      <c r="E4958">
        <v>10</v>
      </c>
      <c r="F4958" s="4">
        <v>609824.85031773604</v>
      </c>
      <c r="G4958" s="4">
        <v>1337168.2522444327</v>
      </c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Y4958" s="2"/>
      <c r="Z4958"/>
      <c r="AA4958"/>
      <c r="AB4958"/>
    </row>
    <row r="4959" spans="1:28" ht="14.45" x14ac:dyDescent="0.3">
      <c r="A4959" s="3">
        <v>42392.458784722221</v>
      </c>
      <c r="B4959">
        <v>2016</v>
      </c>
      <c r="C4959">
        <v>1</v>
      </c>
      <c r="D4959">
        <v>23</v>
      </c>
      <c r="E4959">
        <v>11</v>
      </c>
      <c r="F4959" s="4">
        <v>577379.74529117881</v>
      </c>
      <c r="G4959" s="4">
        <v>1274337.8310302834</v>
      </c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Y4959" s="2"/>
      <c r="Z4959"/>
      <c r="AA4959"/>
      <c r="AB4959"/>
    </row>
    <row r="4960" spans="1:28" ht="14.45" x14ac:dyDescent="0.3">
      <c r="A4960" s="3">
        <v>42392.500451388885</v>
      </c>
      <c r="B4960">
        <v>2016</v>
      </c>
      <c r="C4960">
        <v>1</v>
      </c>
      <c r="D4960">
        <v>23</v>
      </c>
      <c r="E4960">
        <v>12</v>
      </c>
      <c r="F4960" s="4">
        <v>553272.70531841693</v>
      </c>
      <c r="G4960" s="4">
        <v>1230867.5250882958</v>
      </c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Y4960" s="2"/>
      <c r="Z4960"/>
      <c r="AA4960"/>
      <c r="AB4960"/>
    </row>
    <row r="4961" spans="1:28" ht="14.45" x14ac:dyDescent="0.3">
      <c r="A4961" s="3">
        <v>42392.542118055557</v>
      </c>
      <c r="B4961">
        <v>2016</v>
      </c>
      <c r="C4961">
        <v>1</v>
      </c>
      <c r="D4961">
        <v>23</v>
      </c>
      <c r="E4961">
        <v>13</v>
      </c>
      <c r="F4961" s="4">
        <v>558199.05487995164</v>
      </c>
      <c r="G4961" s="4">
        <v>1207368.7421885401</v>
      </c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Y4961" s="2"/>
      <c r="Z4961"/>
      <c r="AA4961"/>
      <c r="AB4961"/>
    </row>
    <row r="4962" spans="1:28" ht="14.45" x14ac:dyDescent="0.3">
      <c r="A4962" s="3">
        <v>42392.583784722221</v>
      </c>
      <c r="B4962">
        <v>2016</v>
      </c>
      <c r="C4962">
        <v>1</v>
      </c>
      <c r="D4962">
        <v>23</v>
      </c>
      <c r="E4962">
        <v>14</v>
      </c>
      <c r="F4962" s="4">
        <v>546037.26613714464</v>
      </c>
      <c r="G4962" s="4">
        <v>1154553.8259957535</v>
      </c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Y4962" s="2"/>
      <c r="Z4962"/>
      <c r="AA4962"/>
      <c r="AB4962"/>
    </row>
    <row r="4963" spans="1:28" ht="14.45" x14ac:dyDescent="0.3">
      <c r="A4963" s="3">
        <v>42392.625451388885</v>
      </c>
      <c r="B4963">
        <v>2016</v>
      </c>
      <c r="C4963">
        <v>1</v>
      </c>
      <c r="D4963">
        <v>23</v>
      </c>
      <c r="E4963">
        <v>15</v>
      </c>
      <c r="F4963" s="4">
        <v>534426.33581602341</v>
      </c>
      <c r="G4963" s="4">
        <v>1191173.1803703529</v>
      </c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Y4963" s="2"/>
      <c r="Z4963"/>
      <c r="AA4963"/>
      <c r="AB4963"/>
    </row>
    <row r="4964" spans="1:28" ht="14.45" x14ac:dyDescent="0.3">
      <c r="A4964" s="3">
        <v>42392.667118055557</v>
      </c>
      <c r="B4964">
        <v>2016</v>
      </c>
      <c r="C4964">
        <v>1</v>
      </c>
      <c r="D4964">
        <v>23</v>
      </c>
      <c r="E4964">
        <v>16</v>
      </c>
      <c r="F4964" s="4">
        <v>598038.01165460353</v>
      </c>
      <c r="G4964" s="4">
        <v>1228321.3094862825</v>
      </c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Y4964" s="2"/>
      <c r="Z4964"/>
      <c r="AA4964"/>
      <c r="AB4964"/>
    </row>
    <row r="4965" spans="1:28" ht="14.45" x14ac:dyDescent="0.3">
      <c r="A4965" s="3">
        <v>42392.708784722221</v>
      </c>
      <c r="B4965">
        <v>2016</v>
      </c>
      <c r="C4965">
        <v>1</v>
      </c>
      <c r="D4965">
        <v>23</v>
      </c>
      <c r="E4965">
        <v>17</v>
      </c>
      <c r="F4965" s="4">
        <v>658384.56499311898</v>
      </c>
      <c r="G4965" s="4">
        <v>1373237.8940571398</v>
      </c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Y4965" s="2"/>
      <c r="Z4965"/>
      <c r="AA4965"/>
      <c r="AB4965"/>
    </row>
    <row r="4966" spans="1:28" ht="14.45" x14ac:dyDescent="0.3">
      <c r="A4966" s="3">
        <v>42392.750451388885</v>
      </c>
      <c r="B4966">
        <v>2016</v>
      </c>
      <c r="C4966">
        <v>1</v>
      </c>
      <c r="D4966">
        <v>23</v>
      </c>
      <c r="E4966">
        <v>18</v>
      </c>
      <c r="F4966" s="4">
        <v>776998.19315154839</v>
      </c>
      <c r="G4966" s="4">
        <v>1539083.1711437041</v>
      </c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Y4966" s="2"/>
      <c r="Z4966"/>
      <c r="AA4966"/>
      <c r="AB4966"/>
    </row>
    <row r="4967" spans="1:28" ht="14.45" x14ac:dyDescent="0.3">
      <c r="A4967" s="3">
        <v>42392.792118055557</v>
      </c>
      <c r="B4967">
        <v>2016</v>
      </c>
      <c r="C4967">
        <v>1</v>
      </c>
      <c r="D4967">
        <v>23</v>
      </c>
      <c r="E4967">
        <v>19</v>
      </c>
      <c r="F4967" s="4">
        <v>795677.90978404344</v>
      </c>
      <c r="G4967" s="4">
        <v>1593590.9894751562</v>
      </c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Y4967" s="2"/>
      <c r="Z4967"/>
      <c r="AA4967"/>
      <c r="AB4967"/>
    </row>
    <row r="4968" spans="1:28" ht="14.45" x14ac:dyDescent="0.3">
      <c r="A4968" s="3">
        <v>42392.833784722221</v>
      </c>
      <c r="B4968">
        <v>2016</v>
      </c>
      <c r="C4968">
        <v>1</v>
      </c>
      <c r="D4968">
        <v>23</v>
      </c>
      <c r="E4968">
        <v>20</v>
      </c>
      <c r="F4968" s="4">
        <v>802041.05073650996</v>
      </c>
      <c r="G4968" s="4">
        <v>1585545.6789573191</v>
      </c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Y4968" s="2"/>
      <c r="Z4968"/>
      <c r="AA4968"/>
      <c r="AB4968"/>
    </row>
    <row r="4969" spans="1:28" ht="14.45" x14ac:dyDescent="0.3">
      <c r="A4969" s="3">
        <v>42392.875451388885</v>
      </c>
      <c r="B4969">
        <v>2016</v>
      </c>
      <c r="C4969">
        <v>1</v>
      </c>
      <c r="D4969">
        <v>23</v>
      </c>
      <c r="E4969">
        <v>21</v>
      </c>
      <c r="F4969" s="4">
        <v>767277.0725077535</v>
      </c>
      <c r="G4969" s="4">
        <v>1573632.1126338078</v>
      </c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Y4969" s="2"/>
      <c r="Z4969"/>
      <c r="AA4969"/>
      <c r="AB4969"/>
    </row>
    <row r="4970" spans="1:28" ht="14.45" x14ac:dyDescent="0.3">
      <c r="A4970" s="3">
        <v>42392.917118055557</v>
      </c>
      <c r="B4970">
        <v>2016</v>
      </c>
      <c r="C4970">
        <v>1</v>
      </c>
      <c r="D4970">
        <v>23</v>
      </c>
      <c r="E4970">
        <v>22</v>
      </c>
      <c r="F4970" s="4">
        <v>704910.89471075288</v>
      </c>
      <c r="G4970" s="4">
        <v>1568107.7566119407</v>
      </c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Y4970" s="2"/>
      <c r="Z4970"/>
      <c r="AA4970"/>
      <c r="AB4970"/>
    </row>
    <row r="4971" spans="1:28" ht="14.45" x14ac:dyDescent="0.3">
      <c r="A4971" s="3">
        <v>42392.958784722221</v>
      </c>
      <c r="B4971">
        <v>2016</v>
      </c>
      <c r="C4971">
        <v>1</v>
      </c>
      <c r="D4971">
        <v>23</v>
      </c>
      <c r="E4971">
        <v>23</v>
      </c>
      <c r="F4971" s="4">
        <v>667639.63436970103</v>
      </c>
      <c r="G4971" s="4">
        <v>1548341.9261560575</v>
      </c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Y4971" s="2"/>
      <c r="Z4971"/>
      <c r="AA4971"/>
      <c r="AB4971"/>
    </row>
    <row r="4972" spans="1:28" ht="14.45" x14ac:dyDescent="0.3">
      <c r="A4972" s="3">
        <v>42393.000451388885</v>
      </c>
      <c r="B4972">
        <v>2016</v>
      </c>
      <c r="C4972">
        <v>1</v>
      </c>
      <c r="D4972">
        <v>24</v>
      </c>
      <c r="E4972">
        <v>0</v>
      </c>
      <c r="F4972" s="4">
        <v>643719.72518873599</v>
      </c>
      <c r="G4972" s="4">
        <v>1530107.1060579671</v>
      </c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Y4972" s="2"/>
      <c r="Z4972"/>
      <c r="AA4972"/>
      <c r="AB4972"/>
    </row>
    <row r="4973" spans="1:28" ht="14.45" x14ac:dyDescent="0.3">
      <c r="A4973" s="3">
        <v>42393.042118055557</v>
      </c>
      <c r="B4973">
        <v>2016</v>
      </c>
      <c r="C4973">
        <v>1</v>
      </c>
      <c r="D4973">
        <v>24</v>
      </c>
      <c r="E4973">
        <v>1</v>
      </c>
      <c r="F4973" s="4">
        <v>670257.89890319272</v>
      </c>
      <c r="G4973" s="4">
        <v>1564742.3756935443</v>
      </c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Y4973" s="2"/>
      <c r="Z4973"/>
      <c r="AA4973"/>
      <c r="AB4973"/>
    </row>
    <row r="4974" spans="1:28" ht="14.45" x14ac:dyDescent="0.3">
      <c r="A4974" s="3">
        <v>42393.083784722221</v>
      </c>
      <c r="B4974">
        <v>2016</v>
      </c>
      <c r="C4974">
        <v>1</v>
      </c>
      <c r="D4974">
        <v>24</v>
      </c>
      <c r="E4974">
        <v>2</v>
      </c>
      <c r="F4974" s="4">
        <v>671715.33847739128</v>
      </c>
      <c r="G4974" s="4">
        <v>1595915.7707846519</v>
      </c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Y4974" s="2"/>
      <c r="Z4974"/>
      <c r="AA4974"/>
      <c r="AB4974"/>
    </row>
    <row r="4975" spans="1:28" ht="14.45" x14ac:dyDescent="0.3">
      <c r="A4975" s="3">
        <v>42393.125451388885</v>
      </c>
      <c r="B4975">
        <v>2016</v>
      </c>
      <c r="C4975">
        <v>1</v>
      </c>
      <c r="D4975">
        <v>24</v>
      </c>
      <c r="E4975">
        <v>3</v>
      </c>
      <c r="F4975" s="4">
        <v>682264.92561142019</v>
      </c>
      <c r="G4975" s="4">
        <v>1606423.8215035414</v>
      </c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Y4975" s="2"/>
      <c r="Z4975"/>
      <c r="AA4975"/>
      <c r="AB4975"/>
    </row>
    <row r="4976" spans="1:28" ht="14.45" x14ac:dyDescent="0.3">
      <c r="A4976" s="3">
        <v>42393.167118055557</v>
      </c>
      <c r="B4976">
        <v>2016</v>
      </c>
      <c r="C4976">
        <v>1</v>
      </c>
      <c r="D4976">
        <v>24</v>
      </c>
      <c r="E4976">
        <v>4</v>
      </c>
      <c r="F4976" s="4">
        <v>696354.71405060019</v>
      </c>
      <c r="G4976" s="4">
        <v>1635501.7761569466</v>
      </c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Y4976" s="2"/>
      <c r="Z4976"/>
      <c r="AA4976"/>
      <c r="AB4976"/>
    </row>
    <row r="4977" spans="1:28" ht="14.45" x14ac:dyDescent="0.3">
      <c r="A4977" s="3">
        <v>42393.208784722221</v>
      </c>
      <c r="B4977">
        <v>2016</v>
      </c>
      <c r="C4977">
        <v>1</v>
      </c>
      <c r="D4977">
        <v>24</v>
      </c>
      <c r="E4977">
        <v>5</v>
      </c>
      <c r="F4977" s="4">
        <v>718855.56613825902</v>
      </c>
      <c r="G4977" s="4">
        <v>1680284.6217444208</v>
      </c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Y4977" s="2"/>
      <c r="Z4977"/>
      <c r="AA4977"/>
      <c r="AB4977"/>
    </row>
    <row r="4978" spans="1:28" ht="14.45" x14ac:dyDescent="0.3">
      <c r="A4978" s="3">
        <v>42393.250451388885</v>
      </c>
      <c r="B4978">
        <v>2016</v>
      </c>
      <c r="C4978">
        <v>1</v>
      </c>
      <c r="D4978">
        <v>24</v>
      </c>
      <c r="E4978">
        <v>6</v>
      </c>
      <c r="F4978" s="4">
        <v>776789.50116863986</v>
      </c>
      <c r="G4978" s="4">
        <v>1753206.6503635375</v>
      </c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Y4978" s="2"/>
      <c r="Z4978"/>
      <c r="AA4978"/>
      <c r="AB4978"/>
    </row>
    <row r="4979" spans="1:28" ht="14.45" x14ac:dyDescent="0.3">
      <c r="A4979" s="3">
        <v>42393.292118055557</v>
      </c>
      <c r="B4979">
        <v>2016</v>
      </c>
      <c r="C4979">
        <v>1</v>
      </c>
      <c r="D4979">
        <v>24</v>
      </c>
      <c r="E4979">
        <v>7</v>
      </c>
      <c r="F4979" s="4">
        <v>816251.51336304529</v>
      </c>
      <c r="G4979" s="4">
        <v>1807563.8966492324</v>
      </c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Y4979" s="2"/>
      <c r="Z4979"/>
      <c r="AA4979"/>
      <c r="AB4979"/>
    </row>
    <row r="4980" spans="1:28" ht="14.45" x14ac:dyDescent="0.3">
      <c r="A4980" s="3">
        <v>42393.333784722221</v>
      </c>
      <c r="B4980">
        <v>2016</v>
      </c>
      <c r="C4980">
        <v>1</v>
      </c>
      <c r="D4980">
        <v>24</v>
      </c>
      <c r="E4980">
        <v>8</v>
      </c>
      <c r="F4980" s="4">
        <v>778331.92799379572</v>
      </c>
      <c r="G4980" s="4">
        <v>1735230.068039183</v>
      </c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Y4980" s="2"/>
      <c r="Z4980"/>
      <c r="AA4980"/>
      <c r="AB4980"/>
    </row>
    <row r="4981" spans="1:28" ht="14.45" x14ac:dyDescent="0.3">
      <c r="A4981" s="3">
        <v>42393.375451388885</v>
      </c>
      <c r="B4981">
        <v>2016</v>
      </c>
      <c r="C4981">
        <v>1</v>
      </c>
      <c r="D4981">
        <v>24</v>
      </c>
      <c r="E4981">
        <v>9</v>
      </c>
      <c r="F4981" s="4">
        <v>725070.63081463822</v>
      </c>
      <c r="G4981" s="4">
        <v>1611997.1311069096</v>
      </c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Y4981" s="2"/>
      <c r="Z4981"/>
      <c r="AA4981"/>
      <c r="AB4981"/>
    </row>
    <row r="4982" spans="1:28" ht="14.45" x14ac:dyDescent="0.3">
      <c r="A4982" s="3">
        <v>42393.417118055557</v>
      </c>
      <c r="B4982">
        <v>2016</v>
      </c>
      <c r="C4982">
        <v>1</v>
      </c>
      <c r="D4982">
        <v>24</v>
      </c>
      <c r="E4982">
        <v>10</v>
      </c>
      <c r="F4982" s="4">
        <v>681048.5959280947</v>
      </c>
      <c r="G4982" s="4">
        <v>1508382.5318766488</v>
      </c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Y4982" s="2"/>
      <c r="Z4982"/>
      <c r="AA4982"/>
      <c r="AB4982"/>
    </row>
    <row r="4983" spans="1:28" ht="14.45" x14ac:dyDescent="0.3">
      <c r="A4983" s="3">
        <v>42393.458784722221</v>
      </c>
      <c r="B4983">
        <v>2016</v>
      </c>
      <c r="C4983">
        <v>1</v>
      </c>
      <c r="D4983">
        <v>24</v>
      </c>
      <c r="E4983">
        <v>11</v>
      </c>
      <c r="F4983" s="4">
        <v>629473.85091355827</v>
      </c>
      <c r="G4983" s="4">
        <v>1399457.7045534377</v>
      </c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Y4983" s="2"/>
      <c r="Z4983"/>
      <c r="AA4983"/>
      <c r="AB4983"/>
    </row>
    <row r="4984" spans="1:28" ht="14.45" x14ac:dyDescent="0.3">
      <c r="A4984" s="3">
        <v>42393.500451388885</v>
      </c>
      <c r="B4984">
        <v>2016</v>
      </c>
      <c r="C4984">
        <v>1</v>
      </c>
      <c r="D4984">
        <v>24</v>
      </c>
      <c r="E4984">
        <v>12</v>
      </c>
      <c r="F4984" s="4">
        <v>592326.08940155804</v>
      </c>
      <c r="G4984" s="4">
        <v>1285526.2485661472</v>
      </c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Y4984" s="2"/>
      <c r="Z4984"/>
      <c r="AA4984"/>
      <c r="AB4984"/>
    </row>
    <row r="4985" spans="1:28" ht="14.45" x14ac:dyDescent="0.3">
      <c r="A4985" s="3">
        <v>42393.542118055557</v>
      </c>
      <c r="B4985">
        <v>2016</v>
      </c>
      <c r="C4985">
        <v>1</v>
      </c>
      <c r="D4985">
        <v>24</v>
      </c>
      <c r="E4985">
        <v>13</v>
      </c>
      <c r="F4985" s="4">
        <v>547693.19802842243</v>
      </c>
      <c r="G4985" s="4">
        <v>1214562.9791517139</v>
      </c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Y4985" s="2"/>
      <c r="Z4985"/>
      <c r="AA4985"/>
      <c r="AB4985"/>
    </row>
    <row r="4986" spans="1:28" ht="14.45" x14ac:dyDescent="0.3">
      <c r="A4986" s="3">
        <v>42393.583784722221</v>
      </c>
      <c r="B4986">
        <v>2016</v>
      </c>
      <c r="C4986">
        <v>1</v>
      </c>
      <c r="D4986">
        <v>24</v>
      </c>
      <c r="E4986">
        <v>14</v>
      </c>
      <c r="F4986" s="4">
        <v>538616.78063295968</v>
      </c>
      <c r="G4986" s="4">
        <v>1144435.7724810871</v>
      </c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Y4986" s="2"/>
      <c r="Z4986"/>
      <c r="AA4986"/>
      <c r="AB4986"/>
    </row>
    <row r="4987" spans="1:28" ht="14.45" x14ac:dyDescent="0.3">
      <c r="A4987" s="3">
        <v>42393.625451388885</v>
      </c>
      <c r="B4987">
        <v>2016</v>
      </c>
      <c r="C4987">
        <v>1</v>
      </c>
      <c r="D4987">
        <v>24</v>
      </c>
      <c r="E4987">
        <v>15</v>
      </c>
      <c r="F4987" s="4">
        <v>536876.96218002285</v>
      </c>
      <c r="G4987" s="4">
        <v>1143514.9319646822</v>
      </c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Y4987" s="2"/>
      <c r="Z4987"/>
      <c r="AA4987"/>
      <c r="AB4987"/>
    </row>
    <row r="4988" spans="1:28" ht="14.45" x14ac:dyDescent="0.3">
      <c r="A4988" s="3">
        <v>42393.667118055557</v>
      </c>
      <c r="B4988">
        <v>2016</v>
      </c>
      <c r="C4988">
        <v>1</v>
      </c>
      <c r="D4988">
        <v>24</v>
      </c>
      <c r="E4988">
        <v>16</v>
      </c>
      <c r="F4988" s="4">
        <v>564231.66961646429</v>
      </c>
      <c r="G4988" s="4">
        <v>1173614.0723646483</v>
      </c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Y4988" s="2"/>
      <c r="Z4988"/>
      <c r="AA4988"/>
      <c r="AB4988"/>
    </row>
    <row r="4989" spans="1:28" ht="14.45" x14ac:dyDescent="0.3">
      <c r="A4989" s="3">
        <v>42393.708784722221</v>
      </c>
      <c r="B4989">
        <v>2016</v>
      </c>
      <c r="C4989">
        <v>1</v>
      </c>
      <c r="D4989">
        <v>24</v>
      </c>
      <c r="E4989">
        <v>17</v>
      </c>
      <c r="F4989" s="4">
        <v>624417.03778414917</v>
      </c>
      <c r="G4989" s="4">
        <v>1258771.3109465619</v>
      </c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Y4989" s="2"/>
      <c r="Z4989"/>
      <c r="AA4989"/>
      <c r="AB4989"/>
    </row>
    <row r="4990" spans="1:28" ht="14.45" x14ac:dyDescent="0.3">
      <c r="A4990" s="3">
        <v>42393.750451388885</v>
      </c>
      <c r="B4990">
        <v>2016</v>
      </c>
      <c r="C4990">
        <v>1</v>
      </c>
      <c r="D4990">
        <v>24</v>
      </c>
      <c r="E4990">
        <v>18</v>
      </c>
      <c r="F4990" s="4">
        <v>685696.41187549045</v>
      </c>
      <c r="G4990" s="4">
        <v>1340431.4566745555</v>
      </c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Y4990" s="2"/>
      <c r="Z4990"/>
      <c r="AA4990"/>
      <c r="AB4990"/>
    </row>
    <row r="4991" spans="1:28" ht="14.45" x14ac:dyDescent="0.3">
      <c r="A4991" s="3">
        <v>42393.792118055557</v>
      </c>
      <c r="B4991">
        <v>2016</v>
      </c>
      <c r="C4991">
        <v>1</v>
      </c>
      <c r="D4991">
        <v>24</v>
      </c>
      <c r="E4991">
        <v>19</v>
      </c>
      <c r="F4991" s="4">
        <v>685655.27342774684</v>
      </c>
      <c r="G4991" s="4">
        <v>1346101.5966862324</v>
      </c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Y4991" s="2"/>
      <c r="Z4991"/>
      <c r="AA4991"/>
      <c r="AB4991"/>
    </row>
    <row r="4992" spans="1:28" ht="14.45" x14ac:dyDescent="0.3">
      <c r="A4992" s="3">
        <v>42393.833784722221</v>
      </c>
      <c r="B4992">
        <v>2016</v>
      </c>
      <c r="C4992">
        <v>1</v>
      </c>
      <c r="D4992">
        <v>24</v>
      </c>
      <c r="E4992">
        <v>20</v>
      </c>
      <c r="F4992" s="4">
        <v>692178.73072629701</v>
      </c>
      <c r="G4992" s="4">
        <v>1341259.7599110887</v>
      </c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Y4992" s="2"/>
      <c r="Z4992"/>
      <c r="AA4992"/>
      <c r="AB4992"/>
    </row>
    <row r="4993" spans="1:28" ht="14.45" x14ac:dyDescent="0.3">
      <c r="A4993" s="3">
        <v>42393.875451388885</v>
      </c>
      <c r="B4993">
        <v>2016</v>
      </c>
      <c r="C4993">
        <v>1</v>
      </c>
      <c r="D4993">
        <v>24</v>
      </c>
      <c r="E4993">
        <v>21</v>
      </c>
      <c r="F4993" s="4">
        <v>658622.57794162387</v>
      </c>
      <c r="G4993" s="4">
        <v>1334492.8366997323</v>
      </c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Y4993" s="2"/>
      <c r="Z4993"/>
      <c r="AA4993"/>
      <c r="AB4993"/>
    </row>
    <row r="4994" spans="1:28" ht="14.45" x14ac:dyDescent="0.3">
      <c r="A4994" s="3">
        <v>42393.917118055557</v>
      </c>
      <c r="B4994">
        <v>2016</v>
      </c>
      <c r="C4994">
        <v>1</v>
      </c>
      <c r="D4994">
        <v>24</v>
      </c>
      <c r="E4994">
        <v>22</v>
      </c>
      <c r="F4994" s="4">
        <v>587185.9223121485</v>
      </c>
      <c r="G4994" s="4">
        <v>1321966.7695616856</v>
      </c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Y4994" s="2"/>
      <c r="Z4994"/>
      <c r="AA4994"/>
      <c r="AB4994"/>
    </row>
    <row r="4995" spans="1:28" ht="14.45" x14ac:dyDescent="0.3">
      <c r="A4995" s="3">
        <v>42393.958784722221</v>
      </c>
      <c r="B4995">
        <v>2016</v>
      </c>
      <c r="C4995">
        <v>1</v>
      </c>
      <c r="D4995">
        <v>24</v>
      </c>
      <c r="E4995">
        <v>23</v>
      </c>
      <c r="F4995" s="4">
        <v>554020.23588961316</v>
      </c>
      <c r="G4995" s="4">
        <v>1275218.8272405667</v>
      </c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Y4995" s="2"/>
      <c r="Z4995"/>
      <c r="AA4995"/>
      <c r="AB4995"/>
    </row>
    <row r="4996" spans="1:28" ht="14.45" x14ac:dyDescent="0.3">
      <c r="A4996" s="3">
        <v>42394.000451388885</v>
      </c>
      <c r="B4996">
        <v>2016</v>
      </c>
      <c r="C4996">
        <v>1</v>
      </c>
      <c r="D4996">
        <v>25</v>
      </c>
      <c r="E4996">
        <v>0</v>
      </c>
      <c r="F4996" s="4">
        <v>520681.05769742513</v>
      </c>
      <c r="G4996" s="4">
        <v>1223918.4759132415</v>
      </c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Y4996" s="2"/>
      <c r="Z4996"/>
      <c r="AA4996"/>
      <c r="AB4996"/>
    </row>
    <row r="4997" spans="1:28" ht="14.45" x14ac:dyDescent="0.3">
      <c r="A4997" s="3">
        <v>42394.042118055557</v>
      </c>
      <c r="B4997">
        <v>2016</v>
      </c>
      <c r="C4997">
        <v>1</v>
      </c>
      <c r="D4997">
        <v>25</v>
      </c>
      <c r="E4997">
        <v>1</v>
      </c>
      <c r="F4997" s="4">
        <v>503726.28577593848</v>
      </c>
      <c r="G4997" s="4">
        <v>1208659.9854626975</v>
      </c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Y4997" s="2"/>
      <c r="Z4997"/>
      <c r="AA4997"/>
      <c r="AB4997"/>
    </row>
    <row r="4998" spans="1:28" ht="14.45" x14ac:dyDescent="0.3">
      <c r="A4998" s="3">
        <v>42394.083784722221</v>
      </c>
      <c r="B4998">
        <v>2016</v>
      </c>
      <c r="C4998">
        <v>1</v>
      </c>
      <c r="D4998">
        <v>25</v>
      </c>
      <c r="E4998">
        <v>2</v>
      </c>
      <c r="F4998" s="4">
        <v>497203.56983481126</v>
      </c>
      <c r="G4998" s="4">
        <v>1192344.5446146121</v>
      </c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Y4998" s="2"/>
      <c r="Z4998"/>
      <c r="AA4998"/>
      <c r="AB4998"/>
    </row>
    <row r="4999" spans="1:28" ht="14.45" x14ac:dyDescent="0.3">
      <c r="A4999" s="3">
        <v>42394.125451388885</v>
      </c>
      <c r="B4999">
        <v>2016</v>
      </c>
      <c r="C4999">
        <v>1</v>
      </c>
      <c r="D4999">
        <v>25</v>
      </c>
      <c r="E4999">
        <v>3</v>
      </c>
      <c r="F4999" s="4">
        <v>499864.83326502424</v>
      </c>
      <c r="G4999" s="4">
        <v>1173161.3904833142</v>
      </c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Y4999" s="2"/>
      <c r="Z4999"/>
      <c r="AA4999"/>
      <c r="AB4999"/>
    </row>
    <row r="5000" spans="1:28" ht="14.45" x14ac:dyDescent="0.3">
      <c r="A5000" s="3">
        <v>42394.167118055557</v>
      </c>
      <c r="B5000">
        <v>2016</v>
      </c>
      <c r="C5000">
        <v>1</v>
      </c>
      <c r="D5000">
        <v>25</v>
      </c>
      <c r="E5000">
        <v>4</v>
      </c>
      <c r="F5000" s="4">
        <v>496605.84658098751</v>
      </c>
      <c r="G5000" s="4">
        <v>1159275.2675578194</v>
      </c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Y5000" s="2"/>
      <c r="Z5000"/>
      <c r="AA5000"/>
      <c r="AB5000"/>
    </row>
    <row r="5001" spans="1:28" ht="14.45" x14ac:dyDescent="0.3">
      <c r="A5001" s="3">
        <v>42394.208784722221</v>
      </c>
      <c r="B5001">
        <v>2016</v>
      </c>
      <c r="C5001">
        <v>1</v>
      </c>
      <c r="D5001">
        <v>25</v>
      </c>
      <c r="E5001">
        <v>5</v>
      </c>
      <c r="F5001" s="4">
        <v>515791.34129266825</v>
      </c>
      <c r="G5001" s="4">
        <v>1191646.5345943684</v>
      </c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Y5001" s="2"/>
      <c r="Z5001"/>
      <c r="AA5001"/>
      <c r="AB5001"/>
    </row>
    <row r="5002" spans="1:28" ht="14.45" x14ac:dyDescent="0.3">
      <c r="A5002" s="3">
        <v>42394.250451388885</v>
      </c>
      <c r="B5002">
        <v>2016</v>
      </c>
      <c r="C5002">
        <v>1</v>
      </c>
      <c r="D5002">
        <v>25</v>
      </c>
      <c r="E5002">
        <v>6</v>
      </c>
      <c r="F5002" s="4">
        <v>555350.53580582095</v>
      </c>
      <c r="G5002" s="4">
        <v>1168318.3133053672</v>
      </c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Y5002" s="2"/>
      <c r="Z5002"/>
      <c r="AA5002"/>
      <c r="AB5002"/>
    </row>
    <row r="5003" spans="1:28" ht="14.45" x14ac:dyDescent="0.3">
      <c r="A5003" s="3">
        <v>42394.292118055557</v>
      </c>
      <c r="B5003">
        <v>2016</v>
      </c>
      <c r="C5003">
        <v>1</v>
      </c>
      <c r="D5003">
        <v>25</v>
      </c>
      <c r="E5003">
        <v>7</v>
      </c>
      <c r="F5003" s="4">
        <v>575207.9749790997</v>
      </c>
      <c r="G5003" s="4">
        <v>1227587.3937132133</v>
      </c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Y5003" s="2"/>
      <c r="Z5003"/>
      <c r="AA5003"/>
      <c r="AB5003"/>
    </row>
    <row r="5004" spans="1:28" ht="14.45" x14ac:dyDescent="0.3">
      <c r="A5004" s="3">
        <v>42394.333784722221</v>
      </c>
      <c r="B5004">
        <v>2016</v>
      </c>
      <c r="C5004">
        <v>1</v>
      </c>
      <c r="D5004">
        <v>25</v>
      </c>
      <c r="E5004">
        <v>8</v>
      </c>
      <c r="F5004" s="4">
        <v>574272.66192136367</v>
      </c>
      <c r="G5004" s="4">
        <v>1293877.9020425586</v>
      </c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Y5004" s="2"/>
      <c r="Z5004"/>
      <c r="AA5004"/>
      <c r="AB5004"/>
    </row>
    <row r="5005" spans="1:28" ht="14.45" x14ac:dyDescent="0.3">
      <c r="A5005" s="3">
        <v>42394.375451388885</v>
      </c>
      <c r="B5005">
        <v>2016</v>
      </c>
      <c r="C5005">
        <v>1</v>
      </c>
      <c r="D5005">
        <v>25</v>
      </c>
      <c r="E5005">
        <v>9</v>
      </c>
      <c r="F5005" s="4">
        <v>637282.59867836232</v>
      </c>
      <c r="G5005" s="4">
        <v>1328626.0262459014</v>
      </c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Y5005" s="2"/>
      <c r="Z5005"/>
      <c r="AA5005"/>
      <c r="AB5005"/>
    </row>
    <row r="5006" spans="1:28" ht="14.45" x14ac:dyDescent="0.3">
      <c r="A5006" s="3">
        <v>42394.417118055557</v>
      </c>
      <c r="B5006">
        <v>2016</v>
      </c>
      <c r="C5006">
        <v>1</v>
      </c>
      <c r="D5006">
        <v>25</v>
      </c>
      <c r="E5006">
        <v>10</v>
      </c>
      <c r="F5006" s="4">
        <v>595640.1557026658</v>
      </c>
      <c r="G5006" s="4">
        <v>1331393.3803291505</v>
      </c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Y5006" s="2"/>
      <c r="Z5006"/>
      <c r="AA5006"/>
      <c r="AB5006"/>
    </row>
    <row r="5007" spans="1:28" ht="14.45" x14ac:dyDescent="0.3">
      <c r="A5007" s="3">
        <v>42394.458784722221</v>
      </c>
      <c r="B5007">
        <v>2016</v>
      </c>
      <c r="C5007">
        <v>1</v>
      </c>
      <c r="D5007">
        <v>25</v>
      </c>
      <c r="E5007">
        <v>11</v>
      </c>
      <c r="F5007" s="4">
        <v>540579.89790310059</v>
      </c>
      <c r="G5007" s="4">
        <v>1226909.1810871093</v>
      </c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Y5007" s="2"/>
      <c r="Z5007"/>
      <c r="AA5007"/>
      <c r="AB5007"/>
    </row>
    <row r="5008" spans="1:28" ht="14.45" x14ac:dyDescent="0.3">
      <c r="A5008" s="3">
        <v>42394.500451388885</v>
      </c>
      <c r="B5008">
        <v>2016</v>
      </c>
      <c r="C5008">
        <v>1</v>
      </c>
      <c r="D5008">
        <v>25</v>
      </c>
      <c r="E5008">
        <v>12</v>
      </c>
      <c r="F5008" s="4">
        <v>511611.61251102947</v>
      </c>
      <c r="G5008" s="4">
        <v>1130577.727461241</v>
      </c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Y5008" s="2"/>
      <c r="Z5008"/>
      <c r="AA5008"/>
      <c r="AB5008"/>
    </row>
    <row r="5009" spans="1:28" ht="14.45" x14ac:dyDescent="0.3">
      <c r="A5009" s="3">
        <v>42394.542118055557</v>
      </c>
      <c r="B5009">
        <v>2016</v>
      </c>
      <c r="C5009">
        <v>1</v>
      </c>
      <c r="D5009">
        <v>25</v>
      </c>
      <c r="E5009">
        <v>13</v>
      </c>
      <c r="F5009" s="4">
        <v>499505.70859928476</v>
      </c>
      <c r="G5009" s="4">
        <v>1056485.3201357753</v>
      </c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Y5009" s="2"/>
      <c r="Z5009"/>
      <c r="AA5009"/>
      <c r="AB5009"/>
    </row>
    <row r="5010" spans="1:28" ht="14.45" x14ac:dyDescent="0.3">
      <c r="A5010" s="3">
        <v>42394.583784722221</v>
      </c>
      <c r="B5010">
        <v>2016</v>
      </c>
      <c r="C5010">
        <v>1</v>
      </c>
      <c r="D5010">
        <v>25</v>
      </c>
      <c r="E5010">
        <v>14</v>
      </c>
      <c r="F5010" s="4">
        <v>493051.68195831991</v>
      </c>
      <c r="G5010" s="4">
        <v>1026027.6292574531</v>
      </c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Y5010" s="2"/>
      <c r="Z5010"/>
      <c r="AA5010"/>
      <c r="AB5010"/>
    </row>
    <row r="5011" spans="1:28" ht="14.45" x14ac:dyDescent="0.3">
      <c r="A5011" s="3">
        <v>42394.625451388885</v>
      </c>
      <c r="B5011">
        <v>2016</v>
      </c>
      <c r="C5011">
        <v>1</v>
      </c>
      <c r="D5011">
        <v>25</v>
      </c>
      <c r="E5011">
        <v>15</v>
      </c>
      <c r="F5011" s="4">
        <v>467465.16979281494</v>
      </c>
      <c r="G5011" s="4">
        <v>995084.1078844365</v>
      </c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Y5011" s="2"/>
      <c r="Z5011"/>
      <c r="AA5011"/>
      <c r="AB5011"/>
    </row>
    <row r="5012" spans="1:28" ht="14.45" x14ac:dyDescent="0.3">
      <c r="A5012" s="3">
        <v>42394.667118055557</v>
      </c>
      <c r="B5012">
        <v>2016</v>
      </c>
      <c r="C5012">
        <v>1</v>
      </c>
      <c r="D5012">
        <v>25</v>
      </c>
      <c r="E5012">
        <v>16</v>
      </c>
      <c r="F5012" s="4">
        <v>483430.80246225011</v>
      </c>
      <c r="G5012" s="4">
        <v>1007492.3351886761</v>
      </c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Y5012" s="2"/>
      <c r="Z5012"/>
      <c r="AA5012"/>
      <c r="AB5012"/>
    </row>
    <row r="5013" spans="1:28" ht="14.45" x14ac:dyDescent="0.3">
      <c r="A5013" s="3">
        <v>42394.708784722221</v>
      </c>
      <c r="B5013">
        <v>2016</v>
      </c>
      <c r="C5013">
        <v>1</v>
      </c>
      <c r="D5013">
        <v>25</v>
      </c>
      <c r="E5013">
        <v>17</v>
      </c>
      <c r="F5013" s="4">
        <v>538128.75688349956</v>
      </c>
      <c r="G5013" s="4">
        <v>1086078.8290187018</v>
      </c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Y5013" s="2"/>
      <c r="Z5013"/>
      <c r="AA5013"/>
      <c r="AB5013"/>
    </row>
    <row r="5014" spans="1:28" ht="14.45" x14ac:dyDescent="0.3">
      <c r="A5014" s="3">
        <v>42394.750451388885</v>
      </c>
      <c r="B5014">
        <v>2016</v>
      </c>
      <c r="C5014">
        <v>1</v>
      </c>
      <c r="D5014">
        <v>25</v>
      </c>
      <c r="E5014">
        <v>18</v>
      </c>
      <c r="F5014" s="4">
        <v>599293.8211782435</v>
      </c>
      <c r="G5014" s="4">
        <v>1169972.1175230204</v>
      </c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Y5014" s="2"/>
      <c r="Z5014"/>
      <c r="AA5014"/>
      <c r="AB5014"/>
    </row>
    <row r="5015" spans="1:28" ht="14.45" x14ac:dyDescent="0.3">
      <c r="A5015" s="3">
        <v>42394.792118055557</v>
      </c>
      <c r="B5015">
        <v>2016</v>
      </c>
      <c r="C5015">
        <v>1</v>
      </c>
      <c r="D5015">
        <v>25</v>
      </c>
      <c r="E5015">
        <v>19</v>
      </c>
      <c r="F5015" s="4">
        <v>604604.26353541575</v>
      </c>
      <c r="G5015" s="4">
        <v>1110399.0847710848</v>
      </c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Y5015" s="2"/>
      <c r="Z5015"/>
      <c r="AA5015"/>
      <c r="AB5015"/>
    </row>
    <row r="5016" spans="1:28" ht="14.45" x14ac:dyDescent="0.3">
      <c r="A5016" s="3">
        <v>42394.833784722221</v>
      </c>
      <c r="B5016">
        <v>2016</v>
      </c>
      <c r="C5016">
        <v>1</v>
      </c>
      <c r="D5016">
        <v>25</v>
      </c>
      <c r="E5016">
        <v>20</v>
      </c>
      <c r="F5016" s="4">
        <v>610920.20010217384</v>
      </c>
      <c r="G5016" s="4">
        <v>1146374.6813159324</v>
      </c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Y5016" s="2"/>
      <c r="Z5016"/>
      <c r="AA5016"/>
      <c r="AB5016"/>
    </row>
    <row r="5017" spans="1:28" ht="14.45" x14ac:dyDescent="0.3">
      <c r="A5017" s="3">
        <v>42394.875451388885</v>
      </c>
      <c r="B5017">
        <v>2016</v>
      </c>
      <c r="C5017">
        <v>1</v>
      </c>
      <c r="D5017">
        <v>25</v>
      </c>
      <c r="E5017">
        <v>21</v>
      </c>
      <c r="F5017" s="4">
        <v>590383.50494887086</v>
      </c>
      <c r="G5017" s="4">
        <v>1171954.8879983113</v>
      </c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Y5017" s="2"/>
      <c r="Z5017"/>
      <c r="AA5017"/>
      <c r="AB5017"/>
    </row>
    <row r="5018" spans="1:28" ht="14.45" x14ac:dyDescent="0.3">
      <c r="A5018" s="3">
        <v>42394.917118055557</v>
      </c>
      <c r="B5018">
        <v>2016</v>
      </c>
      <c r="C5018">
        <v>1</v>
      </c>
      <c r="D5018">
        <v>25</v>
      </c>
      <c r="E5018">
        <v>22</v>
      </c>
      <c r="F5018" s="4">
        <v>553384.52532889484</v>
      </c>
      <c r="G5018" s="4">
        <v>1128507.9596246355</v>
      </c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Y5018" s="2"/>
      <c r="Z5018"/>
      <c r="AA5018"/>
      <c r="AB5018"/>
    </row>
    <row r="5019" spans="1:28" ht="14.45" x14ac:dyDescent="0.3">
      <c r="A5019" s="3">
        <v>42394.958784722221</v>
      </c>
      <c r="B5019">
        <v>2016</v>
      </c>
      <c r="C5019">
        <v>1</v>
      </c>
      <c r="D5019">
        <v>25</v>
      </c>
      <c r="E5019">
        <v>23</v>
      </c>
      <c r="F5019" s="4">
        <v>532962.76492237428</v>
      </c>
      <c r="G5019" s="4">
        <v>1134094.8023276352</v>
      </c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Y5019" s="2"/>
      <c r="Z5019"/>
      <c r="AA5019"/>
      <c r="AB5019"/>
    </row>
    <row r="5020" spans="1:28" ht="14.45" x14ac:dyDescent="0.3">
      <c r="A5020" s="3">
        <v>42395.000451388885</v>
      </c>
      <c r="B5020">
        <v>2016</v>
      </c>
      <c r="C5020">
        <v>1</v>
      </c>
      <c r="D5020">
        <v>26</v>
      </c>
      <c r="E5020">
        <v>0</v>
      </c>
      <c r="F5020" s="4">
        <v>481035.55047935992</v>
      </c>
      <c r="G5020" s="4">
        <v>1106303.2610070312</v>
      </c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Y5020" s="2"/>
      <c r="Z5020"/>
      <c r="AA5020"/>
      <c r="AB5020"/>
    </row>
    <row r="5021" spans="1:28" ht="14.45" x14ac:dyDescent="0.3">
      <c r="A5021" s="3">
        <v>42395.042118055557</v>
      </c>
      <c r="B5021">
        <v>2016</v>
      </c>
      <c r="C5021">
        <v>1</v>
      </c>
      <c r="D5021">
        <v>26</v>
      </c>
      <c r="E5021">
        <v>1</v>
      </c>
      <c r="F5021" s="4">
        <v>485437.69582631212</v>
      </c>
      <c r="G5021" s="4">
        <v>1159082.1400677308</v>
      </c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Y5021" s="2"/>
      <c r="Z5021"/>
      <c r="AA5021"/>
      <c r="AB5021"/>
    </row>
    <row r="5022" spans="1:28" ht="14.45" x14ac:dyDescent="0.3">
      <c r="A5022" s="3">
        <v>42395.083784722221</v>
      </c>
      <c r="B5022">
        <v>2016</v>
      </c>
      <c r="C5022">
        <v>1</v>
      </c>
      <c r="D5022">
        <v>26</v>
      </c>
      <c r="E5022">
        <v>2</v>
      </c>
      <c r="F5022" s="4">
        <v>500244.97869767499</v>
      </c>
      <c r="G5022" s="4">
        <v>1189911.7940556514</v>
      </c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Y5022" s="2"/>
      <c r="Z5022"/>
      <c r="AA5022"/>
      <c r="AB5022"/>
    </row>
    <row r="5023" spans="1:28" ht="14.45" x14ac:dyDescent="0.3">
      <c r="A5023" s="3">
        <v>42395.125451388885</v>
      </c>
      <c r="B5023">
        <v>2016</v>
      </c>
      <c r="C5023">
        <v>1</v>
      </c>
      <c r="D5023">
        <v>26</v>
      </c>
      <c r="E5023">
        <v>3</v>
      </c>
      <c r="F5023" s="4">
        <v>502844.12182960601</v>
      </c>
      <c r="G5023" s="4">
        <v>1190624.035391863</v>
      </c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Y5023" s="2"/>
      <c r="Z5023"/>
      <c r="AA5023"/>
      <c r="AB5023"/>
    </row>
    <row r="5024" spans="1:28" ht="14.45" x14ac:dyDescent="0.3">
      <c r="A5024" s="3">
        <v>42395.167118055557</v>
      </c>
      <c r="B5024">
        <v>2016</v>
      </c>
      <c r="C5024">
        <v>1</v>
      </c>
      <c r="D5024">
        <v>26</v>
      </c>
      <c r="E5024">
        <v>4</v>
      </c>
      <c r="F5024" s="4">
        <v>518341.13902848301</v>
      </c>
      <c r="G5024" s="4">
        <v>1193816.806868087</v>
      </c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Y5024" s="2"/>
      <c r="Z5024"/>
      <c r="AA5024"/>
      <c r="AB5024"/>
    </row>
    <row r="5025" spans="1:28" ht="14.45" x14ac:dyDescent="0.3">
      <c r="A5025" s="3">
        <v>42395.208784722221</v>
      </c>
      <c r="B5025">
        <v>2016</v>
      </c>
      <c r="C5025">
        <v>1</v>
      </c>
      <c r="D5025">
        <v>26</v>
      </c>
      <c r="E5025">
        <v>5</v>
      </c>
      <c r="F5025" s="4">
        <v>525481.94292088202</v>
      </c>
      <c r="G5025" s="4">
        <v>1188817.1166318848</v>
      </c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Y5025" s="2"/>
      <c r="Z5025"/>
      <c r="AA5025"/>
      <c r="AB5025"/>
    </row>
    <row r="5026" spans="1:28" ht="14.45" x14ac:dyDescent="0.3">
      <c r="A5026" s="3">
        <v>42395.250451388885</v>
      </c>
      <c r="B5026">
        <v>2016</v>
      </c>
      <c r="C5026">
        <v>1</v>
      </c>
      <c r="D5026">
        <v>26</v>
      </c>
      <c r="E5026">
        <v>6</v>
      </c>
      <c r="F5026" s="4">
        <v>530092.11611020309</v>
      </c>
      <c r="G5026" s="4">
        <v>1206641.9206483783</v>
      </c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Y5026" s="2"/>
      <c r="Z5026"/>
      <c r="AA5026"/>
      <c r="AB5026"/>
    </row>
    <row r="5027" spans="1:28" ht="14.45" x14ac:dyDescent="0.3">
      <c r="A5027" s="3">
        <v>42395.292118055557</v>
      </c>
      <c r="B5027">
        <v>2016</v>
      </c>
      <c r="C5027">
        <v>1</v>
      </c>
      <c r="D5027">
        <v>26</v>
      </c>
      <c r="E5027">
        <v>7</v>
      </c>
      <c r="F5027" s="4">
        <v>568484.56421062048</v>
      </c>
      <c r="G5027" s="4">
        <v>1250876.6197510646</v>
      </c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Y5027" s="2"/>
      <c r="Z5027"/>
      <c r="AA5027"/>
      <c r="AB5027"/>
    </row>
    <row r="5028" spans="1:28" ht="14.45" x14ac:dyDescent="0.3">
      <c r="A5028" s="3">
        <v>42395.333784722221</v>
      </c>
      <c r="B5028">
        <v>2016</v>
      </c>
      <c r="C5028">
        <v>1</v>
      </c>
      <c r="D5028">
        <v>26</v>
      </c>
      <c r="E5028">
        <v>8</v>
      </c>
      <c r="F5028" s="4">
        <v>577349.16889042826</v>
      </c>
      <c r="G5028" s="4">
        <v>1285901.2155181083</v>
      </c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Y5028" s="2"/>
      <c r="Z5028"/>
      <c r="AA5028"/>
      <c r="AB5028"/>
    </row>
    <row r="5029" spans="1:28" ht="14.45" x14ac:dyDescent="0.3">
      <c r="A5029" s="3">
        <v>42395.375451388885</v>
      </c>
      <c r="B5029">
        <v>2016</v>
      </c>
      <c r="C5029">
        <v>1</v>
      </c>
      <c r="D5029">
        <v>26</v>
      </c>
      <c r="E5029">
        <v>9</v>
      </c>
      <c r="F5029" s="4">
        <v>568202.64318164147</v>
      </c>
      <c r="G5029" s="4">
        <v>1259458.3669339994</v>
      </c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Y5029" s="2"/>
      <c r="Z5029"/>
      <c r="AA5029"/>
      <c r="AB5029"/>
    </row>
    <row r="5030" spans="1:28" ht="14.45" x14ac:dyDescent="0.3">
      <c r="A5030" s="3">
        <v>42395.417118055557</v>
      </c>
      <c r="B5030">
        <v>2016</v>
      </c>
      <c r="C5030">
        <v>1</v>
      </c>
      <c r="D5030">
        <v>26</v>
      </c>
      <c r="E5030">
        <v>10</v>
      </c>
      <c r="F5030" s="4">
        <v>575117.73755808512</v>
      </c>
      <c r="G5030" s="4">
        <v>1152848.3870656469</v>
      </c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Y5030" s="2"/>
      <c r="Z5030"/>
      <c r="AA5030"/>
      <c r="AB5030"/>
    </row>
    <row r="5031" spans="1:28" ht="14.45" x14ac:dyDescent="0.3">
      <c r="A5031" s="3">
        <v>42395.458784722221</v>
      </c>
      <c r="B5031">
        <v>2016</v>
      </c>
      <c r="C5031">
        <v>1</v>
      </c>
      <c r="D5031">
        <v>26</v>
      </c>
      <c r="E5031">
        <v>11</v>
      </c>
      <c r="F5031" s="4">
        <v>488548.6471723101</v>
      </c>
      <c r="G5031" s="4">
        <v>1016287.7215751803</v>
      </c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Y5031" s="2"/>
      <c r="Z5031"/>
      <c r="AA5031"/>
      <c r="AB5031"/>
    </row>
    <row r="5032" spans="1:28" ht="14.45" x14ac:dyDescent="0.3">
      <c r="A5032" s="3">
        <v>42395.500451388885</v>
      </c>
      <c r="B5032">
        <v>2016</v>
      </c>
      <c r="C5032">
        <v>1</v>
      </c>
      <c r="D5032">
        <v>26</v>
      </c>
      <c r="E5032">
        <v>12</v>
      </c>
      <c r="F5032" s="4">
        <v>474986.19033872912</v>
      </c>
      <c r="G5032" s="4">
        <v>908446.57698059594</v>
      </c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Y5032" s="2"/>
      <c r="Z5032"/>
      <c r="AA5032"/>
      <c r="AB5032"/>
    </row>
    <row r="5033" spans="1:28" ht="14.45" x14ac:dyDescent="0.3">
      <c r="A5033" s="3">
        <v>42395.542118055557</v>
      </c>
      <c r="B5033">
        <v>2016</v>
      </c>
      <c r="C5033">
        <v>1</v>
      </c>
      <c r="D5033">
        <v>26</v>
      </c>
      <c r="E5033">
        <v>13</v>
      </c>
      <c r="F5033" s="4">
        <v>424436.98100191855</v>
      </c>
      <c r="G5033" s="4">
        <v>819195.89076069405</v>
      </c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Y5033" s="2"/>
      <c r="Z5033"/>
      <c r="AA5033"/>
      <c r="AB5033"/>
    </row>
    <row r="5034" spans="1:28" ht="14.45" x14ac:dyDescent="0.3">
      <c r="A5034" s="3">
        <v>42395.583784722221</v>
      </c>
      <c r="B5034">
        <v>2016</v>
      </c>
      <c r="C5034">
        <v>1</v>
      </c>
      <c r="D5034">
        <v>26</v>
      </c>
      <c r="E5034">
        <v>14</v>
      </c>
      <c r="F5034" s="4">
        <v>401586.92356952134</v>
      </c>
      <c r="G5034" s="4">
        <v>737922.61013122078</v>
      </c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Y5034" s="2"/>
      <c r="Z5034"/>
      <c r="AA5034"/>
      <c r="AB5034"/>
    </row>
    <row r="5035" spans="1:28" ht="14.45" x14ac:dyDescent="0.3">
      <c r="A5035" s="3">
        <v>42395.625451388885</v>
      </c>
      <c r="B5035">
        <v>2016</v>
      </c>
      <c r="C5035">
        <v>1</v>
      </c>
      <c r="D5035">
        <v>26</v>
      </c>
      <c r="E5035">
        <v>15</v>
      </c>
      <c r="F5035" s="4">
        <v>390104.1935783911</v>
      </c>
      <c r="G5035" s="4">
        <v>705794.11141880183</v>
      </c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Y5035" s="2"/>
      <c r="Z5035"/>
      <c r="AA5035"/>
      <c r="AB5035"/>
    </row>
    <row r="5036" spans="1:28" ht="14.45" x14ac:dyDescent="0.3">
      <c r="A5036" s="3">
        <v>42395.667118055557</v>
      </c>
      <c r="B5036">
        <v>2016</v>
      </c>
      <c r="C5036">
        <v>1</v>
      </c>
      <c r="D5036">
        <v>26</v>
      </c>
      <c r="E5036">
        <v>16</v>
      </c>
      <c r="F5036" s="4">
        <v>386154.448130242</v>
      </c>
      <c r="G5036" s="4">
        <v>680698.26260281575</v>
      </c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Y5036" s="2"/>
      <c r="Z5036"/>
      <c r="AA5036"/>
      <c r="AB5036"/>
    </row>
    <row r="5037" spans="1:28" ht="14.45" x14ac:dyDescent="0.3">
      <c r="A5037" s="3">
        <v>42395.708784722221</v>
      </c>
      <c r="B5037">
        <v>2016</v>
      </c>
      <c r="C5037">
        <v>1</v>
      </c>
      <c r="D5037">
        <v>26</v>
      </c>
      <c r="E5037">
        <v>17</v>
      </c>
      <c r="F5037" s="4">
        <v>411415.35201797879</v>
      </c>
      <c r="G5037" s="4">
        <v>748920.42086720874</v>
      </c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Y5037" s="2"/>
      <c r="Z5037"/>
      <c r="AA5037"/>
      <c r="AB5037"/>
    </row>
    <row r="5038" spans="1:28" ht="14.45" x14ac:dyDescent="0.3">
      <c r="A5038" s="3">
        <v>42395.750451388885</v>
      </c>
      <c r="B5038">
        <v>2016</v>
      </c>
      <c r="C5038">
        <v>1</v>
      </c>
      <c r="D5038">
        <v>26</v>
      </c>
      <c r="E5038">
        <v>18</v>
      </c>
      <c r="F5038" s="4">
        <v>494990.79386045632</v>
      </c>
      <c r="G5038" s="4">
        <v>800577.2525846198</v>
      </c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Y5038" s="2"/>
      <c r="Z5038"/>
      <c r="AA5038"/>
      <c r="AB5038"/>
    </row>
    <row r="5039" spans="1:28" ht="14.45" x14ac:dyDescent="0.3">
      <c r="A5039" s="3">
        <v>42395.792118055557</v>
      </c>
      <c r="B5039">
        <v>2016</v>
      </c>
      <c r="C5039">
        <v>1</v>
      </c>
      <c r="D5039">
        <v>26</v>
      </c>
      <c r="E5039">
        <v>19</v>
      </c>
      <c r="F5039" s="4">
        <v>515686.15936742368</v>
      </c>
      <c r="G5039" s="4">
        <v>818227.0842010139</v>
      </c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Y5039" s="2"/>
      <c r="Z5039"/>
      <c r="AA5039"/>
      <c r="AB5039"/>
    </row>
    <row r="5040" spans="1:28" ht="14.45" x14ac:dyDescent="0.3">
      <c r="A5040" s="3">
        <v>42395.833784722221</v>
      </c>
      <c r="B5040">
        <v>2016</v>
      </c>
      <c r="C5040">
        <v>1</v>
      </c>
      <c r="D5040">
        <v>26</v>
      </c>
      <c r="E5040">
        <v>20</v>
      </c>
      <c r="F5040" s="4">
        <v>499113.47670067416</v>
      </c>
      <c r="G5040" s="4">
        <v>821329.19771223271</v>
      </c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Y5040" s="2"/>
      <c r="Z5040"/>
      <c r="AA5040"/>
      <c r="AB5040"/>
    </row>
    <row r="5041" spans="1:28" ht="14.45" x14ac:dyDescent="0.3">
      <c r="A5041" s="3">
        <v>42395.875451388885</v>
      </c>
      <c r="B5041">
        <v>2016</v>
      </c>
      <c r="C5041">
        <v>1</v>
      </c>
      <c r="D5041">
        <v>26</v>
      </c>
      <c r="E5041">
        <v>21</v>
      </c>
      <c r="F5041" s="4">
        <v>475111.4568029301</v>
      </c>
      <c r="G5041" s="4">
        <v>781346.53981850634</v>
      </c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Y5041" s="2"/>
      <c r="Z5041"/>
      <c r="AA5041"/>
      <c r="AB5041"/>
    </row>
    <row r="5042" spans="1:28" ht="14.45" x14ac:dyDescent="0.3">
      <c r="A5042" s="3">
        <v>42395.917118055557</v>
      </c>
      <c r="B5042">
        <v>2016</v>
      </c>
      <c r="C5042">
        <v>1</v>
      </c>
      <c r="D5042">
        <v>26</v>
      </c>
      <c r="E5042">
        <v>22</v>
      </c>
      <c r="F5042" s="4">
        <v>415682.06789553212</v>
      </c>
      <c r="G5042" s="4">
        <v>736030.43451130344</v>
      </c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Y5042" s="2"/>
      <c r="Z5042"/>
      <c r="AA5042"/>
      <c r="AB5042"/>
    </row>
    <row r="5043" spans="1:28" ht="14.45" x14ac:dyDescent="0.3">
      <c r="A5043" s="3">
        <v>42395.958784722221</v>
      </c>
      <c r="B5043">
        <v>2016</v>
      </c>
      <c r="C5043">
        <v>1</v>
      </c>
      <c r="D5043">
        <v>26</v>
      </c>
      <c r="E5043">
        <v>23</v>
      </c>
      <c r="F5043" s="4">
        <v>365806.6623872022</v>
      </c>
      <c r="G5043" s="4">
        <v>662539.28093150852</v>
      </c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Y5043" s="2"/>
      <c r="Z5043"/>
      <c r="AA5043"/>
      <c r="AB5043"/>
    </row>
    <row r="5044" spans="1:28" ht="14.45" x14ac:dyDescent="0.3">
      <c r="A5044" s="3">
        <v>42396.000451388885</v>
      </c>
      <c r="B5044">
        <v>2016</v>
      </c>
      <c r="C5044">
        <v>1</v>
      </c>
      <c r="D5044">
        <v>27</v>
      </c>
      <c r="E5044">
        <v>0</v>
      </c>
      <c r="F5044" s="4">
        <v>303412.26938937441</v>
      </c>
      <c r="G5044" s="4">
        <v>603666.93026959919</v>
      </c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Y5044" s="2"/>
      <c r="Z5044"/>
      <c r="AA5044"/>
      <c r="AB5044"/>
    </row>
    <row r="5045" spans="1:28" ht="14.45" x14ac:dyDescent="0.3">
      <c r="A5045" s="3">
        <v>42396.042118055557</v>
      </c>
      <c r="B5045">
        <v>2016</v>
      </c>
      <c r="C5045">
        <v>1</v>
      </c>
      <c r="D5045">
        <v>27</v>
      </c>
      <c r="E5045">
        <v>1</v>
      </c>
      <c r="F5045" s="4">
        <v>286037.15220569662</v>
      </c>
      <c r="G5045" s="4">
        <v>587214.24932566588</v>
      </c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Y5045" s="2"/>
      <c r="Z5045"/>
      <c r="AA5045"/>
      <c r="AB5045"/>
    </row>
    <row r="5046" spans="1:28" ht="14.45" x14ac:dyDescent="0.3">
      <c r="A5046" s="3">
        <v>42396.083784722221</v>
      </c>
      <c r="B5046">
        <v>2016</v>
      </c>
      <c r="C5046">
        <v>1</v>
      </c>
      <c r="D5046">
        <v>27</v>
      </c>
      <c r="E5046">
        <v>2</v>
      </c>
      <c r="F5046" s="4">
        <v>288947.79312413116</v>
      </c>
      <c r="G5046" s="4">
        <v>579041.32612834696</v>
      </c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Y5046" s="2"/>
      <c r="Z5046"/>
      <c r="AA5046"/>
      <c r="AB5046"/>
    </row>
    <row r="5047" spans="1:28" ht="14.45" x14ac:dyDescent="0.3">
      <c r="A5047" s="3">
        <v>42396.125451388885</v>
      </c>
      <c r="B5047">
        <v>2016</v>
      </c>
      <c r="C5047">
        <v>1</v>
      </c>
      <c r="D5047">
        <v>27</v>
      </c>
      <c r="E5047">
        <v>3</v>
      </c>
      <c r="F5047" s="4">
        <v>316849.26384468866</v>
      </c>
      <c r="G5047" s="4">
        <v>616961.87800522184</v>
      </c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Y5047" s="2"/>
      <c r="Z5047"/>
      <c r="AA5047"/>
      <c r="AB5047"/>
    </row>
    <row r="5048" spans="1:28" ht="14.45" x14ac:dyDescent="0.3">
      <c r="A5048" s="3">
        <v>42396.167118055557</v>
      </c>
      <c r="B5048">
        <v>2016</v>
      </c>
      <c r="C5048">
        <v>1</v>
      </c>
      <c r="D5048">
        <v>27</v>
      </c>
      <c r="E5048">
        <v>4</v>
      </c>
      <c r="F5048" s="4">
        <v>363706.74681256496</v>
      </c>
      <c r="G5048" s="4">
        <v>703196.13300940057</v>
      </c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Y5048" s="2"/>
      <c r="Z5048"/>
      <c r="AA5048"/>
      <c r="AB5048"/>
    </row>
    <row r="5049" spans="1:28" ht="14.45" x14ac:dyDescent="0.3">
      <c r="A5049" s="3">
        <v>42396.208784722221</v>
      </c>
      <c r="B5049">
        <v>2016</v>
      </c>
      <c r="C5049">
        <v>1</v>
      </c>
      <c r="D5049">
        <v>27</v>
      </c>
      <c r="E5049">
        <v>5</v>
      </c>
      <c r="F5049" s="4">
        <v>449309.31516805082</v>
      </c>
      <c r="G5049" s="4">
        <v>814366.75549592695</v>
      </c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Y5049" s="2"/>
      <c r="Z5049"/>
      <c r="AA5049"/>
      <c r="AB5049"/>
    </row>
    <row r="5050" spans="1:28" ht="14.45" x14ac:dyDescent="0.3">
      <c r="A5050" s="3">
        <v>42396.250451388885</v>
      </c>
      <c r="B5050">
        <v>2016</v>
      </c>
      <c r="C5050">
        <v>1</v>
      </c>
      <c r="D5050">
        <v>27</v>
      </c>
      <c r="E5050">
        <v>6</v>
      </c>
      <c r="F5050" s="4">
        <v>585929.79155548126</v>
      </c>
      <c r="G5050" s="4">
        <v>931642.44672148547</v>
      </c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Y5050" s="2"/>
      <c r="Z5050"/>
      <c r="AA5050"/>
      <c r="AB5050"/>
    </row>
    <row r="5051" spans="1:28" ht="14.45" x14ac:dyDescent="0.3">
      <c r="A5051" s="3">
        <v>42396.292118055557</v>
      </c>
      <c r="B5051">
        <v>2016</v>
      </c>
      <c r="C5051">
        <v>1</v>
      </c>
      <c r="D5051">
        <v>27</v>
      </c>
      <c r="E5051">
        <v>7</v>
      </c>
      <c r="F5051" s="4">
        <v>579854.68327237642</v>
      </c>
      <c r="G5051" s="4">
        <v>991017.43351616431</v>
      </c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Y5051" s="2"/>
      <c r="Z5051"/>
      <c r="AA5051"/>
      <c r="AB5051"/>
    </row>
    <row r="5052" spans="1:28" ht="14.45" x14ac:dyDescent="0.3">
      <c r="A5052" s="3">
        <v>42396.333784722221</v>
      </c>
      <c r="B5052">
        <v>2016</v>
      </c>
      <c r="C5052">
        <v>1</v>
      </c>
      <c r="D5052">
        <v>27</v>
      </c>
      <c r="E5052">
        <v>8</v>
      </c>
      <c r="F5052" s="4">
        <v>557541.33884979913</v>
      </c>
      <c r="G5052" s="4">
        <v>1010460.2433105025</v>
      </c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Y5052" s="2"/>
      <c r="Z5052"/>
      <c r="AA5052"/>
      <c r="AB5052"/>
    </row>
    <row r="5053" spans="1:28" ht="14.45" x14ac:dyDescent="0.3">
      <c r="A5053" s="3">
        <v>42396.375451388885</v>
      </c>
      <c r="B5053">
        <v>2016</v>
      </c>
      <c r="C5053">
        <v>1</v>
      </c>
      <c r="D5053">
        <v>27</v>
      </c>
      <c r="E5053">
        <v>9</v>
      </c>
      <c r="F5053" s="4">
        <v>524674.05836876226</v>
      </c>
      <c r="G5053" s="4">
        <v>1000369.3042634518</v>
      </c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Y5053" s="2"/>
      <c r="Z5053"/>
      <c r="AA5053"/>
      <c r="AB5053"/>
    </row>
    <row r="5054" spans="1:28" ht="14.45" x14ac:dyDescent="0.3">
      <c r="A5054" s="3">
        <v>42396.417118055557</v>
      </c>
      <c r="B5054">
        <v>2016</v>
      </c>
      <c r="C5054">
        <v>1</v>
      </c>
      <c r="D5054">
        <v>27</v>
      </c>
      <c r="E5054">
        <v>10</v>
      </c>
      <c r="F5054" s="4">
        <v>532883.90822513716</v>
      </c>
      <c r="G5054" s="4">
        <v>987971.24290055851</v>
      </c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Y5054" s="2"/>
      <c r="Z5054"/>
      <c r="AA5054"/>
      <c r="AB5054"/>
    </row>
    <row r="5055" spans="1:28" ht="14.45" x14ac:dyDescent="0.3">
      <c r="A5055" s="3">
        <v>42396.458784722221</v>
      </c>
      <c r="B5055">
        <v>2016</v>
      </c>
      <c r="C5055">
        <v>1</v>
      </c>
      <c r="D5055">
        <v>27</v>
      </c>
      <c r="E5055">
        <v>11</v>
      </c>
      <c r="F5055" s="4">
        <v>523966.02815970313</v>
      </c>
      <c r="G5055" s="4">
        <v>931727.02073070186</v>
      </c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Y5055" s="2"/>
      <c r="Z5055"/>
      <c r="AA5055"/>
      <c r="AB5055"/>
    </row>
    <row r="5056" spans="1:28" ht="14.45" x14ac:dyDescent="0.3">
      <c r="A5056" s="3">
        <v>42396.500451388885</v>
      </c>
      <c r="B5056">
        <v>2016</v>
      </c>
      <c r="C5056">
        <v>1</v>
      </c>
      <c r="D5056">
        <v>27</v>
      </c>
      <c r="E5056">
        <v>12</v>
      </c>
      <c r="F5056" s="4">
        <v>480325.92166120914</v>
      </c>
      <c r="G5056" s="4">
        <v>913691.15406385146</v>
      </c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Y5056" s="2"/>
      <c r="Z5056"/>
      <c r="AA5056"/>
      <c r="AB5056"/>
    </row>
    <row r="5057" spans="1:28" ht="14.45" x14ac:dyDescent="0.3">
      <c r="A5057" s="3">
        <v>42396.542118055557</v>
      </c>
      <c r="B5057">
        <v>2016</v>
      </c>
      <c r="C5057">
        <v>1</v>
      </c>
      <c r="D5057">
        <v>27</v>
      </c>
      <c r="E5057">
        <v>13</v>
      </c>
      <c r="F5057" s="4">
        <v>477513.17559852108</v>
      </c>
      <c r="G5057" s="4">
        <v>863305.18822207977</v>
      </c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Y5057" s="2"/>
      <c r="Z5057"/>
      <c r="AA5057"/>
      <c r="AB5057"/>
    </row>
    <row r="5058" spans="1:28" ht="14.45" x14ac:dyDescent="0.3">
      <c r="A5058" s="3">
        <v>42396.583784722221</v>
      </c>
      <c r="B5058">
        <v>2016</v>
      </c>
      <c r="C5058">
        <v>1</v>
      </c>
      <c r="D5058">
        <v>27</v>
      </c>
      <c r="E5058">
        <v>14</v>
      </c>
      <c r="F5058" s="4">
        <v>463873.08308463369</v>
      </c>
      <c r="G5058" s="4">
        <v>839128.41842489969</v>
      </c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Y5058" s="2"/>
      <c r="Z5058"/>
      <c r="AA5058"/>
      <c r="AB5058"/>
    </row>
    <row r="5059" spans="1:28" ht="14.45" x14ac:dyDescent="0.3">
      <c r="A5059" s="3">
        <v>42396.625451388885</v>
      </c>
      <c r="B5059">
        <v>2016</v>
      </c>
      <c r="C5059">
        <v>1</v>
      </c>
      <c r="D5059">
        <v>27</v>
      </c>
      <c r="E5059">
        <v>15</v>
      </c>
      <c r="F5059" s="4">
        <v>487695.71554934618</v>
      </c>
      <c r="G5059" s="4">
        <v>890383.29393593781</v>
      </c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Y5059" s="2"/>
      <c r="Z5059"/>
      <c r="AA5059"/>
      <c r="AB5059"/>
    </row>
    <row r="5060" spans="1:28" ht="14.45" x14ac:dyDescent="0.3">
      <c r="A5060" s="3">
        <v>42396.667118055557</v>
      </c>
      <c r="B5060">
        <v>2016</v>
      </c>
      <c r="C5060">
        <v>1</v>
      </c>
      <c r="D5060">
        <v>27</v>
      </c>
      <c r="E5060">
        <v>16</v>
      </c>
      <c r="F5060" s="4">
        <v>532330.57408794865</v>
      </c>
      <c r="G5060" s="4">
        <v>971815.60893932544</v>
      </c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Y5060" s="2"/>
      <c r="Z5060"/>
      <c r="AA5060"/>
      <c r="AB5060"/>
    </row>
    <row r="5061" spans="1:28" ht="14.45" x14ac:dyDescent="0.3">
      <c r="A5061" s="3">
        <v>42396.708784722221</v>
      </c>
      <c r="B5061">
        <v>2016</v>
      </c>
      <c r="C5061">
        <v>1</v>
      </c>
      <c r="D5061">
        <v>27</v>
      </c>
      <c r="E5061">
        <v>17</v>
      </c>
      <c r="F5061" s="4">
        <v>595115.40471884911</v>
      </c>
      <c r="G5061" s="4">
        <v>1108565.8892477681</v>
      </c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Y5061" s="2"/>
      <c r="Z5061"/>
      <c r="AA5061"/>
      <c r="AB5061"/>
    </row>
    <row r="5062" spans="1:28" ht="14.45" x14ac:dyDescent="0.3">
      <c r="A5062" s="3">
        <v>42396.750451388885</v>
      </c>
      <c r="B5062">
        <v>2016</v>
      </c>
      <c r="C5062">
        <v>1</v>
      </c>
      <c r="D5062">
        <v>27</v>
      </c>
      <c r="E5062">
        <v>18</v>
      </c>
      <c r="F5062" s="4">
        <v>704925.40009628166</v>
      </c>
      <c r="G5062" s="4">
        <v>1247189.6808705116</v>
      </c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Y5062" s="2"/>
      <c r="Z5062"/>
      <c r="AA5062"/>
      <c r="AB5062"/>
    </row>
    <row r="5063" spans="1:28" ht="14.45" x14ac:dyDescent="0.3">
      <c r="A5063" s="3">
        <v>42396.792118055557</v>
      </c>
      <c r="B5063">
        <v>2016</v>
      </c>
      <c r="C5063">
        <v>1</v>
      </c>
      <c r="D5063">
        <v>27</v>
      </c>
      <c r="E5063">
        <v>19</v>
      </c>
      <c r="F5063" s="4">
        <v>721287.29034697812</v>
      </c>
      <c r="G5063" s="4">
        <v>1306133.3994271185</v>
      </c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Y5063" s="2"/>
      <c r="Z5063"/>
      <c r="AA5063"/>
      <c r="AB5063"/>
    </row>
    <row r="5064" spans="1:28" ht="14.45" x14ac:dyDescent="0.3">
      <c r="A5064" s="3">
        <v>42396.833784722221</v>
      </c>
      <c r="B5064">
        <v>2016</v>
      </c>
      <c r="C5064">
        <v>1</v>
      </c>
      <c r="D5064">
        <v>27</v>
      </c>
      <c r="E5064">
        <v>20</v>
      </c>
      <c r="F5064" s="4">
        <v>741383.75089604221</v>
      </c>
      <c r="G5064" s="4">
        <v>1338851.3624298852</v>
      </c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Y5064" s="2"/>
      <c r="Z5064"/>
      <c r="AA5064"/>
      <c r="AB5064"/>
    </row>
    <row r="5065" spans="1:28" ht="14.45" x14ac:dyDescent="0.3">
      <c r="A5065" s="3">
        <v>42396.875451388885</v>
      </c>
      <c r="B5065">
        <v>2016</v>
      </c>
      <c r="C5065">
        <v>1</v>
      </c>
      <c r="D5065">
        <v>27</v>
      </c>
      <c r="E5065">
        <v>21</v>
      </c>
      <c r="F5065" s="4">
        <v>725821.78264251223</v>
      </c>
      <c r="G5065" s="4">
        <v>1342345.0789777769</v>
      </c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Y5065" s="2"/>
      <c r="Z5065"/>
      <c r="AA5065"/>
      <c r="AB5065"/>
    </row>
    <row r="5066" spans="1:28" ht="14.45" x14ac:dyDescent="0.3">
      <c r="A5066" s="3">
        <v>42396.917118055557</v>
      </c>
      <c r="B5066">
        <v>2016</v>
      </c>
      <c r="C5066">
        <v>1</v>
      </c>
      <c r="D5066">
        <v>27</v>
      </c>
      <c r="E5066">
        <v>22</v>
      </c>
      <c r="F5066" s="4">
        <v>684597.00368677091</v>
      </c>
      <c r="G5066" s="4">
        <v>1351400.3654637532</v>
      </c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Y5066" s="2"/>
      <c r="Z5066"/>
      <c r="AA5066"/>
      <c r="AB5066"/>
    </row>
    <row r="5067" spans="1:28" ht="14.45" x14ac:dyDescent="0.3">
      <c r="A5067" s="3">
        <v>42396.958784722221</v>
      </c>
      <c r="B5067">
        <v>2016</v>
      </c>
      <c r="C5067">
        <v>1</v>
      </c>
      <c r="D5067">
        <v>27</v>
      </c>
      <c r="E5067">
        <v>23</v>
      </c>
      <c r="F5067" s="4">
        <v>643518.60941770265</v>
      </c>
      <c r="G5067" s="4">
        <v>1316822.8908004635</v>
      </c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Y5067" s="2"/>
      <c r="Z5067"/>
      <c r="AA5067"/>
      <c r="AB5067"/>
    </row>
    <row r="5068" spans="1:28" ht="14.45" x14ac:dyDescent="0.3">
      <c r="A5068" s="3">
        <v>42397.000451388885</v>
      </c>
      <c r="B5068">
        <v>2016</v>
      </c>
      <c r="C5068">
        <v>1</v>
      </c>
      <c r="D5068">
        <v>28</v>
      </c>
      <c r="E5068">
        <v>0</v>
      </c>
      <c r="F5068" s="4">
        <v>579724.57518921955</v>
      </c>
      <c r="G5068" s="4">
        <v>1300645.9857994271</v>
      </c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Y5068" s="2"/>
      <c r="Z5068"/>
      <c r="AA5068"/>
      <c r="AB5068"/>
    </row>
    <row r="5069" spans="1:28" ht="14.45" x14ac:dyDescent="0.3">
      <c r="A5069" s="3">
        <v>42397.042118055557</v>
      </c>
      <c r="B5069">
        <v>2016</v>
      </c>
      <c r="C5069">
        <v>1</v>
      </c>
      <c r="D5069">
        <v>28</v>
      </c>
      <c r="E5069">
        <v>1</v>
      </c>
      <c r="F5069" s="4">
        <v>595494.94504064077</v>
      </c>
      <c r="G5069" s="4">
        <v>1320357.8602733773</v>
      </c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Y5069" s="2"/>
      <c r="Z5069"/>
      <c r="AA5069"/>
      <c r="AB5069"/>
    </row>
    <row r="5070" spans="1:28" ht="14.45" x14ac:dyDescent="0.3">
      <c r="A5070" s="3">
        <v>42397.083784722221</v>
      </c>
      <c r="B5070">
        <v>2016</v>
      </c>
      <c r="C5070">
        <v>1</v>
      </c>
      <c r="D5070">
        <v>28</v>
      </c>
      <c r="E5070">
        <v>2</v>
      </c>
      <c r="F5070" s="4">
        <v>612571.7981151971</v>
      </c>
      <c r="G5070" s="4">
        <v>1337629.5127437294</v>
      </c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Y5070" s="2"/>
      <c r="Z5070"/>
      <c r="AA5070"/>
      <c r="AB5070"/>
    </row>
    <row r="5071" spans="1:28" ht="14.45" x14ac:dyDescent="0.3">
      <c r="A5071" s="3">
        <v>42397.125451388885</v>
      </c>
      <c r="B5071">
        <v>2016</v>
      </c>
      <c r="C5071">
        <v>1</v>
      </c>
      <c r="D5071">
        <v>28</v>
      </c>
      <c r="E5071">
        <v>3</v>
      </c>
      <c r="F5071" s="4">
        <v>627191.32788057474</v>
      </c>
      <c r="G5071" s="4">
        <v>1357953.5375347049</v>
      </c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Y5071" s="2"/>
      <c r="Z5071"/>
      <c r="AA5071"/>
      <c r="AB5071"/>
    </row>
    <row r="5072" spans="1:28" ht="14.45" x14ac:dyDescent="0.3">
      <c r="A5072" s="3">
        <v>42397.167118055557</v>
      </c>
      <c r="B5072">
        <v>2016</v>
      </c>
      <c r="C5072">
        <v>1</v>
      </c>
      <c r="D5072">
        <v>28</v>
      </c>
      <c r="E5072">
        <v>4</v>
      </c>
      <c r="F5072" s="4">
        <v>654897.78815310914</v>
      </c>
      <c r="G5072" s="4">
        <v>1396809.7409548927</v>
      </c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Y5072" s="2"/>
      <c r="Z5072"/>
      <c r="AA5072"/>
      <c r="AB5072"/>
    </row>
    <row r="5073" spans="1:28" ht="14.45" x14ac:dyDescent="0.3">
      <c r="A5073" s="3">
        <v>42397.208784722221</v>
      </c>
      <c r="B5073">
        <v>2016</v>
      </c>
      <c r="C5073">
        <v>1</v>
      </c>
      <c r="D5073">
        <v>28</v>
      </c>
      <c r="E5073">
        <v>5</v>
      </c>
      <c r="F5073" s="4">
        <v>687823.21787434223</v>
      </c>
      <c r="G5073" s="4">
        <v>1451222.705671947</v>
      </c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Y5073" s="2"/>
      <c r="Z5073"/>
      <c r="AA5073"/>
      <c r="AB5073"/>
    </row>
    <row r="5074" spans="1:28" ht="14.45" x14ac:dyDescent="0.3">
      <c r="A5074" s="3">
        <v>42397.250451388885</v>
      </c>
      <c r="B5074">
        <v>2016</v>
      </c>
      <c r="C5074">
        <v>1</v>
      </c>
      <c r="D5074">
        <v>28</v>
      </c>
      <c r="E5074">
        <v>6</v>
      </c>
      <c r="F5074" s="4">
        <v>732616.19781536551</v>
      </c>
      <c r="G5074" s="4">
        <v>1532267.3437832119</v>
      </c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Y5074" s="2"/>
      <c r="Z5074"/>
      <c r="AA5074"/>
      <c r="AB5074"/>
    </row>
    <row r="5075" spans="1:28" ht="14.45" x14ac:dyDescent="0.3">
      <c r="A5075" s="3">
        <v>42397.292118055557</v>
      </c>
      <c r="B5075">
        <v>2016</v>
      </c>
      <c r="C5075">
        <v>1</v>
      </c>
      <c r="D5075">
        <v>28</v>
      </c>
      <c r="E5075">
        <v>7</v>
      </c>
      <c r="F5075" s="4">
        <v>740241.49645554821</v>
      </c>
      <c r="G5075" s="4">
        <v>1534614.1530836918</v>
      </c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Y5075" s="2"/>
      <c r="Z5075"/>
      <c r="AA5075"/>
      <c r="AB5075"/>
    </row>
    <row r="5076" spans="1:28" ht="14.45" x14ac:dyDescent="0.3">
      <c r="A5076" s="3">
        <v>42397.333784722221</v>
      </c>
      <c r="B5076">
        <v>2016</v>
      </c>
      <c r="C5076">
        <v>1</v>
      </c>
      <c r="D5076">
        <v>28</v>
      </c>
      <c r="E5076">
        <v>8</v>
      </c>
      <c r="F5076" s="4">
        <v>736779.7024493214</v>
      </c>
      <c r="G5076" s="4">
        <v>1499382.8354382762</v>
      </c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Y5076" s="2"/>
      <c r="Z5076"/>
      <c r="AA5076"/>
      <c r="AB5076"/>
    </row>
    <row r="5077" spans="1:28" ht="14.45" x14ac:dyDescent="0.3">
      <c r="A5077" s="3">
        <v>42397.375462962962</v>
      </c>
      <c r="B5077">
        <v>2016</v>
      </c>
      <c r="C5077">
        <v>1</v>
      </c>
      <c r="D5077">
        <v>28</v>
      </c>
      <c r="E5077">
        <v>9</v>
      </c>
      <c r="F5077" s="4">
        <v>704479.69137245126</v>
      </c>
      <c r="G5077" s="4">
        <v>1433550.3485465776</v>
      </c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Y5077" s="2"/>
      <c r="Z5077"/>
      <c r="AA5077"/>
      <c r="AB5077"/>
    </row>
    <row r="5078" spans="1:28" ht="14.45" x14ac:dyDescent="0.3">
      <c r="A5078" s="3">
        <v>42397.417129629626</v>
      </c>
      <c r="B5078">
        <v>2016</v>
      </c>
      <c r="C5078">
        <v>1</v>
      </c>
      <c r="D5078">
        <v>28</v>
      </c>
      <c r="E5078">
        <v>10</v>
      </c>
      <c r="F5078" s="4">
        <v>658626.09500231757</v>
      </c>
      <c r="G5078" s="4">
        <v>1358246.2802512932</v>
      </c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Y5078" s="2"/>
      <c r="Z5078"/>
      <c r="AA5078"/>
      <c r="AB5078"/>
    </row>
    <row r="5079" spans="1:28" ht="14.45" x14ac:dyDescent="0.3">
      <c r="A5079" s="3">
        <v>42397.458796296298</v>
      </c>
      <c r="B5079">
        <v>2016</v>
      </c>
      <c r="C5079">
        <v>1</v>
      </c>
      <c r="D5079">
        <v>28</v>
      </c>
      <c r="E5079">
        <v>11</v>
      </c>
      <c r="F5079" s="4">
        <v>625453.08065681637</v>
      </c>
      <c r="G5079" s="4">
        <v>1295015.9696477416</v>
      </c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Y5079" s="2"/>
      <c r="Z5079"/>
      <c r="AA5079"/>
      <c r="AB5079"/>
    </row>
    <row r="5080" spans="1:28" ht="14.45" x14ac:dyDescent="0.3">
      <c r="A5080" s="3">
        <v>42397.500462962962</v>
      </c>
      <c r="B5080">
        <v>2016</v>
      </c>
      <c r="C5080">
        <v>1</v>
      </c>
      <c r="D5080">
        <v>28</v>
      </c>
      <c r="E5080">
        <v>12</v>
      </c>
      <c r="F5080" s="4">
        <v>587707.55540454923</v>
      </c>
      <c r="G5080" s="4">
        <v>1210351.4627601302</v>
      </c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Y5080" s="2"/>
      <c r="Z5080"/>
      <c r="AA5080"/>
      <c r="AB5080"/>
    </row>
    <row r="5081" spans="1:28" ht="14.45" x14ac:dyDescent="0.3">
      <c r="A5081" s="3">
        <v>42397.542129629626</v>
      </c>
      <c r="B5081">
        <v>2016</v>
      </c>
      <c r="C5081">
        <v>1</v>
      </c>
      <c r="D5081">
        <v>28</v>
      </c>
      <c r="E5081">
        <v>13</v>
      </c>
      <c r="F5081" s="4">
        <v>567624.44983490964</v>
      </c>
      <c r="G5081" s="4">
        <v>1165002.680806427</v>
      </c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Y5081" s="2"/>
      <c r="Z5081"/>
      <c r="AA5081"/>
      <c r="AB5081"/>
    </row>
    <row r="5082" spans="1:28" ht="14.45" x14ac:dyDescent="0.3">
      <c r="A5082" s="3">
        <v>42397.583796296298</v>
      </c>
      <c r="B5082">
        <v>2016</v>
      </c>
      <c r="C5082">
        <v>1</v>
      </c>
      <c r="D5082">
        <v>28</v>
      </c>
      <c r="E5082">
        <v>14</v>
      </c>
      <c r="F5082" s="4">
        <v>530895.17142015521</v>
      </c>
      <c r="G5082" s="4">
        <v>1184745.759423543</v>
      </c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Y5082" s="2"/>
      <c r="Z5082"/>
      <c r="AA5082"/>
      <c r="AB5082"/>
    </row>
    <row r="5083" spans="1:28" ht="14.45" x14ac:dyDescent="0.3">
      <c r="A5083" s="3">
        <v>42397.625462962962</v>
      </c>
      <c r="B5083">
        <v>2016</v>
      </c>
      <c r="C5083">
        <v>1</v>
      </c>
      <c r="D5083">
        <v>28</v>
      </c>
      <c r="E5083">
        <v>15</v>
      </c>
      <c r="F5083" s="4">
        <v>566138.15943390178</v>
      </c>
      <c r="G5083" s="4">
        <v>1190780.7330731787</v>
      </c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Y5083" s="2"/>
      <c r="Z5083"/>
      <c r="AA5083"/>
      <c r="AB5083"/>
    </row>
    <row r="5084" spans="1:28" ht="14.45" x14ac:dyDescent="0.3">
      <c r="A5084" s="3">
        <v>42397.667129629626</v>
      </c>
      <c r="B5084">
        <v>2016</v>
      </c>
      <c r="C5084">
        <v>1</v>
      </c>
      <c r="D5084">
        <v>28</v>
      </c>
      <c r="E5084">
        <v>16</v>
      </c>
      <c r="F5084" s="4">
        <v>615767.58139902726</v>
      </c>
      <c r="G5084" s="4">
        <v>1254483.8211604462</v>
      </c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Y5084" s="2"/>
      <c r="Z5084"/>
      <c r="AA5084"/>
      <c r="AB5084"/>
    </row>
    <row r="5085" spans="1:28" ht="14.45" x14ac:dyDescent="0.3">
      <c r="A5085" s="3">
        <v>42397.708796296298</v>
      </c>
      <c r="B5085">
        <v>2016</v>
      </c>
      <c r="C5085">
        <v>1</v>
      </c>
      <c r="D5085">
        <v>28</v>
      </c>
      <c r="E5085">
        <v>17</v>
      </c>
      <c r="F5085" s="4">
        <v>678521.94507928775</v>
      </c>
      <c r="G5085" s="4">
        <v>1374769.567123929</v>
      </c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Y5085" s="2"/>
      <c r="Z5085"/>
      <c r="AA5085"/>
      <c r="AB5085"/>
    </row>
    <row r="5086" spans="1:28" ht="14.45" x14ac:dyDescent="0.3">
      <c r="A5086" s="3">
        <v>42397.750462962962</v>
      </c>
      <c r="B5086">
        <v>2016</v>
      </c>
      <c r="C5086">
        <v>1</v>
      </c>
      <c r="D5086">
        <v>28</v>
      </c>
      <c r="E5086">
        <v>18</v>
      </c>
      <c r="F5086" s="4">
        <v>736960.85386993189</v>
      </c>
      <c r="G5086" s="4">
        <v>1446410.2540917029</v>
      </c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Y5086" s="2"/>
      <c r="Z5086"/>
      <c r="AA5086"/>
      <c r="AB5086"/>
    </row>
    <row r="5087" spans="1:28" ht="14.45" x14ac:dyDescent="0.3">
      <c r="A5087" s="3">
        <v>42397.792129629626</v>
      </c>
      <c r="B5087">
        <v>2016</v>
      </c>
      <c r="C5087">
        <v>1</v>
      </c>
      <c r="D5087">
        <v>28</v>
      </c>
      <c r="E5087">
        <v>19</v>
      </c>
      <c r="F5087" s="4">
        <v>774956.22894205363</v>
      </c>
      <c r="G5087" s="4">
        <v>1516592.1744831821</v>
      </c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Y5087" s="2"/>
      <c r="Z5087"/>
      <c r="AA5087"/>
      <c r="AB5087"/>
    </row>
    <row r="5088" spans="1:28" ht="14.45" x14ac:dyDescent="0.3">
      <c r="A5088" s="3">
        <v>42397.833796296298</v>
      </c>
      <c r="B5088">
        <v>2016</v>
      </c>
      <c r="C5088">
        <v>1</v>
      </c>
      <c r="D5088">
        <v>28</v>
      </c>
      <c r="E5088">
        <v>20</v>
      </c>
      <c r="F5088" s="4">
        <v>790745.78841166722</v>
      </c>
      <c r="G5088" s="4">
        <v>1549177.441663886</v>
      </c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Y5088" s="2"/>
      <c r="Z5088"/>
      <c r="AA5088"/>
      <c r="AB5088"/>
    </row>
    <row r="5089" spans="1:28" ht="14.45" x14ac:dyDescent="0.3">
      <c r="A5089" s="3">
        <v>42397.875462962962</v>
      </c>
      <c r="B5089">
        <v>2016</v>
      </c>
      <c r="C5089">
        <v>1</v>
      </c>
      <c r="D5089">
        <v>28</v>
      </c>
      <c r="E5089">
        <v>21</v>
      </c>
      <c r="F5089" s="4">
        <v>771735.64582495415</v>
      </c>
      <c r="G5089" s="4">
        <v>1535374.6142068862</v>
      </c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Y5089" s="2"/>
      <c r="Z5089"/>
      <c r="AA5089"/>
      <c r="AB5089"/>
    </row>
    <row r="5090" spans="1:28" ht="14.45" x14ac:dyDescent="0.3">
      <c r="A5090" s="3">
        <v>42397.917129629626</v>
      </c>
      <c r="B5090">
        <v>2016</v>
      </c>
      <c r="C5090">
        <v>1</v>
      </c>
      <c r="D5090">
        <v>28</v>
      </c>
      <c r="E5090">
        <v>22</v>
      </c>
      <c r="F5090" s="4">
        <v>737173.28800324327</v>
      </c>
      <c r="G5090" s="4">
        <v>1494724.1721092851</v>
      </c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Y5090" s="2"/>
      <c r="Z5090"/>
      <c r="AA5090"/>
      <c r="AB5090"/>
    </row>
    <row r="5091" spans="1:28" ht="14.45" x14ac:dyDescent="0.3">
      <c r="A5091" s="3">
        <v>42397.958796296298</v>
      </c>
      <c r="B5091">
        <v>2016</v>
      </c>
      <c r="C5091">
        <v>1</v>
      </c>
      <c r="D5091">
        <v>28</v>
      </c>
      <c r="E5091">
        <v>23</v>
      </c>
      <c r="F5091" s="4">
        <v>684724.29243041482</v>
      </c>
      <c r="G5091" s="4">
        <v>1466716.2371485033</v>
      </c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Y5091" s="2"/>
      <c r="Z5091"/>
      <c r="AA5091"/>
      <c r="AB5091"/>
    </row>
    <row r="5092" spans="1:28" ht="14.45" x14ac:dyDescent="0.3">
      <c r="A5092" s="3">
        <v>42398.000462962962</v>
      </c>
      <c r="B5092">
        <v>2016</v>
      </c>
      <c r="C5092">
        <v>1</v>
      </c>
      <c r="D5092">
        <v>29</v>
      </c>
      <c r="E5092">
        <v>0</v>
      </c>
      <c r="F5092" s="4">
        <v>633151.32402037259</v>
      </c>
      <c r="G5092" s="4">
        <v>1466315.8098504513</v>
      </c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Y5092" s="2"/>
      <c r="Z5092"/>
      <c r="AA5092"/>
      <c r="AB5092"/>
    </row>
    <row r="5093" spans="1:28" ht="14.45" x14ac:dyDescent="0.3">
      <c r="A5093" s="3">
        <v>42398.042129629626</v>
      </c>
      <c r="B5093">
        <v>2016</v>
      </c>
      <c r="C5093">
        <v>1</v>
      </c>
      <c r="D5093">
        <v>29</v>
      </c>
      <c r="E5093">
        <v>1</v>
      </c>
      <c r="F5093" s="4">
        <v>638744.6965874919</v>
      </c>
      <c r="G5093" s="4">
        <v>1506396.9860801112</v>
      </c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Y5093" s="2"/>
      <c r="Z5093"/>
      <c r="AA5093"/>
      <c r="AB5093"/>
    </row>
    <row r="5094" spans="1:28" ht="14.45" x14ac:dyDescent="0.3">
      <c r="A5094" s="3">
        <v>42398.083796296298</v>
      </c>
      <c r="B5094">
        <v>2016</v>
      </c>
      <c r="C5094">
        <v>1</v>
      </c>
      <c r="D5094">
        <v>29</v>
      </c>
      <c r="E5094">
        <v>2</v>
      </c>
      <c r="F5094" s="4">
        <v>657681.84003394318</v>
      </c>
      <c r="G5094" s="4">
        <v>1528210.1034573403</v>
      </c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Y5094" s="2"/>
      <c r="Z5094"/>
      <c r="AA5094"/>
      <c r="AB5094"/>
    </row>
    <row r="5095" spans="1:28" ht="14.45" x14ac:dyDescent="0.3">
      <c r="A5095" s="3">
        <v>42398.125462962962</v>
      </c>
      <c r="B5095">
        <v>2016</v>
      </c>
      <c r="C5095">
        <v>1</v>
      </c>
      <c r="D5095">
        <v>29</v>
      </c>
      <c r="E5095">
        <v>3</v>
      </c>
      <c r="F5095" s="4">
        <v>649609.57515523105</v>
      </c>
      <c r="G5095" s="4">
        <v>1555208.1978903194</v>
      </c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Y5095" s="2"/>
      <c r="Z5095"/>
      <c r="AA5095"/>
      <c r="AB5095"/>
    </row>
    <row r="5096" spans="1:28" ht="14.45" x14ac:dyDescent="0.3">
      <c r="A5096" s="3">
        <v>42398.167129629626</v>
      </c>
      <c r="B5096">
        <v>2016</v>
      </c>
      <c r="C5096">
        <v>1</v>
      </c>
      <c r="D5096">
        <v>29</v>
      </c>
      <c r="E5096">
        <v>4</v>
      </c>
      <c r="F5096" s="4">
        <v>672651.3177568817</v>
      </c>
      <c r="G5096" s="4">
        <v>1596758.2360162972</v>
      </c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Y5096" s="2"/>
      <c r="Z5096"/>
      <c r="AA5096"/>
      <c r="AB5096"/>
    </row>
    <row r="5097" spans="1:28" ht="14.45" x14ac:dyDescent="0.3">
      <c r="A5097" s="3">
        <v>42398.208796296298</v>
      </c>
      <c r="B5097">
        <v>2016</v>
      </c>
      <c r="C5097">
        <v>1</v>
      </c>
      <c r="D5097">
        <v>29</v>
      </c>
      <c r="E5097">
        <v>5</v>
      </c>
      <c r="F5097" s="4">
        <v>703848.72332347138</v>
      </c>
      <c r="G5097" s="4">
        <v>1634326.9786640175</v>
      </c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Y5097" s="2"/>
      <c r="Z5097"/>
      <c r="AA5097"/>
      <c r="AB5097"/>
    </row>
    <row r="5098" spans="1:28" ht="14.45" x14ac:dyDescent="0.3">
      <c r="A5098" s="3">
        <v>42398.250462962962</v>
      </c>
      <c r="B5098">
        <v>2016</v>
      </c>
      <c r="C5098">
        <v>1</v>
      </c>
      <c r="D5098">
        <v>29</v>
      </c>
      <c r="E5098">
        <v>6</v>
      </c>
      <c r="F5098" s="4">
        <v>766224.00486929005</v>
      </c>
      <c r="G5098" s="4">
        <v>1700398.9159955273</v>
      </c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Y5098" s="2"/>
      <c r="Z5098"/>
      <c r="AA5098"/>
      <c r="AB5098"/>
    </row>
    <row r="5099" spans="1:28" ht="14.45" x14ac:dyDescent="0.3">
      <c r="A5099" s="3">
        <v>42398.292129629626</v>
      </c>
      <c r="B5099">
        <v>2016</v>
      </c>
      <c r="C5099">
        <v>1</v>
      </c>
      <c r="D5099">
        <v>29</v>
      </c>
      <c r="E5099">
        <v>7</v>
      </c>
      <c r="F5099" s="4">
        <v>758048.07986653794</v>
      </c>
      <c r="G5099" s="4">
        <v>1735282.6459036074</v>
      </c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Y5099" s="2"/>
      <c r="Z5099"/>
      <c r="AA5099"/>
      <c r="AB5099"/>
    </row>
    <row r="5100" spans="1:28" ht="14.45" x14ac:dyDescent="0.3">
      <c r="A5100" s="3">
        <v>42398.333796296298</v>
      </c>
      <c r="B5100">
        <v>2016</v>
      </c>
      <c r="C5100">
        <v>1</v>
      </c>
      <c r="D5100">
        <v>29</v>
      </c>
      <c r="E5100">
        <v>8</v>
      </c>
      <c r="F5100" s="4">
        <v>713137.12711609202</v>
      </c>
      <c r="G5100" s="4">
        <v>1692802.2156008645</v>
      </c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Y5100" s="2"/>
      <c r="Z5100"/>
      <c r="AA5100"/>
      <c r="AB5100"/>
    </row>
    <row r="5101" spans="1:28" ht="14.45" x14ac:dyDescent="0.3">
      <c r="A5101" s="3">
        <v>42398.375462962962</v>
      </c>
      <c r="B5101">
        <v>2016</v>
      </c>
      <c r="C5101">
        <v>1</v>
      </c>
      <c r="D5101">
        <v>29</v>
      </c>
      <c r="E5101">
        <v>9</v>
      </c>
      <c r="F5101" s="4">
        <v>645652.41404791945</v>
      </c>
      <c r="G5101" s="4">
        <v>1478839.683300033</v>
      </c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Y5101" s="2"/>
      <c r="Z5101"/>
      <c r="AA5101"/>
      <c r="AB5101"/>
    </row>
    <row r="5102" spans="1:28" ht="14.45" x14ac:dyDescent="0.3">
      <c r="A5102" s="3">
        <v>42398.417129629626</v>
      </c>
      <c r="B5102">
        <v>2016</v>
      </c>
      <c r="C5102">
        <v>1</v>
      </c>
      <c r="D5102">
        <v>29</v>
      </c>
      <c r="E5102">
        <v>10</v>
      </c>
      <c r="F5102" s="4">
        <v>584493.52303865994</v>
      </c>
      <c r="G5102" s="4">
        <v>1348147.0615305486</v>
      </c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Y5102" s="2"/>
      <c r="Z5102"/>
      <c r="AA5102"/>
      <c r="AB5102"/>
    </row>
    <row r="5103" spans="1:28" ht="14.45" x14ac:dyDescent="0.3">
      <c r="A5103" s="3">
        <v>42398.458796296298</v>
      </c>
      <c r="B5103">
        <v>2016</v>
      </c>
      <c r="C5103">
        <v>1</v>
      </c>
      <c r="D5103">
        <v>29</v>
      </c>
      <c r="E5103">
        <v>11</v>
      </c>
      <c r="F5103" s="4">
        <v>528363.34802749928</v>
      </c>
      <c r="G5103" s="4">
        <v>1199596.6085958916</v>
      </c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Y5103" s="2"/>
      <c r="Z5103"/>
      <c r="AA5103"/>
      <c r="AB5103"/>
    </row>
    <row r="5104" spans="1:28" ht="14.45" x14ac:dyDescent="0.3">
      <c r="A5104" s="3">
        <v>42398.500462962962</v>
      </c>
      <c r="B5104">
        <v>2016</v>
      </c>
      <c r="C5104">
        <v>1</v>
      </c>
      <c r="D5104">
        <v>29</v>
      </c>
      <c r="E5104">
        <v>12</v>
      </c>
      <c r="F5104" s="4">
        <v>495384.65686902136</v>
      </c>
      <c r="G5104" s="4">
        <v>1113194.2529778897</v>
      </c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Y5104" s="2"/>
      <c r="Z5104"/>
      <c r="AA5104"/>
      <c r="AB5104"/>
    </row>
    <row r="5105" spans="1:28" ht="14.45" x14ac:dyDescent="0.3">
      <c r="A5105" s="3">
        <v>42398.542129629626</v>
      </c>
      <c r="B5105">
        <v>2016</v>
      </c>
      <c r="C5105">
        <v>1</v>
      </c>
      <c r="D5105">
        <v>29</v>
      </c>
      <c r="E5105">
        <v>13</v>
      </c>
      <c r="F5105" s="4">
        <v>472144.11299976852</v>
      </c>
      <c r="G5105" s="4">
        <v>1002560.4912102644</v>
      </c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Y5105" s="2"/>
      <c r="Z5105"/>
      <c r="AA5105"/>
      <c r="AB5105"/>
    </row>
    <row r="5106" spans="1:28" ht="14.45" x14ac:dyDescent="0.3">
      <c r="A5106" s="3">
        <v>42398.583796296298</v>
      </c>
      <c r="B5106">
        <v>2016</v>
      </c>
      <c r="C5106">
        <v>1</v>
      </c>
      <c r="D5106">
        <v>29</v>
      </c>
      <c r="E5106">
        <v>14</v>
      </c>
      <c r="F5106" s="4">
        <v>452287.65063681809</v>
      </c>
      <c r="G5106" s="4">
        <v>931193.36865691794</v>
      </c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Y5106" s="2"/>
      <c r="Z5106"/>
      <c r="AA5106"/>
      <c r="AB5106"/>
    </row>
    <row r="5107" spans="1:28" ht="14.45" x14ac:dyDescent="0.3">
      <c r="A5107" s="3">
        <v>42398.625462962962</v>
      </c>
      <c r="B5107">
        <v>2016</v>
      </c>
      <c r="C5107">
        <v>1</v>
      </c>
      <c r="D5107">
        <v>29</v>
      </c>
      <c r="E5107">
        <v>15</v>
      </c>
      <c r="F5107" s="4">
        <v>444090.71967495506</v>
      </c>
      <c r="G5107" s="4">
        <v>927875.87210639392</v>
      </c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Y5107" s="2"/>
      <c r="Z5107"/>
      <c r="AA5107"/>
      <c r="AB5107"/>
    </row>
    <row r="5108" spans="1:28" ht="14.45" x14ac:dyDescent="0.3">
      <c r="A5108" s="3">
        <v>42398.667129629626</v>
      </c>
      <c r="B5108">
        <v>2016</v>
      </c>
      <c r="C5108">
        <v>1</v>
      </c>
      <c r="D5108">
        <v>29</v>
      </c>
      <c r="E5108">
        <v>16</v>
      </c>
      <c r="F5108" s="4">
        <v>485778.36697524315</v>
      </c>
      <c r="G5108" s="4">
        <v>967151.23252817639</v>
      </c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Y5108" s="2"/>
      <c r="Z5108"/>
      <c r="AA5108"/>
      <c r="AB5108"/>
    </row>
    <row r="5109" spans="1:28" ht="14.45" x14ac:dyDescent="0.3">
      <c r="A5109" s="3">
        <v>42398.708796296298</v>
      </c>
      <c r="B5109">
        <v>2016</v>
      </c>
      <c r="C5109">
        <v>1</v>
      </c>
      <c r="D5109">
        <v>29</v>
      </c>
      <c r="E5109">
        <v>17</v>
      </c>
      <c r="F5109" s="4">
        <v>552072.55502088077</v>
      </c>
      <c r="G5109" s="4">
        <v>1078082.7376768354</v>
      </c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Y5109" s="2"/>
      <c r="Z5109"/>
      <c r="AA5109"/>
      <c r="AB5109"/>
    </row>
    <row r="5110" spans="1:28" ht="14.45" x14ac:dyDescent="0.3">
      <c r="A5110" s="3">
        <v>42398.750462962962</v>
      </c>
      <c r="B5110">
        <v>2016</v>
      </c>
      <c r="C5110">
        <v>1</v>
      </c>
      <c r="D5110">
        <v>29</v>
      </c>
      <c r="E5110">
        <v>18</v>
      </c>
      <c r="F5110" s="4">
        <v>639015.55143866828</v>
      </c>
      <c r="G5110" s="4">
        <v>1203072.0886762468</v>
      </c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Y5110" s="2"/>
      <c r="Z5110"/>
      <c r="AA5110"/>
      <c r="AB5110"/>
    </row>
    <row r="5111" spans="1:28" ht="14.45" x14ac:dyDescent="0.3">
      <c r="A5111" s="3">
        <v>42398.792129629626</v>
      </c>
      <c r="B5111">
        <v>2016</v>
      </c>
      <c r="C5111">
        <v>1</v>
      </c>
      <c r="D5111">
        <v>29</v>
      </c>
      <c r="E5111">
        <v>19</v>
      </c>
      <c r="F5111" s="4">
        <v>646561.22151130624</v>
      </c>
      <c r="G5111" s="4">
        <v>1263076.7913086235</v>
      </c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Y5111" s="2"/>
      <c r="Z5111"/>
      <c r="AA5111"/>
      <c r="AB5111"/>
    </row>
    <row r="5112" spans="1:28" ht="14.45" x14ac:dyDescent="0.3">
      <c r="A5112" s="3">
        <v>42398.833796296298</v>
      </c>
      <c r="B5112">
        <v>2016</v>
      </c>
      <c r="C5112">
        <v>1</v>
      </c>
      <c r="D5112">
        <v>29</v>
      </c>
      <c r="E5112">
        <v>20</v>
      </c>
      <c r="F5112" s="4">
        <v>658986.81034062186</v>
      </c>
      <c r="G5112" s="4">
        <v>1358821.3780429368</v>
      </c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Y5112" s="2"/>
      <c r="Z5112"/>
      <c r="AA5112"/>
      <c r="AB5112"/>
    </row>
    <row r="5113" spans="1:28" ht="14.45" x14ac:dyDescent="0.3">
      <c r="A5113" s="3">
        <v>42398.875462962962</v>
      </c>
      <c r="B5113">
        <v>2016</v>
      </c>
      <c r="C5113">
        <v>1</v>
      </c>
      <c r="D5113">
        <v>29</v>
      </c>
      <c r="E5113">
        <v>21</v>
      </c>
      <c r="F5113" s="4">
        <v>659517.06444167753</v>
      </c>
      <c r="G5113" s="4">
        <v>1358994.8158688876</v>
      </c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Y5113" s="2"/>
      <c r="Z5113"/>
      <c r="AA5113"/>
      <c r="AB5113"/>
    </row>
    <row r="5114" spans="1:28" ht="14.45" x14ac:dyDescent="0.3">
      <c r="A5114" s="3">
        <v>42398.917129629626</v>
      </c>
      <c r="B5114">
        <v>2016</v>
      </c>
      <c r="C5114">
        <v>1</v>
      </c>
      <c r="D5114">
        <v>29</v>
      </c>
      <c r="E5114">
        <v>22</v>
      </c>
      <c r="F5114" s="4">
        <v>611130.63352029549</v>
      </c>
      <c r="G5114" s="4">
        <v>1301771.2441975886</v>
      </c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Y5114" s="2"/>
      <c r="Z5114"/>
      <c r="AA5114"/>
      <c r="AB5114"/>
    </row>
    <row r="5115" spans="1:28" ht="14.45" x14ac:dyDescent="0.3">
      <c r="A5115" s="3">
        <v>42398.958796296298</v>
      </c>
      <c r="B5115">
        <v>2016</v>
      </c>
      <c r="C5115">
        <v>1</v>
      </c>
      <c r="D5115">
        <v>29</v>
      </c>
      <c r="E5115">
        <v>23</v>
      </c>
      <c r="F5115" s="4">
        <v>566936.13055213902</v>
      </c>
      <c r="G5115" s="4">
        <v>1275448.7050233416</v>
      </c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Y5115" s="2"/>
      <c r="Z5115"/>
      <c r="AA5115"/>
      <c r="AB5115"/>
    </row>
    <row r="5116" spans="1:28" ht="14.45" x14ac:dyDescent="0.3">
      <c r="A5116" s="3">
        <v>42399.000462962962</v>
      </c>
      <c r="B5116">
        <v>2016</v>
      </c>
      <c r="C5116">
        <v>1</v>
      </c>
      <c r="D5116">
        <v>30</v>
      </c>
      <c r="E5116">
        <v>0</v>
      </c>
      <c r="F5116" s="4">
        <v>536466.97276984819</v>
      </c>
      <c r="G5116" s="4">
        <v>1277523.8776011087</v>
      </c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Y5116" s="2"/>
      <c r="Z5116"/>
      <c r="AA5116"/>
      <c r="AB5116"/>
    </row>
    <row r="5117" spans="1:28" ht="14.45" x14ac:dyDescent="0.3">
      <c r="A5117" s="3">
        <v>42399.042129629626</v>
      </c>
      <c r="B5117">
        <v>2016</v>
      </c>
      <c r="C5117">
        <v>1</v>
      </c>
      <c r="D5117">
        <v>30</v>
      </c>
      <c r="E5117">
        <v>1</v>
      </c>
      <c r="F5117" s="4">
        <v>546542.92852140462</v>
      </c>
      <c r="G5117" s="4">
        <v>1327396.7062377587</v>
      </c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Y5117" s="2"/>
      <c r="Z5117"/>
      <c r="AA5117"/>
      <c r="AB5117"/>
    </row>
    <row r="5118" spans="1:28" ht="14.45" x14ac:dyDescent="0.3">
      <c r="A5118" s="3">
        <v>42399.083796296298</v>
      </c>
      <c r="B5118">
        <v>2016</v>
      </c>
      <c r="C5118">
        <v>1</v>
      </c>
      <c r="D5118">
        <v>30</v>
      </c>
      <c r="E5118">
        <v>2</v>
      </c>
      <c r="F5118" s="4">
        <v>537836.46774779039</v>
      </c>
      <c r="G5118" s="4">
        <v>1340752.9088213816</v>
      </c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Y5118" s="2"/>
      <c r="Z5118"/>
      <c r="AA5118"/>
      <c r="AB5118"/>
    </row>
    <row r="5119" spans="1:28" ht="14.45" x14ac:dyDescent="0.3">
      <c r="A5119" s="3">
        <v>42399.125462962962</v>
      </c>
      <c r="B5119">
        <v>2016</v>
      </c>
      <c r="C5119">
        <v>1</v>
      </c>
      <c r="D5119">
        <v>30</v>
      </c>
      <c r="E5119">
        <v>3</v>
      </c>
      <c r="F5119" s="4">
        <v>565018.50146996439</v>
      </c>
      <c r="G5119" s="4">
        <v>1348595.8531319846</v>
      </c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Y5119" s="2"/>
      <c r="Z5119"/>
      <c r="AA5119"/>
      <c r="AB5119"/>
    </row>
    <row r="5120" spans="1:28" ht="14.45" x14ac:dyDescent="0.3">
      <c r="A5120" s="3">
        <v>42399.167129629626</v>
      </c>
      <c r="B5120">
        <v>2016</v>
      </c>
      <c r="C5120">
        <v>1</v>
      </c>
      <c r="D5120">
        <v>30</v>
      </c>
      <c r="E5120">
        <v>4</v>
      </c>
      <c r="F5120" s="4">
        <v>584653.14222634444</v>
      </c>
      <c r="G5120" s="4">
        <v>1387923.3826068803</v>
      </c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Y5120" s="2"/>
      <c r="Z5120"/>
      <c r="AA5120"/>
      <c r="AB5120"/>
    </row>
    <row r="5121" spans="1:28" ht="14.45" x14ac:dyDescent="0.3">
      <c r="A5121" s="3">
        <v>42399.208796296298</v>
      </c>
      <c r="B5121">
        <v>2016</v>
      </c>
      <c r="C5121">
        <v>1</v>
      </c>
      <c r="D5121">
        <v>30</v>
      </c>
      <c r="E5121">
        <v>5</v>
      </c>
      <c r="F5121" s="4">
        <v>596413.40484327613</v>
      </c>
      <c r="G5121" s="4">
        <v>1427178.9386615378</v>
      </c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Y5121" s="2"/>
      <c r="Z5121"/>
      <c r="AA5121"/>
      <c r="AB5121"/>
    </row>
    <row r="5122" spans="1:28" ht="14.45" x14ac:dyDescent="0.3">
      <c r="A5122" s="3">
        <v>42399.250462962962</v>
      </c>
      <c r="B5122">
        <v>2016</v>
      </c>
      <c r="C5122">
        <v>1</v>
      </c>
      <c r="D5122">
        <v>30</v>
      </c>
      <c r="E5122">
        <v>6</v>
      </c>
      <c r="F5122" s="4">
        <v>661962.14460864116</v>
      </c>
      <c r="G5122" s="4">
        <v>1508348.7182207401</v>
      </c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Y5122" s="2"/>
      <c r="Z5122"/>
      <c r="AA5122"/>
      <c r="AB5122"/>
    </row>
    <row r="5123" spans="1:28" ht="14.45" x14ac:dyDescent="0.3">
      <c r="A5123" s="3">
        <v>42399.292129629626</v>
      </c>
      <c r="B5123">
        <v>2016</v>
      </c>
      <c r="C5123">
        <v>1</v>
      </c>
      <c r="D5123">
        <v>30</v>
      </c>
      <c r="E5123">
        <v>7</v>
      </c>
      <c r="F5123" s="4">
        <v>652909.76963107742</v>
      </c>
      <c r="G5123" s="4">
        <v>1516532.7280815258</v>
      </c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Y5123" s="2"/>
      <c r="Z5123"/>
      <c r="AA5123"/>
      <c r="AB5123"/>
    </row>
    <row r="5124" spans="1:28" ht="14.45" x14ac:dyDescent="0.3">
      <c r="A5124" s="3">
        <v>42399.333796296298</v>
      </c>
      <c r="B5124">
        <v>2016</v>
      </c>
      <c r="C5124">
        <v>1</v>
      </c>
      <c r="D5124">
        <v>30</v>
      </c>
      <c r="E5124">
        <v>8</v>
      </c>
      <c r="F5124" s="4">
        <v>600857.61180870491</v>
      </c>
      <c r="G5124" s="4">
        <v>1426647.7981328482</v>
      </c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Y5124" s="2"/>
      <c r="Z5124"/>
      <c r="AA5124"/>
      <c r="AB5124"/>
    </row>
    <row r="5125" spans="1:28" ht="14.45" x14ac:dyDescent="0.3">
      <c r="A5125" s="3">
        <v>42399.375462962962</v>
      </c>
      <c r="B5125">
        <v>2016</v>
      </c>
      <c r="C5125">
        <v>1</v>
      </c>
      <c r="D5125">
        <v>30</v>
      </c>
      <c r="E5125">
        <v>9</v>
      </c>
      <c r="F5125" s="4">
        <v>561275.48969441745</v>
      </c>
      <c r="G5125" s="4">
        <v>1288860.0227272254</v>
      </c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Y5125" s="2"/>
      <c r="Z5125"/>
      <c r="AA5125"/>
      <c r="AB5125"/>
    </row>
    <row r="5126" spans="1:28" ht="14.45" x14ac:dyDescent="0.3">
      <c r="A5126" s="3">
        <v>42399.417129629626</v>
      </c>
      <c r="B5126">
        <v>2016</v>
      </c>
      <c r="C5126">
        <v>1</v>
      </c>
      <c r="D5126">
        <v>30</v>
      </c>
      <c r="E5126">
        <v>10</v>
      </c>
      <c r="F5126" s="4">
        <v>518192.71162326593</v>
      </c>
      <c r="G5126" s="4">
        <v>1143359.0609725022</v>
      </c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Y5126" s="2"/>
      <c r="Z5126"/>
      <c r="AA5126"/>
      <c r="AB5126"/>
    </row>
    <row r="5127" spans="1:28" ht="14.45" x14ac:dyDescent="0.3">
      <c r="A5127" s="3">
        <v>42399.458796296298</v>
      </c>
      <c r="B5127">
        <v>2016</v>
      </c>
      <c r="C5127">
        <v>1</v>
      </c>
      <c r="D5127">
        <v>30</v>
      </c>
      <c r="E5127">
        <v>11</v>
      </c>
      <c r="F5127" s="4">
        <v>453596.91984936676</v>
      </c>
      <c r="G5127" s="4">
        <v>1055291.9827342799</v>
      </c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Y5127" s="2"/>
      <c r="Z5127"/>
      <c r="AA5127"/>
      <c r="AB5127"/>
    </row>
    <row r="5128" spans="1:28" ht="14.45" x14ac:dyDescent="0.3">
      <c r="A5128" s="3">
        <v>42399.500462962962</v>
      </c>
      <c r="B5128">
        <v>2016</v>
      </c>
      <c r="C5128">
        <v>1</v>
      </c>
      <c r="D5128">
        <v>30</v>
      </c>
      <c r="E5128">
        <v>12</v>
      </c>
      <c r="F5128" s="4">
        <v>451902.85179026617</v>
      </c>
      <c r="G5128" s="4">
        <v>956291.01544111734</v>
      </c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Y5128" s="2"/>
      <c r="Z5128"/>
      <c r="AA5128"/>
      <c r="AB5128"/>
    </row>
    <row r="5129" spans="1:28" ht="14.45" x14ac:dyDescent="0.3">
      <c r="A5129" s="3">
        <v>42399.542129629626</v>
      </c>
      <c r="B5129">
        <v>2016</v>
      </c>
      <c r="C5129">
        <v>1</v>
      </c>
      <c r="D5129">
        <v>30</v>
      </c>
      <c r="E5129">
        <v>13</v>
      </c>
      <c r="F5129" s="4">
        <v>416522.09560611902</v>
      </c>
      <c r="G5129" s="4">
        <v>886918.76088202454</v>
      </c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Y5129" s="2"/>
      <c r="Z5129"/>
      <c r="AA5129"/>
      <c r="AB5129"/>
    </row>
    <row r="5130" spans="1:28" ht="14.45" x14ac:dyDescent="0.3">
      <c r="A5130" s="3">
        <v>42399.583796296298</v>
      </c>
      <c r="B5130">
        <v>2016</v>
      </c>
      <c r="C5130">
        <v>1</v>
      </c>
      <c r="D5130">
        <v>30</v>
      </c>
      <c r="E5130">
        <v>14</v>
      </c>
      <c r="F5130" s="4">
        <v>420438.95203626988</v>
      </c>
      <c r="G5130" s="4">
        <v>822563.62637455377</v>
      </c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Y5130" s="2"/>
      <c r="Z5130"/>
      <c r="AA5130"/>
      <c r="AB5130"/>
    </row>
    <row r="5131" spans="1:28" ht="14.45" x14ac:dyDescent="0.3">
      <c r="A5131" s="3">
        <v>42399.625462962962</v>
      </c>
      <c r="B5131">
        <v>2016</v>
      </c>
      <c r="C5131">
        <v>1</v>
      </c>
      <c r="D5131">
        <v>30</v>
      </c>
      <c r="E5131">
        <v>15</v>
      </c>
      <c r="F5131" s="4">
        <v>420798.98497981072</v>
      </c>
      <c r="G5131" s="4">
        <v>814957.66396481963</v>
      </c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Y5131" s="2"/>
      <c r="Z5131"/>
      <c r="AA5131"/>
      <c r="AB5131"/>
    </row>
    <row r="5132" spans="1:28" ht="14.45" x14ac:dyDescent="0.3">
      <c r="A5132" s="3">
        <v>42399.667129629626</v>
      </c>
      <c r="B5132">
        <v>2016</v>
      </c>
      <c r="C5132">
        <v>1</v>
      </c>
      <c r="D5132">
        <v>30</v>
      </c>
      <c r="E5132">
        <v>16</v>
      </c>
      <c r="F5132" s="4">
        <v>480853.92053207592</v>
      </c>
      <c r="G5132" s="4">
        <v>883789.9502151038</v>
      </c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Y5132" s="2"/>
      <c r="Z5132"/>
      <c r="AA5132"/>
      <c r="AB5132"/>
    </row>
    <row r="5133" spans="1:28" ht="14.45" x14ac:dyDescent="0.3">
      <c r="A5133" s="3">
        <v>42399.708796296298</v>
      </c>
      <c r="B5133">
        <v>2016</v>
      </c>
      <c r="C5133">
        <v>1</v>
      </c>
      <c r="D5133">
        <v>30</v>
      </c>
      <c r="E5133">
        <v>17</v>
      </c>
      <c r="F5133" s="4">
        <v>511159.14321199141</v>
      </c>
      <c r="G5133" s="4">
        <v>941011.05117683962</v>
      </c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Y5133" s="2"/>
      <c r="Z5133"/>
      <c r="AA5133"/>
      <c r="AB5133"/>
    </row>
    <row r="5134" spans="1:28" ht="14.45" x14ac:dyDescent="0.3">
      <c r="A5134" s="3">
        <v>42399.750462962962</v>
      </c>
      <c r="B5134">
        <v>2016</v>
      </c>
      <c r="C5134">
        <v>1</v>
      </c>
      <c r="D5134">
        <v>30</v>
      </c>
      <c r="E5134">
        <v>18</v>
      </c>
      <c r="F5134" s="4">
        <v>561941.25790940854</v>
      </c>
      <c r="G5134" s="4">
        <v>1015467.0863223093</v>
      </c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Y5134" s="2"/>
      <c r="Z5134"/>
      <c r="AA5134"/>
      <c r="AB5134"/>
    </row>
    <row r="5135" spans="1:28" ht="14.45" x14ac:dyDescent="0.3">
      <c r="A5135" s="3">
        <v>42399.792129629626</v>
      </c>
      <c r="B5135">
        <v>2016</v>
      </c>
      <c r="C5135">
        <v>1</v>
      </c>
      <c r="D5135">
        <v>30</v>
      </c>
      <c r="E5135">
        <v>19</v>
      </c>
      <c r="F5135" s="4">
        <v>563819.79390288412</v>
      </c>
      <c r="G5135" s="4">
        <v>1026849.4081046581</v>
      </c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Y5135" s="2"/>
      <c r="Z5135"/>
      <c r="AA5135"/>
      <c r="AB5135"/>
    </row>
    <row r="5136" spans="1:28" ht="14.45" x14ac:dyDescent="0.3">
      <c r="A5136" s="3">
        <v>42399.833796296298</v>
      </c>
      <c r="B5136">
        <v>2016</v>
      </c>
      <c r="C5136">
        <v>1</v>
      </c>
      <c r="D5136">
        <v>30</v>
      </c>
      <c r="E5136">
        <v>20</v>
      </c>
      <c r="F5136" s="4">
        <v>550062.07976565347</v>
      </c>
      <c r="G5136" s="4">
        <v>1002209.0724345865</v>
      </c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Y5136" s="2"/>
      <c r="Z5136"/>
      <c r="AA5136"/>
      <c r="AB5136"/>
    </row>
    <row r="5137" spans="1:28" ht="14.45" x14ac:dyDescent="0.3">
      <c r="A5137" s="3">
        <v>42399.875462962962</v>
      </c>
      <c r="B5137">
        <v>2016</v>
      </c>
      <c r="C5137">
        <v>1</v>
      </c>
      <c r="D5137">
        <v>30</v>
      </c>
      <c r="E5137">
        <v>21</v>
      </c>
      <c r="F5137" s="4">
        <v>522023.99361067294</v>
      </c>
      <c r="G5137" s="4">
        <v>1014181.690427545</v>
      </c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Y5137" s="2"/>
      <c r="Z5137"/>
      <c r="AA5137"/>
      <c r="AB5137"/>
    </row>
    <row r="5138" spans="1:28" ht="14.45" x14ac:dyDescent="0.3">
      <c r="A5138" s="3">
        <v>42399.917129629626</v>
      </c>
      <c r="B5138">
        <v>2016</v>
      </c>
      <c r="C5138">
        <v>1</v>
      </c>
      <c r="D5138">
        <v>30</v>
      </c>
      <c r="E5138">
        <v>22</v>
      </c>
      <c r="F5138" s="4">
        <v>473094.84336699999</v>
      </c>
      <c r="G5138" s="4">
        <v>945895.38861129724</v>
      </c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Y5138" s="2"/>
      <c r="Z5138"/>
      <c r="AA5138"/>
      <c r="AB5138"/>
    </row>
    <row r="5139" spans="1:28" ht="14.45" x14ac:dyDescent="0.3">
      <c r="A5139" s="3">
        <v>42399.958796296298</v>
      </c>
      <c r="B5139">
        <v>2016</v>
      </c>
      <c r="C5139">
        <v>1</v>
      </c>
      <c r="D5139">
        <v>30</v>
      </c>
      <c r="E5139">
        <v>23</v>
      </c>
      <c r="F5139" s="4">
        <v>422364.96654050431</v>
      </c>
      <c r="G5139" s="4">
        <v>881336.6715474251</v>
      </c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Y5139" s="2"/>
      <c r="Z5139"/>
      <c r="AA5139"/>
      <c r="AB5139"/>
    </row>
    <row r="5140" spans="1:28" ht="14.45" x14ac:dyDescent="0.3">
      <c r="A5140" s="3">
        <v>42400.000462962962</v>
      </c>
      <c r="B5140">
        <v>2016</v>
      </c>
      <c r="C5140">
        <v>1</v>
      </c>
      <c r="D5140">
        <v>31</v>
      </c>
      <c r="E5140">
        <v>0</v>
      </c>
      <c r="F5140" s="4">
        <v>387176.96677288337</v>
      </c>
      <c r="G5140" s="4">
        <v>822608.42344542686</v>
      </c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Y5140" s="2"/>
      <c r="Z5140"/>
      <c r="AA5140"/>
      <c r="AB5140"/>
    </row>
    <row r="5141" spans="1:28" ht="14.45" x14ac:dyDescent="0.3">
      <c r="A5141" s="3">
        <v>42400.042129629626</v>
      </c>
      <c r="B5141">
        <v>2016</v>
      </c>
      <c r="C5141">
        <v>1</v>
      </c>
      <c r="D5141">
        <v>31</v>
      </c>
      <c r="E5141">
        <v>1</v>
      </c>
      <c r="F5141" s="4">
        <v>366010.61681264441</v>
      </c>
      <c r="G5141" s="4">
        <v>811969.54610350775</v>
      </c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Y5141" s="2"/>
      <c r="Z5141"/>
      <c r="AA5141"/>
      <c r="AB5141"/>
    </row>
    <row r="5142" spans="1:28" ht="14.45" x14ac:dyDescent="0.3">
      <c r="A5142" s="3">
        <v>42400.083796296298</v>
      </c>
      <c r="B5142">
        <v>2016</v>
      </c>
      <c r="C5142">
        <v>1</v>
      </c>
      <c r="D5142">
        <v>31</v>
      </c>
      <c r="E5142">
        <v>2</v>
      </c>
      <c r="F5142" s="4">
        <v>365323.16685463797</v>
      </c>
      <c r="G5142" s="4">
        <v>819657.24954729807</v>
      </c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Y5142" s="2"/>
      <c r="Z5142"/>
      <c r="AA5142"/>
      <c r="AB5142"/>
    </row>
    <row r="5143" spans="1:28" ht="14.45" x14ac:dyDescent="0.3">
      <c r="A5143" s="3">
        <v>42400.125462962962</v>
      </c>
      <c r="B5143">
        <v>2016</v>
      </c>
      <c r="C5143">
        <v>1</v>
      </c>
      <c r="D5143">
        <v>31</v>
      </c>
      <c r="E5143">
        <v>3</v>
      </c>
      <c r="F5143" s="4">
        <v>357683.07394577516</v>
      </c>
      <c r="G5143" s="4">
        <v>824243.6576399419</v>
      </c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Y5143" s="2"/>
      <c r="Z5143"/>
      <c r="AA5143"/>
      <c r="AB5143"/>
    </row>
    <row r="5144" spans="1:28" ht="14.45" x14ac:dyDescent="0.3">
      <c r="A5144" s="3">
        <v>42400.167129629626</v>
      </c>
      <c r="B5144">
        <v>2016</v>
      </c>
      <c r="C5144">
        <v>1</v>
      </c>
      <c r="D5144">
        <v>31</v>
      </c>
      <c r="E5144">
        <v>4</v>
      </c>
      <c r="F5144" s="4">
        <v>382426.09312125004</v>
      </c>
      <c r="G5144" s="4">
        <v>822071.59597885644</v>
      </c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Y5144" s="2"/>
      <c r="Z5144"/>
      <c r="AA5144"/>
      <c r="AB5144"/>
    </row>
    <row r="5145" spans="1:28" ht="14.45" x14ac:dyDescent="0.3">
      <c r="A5145" s="3">
        <v>42400.208796296298</v>
      </c>
      <c r="B5145">
        <v>2016</v>
      </c>
      <c r="C5145">
        <v>1</v>
      </c>
      <c r="D5145">
        <v>31</v>
      </c>
      <c r="E5145">
        <v>5</v>
      </c>
      <c r="F5145" s="4">
        <v>413636.74261917186</v>
      </c>
      <c r="G5145" s="4">
        <v>873095.51449066808</v>
      </c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Y5145" s="2"/>
      <c r="Z5145"/>
      <c r="AA5145"/>
      <c r="AB5145"/>
    </row>
    <row r="5146" spans="1:28" ht="14.45" x14ac:dyDescent="0.3">
      <c r="A5146" s="3">
        <v>42400.250462962962</v>
      </c>
      <c r="B5146">
        <v>2016</v>
      </c>
      <c r="C5146">
        <v>1</v>
      </c>
      <c r="D5146">
        <v>31</v>
      </c>
      <c r="E5146">
        <v>6</v>
      </c>
      <c r="F5146" s="4">
        <v>493990.26396939083</v>
      </c>
      <c r="G5146" s="4">
        <v>951686.53716136469</v>
      </c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Y5146" s="2"/>
      <c r="Z5146"/>
      <c r="AA5146"/>
      <c r="AB5146"/>
    </row>
    <row r="5147" spans="1:28" ht="14.45" x14ac:dyDescent="0.3">
      <c r="A5147" s="3">
        <v>42400.292129629626</v>
      </c>
      <c r="B5147">
        <v>2016</v>
      </c>
      <c r="C5147">
        <v>1</v>
      </c>
      <c r="D5147">
        <v>31</v>
      </c>
      <c r="E5147">
        <v>7</v>
      </c>
      <c r="F5147" s="4">
        <v>503283.12987185473</v>
      </c>
      <c r="G5147" s="4">
        <v>988558.89949719876</v>
      </c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Y5147" s="2"/>
      <c r="Z5147"/>
      <c r="AA5147"/>
      <c r="AB5147"/>
    </row>
    <row r="5148" spans="1:28" ht="14.45" x14ac:dyDescent="0.3">
      <c r="A5148" s="3">
        <v>42400.333796296298</v>
      </c>
      <c r="B5148">
        <v>2016</v>
      </c>
      <c r="C5148">
        <v>1</v>
      </c>
      <c r="D5148">
        <v>31</v>
      </c>
      <c r="E5148">
        <v>8</v>
      </c>
      <c r="F5148" s="4">
        <v>429957.72705423547</v>
      </c>
      <c r="G5148" s="4">
        <v>970744.29948682315</v>
      </c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Y5148" s="2"/>
      <c r="Z5148"/>
      <c r="AA5148"/>
      <c r="AB5148"/>
    </row>
    <row r="5149" spans="1:28" ht="14.45" x14ac:dyDescent="0.3">
      <c r="A5149" s="3">
        <v>42400.375462962962</v>
      </c>
      <c r="B5149">
        <v>2016</v>
      </c>
      <c r="C5149">
        <v>1</v>
      </c>
      <c r="D5149">
        <v>31</v>
      </c>
      <c r="E5149">
        <v>9</v>
      </c>
      <c r="F5149" s="4">
        <v>404015.42017666786</v>
      </c>
      <c r="G5149" s="4">
        <v>860841.14572103822</v>
      </c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Y5149" s="2"/>
      <c r="Z5149"/>
      <c r="AA5149"/>
      <c r="AB5149"/>
    </row>
    <row r="5150" spans="1:28" ht="14.45" x14ac:dyDescent="0.3">
      <c r="A5150" s="3">
        <v>42400.417129629626</v>
      </c>
      <c r="B5150">
        <v>2016</v>
      </c>
      <c r="C5150">
        <v>1</v>
      </c>
      <c r="D5150">
        <v>31</v>
      </c>
      <c r="E5150">
        <v>10</v>
      </c>
      <c r="F5150" s="4">
        <v>369122.33059510594</v>
      </c>
      <c r="G5150" s="4">
        <v>812834.76765155199</v>
      </c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Y5150" s="2"/>
      <c r="Z5150"/>
      <c r="AA5150"/>
      <c r="AB5150"/>
    </row>
    <row r="5151" spans="1:28" ht="14.45" x14ac:dyDescent="0.3">
      <c r="A5151" s="3">
        <v>42400.458796296298</v>
      </c>
      <c r="B5151">
        <v>2016</v>
      </c>
      <c r="C5151">
        <v>1</v>
      </c>
      <c r="D5151">
        <v>31</v>
      </c>
      <c r="E5151">
        <v>11</v>
      </c>
      <c r="F5151" s="4">
        <v>377553.46845666209</v>
      </c>
      <c r="G5151" s="4">
        <v>772220.6522649246</v>
      </c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Y5151" s="2"/>
      <c r="Z5151"/>
      <c r="AA5151"/>
      <c r="AB5151"/>
    </row>
    <row r="5152" spans="1:28" ht="14.45" x14ac:dyDescent="0.3">
      <c r="A5152" s="3">
        <v>42400.500462962962</v>
      </c>
      <c r="B5152">
        <v>2016</v>
      </c>
      <c r="C5152">
        <v>1</v>
      </c>
      <c r="D5152">
        <v>31</v>
      </c>
      <c r="E5152">
        <v>12</v>
      </c>
      <c r="F5152" s="4">
        <v>350095.86538138927</v>
      </c>
      <c r="G5152" s="4">
        <v>767326.76701309381</v>
      </c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Y5152" s="2"/>
      <c r="Z5152"/>
      <c r="AA5152"/>
      <c r="AB5152"/>
    </row>
    <row r="5153" spans="1:28" ht="14.45" x14ac:dyDescent="0.3">
      <c r="A5153" s="3">
        <v>42400.542129629626</v>
      </c>
      <c r="B5153">
        <v>2016</v>
      </c>
      <c r="C5153">
        <v>1</v>
      </c>
      <c r="D5153">
        <v>31</v>
      </c>
      <c r="E5153">
        <v>13</v>
      </c>
      <c r="F5153" s="4">
        <v>348075.35177212016</v>
      </c>
      <c r="G5153" s="4">
        <v>732744.66927684017</v>
      </c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Y5153" s="2"/>
      <c r="Z5153"/>
      <c r="AA5153"/>
      <c r="AB5153"/>
    </row>
    <row r="5154" spans="1:28" ht="14.45" x14ac:dyDescent="0.3">
      <c r="A5154" s="3">
        <v>42400.583796296298</v>
      </c>
      <c r="B5154">
        <v>2016</v>
      </c>
      <c r="C5154">
        <v>1</v>
      </c>
      <c r="D5154">
        <v>31</v>
      </c>
      <c r="E5154">
        <v>14</v>
      </c>
      <c r="F5154" s="4">
        <v>335587.4251602462</v>
      </c>
      <c r="G5154" s="4">
        <v>704957.24231334135</v>
      </c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Y5154" s="2"/>
      <c r="Z5154"/>
      <c r="AA5154"/>
      <c r="AB5154"/>
    </row>
    <row r="5155" spans="1:28" ht="14.45" x14ac:dyDescent="0.3">
      <c r="A5155" s="3">
        <v>42400.625462962962</v>
      </c>
      <c r="B5155">
        <v>2016</v>
      </c>
      <c r="C5155">
        <v>1</v>
      </c>
      <c r="D5155">
        <v>31</v>
      </c>
      <c r="E5155">
        <v>15</v>
      </c>
      <c r="F5155" s="4">
        <v>358044.00784411712</v>
      </c>
      <c r="G5155" s="4">
        <v>715218.37366419449</v>
      </c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Y5155" s="2"/>
      <c r="Z5155"/>
      <c r="AA5155"/>
      <c r="AB5155"/>
    </row>
    <row r="5156" spans="1:28" ht="14.45" x14ac:dyDescent="0.3">
      <c r="A5156" s="3">
        <v>42400.667129629626</v>
      </c>
      <c r="B5156">
        <v>2016</v>
      </c>
      <c r="C5156">
        <v>1</v>
      </c>
      <c r="D5156">
        <v>31</v>
      </c>
      <c r="E5156">
        <v>16</v>
      </c>
      <c r="F5156" s="4">
        <v>376314.47461008449</v>
      </c>
      <c r="G5156" s="4">
        <v>725621.34367583075</v>
      </c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Y5156" s="2"/>
      <c r="Z5156"/>
      <c r="AA5156"/>
      <c r="AB5156"/>
    </row>
    <row r="5157" spans="1:28" ht="14.45" x14ac:dyDescent="0.3">
      <c r="A5157" s="3">
        <v>42400.708796296298</v>
      </c>
      <c r="B5157">
        <v>2016</v>
      </c>
      <c r="C5157">
        <v>1</v>
      </c>
      <c r="D5157">
        <v>31</v>
      </c>
      <c r="E5157">
        <v>17</v>
      </c>
      <c r="F5157" s="4">
        <v>441697.66296483064</v>
      </c>
      <c r="G5157" s="4">
        <v>777509.73634209682</v>
      </c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Y5157" s="2"/>
      <c r="Z5157"/>
      <c r="AA5157"/>
      <c r="AB5157"/>
    </row>
    <row r="5158" spans="1:28" ht="14.45" x14ac:dyDescent="0.3">
      <c r="A5158" s="3">
        <v>42400.750462962962</v>
      </c>
      <c r="B5158">
        <v>2016</v>
      </c>
      <c r="C5158">
        <v>1</v>
      </c>
      <c r="D5158">
        <v>31</v>
      </c>
      <c r="E5158">
        <v>18</v>
      </c>
      <c r="F5158" s="4">
        <v>454109.30537902721</v>
      </c>
      <c r="G5158" s="4">
        <v>835177.82875634171</v>
      </c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Y5158" s="2"/>
      <c r="Z5158"/>
      <c r="AA5158"/>
      <c r="AB5158"/>
    </row>
    <row r="5159" spans="1:28" ht="14.45" x14ac:dyDescent="0.3">
      <c r="A5159" s="3">
        <v>42400.792129629626</v>
      </c>
      <c r="B5159">
        <v>2016</v>
      </c>
      <c r="C5159">
        <v>1</v>
      </c>
      <c r="D5159">
        <v>31</v>
      </c>
      <c r="E5159">
        <v>19</v>
      </c>
      <c r="F5159" s="4">
        <v>459121.70322013239</v>
      </c>
      <c r="G5159" s="4">
        <v>844082.74855336198</v>
      </c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Y5159" s="2"/>
      <c r="Z5159"/>
      <c r="AA5159"/>
      <c r="AB5159"/>
    </row>
    <row r="5160" spans="1:28" ht="14.45" x14ac:dyDescent="0.3">
      <c r="A5160" s="3">
        <v>42400.833796296298</v>
      </c>
      <c r="B5160">
        <v>2016</v>
      </c>
      <c r="C5160">
        <v>1</v>
      </c>
      <c r="D5160">
        <v>31</v>
      </c>
      <c r="E5160">
        <v>20</v>
      </c>
      <c r="F5160" s="4">
        <v>457431.99299022532</v>
      </c>
      <c r="G5160" s="4">
        <v>823607.40762976452</v>
      </c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Y5160" s="2"/>
      <c r="Z5160"/>
      <c r="AA5160"/>
      <c r="AB5160"/>
    </row>
    <row r="5161" spans="1:28" ht="14.45" x14ac:dyDescent="0.3">
      <c r="A5161" s="3">
        <v>42400.875462962962</v>
      </c>
      <c r="B5161">
        <v>2016</v>
      </c>
      <c r="C5161">
        <v>1</v>
      </c>
      <c r="D5161">
        <v>31</v>
      </c>
      <c r="E5161">
        <v>21</v>
      </c>
      <c r="F5161" s="4">
        <v>428677.3117070896</v>
      </c>
      <c r="G5161" s="4">
        <v>828883.8161053689</v>
      </c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Y5161" s="2"/>
      <c r="Z5161"/>
      <c r="AA5161"/>
      <c r="AB5161"/>
    </row>
    <row r="5162" spans="1:28" ht="14.45" x14ac:dyDescent="0.3">
      <c r="A5162" s="3">
        <v>42400.917129629626</v>
      </c>
      <c r="B5162">
        <v>2016</v>
      </c>
      <c r="C5162">
        <v>1</v>
      </c>
      <c r="D5162">
        <v>31</v>
      </c>
      <c r="E5162">
        <v>22</v>
      </c>
      <c r="F5162" s="4">
        <v>405075.41154994606</v>
      </c>
      <c r="G5162" s="4">
        <v>811436.09538607288</v>
      </c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Y5162" s="2"/>
      <c r="Z5162"/>
      <c r="AA5162"/>
      <c r="AB5162"/>
    </row>
    <row r="5163" spans="1:28" ht="14.45" x14ac:dyDescent="0.3">
      <c r="A5163" s="3">
        <v>42400.958796296298</v>
      </c>
      <c r="B5163">
        <v>2016</v>
      </c>
      <c r="C5163">
        <v>1</v>
      </c>
      <c r="D5163">
        <v>31</v>
      </c>
      <c r="E5163">
        <v>23</v>
      </c>
      <c r="F5163" s="4">
        <v>362900.77591425111</v>
      </c>
      <c r="G5163" s="4">
        <v>732113.84299661627</v>
      </c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Y5163" s="2"/>
      <c r="Z5163"/>
      <c r="AA5163"/>
      <c r="AB5163"/>
    </row>
    <row r="5164" spans="1:28" ht="14.45" x14ac:dyDescent="0.3">
      <c r="A5164" s="3">
        <v>42401.000462962962</v>
      </c>
      <c r="B5164">
        <v>2016</v>
      </c>
      <c r="C5164">
        <v>2</v>
      </c>
      <c r="D5164">
        <v>1</v>
      </c>
      <c r="E5164">
        <v>0</v>
      </c>
      <c r="F5164" s="4">
        <v>344668.42556977051</v>
      </c>
      <c r="G5164" s="4">
        <v>774602.66400710971</v>
      </c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Y5164" s="2"/>
      <c r="Z5164"/>
      <c r="AA5164"/>
      <c r="AB5164"/>
    </row>
    <row r="5165" spans="1:28" ht="14.45" x14ac:dyDescent="0.3">
      <c r="A5165" s="3">
        <v>42401.042129629626</v>
      </c>
      <c r="B5165">
        <v>2016</v>
      </c>
      <c r="C5165">
        <v>2</v>
      </c>
      <c r="D5165">
        <v>1</v>
      </c>
      <c r="E5165">
        <v>1</v>
      </c>
      <c r="F5165" s="4">
        <v>323907.36696301406</v>
      </c>
      <c r="G5165" s="4">
        <v>771369.70437924459</v>
      </c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Y5165" s="2"/>
      <c r="Z5165"/>
      <c r="AA5165"/>
      <c r="AB5165"/>
    </row>
    <row r="5166" spans="1:28" ht="14.45" x14ac:dyDescent="0.3">
      <c r="A5166" s="3">
        <v>42401.083796296298</v>
      </c>
      <c r="B5166">
        <v>2016</v>
      </c>
      <c r="C5166">
        <v>2</v>
      </c>
      <c r="D5166">
        <v>1</v>
      </c>
      <c r="E5166">
        <v>2</v>
      </c>
      <c r="F5166" s="4">
        <v>324483.81337391597</v>
      </c>
      <c r="G5166" s="4">
        <v>742156.75743899331</v>
      </c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Y5166" s="2"/>
      <c r="Z5166"/>
      <c r="AA5166"/>
      <c r="AB5166"/>
    </row>
    <row r="5167" spans="1:28" ht="14.45" x14ac:dyDescent="0.3">
      <c r="A5167" s="3">
        <v>42401.125462962962</v>
      </c>
      <c r="B5167">
        <v>2016</v>
      </c>
      <c r="C5167">
        <v>2</v>
      </c>
      <c r="D5167">
        <v>1</v>
      </c>
      <c r="E5167">
        <v>3</v>
      </c>
      <c r="F5167" s="4">
        <v>331690.65710639395</v>
      </c>
      <c r="G5167" s="4">
        <v>751533.04587586189</v>
      </c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Y5167" s="2"/>
      <c r="Z5167"/>
      <c r="AA5167"/>
      <c r="AB5167"/>
    </row>
    <row r="5168" spans="1:28" ht="14.45" x14ac:dyDescent="0.3">
      <c r="A5168" s="3">
        <v>42401.167129629626</v>
      </c>
      <c r="B5168">
        <v>2016</v>
      </c>
      <c r="C5168">
        <v>2</v>
      </c>
      <c r="D5168">
        <v>1</v>
      </c>
      <c r="E5168">
        <v>4</v>
      </c>
      <c r="F5168" s="4">
        <v>315589.59838991769</v>
      </c>
      <c r="G5168" s="4">
        <v>739627.20909451111</v>
      </c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Y5168" s="2"/>
      <c r="Z5168"/>
      <c r="AA5168"/>
      <c r="AB5168"/>
    </row>
    <row r="5169" spans="1:28" ht="14.45" x14ac:dyDescent="0.3">
      <c r="A5169" s="3">
        <v>42401.208796296298</v>
      </c>
      <c r="B5169">
        <v>2016</v>
      </c>
      <c r="C5169">
        <v>2</v>
      </c>
      <c r="D5169">
        <v>1</v>
      </c>
      <c r="E5169">
        <v>5</v>
      </c>
      <c r="F5169" s="4">
        <v>327607.16805150668</v>
      </c>
      <c r="G5169" s="4">
        <v>767321.66795363021</v>
      </c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Y5169" s="2"/>
      <c r="Z5169"/>
      <c r="AA5169"/>
      <c r="AB5169"/>
    </row>
    <row r="5170" spans="1:28" ht="14.45" x14ac:dyDescent="0.3">
      <c r="A5170" s="3">
        <v>42401.250462962962</v>
      </c>
      <c r="B5170">
        <v>2016</v>
      </c>
      <c r="C5170">
        <v>2</v>
      </c>
      <c r="D5170">
        <v>1</v>
      </c>
      <c r="E5170">
        <v>6</v>
      </c>
      <c r="F5170" s="4">
        <v>362798.3636590587</v>
      </c>
      <c r="G5170" s="4">
        <v>779430.62005928648</v>
      </c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Y5170" s="2"/>
      <c r="Z5170"/>
      <c r="AA5170"/>
      <c r="AB5170"/>
    </row>
    <row r="5171" spans="1:28" ht="14.45" x14ac:dyDescent="0.3">
      <c r="A5171" s="3">
        <v>42401.292129629626</v>
      </c>
      <c r="B5171">
        <v>2016</v>
      </c>
      <c r="C5171">
        <v>2</v>
      </c>
      <c r="D5171">
        <v>1</v>
      </c>
      <c r="E5171">
        <v>7</v>
      </c>
      <c r="F5171" s="4">
        <v>391471.62523238</v>
      </c>
      <c r="G5171" s="4">
        <v>821685.89918938722</v>
      </c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Y5171" s="2"/>
      <c r="Z5171"/>
      <c r="AA5171"/>
      <c r="AB5171"/>
    </row>
    <row r="5172" spans="1:28" ht="14.45" x14ac:dyDescent="0.3">
      <c r="A5172" s="3">
        <v>42401.333796296298</v>
      </c>
      <c r="B5172">
        <v>2016</v>
      </c>
      <c r="C5172">
        <v>2</v>
      </c>
      <c r="D5172">
        <v>1</v>
      </c>
      <c r="E5172">
        <v>8</v>
      </c>
      <c r="F5172" s="4">
        <v>411997.19320245436</v>
      </c>
      <c r="G5172" s="4">
        <v>880390.53522338974</v>
      </c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Y5172" s="2"/>
      <c r="Z5172"/>
      <c r="AA5172"/>
      <c r="AB5172"/>
    </row>
    <row r="5173" spans="1:28" ht="14.45" x14ac:dyDescent="0.3">
      <c r="A5173" s="3">
        <v>42401.375462962962</v>
      </c>
      <c r="B5173">
        <v>2016</v>
      </c>
      <c r="C5173">
        <v>2</v>
      </c>
      <c r="D5173">
        <v>1</v>
      </c>
      <c r="E5173">
        <v>9</v>
      </c>
      <c r="F5173" s="4">
        <v>423963.91103893839</v>
      </c>
      <c r="G5173" s="4">
        <v>877939.79198271944</v>
      </c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Y5173" s="2"/>
      <c r="Z5173"/>
      <c r="AA5173"/>
      <c r="AB5173"/>
    </row>
    <row r="5174" spans="1:28" ht="14.45" x14ac:dyDescent="0.3">
      <c r="A5174" s="3">
        <v>42401.417129629626</v>
      </c>
      <c r="B5174">
        <v>2016</v>
      </c>
      <c r="C5174">
        <v>2</v>
      </c>
      <c r="D5174">
        <v>1</v>
      </c>
      <c r="E5174">
        <v>10</v>
      </c>
      <c r="F5174" s="4">
        <v>417356.10101080633</v>
      </c>
      <c r="G5174" s="4">
        <v>816224.68687874754</v>
      </c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Y5174" s="2"/>
      <c r="Z5174"/>
      <c r="AA5174"/>
      <c r="AB5174"/>
    </row>
    <row r="5175" spans="1:28" ht="14.45" x14ac:dyDescent="0.3">
      <c r="A5175" s="3">
        <v>42401.458796296298</v>
      </c>
      <c r="B5175">
        <v>2016</v>
      </c>
      <c r="C5175">
        <v>2</v>
      </c>
      <c r="D5175">
        <v>1</v>
      </c>
      <c r="E5175">
        <v>11</v>
      </c>
      <c r="F5175" s="4">
        <v>419983.22882646654</v>
      </c>
      <c r="G5175" s="4">
        <v>753285.32782318839</v>
      </c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Y5175" s="2"/>
      <c r="Z5175"/>
      <c r="AA5175"/>
      <c r="AB5175"/>
    </row>
    <row r="5176" spans="1:28" ht="14.45" x14ac:dyDescent="0.3">
      <c r="A5176" s="3">
        <v>42401.500462962962</v>
      </c>
      <c r="B5176">
        <v>2016</v>
      </c>
      <c r="C5176">
        <v>2</v>
      </c>
      <c r="D5176">
        <v>1</v>
      </c>
      <c r="E5176">
        <v>12</v>
      </c>
      <c r="F5176" s="4">
        <v>375550.8576925185</v>
      </c>
      <c r="G5176" s="4">
        <v>668454.44044708309</v>
      </c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Y5176" s="2"/>
      <c r="Z5176"/>
      <c r="AA5176"/>
      <c r="AB5176"/>
    </row>
    <row r="5177" spans="1:28" ht="14.45" x14ac:dyDescent="0.3">
      <c r="A5177" s="3">
        <v>42401.542129629626</v>
      </c>
      <c r="B5177">
        <v>2016</v>
      </c>
      <c r="C5177">
        <v>2</v>
      </c>
      <c r="D5177">
        <v>1</v>
      </c>
      <c r="E5177">
        <v>13</v>
      </c>
      <c r="F5177" s="4">
        <v>344072.9516045301</v>
      </c>
      <c r="G5177" s="4">
        <v>622721.23067211348</v>
      </c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Y5177" s="2"/>
      <c r="Z5177"/>
      <c r="AA5177"/>
      <c r="AB5177"/>
    </row>
    <row r="5178" spans="1:28" ht="14.45" x14ac:dyDescent="0.3">
      <c r="A5178" s="3">
        <v>42401.583796296298</v>
      </c>
      <c r="B5178">
        <v>2016</v>
      </c>
      <c r="C5178">
        <v>2</v>
      </c>
      <c r="D5178">
        <v>1</v>
      </c>
      <c r="E5178">
        <v>14</v>
      </c>
      <c r="F5178" s="4">
        <v>347952.65535591007</v>
      </c>
      <c r="G5178" s="4">
        <v>545380.04072814446</v>
      </c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Y5178" s="2"/>
      <c r="Z5178"/>
      <c r="AA5178"/>
      <c r="AB5178"/>
    </row>
    <row r="5179" spans="1:28" ht="14.45" x14ac:dyDescent="0.3">
      <c r="A5179" s="3">
        <v>42401.625462962962</v>
      </c>
      <c r="B5179">
        <v>2016</v>
      </c>
      <c r="C5179">
        <v>2</v>
      </c>
      <c r="D5179">
        <v>1</v>
      </c>
      <c r="E5179">
        <v>15</v>
      </c>
      <c r="F5179" s="4">
        <v>337384.00516065519</v>
      </c>
      <c r="G5179" s="4">
        <v>551543.88547375926</v>
      </c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Y5179" s="2"/>
      <c r="Z5179"/>
      <c r="AA5179"/>
      <c r="AB5179"/>
    </row>
    <row r="5180" spans="1:28" ht="14.45" x14ac:dyDescent="0.3">
      <c r="A5180" s="3">
        <v>42401.667129629626</v>
      </c>
      <c r="B5180">
        <v>2016</v>
      </c>
      <c r="C5180">
        <v>2</v>
      </c>
      <c r="D5180">
        <v>1</v>
      </c>
      <c r="E5180">
        <v>16</v>
      </c>
      <c r="F5180" s="4">
        <v>350137.72541904327</v>
      </c>
      <c r="G5180" s="4">
        <v>559809.72252841783</v>
      </c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Y5180" s="2"/>
      <c r="Z5180"/>
      <c r="AA5180"/>
      <c r="AB5180"/>
    </row>
    <row r="5181" spans="1:28" ht="14.45" x14ac:dyDescent="0.3">
      <c r="A5181" s="3">
        <v>42401.708796296298</v>
      </c>
      <c r="B5181">
        <v>2016</v>
      </c>
      <c r="C5181">
        <v>2</v>
      </c>
      <c r="D5181">
        <v>1</v>
      </c>
      <c r="E5181">
        <v>17</v>
      </c>
      <c r="F5181" s="4">
        <v>394329.57395232545</v>
      </c>
      <c r="G5181" s="4">
        <v>592117.42150559346</v>
      </c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Y5181" s="2"/>
      <c r="Z5181"/>
      <c r="AA5181"/>
      <c r="AB5181"/>
    </row>
    <row r="5182" spans="1:28" ht="14.45" x14ac:dyDescent="0.3">
      <c r="A5182" s="3">
        <v>42401.750462962962</v>
      </c>
      <c r="B5182">
        <v>2016</v>
      </c>
      <c r="C5182">
        <v>2</v>
      </c>
      <c r="D5182">
        <v>1</v>
      </c>
      <c r="E5182">
        <v>18</v>
      </c>
      <c r="F5182" s="4">
        <v>417393.12373826682</v>
      </c>
      <c r="G5182" s="4">
        <v>652072.68017722236</v>
      </c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Y5182" s="2"/>
      <c r="Z5182"/>
      <c r="AA5182"/>
      <c r="AB5182"/>
    </row>
    <row r="5183" spans="1:28" ht="14.45" x14ac:dyDescent="0.3">
      <c r="A5183" s="3">
        <v>42401.792129629626</v>
      </c>
      <c r="B5183">
        <v>2016</v>
      </c>
      <c r="C5183">
        <v>2</v>
      </c>
      <c r="D5183">
        <v>1</v>
      </c>
      <c r="E5183">
        <v>19</v>
      </c>
      <c r="F5183" s="4">
        <v>449117.28523670672</v>
      </c>
      <c r="G5183" s="4">
        <v>678043.27412434947</v>
      </c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Y5183" s="2"/>
      <c r="Z5183"/>
      <c r="AA5183"/>
      <c r="AB5183"/>
    </row>
    <row r="5184" spans="1:28" ht="14.45" x14ac:dyDescent="0.3">
      <c r="A5184" s="3">
        <v>42401.833796296298</v>
      </c>
      <c r="B5184">
        <v>2016</v>
      </c>
      <c r="C5184">
        <v>2</v>
      </c>
      <c r="D5184">
        <v>1</v>
      </c>
      <c r="E5184">
        <v>20</v>
      </c>
      <c r="F5184" s="4">
        <v>380279.5044321593</v>
      </c>
      <c r="G5184" s="4">
        <v>671392.09368422604</v>
      </c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Y5184" s="2"/>
      <c r="Z5184"/>
      <c r="AA5184"/>
      <c r="AB5184"/>
    </row>
    <row r="5185" spans="1:28" ht="14.45" x14ac:dyDescent="0.3">
      <c r="A5185" s="3">
        <v>42401.875462962962</v>
      </c>
      <c r="B5185">
        <v>2016</v>
      </c>
      <c r="C5185">
        <v>2</v>
      </c>
      <c r="D5185">
        <v>1</v>
      </c>
      <c r="E5185">
        <v>21</v>
      </c>
      <c r="F5185" s="4">
        <v>374415.3389858242</v>
      </c>
      <c r="G5185" s="4">
        <v>648609.92220281076</v>
      </c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Y5185" s="2"/>
      <c r="Z5185"/>
      <c r="AA5185"/>
      <c r="AB5185"/>
    </row>
    <row r="5186" spans="1:28" ht="14.45" x14ac:dyDescent="0.3">
      <c r="A5186" s="3">
        <v>42401.917129629626</v>
      </c>
      <c r="B5186">
        <v>2016</v>
      </c>
      <c r="C5186">
        <v>2</v>
      </c>
      <c r="D5186">
        <v>1</v>
      </c>
      <c r="E5186">
        <v>22</v>
      </c>
      <c r="F5186" s="4">
        <v>341712.75575699226</v>
      </c>
      <c r="G5186" s="4">
        <v>609248.73415205302</v>
      </c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Y5186" s="2"/>
      <c r="Z5186"/>
      <c r="AA5186"/>
      <c r="AB5186"/>
    </row>
    <row r="5187" spans="1:28" ht="14.45" x14ac:dyDescent="0.3">
      <c r="A5187" s="3">
        <v>42401.958796296298</v>
      </c>
      <c r="B5187">
        <v>2016</v>
      </c>
      <c r="C5187">
        <v>2</v>
      </c>
      <c r="D5187">
        <v>1</v>
      </c>
      <c r="E5187">
        <v>23</v>
      </c>
      <c r="F5187" s="4">
        <v>311118.52946986677</v>
      </c>
      <c r="G5187" s="4">
        <v>590453.15944414574</v>
      </c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Y5187" s="2"/>
      <c r="Z5187"/>
      <c r="AA5187"/>
      <c r="AB5187"/>
    </row>
    <row r="5188" spans="1:28" ht="14.45" x14ac:dyDescent="0.3">
      <c r="A5188" s="3">
        <v>42402.000462962962</v>
      </c>
      <c r="B5188">
        <v>2016</v>
      </c>
      <c r="C5188">
        <v>2</v>
      </c>
      <c r="D5188">
        <v>2</v>
      </c>
      <c r="E5188">
        <v>0</v>
      </c>
      <c r="F5188" s="4">
        <v>276937.31869422324</v>
      </c>
      <c r="G5188" s="4">
        <v>538475.98837653757</v>
      </c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Y5188" s="2"/>
      <c r="Z5188"/>
      <c r="AA5188"/>
      <c r="AB5188"/>
    </row>
    <row r="5189" spans="1:28" ht="14.45" x14ac:dyDescent="0.3">
      <c r="A5189" s="3">
        <v>42402.042129629626</v>
      </c>
      <c r="B5189">
        <v>2016</v>
      </c>
      <c r="C5189">
        <v>2</v>
      </c>
      <c r="D5189">
        <v>2</v>
      </c>
      <c r="E5189">
        <v>1</v>
      </c>
      <c r="F5189" s="4">
        <v>258175.18346154684</v>
      </c>
      <c r="G5189" s="4">
        <v>519134.12420779321</v>
      </c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Y5189" s="2"/>
      <c r="Z5189"/>
      <c r="AA5189"/>
      <c r="AB5189"/>
    </row>
    <row r="5190" spans="1:28" ht="14.45" x14ac:dyDescent="0.3">
      <c r="A5190" s="3">
        <v>42402.083796296298</v>
      </c>
      <c r="B5190">
        <v>2016</v>
      </c>
      <c r="C5190">
        <v>2</v>
      </c>
      <c r="D5190">
        <v>2</v>
      </c>
      <c r="E5190">
        <v>2</v>
      </c>
      <c r="F5190" s="4">
        <v>240026.75658860995</v>
      </c>
      <c r="G5190" s="4">
        <v>502506.2050265029</v>
      </c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Y5190" s="2"/>
      <c r="Z5190"/>
      <c r="AA5190"/>
      <c r="AB5190"/>
    </row>
    <row r="5191" spans="1:28" ht="14.45" x14ac:dyDescent="0.3">
      <c r="A5191" s="3">
        <v>42402.125462962962</v>
      </c>
      <c r="B5191">
        <v>2016</v>
      </c>
      <c r="C5191">
        <v>2</v>
      </c>
      <c r="D5191">
        <v>2</v>
      </c>
      <c r="E5191">
        <v>3</v>
      </c>
      <c r="F5191" s="4">
        <v>258548.90126059865</v>
      </c>
      <c r="G5191" s="4">
        <v>528017.76144667645</v>
      </c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Y5191" s="2"/>
      <c r="Z5191"/>
      <c r="AA5191"/>
      <c r="AB5191"/>
    </row>
    <row r="5192" spans="1:28" ht="14.45" x14ac:dyDescent="0.3">
      <c r="A5192" s="3">
        <v>42402.167129629626</v>
      </c>
      <c r="B5192">
        <v>2016</v>
      </c>
      <c r="C5192">
        <v>2</v>
      </c>
      <c r="D5192">
        <v>2</v>
      </c>
      <c r="E5192">
        <v>4</v>
      </c>
      <c r="F5192" s="4">
        <v>249685.1901378656</v>
      </c>
      <c r="G5192" s="4">
        <v>518715.91022838297</v>
      </c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Y5192" s="2"/>
      <c r="Z5192"/>
      <c r="AA5192"/>
      <c r="AB5192"/>
    </row>
    <row r="5193" spans="1:28" ht="14.45" x14ac:dyDescent="0.3">
      <c r="A5193" s="3">
        <v>42402.208796296298</v>
      </c>
      <c r="B5193">
        <v>2016</v>
      </c>
      <c r="C5193">
        <v>2</v>
      </c>
      <c r="D5193">
        <v>2</v>
      </c>
      <c r="E5193">
        <v>5</v>
      </c>
      <c r="F5193" s="4">
        <v>288945.93159075419</v>
      </c>
      <c r="G5193" s="4">
        <v>555197.44933045364</v>
      </c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Y5193" s="2"/>
      <c r="Z5193"/>
      <c r="AA5193"/>
      <c r="AB5193"/>
    </row>
    <row r="5194" spans="1:28" ht="14.45" x14ac:dyDescent="0.3">
      <c r="A5194" s="3">
        <v>42402.250462962962</v>
      </c>
      <c r="B5194">
        <v>2016</v>
      </c>
      <c r="C5194">
        <v>2</v>
      </c>
      <c r="D5194">
        <v>2</v>
      </c>
      <c r="E5194">
        <v>6</v>
      </c>
      <c r="F5194" s="4">
        <v>336208.59712579084</v>
      </c>
      <c r="G5194" s="4">
        <v>593816.12570843752</v>
      </c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Y5194" s="2"/>
      <c r="Z5194"/>
      <c r="AA5194"/>
      <c r="AB5194"/>
    </row>
    <row r="5195" spans="1:28" ht="14.45" x14ac:dyDescent="0.3">
      <c r="A5195" s="3">
        <v>42402.292129629626</v>
      </c>
      <c r="B5195">
        <v>2016</v>
      </c>
      <c r="C5195">
        <v>2</v>
      </c>
      <c r="D5195">
        <v>2</v>
      </c>
      <c r="E5195">
        <v>7</v>
      </c>
      <c r="F5195" s="4">
        <v>409941.62645248795</v>
      </c>
      <c r="G5195" s="4">
        <v>664946.13532697421</v>
      </c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Y5195" s="2"/>
      <c r="Z5195"/>
      <c r="AA5195"/>
      <c r="AB5195"/>
    </row>
    <row r="5196" spans="1:28" ht="14.45" x14ac:dyDescent="0.3">
      <c r="A5196" s="3">
        <v>42402.333796296298</v>
      </c>
      <c r="B5196">
        <v>2016</v>
      </c>
      <c r="C5196">
        <v>2</v>
      </c>
      <c r="D5196">
        <v>2</v>
      </c>
      <c r="E5196">
        <v>8</v>
      </c>
      <c r="F5196" s="4">
        <v>402938.23071012803</v>
      </c>
      <c r="G5196" s="4">
        <v>745127.69446537213</v>
      </c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Y5196" s="2"/>
      <c r="Z5196"/>
      <c r="AA5196"/>
      <c r="AB5196"/>
    </row>
    <row r="5197" spans="1:28" ht="14.45" x14ac:dyDescent="0.3">
      <c r="A5197" s="3">
        <v>42402.375462962962</v>
      </c>
      <c r="B5197">
        <v>2016</v>
      </c>
      <c r="C5197">
        <v>2</v>
      </c>
      <c r="D5197">
        <v>2</v>
      </c>
      <c r="E5197">
        <v>9</v>
      </c>
      <c r="F5197" s="4">
        <v>449342.65798655478</v>
      </c>
      <c r="G5197" s="4">
        <v>816987.78226142726</v>
      </c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Y5197" s="2"/>
      <c r="Z5197"/>
      <c r="AA5197"/>
      <c r="AB5197"/>
    </row>
    <row r="5198" spans="1:28" ht="14.45" x14ac:dyDescent="0.3">
      <c r="A5198" s="3">
        <v>42402.417129629626</v>
      </c>
      <c r="B5198">
        <v>2016</v>
      </c>
      <c r="C5198">
        <v>2</v>
      </c>
      <c r="D5198">
        <v>2</v>
      </c>
      <c r="E5198">
        <v>10</v>
      </c>
      <c r="F5198" s="4">
        <v>494197.79395035462</v>
      </c>
      <c r="G5198" s="4">
        <v>853944.85465206904</v>
      </c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Y5198" s="2"/>
      <c r="Z5198"/>
      <c r="AA5198"/>
      <c r="AB5198"/>
    </row>
    <row r="5199" spans="1:28" ht="14.45" x14ac:dyDescent="0.3">
      <c r="A5199" s="3">
        <v>42402.458796296298</v>
      </c>
      <c r="B5199">
        <v>2016</v>
      </c>
      <c r="C5199">
        <v>2</v>
      </c>
      <c r="D5199">
        <v>2</v>
      </c>
      <c r="E5199">
        <v>11</v>
      </c>
      <c r="F5199" s="4">
        <v>519724.36226874957</v>
      </c>
      <c r="G5199" s="4">
        <v>870823.82049674413</v>
      </c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Y5199" s="2"/>
      <c r="Z5199"/>
      <c r="AA5199"/>
      <c r="AB5199"/>
    </row>
    <row r="5200" spans="1:28" ht="14.45" x14ac:dyDescent="0.3">
      <c r="A5200" s="3">
        <v>42402.500462962962</v>
      </c>
      <c r="B5200">
        <v>2016</v>
      </c>
      <c r="C5200">
        <v>2</v>
      </c>
      <c r="D5200">
        <v>2</v>
      </c>
      <c r="E5200">
        <v>12</v>
      </c>
      <c r="F5200" s="4">
        <v>542913.67754004546</v>
      </c>
      <c r="G5200" s="4">
        <v>908071.95593379601</v>
      </c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Y5200" s="2"/>
      <c r="Z5200"/>
      <c r="AA5200"/>
      <c r="AB5200"/>
    </row>
    <row r="5201" spans="1:28" ht="14.45" x14ac:dyDescent="0.3">
      <c r="A5201" s="3">
        <v>42402.542129629626</v>
      </c>
      <c r="B5201">
        <v>2016</v>
      </c>
      <c r="C5201">
        <v>2</v>
      </c>
      <c r="D5201">
        <v>2</v>
      </c>
      <c r="E5201">
        <v>13</v>
      </c>
      <c r="F5201" s="4">
        <v>535685.12968206033</v>
      </c>
      <c r="G5201" s="4">
        <v>937881.65146350523</v>
      </c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Y5201" s="2"/>
      <c r="Z5201"/>
      <c r="AA5201"/>
      <c r="AB5201"/>
    </row>
    <row r="5202" spans="1:28" ht="14.45" x14ac:dyDescent="0.3">
      <c r="A5202" s="3">
        <v>42402.583796296298</v>
      </c>
      <c r="B5202">
        <v>2016</v>
      </c>
      <c r="C5202">
        <v>2</v>
      </c>
      <c r="D5202">
        <v>2</v>
      </c>
      <c r="E5202">
        <v>14</v>
      </c>
      <c r="F5202" s="4">
        <v>512770.41911210428</v>
      </c>
      <c r="G5202" s="4">
        <v>934682.01099910017</v>
      </c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Y5202" s="2"/>
      <c r="Z5202"/>
      <c r="AA5202"/>
      <c r="AB5202"/>
    </row>
    <row r="5203" spans="1:28" ht="14.45" x14ac:dyDescent="0.3">
      <c r="A5203" s="3">
        <v>42402.625462962962</v>
      </c>
      <c r="B5203">
        <v>2016</v>
      </c>
      <c r="C5203">
        <v>2</v>
      </c>
      <c r="D5203">
        <v>2</v>
      </c>
      <c r="E5203">
        <v>15</v>
      </c>
      <c r="F5203" s="4">
        <v>561697.44568246289</v>
      </c>
      <c r="G5203" s="4">
        <v>998652.20057366812</v>
      </c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Y5203" s="2"/>
      <c r="Z5203"/>
      <c r="AA5203"/>
      <c r="AB5203"/>
    </row>
    <row r="5204" spans="1:28" ht="14.45" x14ac:dyDescent="0.3">
      <c r="A5204" s="3">
        <v>42402.667129629626</v>
      </c>
      <c r="B5204">
        <v>2016</v>
      </c>
      <c r="C5204">
        <v>2</v>
      </c>
      <c r="D5204">
        <v>2</v>
      </c>
      <c r="E5204">
        <v>16</v>
      </c>
      <c r="F5204" s="4">
        <v>580485.85852152074</v>
      </c>
      <c r="G5204" s="4">
        <v>1051829.2362919515</v>
      </c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Y5204" s="2"/>
      <c r="Z5204"/>
      <c r="AA5204"/>
      <c r="AB5204"/>
    </row>
    <row r="5205" spans="1:28" ht="14.45" x14ac:dyDescent="0.3">
      <c r="A5205" s="3">
        <v>42402.708796296298</v>
      </c>
      <c r="B5205">
        <v>2016</v>
      </c>
      <c r="C5205">
        <v>2</v>
      </c>
      <c r="D5205">
        <v>2</v>
      </c>
      <c r="E5205">
        <v>17</v>
      </c>
      <c r="F5205" s="4">
        <v>627565.60099909268</v>
      </c>
      <c r="G5205" s="4">
        <v>1069398.8051168197</v>
      </c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Y5205" s="2"/>
      <c r="Z5205"/>
      <c r="AA5205"/>
      <c r="AB5205"/>
    </row>
    <row r="5206" spans="1:28" ht="14.45" x14ac:dyDescent="0.3">
      <c r="A5206" s="3">
        <v>42402.750462962962</v>
      </c>
      <c r="B5206">
        <v>2016</v>
      </c>
      <c r="C5206">
        <v>2</v>
      </c>
      <c r="D5206">
        <v>2</v>
      </c>
      <c r="E5206">
        <v>18</v>
      </c>
      <c r="F5206" s="4">
        <v>643271.28207272501</v>
      </c>
      <c r="G5206" s="4">
        <v>1086082.7520156803</v>
      </c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Y5206" s="2"/>
      <c r="Z5206"/>
      <c r="AA5206"/>
      <c r="AB5206"/>
    </row>
    <row r="5207" spans="1:28" ht="14.45" x14ac:dyDescent="0.3">
      <c r="A5207" s="3">
        <v>42402.792129629626</v>
      </c>
      <c r="B5207">
        <v>2016</v>
      </c>
      <c r="C5207">
        <v>2</v>
      </c>
      <c r="D5207">
        <v>2</v>
      </c>
      <c r="E5207">
        <v>19</v>
      </c>
      <c r="F5207" s="4">
        <v>619216.4494300714</v>
      </c>
      <c r="G5207" s="4">
        <v>1077014.5024001363</v>
      </c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Y5207" s="2"/>
      <c r="Z5207"/>
      <c r="AA5207"/>
      <c r="AB5207"/>
    </row>
    <row r="5208" spans="1:28" ht="14.45" x14ac:dyDescent="0.3">
      <c r="A5208" s="3">
        <v>42402.833796296298</v>
      </c>
      <c r="B5208">
        <v>2016</v>
      </c>
      <c r="C5208">
        <v>2</v>
      </c>
      <c r="D5208">
        <v>2</v>
      </c>
      <c r="E5208">
        <v>20</v>
      </c>
      <c r="F5208" s="4">
        <v>632189.53166284447</v>
      </c>
      <c r="G5208" s="4">
        <v>1082935.9097944056</v>
      </c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Y5208" s="2"/>
      <c r="Z5208"/>
      <c r="AA5208"/>
      <c r="AB5208"/>
    </row>
    <row r="5209" spans="1:28" ht="14.45" x14ac:dyDescent="0.3">
      <c r="A5209" s="3">
        <v>42402.875462962962</v>
      </c>
      <c r="B5209">
        <v>2016</v>
      </c>
      <c r="C5209">
        <v>2</v>
      </c>
      <c r="D5209">
        <v>2</v>
      </c>
      <c r="E5209">
        <v>21</v>
      </c>
      <c r="F5209" s="4">
        <v>621754.38445171795</v>
      </c>
      <c r="G5209" s="4">
        <v>1075091.6684181644</v>
      </c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Y5209" s="2"/>
      <c r="Z5209"/>
      <c r="AA5209"/>
      <c r="AB5209"/>
    </row>
    <row r="5210" spans="1:28" ht="14.45" x14ac:dyDescent="0.3">
      <c r="A5210" s="3">
        <v>42402.917129629626</v>
      </c>
      <c r="B5210">
        <v>2016</v>
      </c>
      <c r="C5210">
        <v>2</v>
      </c>
      <c r="D5210">
        <v>2</v>
      </c>
      <c r="E5210">
        <v>22</v>
      </c>
      <c r="F5210" s="4">
        <v>533926.57412330084</v>
      </c>
      <c r="G5210" s="4">
        <v>1031922.1584411837</v>
      </c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Y5210" s="2"/>
      <c r="Z5210"/>
      <c r="AA5210"/>
      <c r="AB5210"/>
    </row>
    <row r="5211" spans="1:28" ht="14.45" x14ac:dyDescent="0.3">
      <c r="A5211" s="3">
        <v>42402.958796296298</v>
      </c>
      <c r="B5211">
        <v>2016</v>
      </c>
      <c r="C5211">
        <v>2</v>
      </c>
      <c r="D5211">
        <v>2</v>
      </c>
      <c r="E5211">
        <v>23</v>
      </c>
      <c r="F5211" s="4">
        <v>471471.54695776384</v>
      </c>
      <c r="G5211" s="4">
        <v>961347.78976278461</v>
      </c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Y5211" s="2"/>
      <c r="Z5211"/>
      <c r="AA5211"/>
      <c r="AB5211"/>
    </row>
    <row r="5212" spans="1:28" ht="14.45" x14ac:dyDescent="0.3">
      <c r="A5212" s="3">
        <v>42403.000462962962</v>
      </c>
      <c r="B5212">
        <v>2016</v>
      </c>
      <c r="C5212">
        <v>2</v>
      </c>
      <c r="D5212">
        <v>3</v>
      </c>
      <c r="E5212">
        <v>0</v>
      </c>
      <c r="F5212" s="4">
        <v>424722.50807846908</v>
      </c>
      <c r="G5212" s="4">
        <v>896864.65375112207</v>
      </c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Y5212" s="2"/>
      <c r="Z5212"/>
      <c r="AA5212"/>
      <c r="AB5212"/>
    </row>
    <row r="5213" spans="1:28" ht="14.45" x14ac:dyDescent="0.3">
      <c r="A5213" s="3">
        <v>42403.042129629626</v>
      </c>
      <c r="B5213">
        <v>2016</v>
      </c>
      <c r="C5213">
        <v>2</v>
      </c>
      <c r="D5213">
        <v>3</v>
      </c>
      <c r="E5213">
        <v>1</v>
      </c>
      <c r="F5213" s="4">
        <v>411339.18768560671</v>
      </c>
      <c r="G5213" s="4">
        <v>902962.3760362569</v>
      </c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Y5213" s="2"/>
      <c r="Z5213"/>
      <c r="AA5213"/>
      <c r="AB5213"/>
    </row>
    <row r="5214" spans="1:28" ht="14.45" x14ac:dyDescent="0.3">
      <c r="A5214" s="3">
        <v>42403.083796296298</v>
      </c>
      <c r="B5214">
        <v>2016</v>
      </c>
      <c r="C5214">
        <v>2</v>
      </c>
      <c r="D5214">
        <v>3</v>
      </c>
      <c r="E5214">
        <v>2</v>
      </c>
      <c r="F5214" s="4">
        <v>406874.74519150623</v>
      </c>
      <c r="G5214" s="4">
        <v>900522.08910672017</v>
      </c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Y5214" s="2"/>
      <c r="Z5214"/>
      <c r="AA5214"/>
      <c r="AB5214"/>
    </row>
    <row r="5215" spans="1:28" ht="14.45" x14ac:dyDescent="0.3">
      <c r="A5215" s="3">
        <v>42403.125462962962</v>
      </c>
      <c r="B5215">
        <v>2016</v>
      </c>
      <c r="C5215">
        <v>2</v>
      </c>
      <c r="D5215">
        <v>3</v>
      </c>
      <c r="E5215">
        <v>3</v>
      </c>
      <c r="F5215" s="4">
        <v>393533.71003499429</v>
      </c>
      <c r="G5215" s="4">
        <v>922438.72904840892</v>
      </c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Y5215" s="2"/>
      <c r="Z5215"/>
      <c r="AA5215"/>
      <c r="AB5215"/>
    </row>
    <row r="5216" spans="1:28" ht="14.45" x14ac:dyDescent="0.3">
      <c r="A5216" s="3">
        <v>42403.167129629626</v>
      </c>
      <c r="B5216">
        <v>2016</v>
      </c>
      <c r="C5216">
        <v>2</v>
      </c>
      <c r="D5216">
        <v>3</v>
      </c>
      <c r="E5216">
        <v>4</v>
      </c>
      <c r="F5216" s="4">
        <v>415605.56125308649</v>
      </c>
      <c r="G5216" s="4">
        <v>958018.85347475728</v>
      </c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Y5216" s="2"/>
      <c r="Z5216"/>
      <c r="AA5216"/>
      <c r="AB5216"/>
    </row>
    <row r="5217" spans="1:28" ht="14.45" x14ac:dyDescent="0.3">
      <c r="A5217" s="3">
        <v>42403.208796296298</v>
      </c>
      <c r="B5217">
        <v>2016</v>
      </c>
      <c r="C5217">
        <v>2</v>
      </c>
      <c r="D5217">
        <v>3</v>
      </c>
      <c r="E5217">
        <v>5</v>
      </c>
      <c r="F5217" s="4">
        <v>457458.20774846454</v>
      </c>
      <c r="G5217" s="4">
        <v>981803.56303438591</v>
      </c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Y5217" s="2"/>
      <c r="Z5217"/>
      <c r="AA5217"/>
      <c r="AB5217"/>
    </row>
    <row r="5218" spans="1:28" ht="14.45" x14ac:dyDescent="0.3">
      <c r="A5218" s="3">
        <v>42403.250462962962</v>
      </c>
      <c r="B5218">
        <v>2016</v>
      </c>
      <c r="C5218">
        <v>2</v>
      </c>
      <c r="D5218">
        <v>3</v>
      </c>
      <c r="E5218">
        <v>6</v>
      </c>
      <c r="F5218" s="4">
        <v>525390.62510087958</v>
      </c>
      <c r="G5218" s="4">
        <v>1023705.5871087292</v>
      </c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Y5218" s="2"/>
      <c r="Z5218"/>
      <c r="AA5218"/>
      <c r="AB5218"/>
    </row>
    <row r="5219" spans="1:28" ht="14.45" x14ac:dyDescent="0.3">
      <c r="A5219" s="3">
        <v>42403.292129629626</v>
      </c>
      <c r="B5219">
        <v>2016</v>
      </c>
      <c r="C5219">
        <v>2</v>
      </c>
      <c r="D5219">
        <v>3</v>
      </c>
      <c r="E5219">
        <v>7</v>
      </c>
      <c r="F5219" s="4">
        <v>513313.17193653865</v>
      </c>
      <c r="G5219" s="4">
        <v>1066802.1105429507</v>
      </c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Y5219" s="2"/>
      <c r="Z5219"/>
      <c r="AA5219"/>
      <c r="AB5219"/>
    </row>
    <row r="5220" spans="1:28" ht="14.45" x14ac:dyDescent="0.3">
      <c r="A5220" s="3">
        <v>42403.333796296298</v>
      </c>
      <c r="B5220">
        <v>2016</v>
      </c>
      <c r="C5220">
        <v>2</v>
      </c>
      <c r="D5220">
        <v>3</v>
      </c>
      <c r="E5220">
        <v>8</v>
      </c>
      <c r="F5220" s="4">
        <v>513487.59789938643</v>
      </c>
      <c r="G5220" s="4">
        <v>1045782.1371852549</v>
      </c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Y5220" s="2"/>
      <c r="Z5220"/>
      <c r="AA5220"/>
      <c r="AB5220"/>
    </row>
    <row r="5221" spans="1:28" ht="14.45" x14ac:dyDescent="0.3">
      <c r="A5221" s="3">
        <v>42403.375462962962</v>
      </c>
      <c r="B5221">
        <v>2016</v>
      </c>
      <c r="C5221">
        <v>2</v>
      </c>
      <c r="D5221">
        <v>3</v>
      </c>
      <c r="E5221">
        <v>9</v>
      </c>
      <c r="F5221" s="4">
        <v>473000.39357148088</v>
      </c>
      <c r="G5221" s="4">
        <v>1015191.8701928913</v>
      </c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Y5221" s="2"/>
      <c r="Z5221"/>
      <c r="AA5221"/>
      <c r="AB5221"/>
    </row>
    <row r="5222" spans="1:28" ht="14.45" x14ac:dyDescent="0.3">
      <c r="A5222" s="3">
        <v>42403.417129629626</v>
      </c>
      <c r="B5222">
        <v>2016</v>
      </c>
      <c r="C5222">
        <v>2</v>
      </c>
      <c r="D5222">
        <v>3</v>
      </c>
      <c r="E5222">
        <v>10</v>
      </c>
      <c r="F5222" s="4">
        <v>499178.48790851422</v>
      </c>
      <c r="G5222" s="4">
        <v>1001512.0192157665</v>
      </c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Y5222" s="2"/>
      <c r="Z5222"/>
      <c r="AA5222"/>
      <c r="AB5222"/>
    </row>
    <row r="5223" spans="1:28" ht="14.45" x14ac:dyDescent="0.3">
      <c r="A5223" s="3">
        <v>42403.458796296298</v>
      </c>
      <c r="B5223">
        <v>2016</v>
      </c>
      <c r="C5223">
        <v>2</v>
      </c>
      <c r="D5223">
        <v>3</v>
      </c>
      <c r="E5223">
        <v>11</v>
      </c>
      <c r="F5223" s="4">
        <v>516124.43056534015</v>
      </c>
      <c r="G5223" s="4">
        <v>947444.48086451064</v>
      </c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Y5223" s="2"/>
      <c r="Z5223"/>
      <c r="AA5223"/>
      <c r="AB5223"/>
    </row>
    <row r="5224" spans="1:28" ht="14.45" x14ac:dyDescent="0.3">
      <c r="A5224" s="3">
        <v>42403.500462962962</v>
      </c>
      <c r="B5224">
        <v>2016</v>
      </c>
      <c r="C5224">
        <v>2</v>
      </c>
      <c r="D5224">
        <v>3</v>
      </c>
      <c r="E5224">
        <v>12</v>
      </c>
      <c r="F5224" s="4">
        <v>471316.73937507207</v>
      </c>
      <c r="G5224" s="4">
        <v>941450.44913278543</v>
      </c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Y5224" s="2"/>
      <c r="Z5224"/>
      <c r="AA5224"/>
      <c r="AB5224"/>
    </row>
    <row r="5225" spans="1:28" ht="14.45" x14ac:dyDescent="0.3">
      <c r="A5225" s="3">
        <v>42403.542129629626</v>
      </c>
      <c r="B5225">
        <v>2016</v>
      </c>
      <c r="C5225">
        <v>2</v>
      </c>
      <c r="D5225">
        <v>3</v>
      </c>
      <c r="E5225">
        <v>13</v>
      </c>
      <c r="F5225" s="4">
        <v>459303.09282631672</v>
      </c>
      <c r="G5225" s="4">
        <v>897619.50158947194</v>
      </c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Y5225" s="2"/>
      <c r="Z5225"/>
      <c r="AA5225"/>
      <c r="AB5225"/>
    </row>
    <row r="5226" spans="1:28" ht="14.45" x14ac:dyDescent="0.3">
      <c r="A5226" s="3">
        <v>42403.583796296298</v>
      </c>
      <c r="B5226">
        <v>2016</v>
      </c>
      <c r="C5226">
        <v>2</v>
      </c>
      <c r="D5226">
        <v>3</v>
      </c>
      <c r="E5226">
        <v>14</v>
      </c>
      <c r="F5226" s="4">
        <v>423533.60805088555</v>
      </c>
      <c r="G5226" s="4">
        <v>861571.9086410047</v>
      </c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Y5226" s="2"/>
      <c r="Z5226"/>
      <c r="AA5226"/>
      <c r="AB5226"/>
    </row>
    <row r="5227" spans="1:28" ht="14.45" x14ac:dyDescent="0.3">
      <c r="A5227" s="3">
        <v>42403.625462962962</v>
      </c>
      <c r="B5227">
        <v>2016</v>
      </c>
      <c r="C5227">
        <v>2</v>
      </c>
      <c r="D5227">
        <v>3</v>
      </c>
      <c r="E5227">
        <v>15</v>
      </c>
      <c r="F5227" s="4">
        <v>441509.22797451052</v>
      </c>
      <c r="G5227" s="4">
        <v>890827.96024816518</v>
      </c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Y5227" s="2"/>
      <c r="Z5227"/>
      <c r="AA5227"/>
      <c r="AB5227"/>
    </row>
    <row r="5228" spans="1:28" ht="14.45" x14ac:dyDescent="0.3">
      <c r="A5228" s="3">
        <v>42403.667129629626</v>
      </c>
      <c r="B5228">
        <v>2016</v>
      </c>
      <c r="C5228">
        <v>2</v>
      </c>
      <c r="D5228">
        <v>3</v>
      </c>
      <c r="E5228">
        <v>16</v>
      </c>
      <c r="F5228" s="4">
        <v>461383.30124648334</v>
      </c>
      <c r="G5228" s="4">
        <v>900112.08301044791</v>
      </c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Y5228" s="2"/>
      <c r="Z5228"/>
      <c r="AA5228"/>
      <c r="AB5228"/>
    </row>
    <row r="5229" spans="1:28" ht="14.45" x14ac:dyDescent="0.3">
      <c r="A5229" s="3">
        <v>42403.708796296298</v>
      </c>
      <c r="B5229">
        <v>2016</v>
      </c>
      <c r="C5229">
        <v>2</v>
      </c>
      <c r="D5229">
        <v>3</v>
      </c>
      <c r="E5229">
        <v>17</v>
      </c>
      <c r="F5229" s="4">
        <v>531544.48689371953</v>
      </c>
      <c r="G5229" s="4">
        <v>1020768.5451718078</v>
      </c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Y5229" s="2"/>
      <c r="Z5229"/>
      <c r="AA5229"/>
      <c r="AB5229"/>
    </row>
    <row r="5230" spans="1:28" ht="14.45" x14ac:dyDescent="0.3">
      <c r="A5230" s="3">
        <v>42403.750462962962</v>
      </c>
      <c r="B5230">
        <v>2016</v>
      </c>
      <c r="C5230">
        <v>2</v>
      </c>
      <c r="D5230">
        <v>3</v>
      </c>
      <c r="E5230">
        <v>18</v>
      </c>
      <c r="F5230" s="4">
        <v>604412.72649160505</v>
      </c>
      <c r="G5230" s="4">
        <v>1104204.5846482913</v>
      </c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Y5230" s="2"/>
      <c r="Z5230"/>
      <c r="AA5230"/>
      <c r="AB5230"/>
    </row>
    <row r="5231" spans="1:28" ht="14.45" x14ac:dyDescent="0.3">
      <c r="A5231" s="3">
        <v>42403.792129629626</v>
      </c>
      <c r="B5231">
        <v>2016</v>
      </c>
      <c r="C5231">
        <v>2</v>
      </c>
      <c r="D5231">
        <v>3</v>
      </c>
      <c r="E5231">
        <v>19</v>
      </c>
      <c r="F5231" s="4">
        <v>628999.37806033762</v>
      </c>
      <c r="G5231" s="4">
        <v>1179938.3342342144</v>
      </c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Y5231" s="2"/>
      <c r="Z5231"/>
      <c r="AA5231"/>
      <c r="AB5231"/>
    </row>
    <row r="5232" spans="1:28" ht="14.45" x14ac:dyDescent="0.3">
      <c r="A5232" s="3">
        <v>42403.833796296298</v>
      </c>
      <c r="B5232">
        <v>2016</v>
      </c>
      <c r="C5232">
        <v>2</v>
      </c>
      <c r="D5232">
        <v>3</v>
      </c>
      <c r="E5232">
        <v>20</v>
      </c>
      <c r="F5232" s="4">
        <v>614425.04767074366</v>
      </c>
      <c r="G5232" s="4">
        <v>1206833.1473408658</v>
      </c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Y5232" s="2"/>
      <c r="Z5232"/>
      <c r="AA5232"/>
      <c r="AB5232"/>
    </row>
    <row r="5233" spans="1:28" ht="14.45" x14ac:dyDescent="0.3">
      <c r="A5233" s="3">
        <v>42403.875462962962</v>
      </c>
      <c r="B5233">
        <v>2016</v>
      </c>
      <c r="C5233">
        <v>2</v>
      </c>
      <c r="D5233">
        <v>3</v>
      </c>
      <c r="E5233">
        <v>21</v>
      </c>
      <c r="F5233" s="4">
        <v>582418.40672929946</v>
      </c>
      <c r="G5233" s="4">
        <v>1180833.7953486596</v>
      </c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Y5233" s="2"/>
      <c r="Z5233"/>
      <c r="AA5233"/>
      <c r="AB5233"/>
    </row>
    <row r="5234" spans="1:28" ht="14.45" x14ac:dyDescent="0.3">
      <c r="A5234" s="3">
        <v>42403.917129629626</v>
      </c>
      <c r="B5234">
        <v>2016</v>
      </c>
      <c r="C5234">
        <v>2</v>
      </c>
      <c r="D5234">
        <v>3</v>
      </c>
      <c r="E5234">
        <v>22</v>
      </c>
      <c r="F5234" s="4">
        <v>531535.59012508916</v>
      </c>
      <c r="G5234" s="4">
        <v>1123303.2092332952</v>
      </c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Y5234" s="2"/>
      <c r="Z5234"/>
      <c r="AA5234"/>
      <c r="AB5234"/>
    </row>
    <row r="5235" spans="1:28" ht="14.45" x14ac:dyDescent="0.3">
      <c r="A5235" s="3">
        <v>42403.958796296298</v>
      </c>
      <c r="B5235">
        <v>2016</v>
      </c>
      <c r="C5235">
        <v>2</v>
      </c>
      <c r="D5235">
        <v>3</v>
      </c>
      <c r="E5235">
        <v>23</v>
      </c>
      <c r="F5235" s="4">
        <v>458530.78077278676</v>
      </c>
      <c r="G5235" s="4">
        <v>1059954.5902648603</v>
      </c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Y5235" s="2"/>
      <c r="Z5235"/>
      <c r="AA5235"/>
      <c r="AB5235"/>
    </row>
    <row r="5236" spans="1:28" ht="14.45" x14ac:dyDescent="0.3">
      <c r="A5236" s="3">
        <v>42404.000462962962</v>
      </c>
      <c r="B5236">
        <v>2016</v>
      </c>
      <c r="C5236">
        <v>2</v>
      </c>
      <c r="D5236">
        <v>4</v>
      </c>
      <c r="E5236">
        <v>0</v>
      </c>
      <c r="F5236" s="4">
        <v>421114.59055465029</v>
      </c>
      <c r="G5236" s="4">
        <v>1002919.3657929484</v>
      </c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Y5236" s="2"/>
      <c r="Z5236"/>
      <c r="AA5236"/>
      <c r="AB5236"/>
    </row>
    <row r="5237" spans="1:28" ht="14.45" x14ac:dyDescent="0.3">
      <c r="A5237" s="3">
        <v>42404.042129629626</v>
      </c>
      <c r="B5237">
        <v>2016</v>
      </c>
      <c r="C5237">
        <v>2</v>
      </c>
      <c r="D5237">
        <v>4</v>
      </c>
      <c r="E5237">
        <v>1</v>
      </c>
      <c r="F5237" s="4">
        <v>429655.85424295528</v>
      </c>
      <c r="G5237" s="4">
        <v>996274.26971862372</v>
      </c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Y5237" s="2"/>
      <c r="Z5237"/>
      <c r="AA5237"/>
      <c r="AB5237"/>
    </row>
    <row r="5238" spans="1:28" ht="14.45" x14ac:dyDescent="0.3">
      <c r="A5238" s="3">
        <v>42404.083796296298</v>
      </c>
      <c r="B5238">
        <v>2016</v>
      </c>
      <c r="C5238">
        <v>2</v>
      </c>
      <c r="D5238">
        <v>4</v>
      </c>
      <c r="E5238">
        <v>2</v>
      </c>
      <c r="F5238" s="4">
        <v>437917.25810802239</v>
      </c>
      <c r="G5238" s="4">
        <v>1010621.7192614859</v>
      </c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Y5238" s="2"/>
      <c r="Z5238"/>
      <c r="AA5238"/>
      <c r="AB5238"/>
    </row>
    <row r="5239" spans="1:28" ht="14.45" x14ac:dyDescent="0.3">
      <c r="A5239" s="3">
        <v>42404.125462962962</v>
      </c>
      <c r="B5239">
        <v>2016</v>
      </c>
      <c r="C5239">
        <v>2</v>
      </c>
      <c r="D5239">
        <v>4</v>
      </c>
      <c r="E5239">
        <v>3</v>
      </c>
      <c r="F5239" s="4">
        <v>424095.39912021736</v>
      </c>
      <c r="G5239" s="4">
        <v>1001127.0524070108</v>
      </c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Y5239" s="2"/>
      <c r="Z5239"/>
      <c r="AA5239"/>
      <c r="AB5239"/>
    </row>
    <row r="5240" spans="1:28" ht="14.45" x14ac:dyDescent="0.3">
      <c r="A5240" s="3">
        <v>42404.167129629626</v>
      </c>
      <c r="B5240">
        <v>2016</v>
      </c>
      <c r="C5240">
        <v>2</v>
      </c>
      <c r="D5240">
        <v>4</v>
      </c>
      <c r="E5240">
        <v>4</v>
      </c>
      <c r="F5240" s="4">
        <v>456799.04773843847</v>
      </c>
      <c r="G5240" s="4">
        <v>1001781.4534422392</v>
      </c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Y5240" s="2"/>
      <c r="Z5240"/>
      <c r="AA5240"/>
      <c r="AB5240"/>
    </row>
    <row r="5241" spans="1:28" ht="14.45" x14ac:dyDescent="0.3">
      <c r="A5241" s="3">
        <v>42404.208796296298</v>
      </c>
      <c r="B5241">
        <v>2016</v>
      </c>
      <c r="C5241">
        <v>2</v>
      </c>
      <c r="D5241">
        <v>4</v>
      </c>
      <c r="E5241">
        <v>5</v>
      </c>
      <c r="F5241" s="4">
        <v>491040.76428501052</v>
      </c>
      <c r="G5241" s="4">
        <v>1062177.9071328493</v>
      </c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Y5241" s="2"/>
      <c r="Z5241"/>
      <c r="AA5241"/>
      <c r="AB5241"/>
    </row>
    <row r="5242" spans="1:28" ht="14.45" x14ac:dyDescent="0.3">
      <c r="A5242" s="3">
        <v>42404.250462962962</v>
      </c>
      <c r="B5242">
        <v>2016</v>
      </c>
      <c r="C5242">
        <v>2</v>
      </c>
      <c r="D5242">
        <v>4</v>
      </c>
      <c r="E5242">
        <v>6</v>
      </c>
      <c r="F5242" s="4">
        <v>592550.64508914948</v>
      </c>
      <c r="G5242" s="4">
        <v>1126895.2796316501</v>
      </c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Y5242" s="2"/>
      <c r="Z5242"/>
      <c r="AA5242"/>
      <c r="AB5242"/>
    </row>
    <row r="5243" spans="1:28" ht="14.45" x14ac:dyDescent="0.3">
      <c r="A5243" s="3">
        <v>42404.292129629626</v>
      </c>
      <c r="B5243">
        <v>2016</v>
      </c>
      <c r="C5243">
        <v>2</v>
      </c>
      <c r="D5243">
        <v>4</v>
      </c>
      <c r="E5243">
        <v>7</v>
      </c>
      <c r="F5243" s="4">
        <v>580835.92221934232</v>
      </c>
      <c r="G5243" s="4">
        <v>1113050.8268928779</v>
      </c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Y5243" s="2"/>
      <c r="Z5243"/>
      <c r="AA5243"/>
      <c r="AB5243"/>
    </row>
    <row r="5244" spans="1:28" ht="14.45" x14ac:dyDescent="0.3">
      <c r="A5244" s="3">
        <v>42404.333796296298</v>
      </c>
      <c r="B5244">
        <v>2016</v>
      </c>
      <c r="C5244">
        <v>2</v>
      </c>
      <c r="D5244">
        <v>4</v>
      </c>
      <c r="E5244">
        <v>8</v>
      </c>
      <c r="F5244" s="4">
        <v>539776.21285875852</v>
      </c>
      <c r="G5244" s="4">
        <v>1085969.4216674853</v>
      </c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Y5244" s="2"/>
      <c r="Z5244"/>
      <c r="AA5244"/>
      <c r="AB5244"/>
    </row>
    <row r="5245" spans="1:28" ht="14.45" x14ac:dyDescent="0.3">
      <c r="A5245" s="3">
        <v>42404.375462962962</v>
      </c>
      <c r="B5245">
        <v>2016</v>
      </c>
      <c r="C5245">
        <v>2</v>
      </c>
      <c r="D5245">
        <v>4</v>
      </c>
      <c r="E5245">
        <v>9</v>
      </c>
      <c r="F5245" s="4">
        <v>482043.16362456034</v>
      </c>
      <c r="G5245" s="4">
        <v>1047840.8832635735</v>
      </c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Y5245" s="2"/>
      <c r="Z5245"/>
      <c r="AA5245"/>
      <c r="AB5245"/>
    </row>
    <row r="5246" spans="1:28" ht="14.45" x14ac:dyDescent="0.3">
      <c r="A5246" s="3">
        <v>42404.417129629626</v>
      </c>
      <c r="B5246">
        <v>2016</v>
      </c>
      <c r="C5246">
        <v>2</v>
      </c>
      <c r="D5246">
        <v>4</v>
      </c>
      <c r="E5246">
        <v>10</v>
      </c>
      <c r="F5246" s="4">
        <v>504501.39679083537</v>
      </c>
      <c r="G5246" s="4">
        <v>1020922.5740492026</v>
      </c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Y5246" s="2"/>
      <c r="Z5246"/>
      <c r="AA5246"/>
      <c r="AB5246"/>
    </row>
    <row r="5247" spans="1:28" ht="14.45" x14ac:dyDescent="0.3">
      <c r="A5247" s="3">
        <v>42404.458796296298</v>
      </c>
      <c r="B5247">
        <v>2016</v>
      </c>
      <c r="C5247">
        <v>2</v>
      </c>
      <c r="D5247">
        <v>4</v>
      </c>
      <c r="E5247">
        <v>11</v>
      </c>
      <c r="F5247" s="4">
        <v>468782.10345029249</v>
      </c>
      <c r="G5247" s="4">
        <v>972523.80560582411</v>
      </c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Y5247" s="2"/>
      <c r="Z5247"/>
      <c r="AA5247"/>
      <c r="AB5247"/>
    </row>
    <row r="5248" spans="1:28" ht="14.45" x14ac:dyDescent="0.3">
      <c r="A5248" s="3">
        <v>42404.500462962962</v>
      </c>
      <c r="B5248">
        <v>2016</v>
      </c>
      <c r="C5248">
        <v>2</v>
      </c>
      <c r="D5248">
        <v>4</v>
      </c>
      <c r="E5248">
        <v>12</v>
      </c>
      <c r="F5248" s="4">
        <v>438629.1089458504</v>
      </c>
      <c r="G5248" s="4">
        <v>962593.37867822661</v>
      </c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Y5248" s="2"/>
      <c r="Z5248"/>
      <c r="AA5248"/>
      <c r="AB5248"/>
    </row>
    <row r="5249" spans="1:28" ht="14.45" x14ac:dyDescent="0.3">
      <c r="A5249" s="3">
        <v>42404.542129629626</v>
      </c>
      <c r="B5249">
        <v>2016</v>
      </c>
      <c r="C5249">
        <v>2</v>
      </c>
      <c r="D5249">
        <v>4</v>
      </c>
      <c r="E5249">
        <v>13</v>
      </c>
      <c r="F5249" s="4">
        <v>465999.21052806277</v>
      </c>
      <c r="G5249" s="4">
        <v>928379.84423726145</v>
      </c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Y5249" s="2"/>
      <c r="Z5249"/>
      <c r="AA5249"/>
      <c r="AB5249"/>
    </row>
    <row r="5250" spans="1:28" ht="14.45" x14ac:dyDescent="0.3">
      <c r="A5250" s="3">
        <v>42404.583796296298</v>
      </c>
      <c r="B5250">
        <v>2016</v>
      </c>
      <c r="C5250">
        <v>2</v>
      </c>
      <c r="D5250">
        <v>4</v>
      </c>
      <c r="E5250">
        <v>14</v>
      </c>
      <c r="F5250" s="4">
        <v>478717.90576705558</v>
      </c>
      <c r="G5250" s="4">
        <v>940337.88638478122</v>
      </c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Y5250" s="2"/>
      <c r="Z5250"/>
      <c r="AA5250"/>
      <c r="AB5250"/>
    </row>
    <row r="5251" spans="1:28" ht="14.45" x14ac:dyDescent="0.3">
      <c r="A5251" s="3">
        <v>42404.625462962962</v>
      </c>
      <c r="B5251">
        <v>2016</v>
      </c>
      <c r="C5251">
        <v>2</v>
      </c>
      <c r="D5251">
        <v>4</v>
      </c>
      <c r="E5251">
        <v>15</v>
      </c>
      <c r="F5251" s="4">
        <v>518847.37472638185</v>
      </c>
      <c r="G5251" s="4">
        <v>952615.26135184418</v>
      </c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Y5251" s="2"/>
      <c r="Z5251"/>
      <c r="AA5251"/>
      <c r="AB5251"/>
    </row>
    <row r="5252" spans="1:28" ht="14.45" x14ac:dyDescent="0.3">
      <c r="A5252" s="3">
        <v>42404.667129629626</v>
      </c>
      <c r="B5252">
        <v>2016</v>
      </c>
      <c r="C5252">
        <v>2</v>
      </c>
      <c r="D5252">
        <v>4</v>
      </c>
      <c r="E5252">
        <v>16</v>
      </c>
      <c r="F5252" s="4">
        <v>568925.98664441518</v>
      </c>
      <c r="G5252" s="4">
        <v>1017565.0729484091</v>
      </c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Y5252" s="2"/>
      <c r="Z5252"/>
      <c r="AA5252"/>
      <c r="AB5252"/>
    </row>
    <row r="5253" spans="1:28" ht="14.45" x14ac:dyDescent="0.3">
      <c r="A5253" s="3">
        <v>42404.708796296298</v>
      </c>
      <c r="B5253">
        <v>2016</v>
      </c>
      <c r="C5253">
        <v>2</v>
      </c>
      <c r="D5253">
        <v>4</v>
      </c>
      <c r="E5253">
        <v>17</v>
      </c>
      <c r="F5253" s="4">
        <v>666340.74935158947</v>
      </c>
      <c r="G5253" s="4">
        <v>1150610.2562699826</v>
      </c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Y5253" s="2"/>
      <c r="Z5253"/>
      <c r="AA5253"/>
      <c r="AB5253"/>
    </row>
    <row r="5254" spans="1:28" ht="14.45" x14ac:dyDescent="0.3">
      <c r="A5254" s="3">
        <v>42404.750462962962</v>
      </c>
      <c r="B5254">
        <v>2016</v>
      </c>
      <c r="C5254">
        <v>2</v>
      </c>
      <c r="D5254">
        <v>4</v>
      </c>
      <c r="E5254">
        <v>18</v>
      </c>
      <c r="F5254" s="4">
        <v>686007.04046845029</v>
      </c>
      <c r="G5254" s="4">
        <v>1209596.5574508247</v>
      </c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Y5254" s="2"/>
      <c r="Z5254"/>
      <c r="AA5254"/>
      <c r="AB5254"/>
    </row>
    <row r="5255" spans="1:28" ht="14.45" x14ac:dyDescent="0.3">
      <c r="A5255" s="3">
        <v>42404.792129629626</v>
      </c>
      <c r="B5255">
        <v>2016</v>
      </c>
      <c r="C5255">
        <v>2</v>
      </c>
      <c r="D5255">
        <v>4</v>
      </c>
      <c r="E5255">
        <v>19</v>
      </c>
      <c r="F5255" s="4">
        <v>672639.92842413648</v>
      </c>
      <c r="G5255" s="4">
        <v>1212613.1095694355</v>
      </c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Y5255" s="2"/>
      <c r="Z5255"/>
      <c r="AA5255"/>
      <c r="AB5255"/>
    </row>
    <row r="5256" spans="1:28" ht="14.45" x14ac:dyDescent="0.3">
      <c r="A5256" s="3">
        <v>42404.833796296298</v>
      </c>
      <c r="B5256">
        <v>2016</v>
      </c>
      <c r="C5256">
        <v>2</v>
      </c>
      <c r="D5256">
        <v>4</v>
      </c>
      <c r="E5256">
        <v>20</v>
      </c>
      <c r="F5256" s="4">
        <v>633672.89009969682</v>
      </c>
      <c r="G5256" s="4">
        <v>1209878.5539195102</v>
      </c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Y5256" s="2"/>
      <c r="Z5256"/>
      <c r="AA5256"/>
      <c r="AB5256"/>
    </row>
    <row r="5257" spans="1:28" ht="14.45" x14ac:dyDescent="0.3">
      <c r="A5257" s="3">
        <v>42404.875462962962</v>
      </c>
      <c r="B5257">
        <v>2016</v>
      </c>
      <c r="C5257">
        <v>2</v>
      </c>
      <c r="D5257">
        <v>4</v>
      </c>
      <c r="E5257">
        <v>21</v>
      </c>
      <c r="F5257" s="4">
        <v>597811.60179899295</v>
      </c>
      <c r="G5257" s="4">
        <v>1126812.461459259</v>
      </c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Y5257" s="2"/>
      <c r="Z5257"/>
      <c r="AA5257"/>
      <c r="AB5257"/>
    </row>
    <row r="5258" spans="1:28" ht="14.45" x14ac:dyDescent="0.3">
      <c r="A5258" s="3">
        <v>42404.917129629626</v>
      </c>
      <c r="B5258">
        <v>2016</v>
      </c>
      <c r="C5258">
        <v>2</v>
      </c>
      <c r="D5258">
        <v>4</v>
      </c>
      <c r="E5258">
        <v>22</v>
      </c>
      <c r="F5258" s="4">
        <v>505564.55994268076</v>
      </c>
      <c r="G5258" s="4">
        <v>1069743.8575126978</v>
      </c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Y5258" s="2"/>
      <c r="Z5258"/>
      <c r="AA5258"/>
      <c r="AB5258"/>
    </row>
    <row r="5259" spans="1:28" ht="14.45" x14ac:dyDescent="0.3">
      <c r="A5259" s="3">
        <v>42404.958796296298</v>
      </c>
      <c r="B5259">
        <v>2016</v>
      </c>
      <c r="C5259">
        <v>2</v>
      </c>
      <c r="D5259">
        <v>4</v>
      </c>
      <c r="E5259">
        <v>23</v>
      </c>
      <c r="F5259" s="4">
        <v>443347.62587137858</v>
      </c>
      <c r="G5259" s="4">
        <v>990138.80238576303</v>
      </c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Y5259" s="2"/>
      <c r="Z5259"/>
      <c r="AA5259"/>
      <c r="AB5259"/>
    </row>
    <row r="5260" spans="1:28" ht="14.45" x14ac:dyDescent="0.3">
      <c r="A5260" s="3">
        <v>42405.000462962962</v>
      </c>
      <c r="B5260">
        <v>2016</v>
      </c>
      <c r="C5260">
        <v>2</v>
      </c>
      <c r="D5260">
        <v>5</v>
      </c>
      <c r="E5260">
        <v>0</v>
      </c>
      <c r="F5260" s="4">
        <v>394699.18541524041</v>
      </c>
      <c r="G5260" s="4">
        <v>898053.52839028568</v>
      </c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Y5260" s="2"/>
      <c r="Z5260"/>
      <c r="AA5260"/>
      <c r="AB5260"/>
    </row>
    <row r="5261" spans="1:28" ht="14.45" x14ac:dyDescent="0.3">
      <c r="A5261" s="3">
        <v>42405.042129629626</v>
      </c>
      <c r="B5261">
        <v>2016</v>
      </c>
      <c r="C5261">
        <v>2</v>
      </c>
      <c r="D5261">
        <v>5</v>
      </c>
      <c r="E5261">
        <v>1</v>
      </c>
      <c r="F5261" s="4">
        <v>374018.18956747354</v>
      </c>
      <c r="G5261" s="4">
        <v>867320.78742815065</v>
      </c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Y5261" s="2"/>
      <c r="Z5261"/>
      <c r="AA5261"/>
      <c r="AB5261"/>
    </row>
    <row r="5262" spans="1:28" ht="14.45" x14ac:dyDescent="0.3">
      <c r="A5262" s="3">
        <v>42405.083796296298</v>
      </c>
      <c r="B5262">
        <v>2016</v>
      </c>
      <c r="C5262">
        <v>2</v>
      </c>
      <c r="D5262">
        <v>5</v>
      </c>
      <c r="E5262">
        <v>2</v>
      </c>
      <c r="F5262" s="4">
        <v>359429.86916037038</v>
      </c>
      <c r="G5262" s="4">
        <v>851717.03702283092</v>
      </c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Y5262" s="2"/>
      <c r="Z5262"/>
      <c r="AA5262"/>
      <c r="AB5262"/>
    </row>
    <row r="5263" spans="1:28" ht="14.45" x14ac:dyDescent="0.3">
      <c r="A5263" s="3">
        <v>42405.125462962962</v>
      </c>
      <c r="B5263">
        <v>2016</v>
      </c>
      <c r="C5263">
        <v>2</v>
      </c>
      <c r="D5263">
        <v>5</v>
      </c>
      <c r="E5263">
        <v>3</v>
      </c>
      <c r="F5263" s="4">
        <v>362327.66009500826</v>
      </c>
      <c r="G5263" s="4">
        <v>834140.6731573852</v>
      </c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Y5263" s="2"/>
      <c r="Z5263"/>
      <c r="AA5263"/>
      <c r="AB5263"/>
    </row>
    <row r="5264" spans="1:28" ht="14.45" x14ac:dyDescent="0.3">
      <c r="A5264" s="3">
        <v>42405.167129629626</v>
      </c>
      <c r="B5264">
        <v>2016</v>
      </c>
      <c r="C5264">
        <v>2</v>
      </c>
      <c r="D5264">
        <v>5</v>
      </c>
      <c r="E5264">
        <v>4</v>
      </c>
      <c r="F5264" s="4">
        <v>372927.71108199295</v>
      </c>
      <c r="G5264" s="4">
        <v>834442.21292516601</v>
      </c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Y5264" s="2"/>
      <c r="Z5264"/>
      <c r="AA5264"/>
      <c r="AB5264"/>
    </row>
    <row r="5265" spans="1:28" ht="14.45" x14ac:dyDescent="0.3">
      <c r="A5265" s="3">
        <v>42405.208796296298</v>
      </c>
      <c r="B5265">
        <v>2016</v>
      </c>
      <c r="C5265">
        <v>2</v>
      </c>
      <c r="D5265">
        <v>5</v>
      </c>
      <c r="E5265">
        <v>5</v>
      </c>
      <c r="F5265" s="4">
        <v>426893.8845772777</v>
      </c>
      <c r="G5265" s="4">
        <v>902537.14192514867</v>
      </c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Y5265" s="2"/>
      <c r="Z5265"/>
      <c r="AA5265"/>
      <c r="AB5265"/>
    </row>
    <row r="5266" spans="1:28" ht="14.45" x14ac:dyDescent="0.3">
      <c r="A5266" s="3">
        <v>42405.250462962962</v>
      </c>
      <c r="B5266">
        <v>2016</v>
      </c>
      <c r="C5266">
        <v>2</v>
      </c>
      <c r="D5266">
        <v>5</v>
      </c>
      <c r="E5266">
        <v>6</v>
      </c>
      <c r="F5266" s="4">
        <v>478373.01179252134</v>
      </c>
      <c r="G5266" s="4">
        <v>940244.76472425542</v>
      </c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Y5266" s="2"/>
      <c r="Z5266"/>
      <c r="AA5266"/>
      <c r="AB5266"/>
    </row>
    <row r="5267" spans="1:28" ht="14.45" x14ac:dyDescent="0.3">
      <c r="A5267" s="3">
        <v>42405.292129629626</v>
      </c>
      <c r="B5267">
        <v>2016</v>
      </c>
      <c r="C5267">
        <v>2</v>
      </c>
      <c r="D5267">
        <v>5</v>
      </c>
      <c r="E5267">
        <v>7</v>
      </c>
      <c r="F5267" s="4">
        <v>512141.85532689054</v>
      </c>
      <c r="G5267" s="4">
        <v>983931.65825442458</v>
      </c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Y5267" s="2"/>
      <c r="Z5267"/>
      <c r="AA5267"/>
      <c r="AB5267"/>
    </row>
    <row r="5268" spans="1:28" ht="14.45" x14ac:dyDescent="0.3">
      <c r="A5268" s="3">
        <v>42405.333796296298</v>
      </c>
      <c r="B5268">
        <v>2016</v>
      </c>
      <c r="C5268">
        <v>2</v>
      </c>
      <c r="D5268">
        <v>5</v>
      </c>
      <c r="E5268">
        <v>8</v>
      </c>
      <c r="F5268" s="4">
        <v>461713.68798444833</v>
      </c>
      <c r="G5268" s="4">
        <v>993125.43483999372</v>
      </c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Y5268" s="2"/>
      <c r="Z5268"/>
      <c r="AA5268"/>
      <c r="AB5268"/>
    </row>
    <row r="5269" spans="1:28" ht="14.45" x14ac:dyDescent="0.3">
      <c r="A5269" s="3">
        <v>42405.375462962962</v>
      </c>
      <c r="B5269">
        <v>2016</v>
      </c>
      <c r="C5269">
        <v>2</v>
      </c>
      <c r="D5269">
        <v>5</v>
      </c>
      <c r="E5269">
        <v>9</v>
      </c>
      <c r="F5269" s="4">
        <v>484690.80780006002</v>
      </c>
      <c r="G5269" s="4">
        <v>969512.69562040141</v>
      </c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Y5269" s="2"/>
      <c r="Z5269"/>
      <c r="AA5269"/>
      <c r="AB5269"/>
    </row>
    <row r="5270" spans="1:28" ht="14.45" x14ac:dyDescent="0.3">
      <c r="A5270" s="3">
        <v>42405.417129629626</v>
      </c>
      <c r="B5270">
        <v>2016</v>
      </c>
      <c r="C5270">
        <v>2</v>
      </c>
      <c r="D5270">
        <v>5</v>
      </c>
      <c r="E5270">
        <v>10</v>
      </c>
      <c r="F5270" s="4">
        <v>512288.46848294913</v>
      </c>
      <c r="G5270" s="4">
        <v>1046836.0165994847</v>
      </c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Y5270" s="2"/>
      <c r="Z5270"/>
      <c r="AA5270"/>
      <c r="AB5270"/>
    </row>
    <row r="5271" spans="1:28" ht="14.45" x14ac:dyDescent="0.3">
      <c r="A5271" s="3">
        <v>42405.458796296298</v>
      </c>
      <c r="B5271">
        <v>2016</v>
      </c>
      <c r="C5271">
        <v>2</v>
      </c>
      <c r="D5271">
        <v>5</v>
      </c>
      <c r="E5271">
        <v>11</v>
      </c>
      <c r="F5271" s="4">
        <v>548964.80762313271</v>
      </c>
      <c r="G5271" s="4">
        <v>1027029.5228233399</v>
      </c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Y5271" s="2"/>
      <c r="Z5271"/>
      <c r="AA5271"/>
      <c r="AB5271"/>
    </row>
    <row r="5272" spans="1:28" ht="14.45" x14ac:dyDescent="0.3">
      <c r="A5272" s="3">
        <v>42405.500462962962</v>
      </c>
      <c r="B5272">
        <v>2016</v>
      </c>
      <c r="C5272">
        <v>2</v>
      </c>
      <c r="D5272">
        <v>5</v>
      </c>
      <c r="E5272">
        <v>12</v>
      </c>
      <c r="F5272" s="4">
        <v>549090.91640135343</v>
      </c>
      <c r="G5272" s="4">
        <v>1056369.0682435397</v>
      </c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Y5272" s="2"/>
      <c r="Z5272"/>
      <c r="AA5272"/>
      <c r="AB5272"/>
    </row>
    <row r="5273" spans="1:28" ht="14.45" x14ac:dyDescent="0.3">
      <c r="A5273" s="3">
        <v>42405.542129629626</v>
      </c>
      <c r="B5273">
        <v>2016</v>
      </c>
      <c r="C5273">
        <v>2</v>
      </c>
      <c r="D5273">
        <v>5</v>
      </c>
      <c r="E5273">
        <v>13</v>
      </c>
      <c r="F5273" s="4">
        <v>544115.4798054517</v>
      </c>
      <c r="G5273" s="4">
        <v>1074491.0136693448</v>
      </c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Y5273" s="2"/>
      <c r="Z5273"/>
      <c r="AA5273"/>
      <c r="AB5273"/>
    </row>
    <row r="5274" spans="1:28" ht="14.45" x14ac:dyDescent="0.3">
      <c r="A5274" s="3">
        <v>42405.583796296298</v>
      </c>
      <c r="B5274">
        <v>2016</v>
      </c>
      <c r="C5274">
        <v>2</v>
      </c>
      <c r="D5274">
        <v>5</v>
      </c>
      <c r="E5274">
        <v>14</v>
      </c>
      <c r="F5274" s="4">
        <v>527068.98999376781</v>
      </c>
      <c r="G5274" s="4">
        <v>1062116.4299130142</v>
      </c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Y5274" s="2"/>
      <c r="Z5274"/>
      <c r="AA5274"/>
      <c r="AB5274"/>
    </row>
    <row r="5275" spans="1:28" ht="14.45" x14ac:dyDescent="0.3">
      <c r="A5275" s="3">
        <v>42405.625462962962</v>
      </c>
      <c r="B5275">
        <v>2016</v>
      </c>
      <c r="C5275">
        <v>2</v>
      </c>
      <c r="D5275">
        <v>5</v>
      </c>
      <c r="E5275">
        <v>15</v>
      </c>
      <c r="F5275" s="4">
        <v>550812.25039082509</v>
      </c>
      <c r="G5275" s="4">
        <v>1077881.4412510644</v>
      </c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Y5275" s="2"/>
      <c r="Z5275"/>
      <c r="AA5275"/>
      <c r="AB5275"/>
    </row>
    <row r="5276" spans="1:28" ht="14.45" x14ac:dyDescent="0.3">
      <c r="A5276" s="3">
        <v>42405.667129629626</v>
      </c>
      <c r="B5276">
        <v>2016</v>
      </c>
      <c r="C5276">
        <v>2</v>
      </c>
      <c r="D5276">
        <v>5</v>
      </c>
      <c r="E5276">
        <v>16</v>
      </c>
      <c r="F5276" s="4">
        <v>558426.8052697134</v>
      </c>
      <c r="G5276" s="4">
        <v>1125435.18850023</v>
      </c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Y5276" s="2"/>
      <c r="Z5276"/>
      <c r="AA5276"/>
      <c r="AB5276"/>
    </row>
    <row r="5277" spans="1:28" ht="14.45" x14ac:dyDescent="0.3">
      <c r="A5277" s="3">
        <v>42405.708796296298</v>
      </c>
      <c r="B5277">
        <v>2016</v>
      </c>
      <c r="C5277">
        <v>2</v>
      </c>
      <c r="D5277">
        <v>5</v>
      </c>
      <c r="E5277">
        <v>17</v>
      </c>
      <c r="F5277" s="4">
        <v>599773.80318966159</v>
      </c>
      <c r="G5277" s="4">
        <v>1218368.536718895</v>
      </c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Y5277" s="2"/>
      <c r="Z5277"/>
      <c r="AA5277"/>
      <c r="AB5277"/>
    </row>
    <row r="5278" spans="1:28" ht="14.45" x14ac:dyDescent="0.3">
      <c r="A5278" s="3">
        <v>42405.750474537039</v>
      </c>
      <c r="B5278">
        <v>2016</v>
      </c>
      <c r="C5278">
        <v>2</v>
      </c>
      <c r="D5278">
        <v>5</v>
      </c>
      <c r="E5278">
        <v>18</v>
      </c>
      <c r="F5278" s="4">
        <v>632451.7546173858</v>
      </c>
      <c r="G5278" s="4">
        <v>1320972.5049866932</v>
      </c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Y5278" s="2"/>
      <c r="Z5278"/>
      <c r="AA5278"/>
      <c r="AB5278"/>
    </row>
    <row r="5279" spans="1:28" ht="14.45" x14ac:dyDescent="0.3">
      <c r="A5279" s="3">
        <v>42405.792141203703</v>
      </c>
      <c r="B5279">
        <v>2016</v>
      </c>
      <c r="C5279">
        <v>2</v>
      </c>
      <c r="D5279">
        <v>5</v>
      </c>
      <c r="E5279">
        <v>19</v>
      </c>
      <c r="F5279" s="4">
        <v>669496.44466913491</v>
      </c>
      <c r="G5279" s="4">
        <v>1314265.8910664755</v>
      </c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Y5279" s="2"/>
      <c r="Z5279"/>
      <c r="AA5279"/>
      <c r="AB5279"/>
    </row>
    <row r="5280" spans="1:28" ht="14.45" x14ac:dyDescent="0.3">
      <c r="A5280" s="3">
        <v>42405.833807870367</v>
      </c>
      <c r="B5280">
        <v>2016</v>
      </c>
      <c r="C5280">
        <v>2</v>
      </c>
      <c r="D5280">
        <v>5</v>
      </c>
      <c r="E5280">
        <v>20</v>
      </c>
      <c r="F5280" s="4">
        <v>663390.62865847431</v>
      </c>
      <c r="G5280" s="4">
        <v>1303079.930036416</v>
      </c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Y5280" s="2"/>
      <c r="Z5280"/>
      <c r="AA5280"/>
      <c r="AB5280"/>
    </row>
    <row r="5281" spans="1:28" ht="14.45" x14ac:dyDescent="0.3">
      <c r="A5281" s="3">
        <v>42405.875474537039</v>
      </c>
      <c r="B5281">
        <v>2016</v>
      </c>
      <c r="C5281">
        <v>2</v>
      </c>
      <c r="D5281">
        <v>5</v>
      </c>
      <c r="E5281">
        <v>21</v>
      </c>
      <c r="F5281" s="4">
        <v>629741.3930132034</v>
      </c>
      <c r="G5281" s="4">
        <v>1281081.3138544438</v>
      </c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Y5281" s="2"/>
      <c r="Z5281"/>
      <c r="AA5281"/>
      <c r="AB5281"/>
    </row>
    <row r="5282" spans="1:28" ht="14.45" x14ac:dyDescent="0.3">
      <c r="A5282" s="3">
        <v>42405.917141203703</v>
      </c>
      <c r="B5282">
        <v>2016</v>
      </c>
      <c r="C5282">
        <v>2</v>
      </c>
      <c r="D5282">
        <v>5</v>
      </c>
      <c r="E5282">
        <v>22</v>
      </c>
      <c r="F5282" s="4">
        <v>562516.79697283485</v>
      </c>
      <c r="G5282" s="4">
        <v>1213884.4523525864</v>
      </c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Y5282" s="2"/>
      <c r="Z5282"/>
      <c r="AA5282"/>
      <c r="AB5282"/>
    </row>
    <row r="5283" spans="1:28" ht="14.45" x14ac:dyDescent="0.3">
      <c r="A5283" s="3">
        <v>42405.958807870367</v>
      </c>
      <c r="B5283">
        <v>2016</v>
      </c>
      <c r="C5283">
        <v>2</v>
      </c>
      <c r="D5283">
        <v>5</v>
      </c>
      <c r="E5283">
        <v>23</v>
      </c>
      <c r="F5283" s="4">
        <v>473524.76131449855</v>
      </c>
      <c r="G5283" s="4">
        <v>1120318.820834788</v>
      </c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Y5283" s="2"/>
      <c r="Z5283"/>
      <c r="AA5283"/>
      <c r="AB5283"/>
    </row>
    <row r="5284" spans="1:28" ht="14.45" x14ac:dyDescent="0.3">
      <c r="A5284" s="3">
        <v>42406.000474537039</v>
      </c>
      <c r="B5284">
        <v>2016</v>
      </c>
      <c r="C5284">
        <v>2</v>
      </c>
      <c r="D5284">
        <v>6</v>
      </c>
      <c r="E5284">
        <v>0</v>
      </c>
      <c r="F5284" s="4">
        <v>438171.74261130788</v>
      </c>
      <c r="G5284" s="4">
        <v>1083403.8241937326</v>
      </c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Y5284" s="2"/>
      <c r="Z5284"/>
      <c r="AA5284"/>
      <c r="AB5284"/>
    </row>
    <row r="5285" spans="1:28" ht="14.45" x14ac:dyDescent="0.3">
      <c r="A5285" s="3">
        <v>42406.042141203703</v>
      </c>
      <c r="B5285">
        <v>2016</v>
      </c>
      <c r="C5285">
        <v>2</v>
      </c>
      <c r="D5285">
        <v>6</v>
      </c>
      <c r="E5285">
        <v>1</v>
      </c>
      <c r="F5285" s="4">
        <v>434843.20876158751</v>
      </c>
      <c r="G5285" s="4">
        <v>1071097.4908183834</v>
      </c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Y5285" s="2"/>
      <c r="Z5285"/>
      <c r="AA5285"/>
      <c r="AB5285"/>
    </row>
    <row r="5286" spans="1:28" ht="14.45" x14ac:dyDescent="0.3">
      <c r="A5286" s="3">
        <v>42406.083807870367</v>
      </c>
      <c r="B5286">
        <v>2016</v>
      </c>
      <c r="C5286">
        <v>2</v>
      </c>
      <c r="D5286">
        <v>6</v>
      </c>
      <c r="E5286">
        <v>2</v>
      </c>
      <c r="F5286" s="4">
        <v>424321.92141869781</v>
      </c>
      <c r="G5286" s="4">
        <v>1084424.2437292708</v>
      </c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Y5286" s="2"/>
      <c r="Z5286"/>
      <c r="AA5286"/>
      <c r="AB5286"/>
    </row>
    <row r="5287" spans="1:28" ht="14.45" x14ac:dyDescent="0.3">
      <c r="A5287" s="3">
        <v>42406.125474537039</v>
      </c>
      <c r="B5287">
        <v>2016</v>
      </c>
      <c r="C5287">
        <v>2</v>
      </c>
      <c r="D5287">
        <v>6</v>
      </c>
      <c r="E5287">
        <v>3</v>
      </c>
      <c r="F5287" s="4">
        <v>446361.49748533888</v>
      </c>
      <c r="G5287" s="4">
        <v>1091196.5255919232</v>
      </c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Y5287" s="2"/>
      <c r="Z5287"/>
      <c r="AA5287"/>
      <c r="AB5287"/>
    </row>
    <row r="5288" spans="1:28" ht="14.45" x14ac:dyDescent="0.3">
      <c r="A5288" s="3">
        <v>42406.167141203703</v>
      </c>
      <c r="B5288">
        <v>2016</v>
      </c>
      <c r="C5288">
        <v>2</v>
      </c>
      <c r="D5288">
        <v>6</v>
      </c>
      <c r="E5288">
        <v>4</v>
      </c>
      <c r="F5288" s="4">
        <v>471507.6721698477</v>
      </c>
      <c r="G5288" s="4">
        <v>1121611.0336898381</v>
      </c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Y5288" s="2"/>
      <c r="Z5288"/>
      <c r="AA5288"/>
      <c r="AB5288"/>
    </row>
    <row r="5289" spans="1:28" ht="14.45" x14ac:dyDescent="0.3">
      <c r="A5289" s="3">
        <v>42406.208807870367</v>
      </c>
      <c r="B5289">
        <v>2016</v>
      </c>
      <c r="C5289">
        <v>2</v>
      </c>
      <c r="D5289">
        <v>6</v>
      </c>
      <c r="E5289">
        <v>5</v>
      </c>
      <c r="F5289" s="4">
        <v>502310.72469117149</v>
      </c>
      <c r="G5289" s="4">
        <v>1156770.2277729393</v>
      </c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Y5289" s="2"/>
      <c r="Z5289"/>
      <c r="AA5289"/>
      <c r="AB5289"/>
    </row>
    <row r="5290" spans="1:28" ht="14.45" x14ac:dyDescent="0.3">
      <c r="A5290" s="3">
        <v>42406.250474537039</v>
      </c>
      <c r="B5290">
        <v>2016</v>
      </c>
      <c r="C5290">
        <v>2</v>
      </c>
      <c r="D5290">
        <v>6</v>
      </c>
      <c r="E5290">
        <v>6</v>
      </c>
      <c r="F5290" s="4">
        <v>608947.61142286297</v>
      </c>
      <c r="G5290" s="4">
        <v>1200333.2861821156</v>
      </c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Y5290" s="2"/>
      <c r="Z5290"/>
      <c r="AA5290"/>
      <c r="AB5290"/>
    </row>
    <row r="5291" spans="1:28" ht="14.45" x14ac:dyDescent="0.3">
      <c r="A5291" s="3">
        <v>42406.292141203703</v>
      </c>
      <c r="B5291">
        <v>2016</v>
      </c>
      <c r="C5291">
        <v>2</v>
      </c>
      <c r="D5291">
        <v>6</v>
      </c>
      <c r="E5291">
        <v>7</v>
      </c>
      <c r="F5291" s="4">
        <v>586904.94342356944</v>
      </c>
      <c r="G5291" s="4">
        <v>1242833.5016842375</v>
      </c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Y5291" s="2"/>
      <c r="Z5291"/>
      <c r="AA5291"/>
      <c r="AB5291"/>
    </row>
    <row r="5292" spans="1:28" ht="14.45" x14ac:dyDescent="0.3">
      <c r="A5292" s="3">
        <v>42406.333807870367</v>
      </c>
      <c r="B5292">
        <v>2016</v>
      </c>
      <c r="C5292">
        <v>2</v>
      </c>
      <c r="D5292">
        <v>6</v>
      </c>
      <c r="E5292">
        <v>8</v>
      </c>
      <c r="F5292" s="4">
        <v>521114.56453847198</v>
      </c>
      <c r="G5292" s="4">
        <v>1227880.3220877657</v>
      </c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Y5292" s="2"/>
      <c r="Z5292"/>
      <c r="AA5292"/>
      <c r="AB5292"/>
    </row>
    <row r="5293" spans="1:28" ht="14.45" x14ac:dyDescent="0.3">
      <c r="A5293" s="3">
        <v>42406.375474537039</v>
      </c>
      <c r="B5293">
        <v>2016</v>
      </c>
      <c r="C5293">
        <v>2</v>
      </c>
      <c r="D5293">
        <v>6</v>
      </c>
      <c r="E5293">
        <v>9</v>
      </c>
      <c r="F5293" s="4">
        <v>511012.24700125644</v>
      </c>
      <c r="G5293" s="4">
        <v>1226775.8279057653</v>
      </c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Y5293" s="2"/>
      <c r="Z5293"/>
      <c r="AA5293"/>
      <c r="AB5293"/>
    </row>
    <row r="5294" spans="1:28" ht="14.45" x14ac:dyDescent="0.3">
      <c r="A5294" s="3">
        <v>42406.417141203703</v>
      </c>
      <c r="B5294">
        <v>2016</v>
      </c>
      <c r="C5294">
        <v>2</v>
      </c>
      <c r="D5294">
        <v>6</v>
      </c>
      <c r="E5294">
        <v>10</v>
      </c>
      <c r="F5294" s="4">
        <v>516762.76521267538</v>
      </c>
      <c r="G5294" s="4">
        <v>1156279.3675509968</v>
      </c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Y5294" s="2"/>
      <c r="Z5294"/>
      <c r="AA5294"/>
      <c r="AB5294"/>
    </row>
    <row r="5295" spans="1:28" ht="14.45" x14ac:dyDescent="0.3">
      <c r="A5295" s="3">
        <v>42406.458807870367</v>
      </c>
      <c r="B5295">
        <v>2016</v>
      </c>
      <c r="C5295">
        <v>2</v>
      </c>
      <c r="D5295">
        <v>6</v>
      </c>
      <c r="E5295">
        <v>11</v>
      </c>
      <c r="F5295" s="4">
        <v>496348.66421167878</v>
      </c>
      <c r="G5295" s="4">
        <v>1130401.5953904199</v>
      </c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Y5295" s="2"/>
      <c r="Z5295"/>
      <c r="AA5295"/>
      <c r="AB5295"/>
    </row>
    <row r="5296" spans="1:28" ht="14.45" x14ac:dyDescent="0.3">
      <c r="A5296" s="3">
        <v>42406.500474537039</v>
      </c>
      <c r="B5296">
        <v>2016</v>
      </c>
      <c r="C5296">
        <v>2</v>
      </c>
      <c r="D5296">
        <v>6</v>
      </c>
      <c r="E5296">
        <v>12</v>
      </c>
      <c r="F5296" s="4">
        <v>471319.42892385816</v>
      </c>
      <c r="G5296" s="4">
        <v>1066046.4883756603</v>
      </c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Y5296" s="2"/>
      <c r="Z5296"/>
      <c r="AA5296"/>
      <c r="AB5296"/>
    </row>
    <row r="5297" spans="1:28" ht="14.45" x14ac:dyDescent="0.3">
      <c r="A5297" s="3">
        <v>42406.542141203703</v>
      </c>
      <c r="B5297">
        <v>2016</v>
      </c>
      <c r="C5297">
        <v>2</v>
      </c>
      <c r="D5297">
        <v>6</v>
      </c>
      <c r="E5297">
        <v>13</v>
      </c>
      <c r="F5297" s="4">
        <v>483278.43322380545</v>
      </c>
      <c r="G5297" s="4">
        <v>1044755.7996457317</v>
      </c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Y5297" s="2"/>
      <c r="Z5297"/>
      <c r="AA5297"/>
      <c r="AB5297"/>
    </row>
    <row r="5298" spans="1:28" ht="14.45" x14ac:dyDescent="0.3">
      <c r="A5298" s="3">
        <v>42406.583807870367</v>
      </c>
      <c r="B5298">
        <v>2016</v>
      </c>
      <c r="C5298">
        <v>2</v>
      </c>
      <c r="D5298">
        <v>6</v>
      </c>
      <c r="E5298">
        <v>14</v>
      </c>
      <c r="F5298" s="4">
        <v>496680.02783795039</v>
      </c>
      <c r="G5298" s="4">
        <v>1038723.2145384487</v>
      </c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Y5298" s="2"/>
      <c r="Z5298"/>
      <c r="AA5298"/>
      <c r="AB5298"/>
    </row>
    <row r="5299" spans="1:28" ht="14.45" x14ac:dyDescent="0.3">
      <c r="A5299" s="3">
        <v>42406.625474537039</v>
      </c>
      <c r="B5299">
        <v>2016</v>
      </c>
      <c r="C5299">
        <v>2</v>
      </c>
      <c r="D5299">
        <v>6</v>
      </c>
      <c r="E5299">
        <v>15</v>
      </c>
      <c r="F5299" s="4">
        <v>524604.47036810115</v>
      </c>
      <c r="G5299" s="4">
        <v>1065159.4055270927</v>
      </c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Y5299" s="2"/>
      <c r="Z5299"/>
      <c r="AA5299"/>
      <c r="AB5299"/>
    </row>
    <row r="5300" spans="1:28" ht="14.45" x14ac:dyDescent="0.3">
      <c r="A5300" s="3">
        <v>42406.667141203703</v>
      </c>
      <c r="B5300">
        <v>2016</v>
      </c>
      <c r="C5300">
        <v>2</v>
      </c>
      <c r="D5300">
        <v>6</v>
      </c>
      <c r="E5300">
        <v>16</v>
      </c>
      <c r="F5300" s="4">
        <v>547351.93502438755</v>
      </c>
      <c r="G5300" s="4">
        <v>1116653.0360788722</v>
      </c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Y5300" s="2"/>
      <c r="Z5300"/>
      <c r="AA5300"/>
      <c r="AB5300"/>
    </row>
    <row r="5301" spans="1:28" ht="14.45" x14ac:dyDescent="0.3">
      <c r="A5301" s="3">
        <v>42406.708807870367</v>
      </c>
      <c r="B5301">
        <v>2016</v>
      </c>
      <c r="C5301">
        <v>2</v>
      </c>
      <c r="D5301">
        <v>6</v>
      </c>
      <c r="E5301">
        <v>17</v>
      </c>
      <c r="F5301" s="4">
        <v>591911.15300517716</v>
      </c>
      <c r="G5301" s="4">
        <v>1241397.2573904952</v>
      </c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Y5301" s="2"/>
      <c r="Z5301"/>
      <c r="AA5301"/>
      <c r="AB5301"/>
    </row>
    <row r="5302" spans="1:28" ht="14.45" x14ac:dyDescent="0.3">
      <c r="A5302" s="3">
        <v>42406.750474537039</v>
      </c>
      <c r="B5302">
        <v>2016</v>
      </c>
      <c r="C5302">
        <v>2</v>
      </c>
      <c r="D5302">
        <v>6</v>
      </c>
      <c r="E5302">
        <v>18</v>
      </c>
      <c r="F5302" s="4">
        <v>649060.66167244385</v>
      </c>
      <c r="G5302" s="4">
        <v>1307285.103079732</v>
      </c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Y5302" s="2"/>
      <c r="Z5302"/>
      <c r="AA5302"/>
      <c r="AB5302"/>
    </row>
    <row r="5303" spans="1:28" ht="14.45" x14ac:dyDescent="0.3">
      <c r="A5303" s="3">
        <v>42406.792141203703</v>
      </c>
      <c r="B5303">
        <v>2016</v>
      </c>
      <c r="C5303">
        <v>2</v>
      </c>
      <c r="D5303">
        <v>6</v>
      </c>
      <c r="E5303">
        <v>19</v>
      </c>
      <c r="F5303" s="4">
        <v>681497.36002839159</v>
      </c>
      <c r="G5303" s="4">
        <v>1312826.9892346335</v>
      </c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Y5303" s="2"/>
      <c r="Z5303"/>
      <c r="AA5303"/>
      <c r="AB5303"/>
    </row>
    <row r="5304" spans="1:28" ht="14.45" x14ac:dyDescent="0.3">
      <c r="A5304" s="3">
        <v>42406.833807870367</v>
      </c>
      <c r="B5304">
        <v>2016</v>
      </c>
      <c r="C5304">
        <v>2</v>
      </c>
      <c r="D5304">
        <v>6</v>
      </c>
      <c r="E5304">
        <v>20</v>
      </c>
      <c r="F5304" s="4">
        <v>701335.52290323388</v>
      </c>
      <c r="G5304" s="4">
        <v>1367942.6973738517</v>
      </c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Y5304" s="2"/>
      <c r="Z5304"/>
      <c r="AA5304"/>
      <c r="AB5304"/>
    </row>
    <row r="5305" spans="1:28" ht="14.45" x14ac:dyDescent="0.3">
      <c r="A5305" s="3">
        <v>42406.875474537039</v>
      </c>
      <c r="B5305">
        <v>2016</v>
      </c>
      <c r="C5305">
        <v>2</v>
      </c>
      <c r="D5305">
        <v>6</v>
      </c>
      <c r="E5305">
        <v>21</v>
      </c>
      <c r="F5305" s="4">
        <v>693229.23583020444</v>
      </c>
      <c r="G5305" s="4">
        <v>1293392.7536369206</v>
      </c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Y5305" s="2"/>
      <c r="Z5305"/>
      <c r="AA5305"/>
      <c r="AB5305"/>
    </row>
    <row r="5306" spans="1:28" ht="14.45" x14ac:dyDescent="0.3">
      <c r="A5306" s="3">
        <v>42406.917141203703</v>
      </c>
      <c r="B5306">
        <v>2016</v>
      </c>
      <c r="C5306">
        <v>2</v>
      </c>
      <c r="D5306">
        <v>6</v>
      </c>
      <c r="E5306">
        <v>22</v>
      </c>
      <c r="F5306" s="4">
        <v>615630.10890933464</v>
      </c>
      <c r="G5306" s="4">
        <v>1296591.5305171083</v>
      </c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Y5306" s="2"/>
      <c r="Z5306"/>
      <c r="AA5306"/>
      <c r="AB5306"/>
    </row>
    <row r="5307" spans="1:28" ht="14.45" x14ac:dyDescent="0.3">
      <c r="A5307" s="3">
        <v>42406.958807870367</v>
      </c>
      <c r="B5307">
        <v>2016</v>
      </c>
      <c r="C5307">
        <v>2</v>
      </c>
      <c r="D5307">
        <v>6</v>
      </c>
      <c r="E5307">
        <v>23</v>
      </c>
      <c r="F5307" s="4">
        <v>560979.92375755683</v>
      </c>
      <c r="G5307" s="4">
        <v>1236834.9994227851</v>
      </c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Y5307" s="2"/>
      <c r="Z5307"/>
      <c r="AA5307"/>
      <c r="AB5307"/>
    </row>
    <row r="5308" spans="1:28" ht="14.45" x14ac:dyDescent="0.3">
      <c r="A5308" s="3">
        <v>42407.000474537039</v>
      </c>
      <c r="B5308">
        <v>2016</v>
      </c>
      <c r="C5308">
        <v>2</v>
      </c>
      <c r="D5308">
        <v>7</v>
      </c>
      <c r="E5308">
        <v>0</v>
      </c>
      <c r="F5308" s="4">
        <v>531651.83890018542</v>
      </c>
      <c r="G5308" s="4">
        <v>1217670.3175963918</v>
      </c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Y5308" s="2"/>
      <c r="Z5308"/>
      <c r="AA5308"/>
      <c r="AB5308"/>
    </row>
    <row r="5309" spans="1:28" ht="14.45" x14ac:dyDescent="0.3">
      <c r="A5309" s="3">
        <v>42407.042141203703</v>
      </c>
      <c r="B5309">
        <v>2016</v>
      </c>
      <c r="C5309">
        <v>2</v>
      </c>
      <c r="D5309">
        <v>7</v>
      </c>
      <c r="E5309">
        <v>1</v>
      </c>
      <c r="F5309" s="4">
        <v>526724.68062979297</v>
      </c>
      <c r="G5309" s="4">
        <v>1215277.2317077029</v>
      </c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Y5309" s="2"/>
      <c r="Z5309"/>
      <c r="AA5309"/>
      <c r="AB5309"/>
    </row>
    <row r="5310" spans="1:28" ht="14.45" x14ac:dyDescent="0.3">
      <c r="A5310" s="3">
        <v>42407.083807870367</v>
      </c>
      <c r="B5310">
        <v>2016</v>
      </c>
      <c r="C5310">
        <v>2</v>
      </c>
      <c r="D5310">
        <v>7</v>
      </c>
      <c r="E5310">
        <v>2</v>
      </c>
      <c r="F5310" s="4">
        <v>553647.43114852183</v>
      </c>
      <c r="G5310" s="4">
        <v>1227849.2965164816</v>
      </c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Y5310" s="2"/>
      <c r="Z5310"/>
      <c r="AA5310"/>
      <c r="AB5310"/>
    </row>
    <row r="5311" spans="1:28" ht="14.45" x14ac:dyDescent="0.3">
      <c r="A5311" s="3">
        <v>42407.125474537039</v>
      </c>
      <c r="B5311">
        <v>2016</v>
      </c>
      <c r="C5311">
        <v>2</v>
      </c>
      <c r="D5311">
        <v>7</v>
      </c>
      <c r="E5311">
        <v>3</v>
      </c>
      <c r="F5311" s="4">
        <v>604512.84158947249</v>
      </c>
      <c r="G5311" s="4">
        <v>1275764.0095489048</v>
      </c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Y5311" s="2"/>
      <c r="Z5311"/>
      <c r="AA5311"/>
      <c r="AB5311"/>
    </row>
    <row r="5312" spans="1:28" ht="14.45" x14ac:dyDescent="0.3">
      <c r="A5312" s="3">
        <v>42407.167141203703</v>
      </c>
      <c r="B5312">
        <v>2016</v>
      </c>
      <c r="C5312">
        <v>2</v>
      </c>
      <c r="D5312">
        <v>7</v>
      </c>
      <c r="E5312">
        <v>4</v>
      </c>
      <c r="F5312" s="4">
        <v>642511.66603188892</v>
      </c>
      <c r="G5312" s="4">
        <v>1282839.9961290837</v>
      </c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Y5312" s="2"/>
      <c r="Z5312"/>
      <c r="AA5312"/>
      <c r="AB5312"/>
    </row>
    <row r="5313" spans="1:28" ht="14.45" x14ac:dyDescent="0.3">
      <c r="A5313" s="3">
        <v>42407.208807870367</v>
      </c>
      <c r="B5313">
        <v>2016</v>
      </c>
      <c r="C5313">
        <v>2</v>
      </c>
      <c r="D5313">
        <v>7</v>
      </c>
      <c r="E5313">
        <v>5</v>
      </c>
      <c r="F5313" s="4">
        <v>691003.00885772321</v>
      </c>
      <c r="G5313" s="4">
        <v>1358610.4332055063</v>
      </c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Y5313" s="2"/>
      <c r="Z5313"/>
      <c r="AA5313"/>
      <c r="AB5313"/>
    </row>
    <row r="5314" spans="1:28" ht="14.45" x14ac:dyDescent="0.3">
      <c r="A5314" s="3">
        <v>42407.250474537039</v>
      </c>
      <c r="B5314">
        <v>2016</v>
      </c>
      <c r="C5314">
        <v>2</v>
      </c>
      <c r="D5314">
        <v>7</v>
      </c>
      <c r="E5314">
        <v>6</v>
      </c>
      <c r="F5314" s="4">
        <v>744312.88956096035</v>
      </c>
      <c r="G5314" s="4">
        <v>1433191.6746940026</v>
      </c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Y5314" s="2"/>
      <c r="Z5314"/>
      <c r="AA5314"/>
      <c r="AB5314"/>
    </row>
    <row r="5315" spans="1:28" ht="14.45" x14ac:dyDescent="0.3">
      <c r="A5315" s="3">
        <v>42407.292141203703</v>
      </c>
      <c r="B5315">
        <v>2016</v>
      </c>
      <c r="C5315">
        <v>2</v>
      </c>
      <c r="D5315">
        <v>7</v>
      </c>
      <c r="E5315">
        <v>7</v>
      </c>
      <c r="F5315" s="4">
        <v>749509.13142745988</v>
      </c>
      <c r="G5315" s="4">
        <v>1470640.2464975796</v>
      </c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Y5315" s="2"/>
      <c r="Z5315"/>
      <c r="AA5315"/>
      <c r="AB5315"/>
    </row>
    <row r="5316" spans="1:28" ht="14.45" x14ac:dyDescent="0.3">
      <c r="A5316" s="3">
        <v>42407.333807870367</v>
      </c>
      <c r="B5316">
        <v>2016</v>
      </c>
      <c r="C5316">
        <v>2</v>
      </c>
      <c r="D5316">
        <v>7</v>
      </c>
      <c r="E5316">
        <v>8</v>
      </c>
      <c r="F5316" s="4">
        <v>700416.88797897613</v>
      </c>
      <c r="G5316" s="4">
        <v>1444753.827501673</v>
      </c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Y5316" s="2"/>
      <c r="Z5316"/>
      <c r="AA5316"/>
      <c r="AB5316"/>
    </row>
    <row r="5317" spans="1:28" ht="14.45" x14ac:dyDescent="0.3">
      <c r="A5317" s="3">
        <v>42407.375474537039</v>
      </c>
      <c r="B5317">
        <v>2016</v>
      </c>
      <c r="C5317">
        <v>2</v>
      </c>
      <c r="D5317">
        <v>7</v>
      </c>
      <c r="E5317">
        <v>9</v>
      </c>
      <c r="F5317" s="4">
        <v>644817.3302252189</v>
      </c>
      <c r="G5317" s="4">
        <v>1383958.6540649722</v>
      </c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Y5317" s="2"/>
      <c r="Z5317"/>
      <c r="AA5317"/>
      <c r="AB5317"/>
    </row>
    <row r="5318" spans="1:28" ht="14.45" x14ac:dyDescent="0.3">
      <c r="A5318" s="3">
        <v>42407.417141203703</v>
      </c>
      <c r="B5318">
        <v>2016</v>
      </c>
      <c r="C5318">
        <v>2</v>
      </c>
      <c r="D5318">
        <v>7</v>
      </c>
      <c r="E5318">
        <v>10</v>
      </c>
      <c r="F5318" s="4">
        <v>634040.8520954625</v>
      </c>
      <c r="G5318" s="4">
        <v>1278903.5582186219</v>
      </c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Y5318" s="2"/>
      <c r="Z5318"/>
      <c r="AA5318"/>
      <c r="AB5318"/>
    </row>
    <row r="5319" spans="1:28" ht="14.45" x14ac:dyDescent="0.3">
      <c r="A5319" s="3">
        <v>42407.458807870367</v>
      </c>
      <c r="B5319">
        <v>2016</v>
      </c>
      <c r="C5319">
        <v>2</v>
      </c>
      <c r="D5319">
        <v>7</v>
      </c>
      <c r="E5319">
        <v>11</v>
      </c>
      <c r="F5319" s="4">
        <v>603046.93676617777</v>
      </c>
      <c r="G5319" s="4">
        <v>1233598.2049805562</v>
      </c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Y5319" s="2"/>
      <c r="Z5319"/>
      <c r="AA5319"/>
      <c r="AB5319"/>
    </row>
    <row r="5320" spans="1:28" ht="14.45" x14ac:dyDescent="0.3">
      <c r="A5320" s="3">
        <v>42407.500474537039</v>
      </c>
      <c r="B5320">
        <v>2016</v>
      </c>
      <c r="C5320">
        <v>2</v>
      </c>
      <c r="D5320">
        <v>7</v>
      </c>
      <c r="E5320">
        <v>12</v>
      </c>
      <c r="F5320" s="4">
        <v>560728.30315500998</v>
      </c>
      <c r="G5320" s="4">
        <v>1149592.1025773494</v>
      </c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Y5320" s="2"/>
      <c r="Z5320"/>
      <c r="AA5320"/>
      <c r="AB5320"/>
    </row>
    <row r="5321" spans="1:28" ht="14.45" x14ac:dyDescent="0.3">
      <c r="A5321" s="3">
        <v>42407.542141203703</v>
      </c>
      <c r="B5321">
        <v>2016</v>
      </c>
      <c r="C5321">
        <v>2</v>
      </c>
      <c r="D5321">
        <v>7</v>
      </c>
      <c r="E5321">
        <v>13</v>
      </c>
      <c r="F5321" s="4">
        <v>520958.46387487475</v>
      </c>
      <c r="G5321" s="4">
        <v>1094372.4327872091</v>
      </c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Y5321" s="2"/>
      <c r="Z5321"/>
      <c r="AA5321"/>
      <c r="AB5321"/>
    </row>
    <row r="5322" spans="1:28" ht="14.45" x14ac:dyDescent="0.3">
      <c r="A5322" s="3">
        <v>42407.583807870367</v>
      </c>
      <c r="B5322">
        <v>2016</v>
      </c>
      <c r="C5322">
        <v>2</v>
      </c>
      <c r="D5322">
        <v>7</v>
      </c>
      <c r="E5322">
        <v>14</v>
      </c>
      <c r="F5322" s="4">
        <v>503983.54999980121</v>
      </c>
      <c r="G5322" s="4">
        <v>1074083.3068193153</v>
      </c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Y5322" s="2"/>
      <c r="Z5322"/>
      <c r="AA5322"/>
      <c r="AB5322"/>
    </row>
    <row r="5323" spans="1:28" ht="14.45" x14ac:dyDescent="0.3">
      <c r="A5323" s="3">
        <v>42407.625474537039</v>
      </c>
      <c r="B5323">
        <v>2016</v>
      </c>
      <c r="C5323">
        <v>2</v>
      </c>
      <c r="D5323">
        <v>7</v>
      </c>
      <c r="E5323">
        <v>15</v>
      </c>
      <c r="F5323" s="4">
        <v>516465.24557765212</v>
      </c>
      <c r="G5323" s="4">
        <v>1023697.833813608</v>
      </c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Y5323" s="2"/>
      <c r="Z5323"/>
      <c r="AA5323"/>
      <c r="AB5323"/>
    </row>
    <row r="5324" spans="1:28" ht="14.45" x14ac:dyDescent="0.3">
      <c r="A5324" s="3">
        <v>42407.667141203703</v>
      </c>
      <c r="B5324">
        <v>2016</v>
      </c>
      <c r="C5324">
        <v>2</v>
      </c>
      <c r="D5324">
        <v>7</v>
      </c>
      <c r="E5324">
        <v>16</v>
      </c>
      <c r="F5324" s="4">
        <v>541922.62964867009</v>
      </c>
      <c r="G5324" s="4">
        <v>1053165.9287067715</v>
      </c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Y5324" s="2"/>
      <c r="Z5324"/>
      <c r="AA5324"/>
      <c r="AB5324"/>
    </row>
    <row r="5325" spans="1:28" ht="14.45" x14ac:dyDescent="0.3">
      <c r="A5325" s="3">
        <v>42407.708807870367</v>
      </c>
      <c r="B5325">
        <v>2016</v>
      </c>
      <c r="C5325">
        <v>2</v>
      </c>
      <c r="D5325">
        <v>7</v>
      </c>
      <c r="E5325">
        <v>17</v>
      </c>
      <c r="F5325" s="4">
        <v>589316.38651526719</v>
      </c>
      <c r="G5325" s="4">
        <v>1114366.69803529</v>
      </c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Y5325" s="2"/>
      <c r="Z5325"/>
      <c r="AA5325"/>
      <c r="AB5325"/>
    </row>
    <row r="5326" spans="1:28" ht="14.45" x14ac:dyDescent="0.3">
      <c r="A5326" s="3">
        <v>42407.750474537039</v>
      </c>
      <c r="B5326">
        <v>2016</v>
      </c>
      <c r="C5326">
        <v>2</v>
      </c>
      <c r="D5326">
        <v>7</v>
      </c>
      <c r="E5326">
        <v>18</v>
      </c>
      <c r="F5326" s="4">
        <v>663536.99631719617</v>
      </c>
      <c r="G5326" s="4">
        <v>1255925.4092404074</v>
      </c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Y5326" s="2"/>
      <c r="Z5326"/>
      <c r="AA5326"/>
      <c r="AB5326"/>
    </row>
    <row r="5327" spans="1:28" ht="14.45" x14ac:dyDescent="0.3">
      <c r="A5327" s="3">
        <v>42407.792141203703</v>
      </c>
      <c r="B5327">
        <v>2016</v>
      </c>
      <c r="C5327">
        <v>2</v>
      </c>
      <c r="D5327">
        <v>7</v>
      </c>
      <c r="E5327">
        <v>19</v>
      </c>
      <c r="F5327" s="4">
        <v>732776.41795271612</v>
      </c>
      <c r="G5327" s="4">
        <v>1316771.006225084</v>
      </c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Y5327" s="2"/>
      <c r="Z5327"/>
      <c r="AA5327"/>
      <c r="AB5327"/>
    </row>
    <row r="5328" spans="1:28" ht="14.45" x14ac:dyDescent="0.3">
      <c r="A5328" s="3">
        <v>42407.833807870367</v>
      </c>
      <c r="B5328">
        <v>2016</v>
      </c>
      <c r="C5328">
        <v>2</v>
      </c>
      <c r="D5328">
        <v>7</v>
      </c>
      <c r="E5328">
        <v>20</v>
      </c>
      <c r="F5328" s="4">
        <v>730236.62701415329</v>
      </c>
      <c r="G5328" s="4">
        <v>1295984.0429145938</v>
      </c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Y5328" s="2"/>
      <c r="Z5328"/>
      <c r="AA5328"/>
      <c r="AB5328"/>
    </row>
    <row r="5329" spans="1:28" ht="14.45" x14ac:dyDescent="0.3">
      <c r="A5329" s="3">
        <v>42407.875474537039</v>
      </c>
      <c r="B5329">
        <v>2016</v>
      </c>
      <c r="C5329">
        <v>2</v>
      </c>
      <c r="D5329">
        <v>7</v>
      </c>
      <c r="E5329">
        <v>21</v>
      </c>
      <c r="F5329" s="4">
        <v>690043.61680909828</v>
      </c>
      <c r="G5329" s="4">
        <v>1340945.9936099495</v>
      </c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Y5329" s="2"/>
      <c r="Z5329"/>
      <c r="AA5329"/>
      <c r="AB5329"/>
    </row>
    <row r="5330" spans="1:28" ht="14.45" x14ac:dyDescent="0.3">
      <c r="A5330" s="3">
        <v>42407.917141203703</v>
      </c>
      <c r="B5330">
        <v>2016</v>
      </c>
      <c r="C5330">
        <v>2</v>
      </c>
      <c r="D5330">
        <v>7</v>
      </c>
      <c r="E5330">
        <v>22</v>
      </c>
      <c r="F5330" s="4">
        <v>650762.67305047635</v>
      </c>
      <c r="G5330" s="4">
        <v>1297580.0615025568</v>
      </c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Y5330" s="2"/>
      <c r="Z5330"/>
      <c r="AA5330"/>
      <c r="AB5330"/>
    </row>
    <row r="5331" spans="1:28" ht="14.45" x14ac:dyDescent="0.3">
      <c r="A5331" s="3">
        <v>42407.958807870367</v>
      </c>
      <c r="B5331">
        <v>2016</v>
      </c>
      <c r="C5331">
        <v>2</v>
      </c>
      <c r="D5331">
        <v>7</v>
      </c>
      <c r="E5331">
        <v>23</v>
      </c>
      <c r="F5331" s="4">
        <v>583082.12719205511</v>
      </c>
      <c r="G5331" s="4">
        <v>1278229.6020552875</v>
      </c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Y5331" s="2"/>
      <c r="Z5331"/>
      <c r="AA5331"/>
      <c r="AB5331"/>
    </row>
    <row r="5332" spans="1:28" ht="14.45" x14ac:dyDescent="0.3">
      <c r="A5332" s="3">
        <v>42408.000474537039</v>
      </c>
      <c r="B5332">
        <v>2016</v>
      </c>
      <c r="C5332">
        <v>2</v>
      </c>
      <c r="D5332">
        <v>8</v>
      </c>
      <c r="E5332">
        <v>0</v>
      </c>
      <c r="F5332" s="4">
        <v>531907.46396506659</v>
      </c>
      <c r="G5332" s="4">
        <v>1241633.7353222447</v>
      </c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Y5332" s="2"/>
      <c r="Z5332"/>
      <c r="AA5332"/>
      <c r="AB5332"/>
    </row>
    <row r="5333" spans="1:28" ht="14.45" x14ac:dyDescent="0.3">
      <c r="A5333" s="3">
        <v>42408.042141203703</v>
      </c>
      <c r="B5333">
        <v>2016</v>
      </c>
      <c r="C5333">
        <v>2</v>
      </c>
      <c r="D5333">
        <v>8</v>
      </c>
      <c r="E5333">
        <v>1</v>
      </c>
      <c r="F5333" s="4">
        <v>528083.07205529255</v>
      </c>
      <c r="G5333" s="4">
        <v>1177568.4383158234</v>
      </c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Y5333" s="2"/>
      <c r="Z5333"/>
      <c r="AA5333"/>
      <c r="AB5333"/>
    </row>
    <row r="5334" spans="1:28" ht="14.45" x14ac:dyDescent="0.3">
      <c r="A5334" s="3">
        <v>42408.083807870367</v>
      </c>
      <c r="B5334">
        <v>2016</v>
      </c>
      <c r="C5334">
        <v>2</v>
      </c>
      <c r="D5334">
        <v>8</v>
      </c>
      <c r="E5334">
        <v>2</v>
      </c>
      <c r="F5334" s="4">
        <v>517779.10399758752</v>
      </c>
      <c r="G5334" s="4">
        <v>1193079.5888990352</v>
      </c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Y5334" s="2"/>
      <c r="Z5334"/>
      <c r="AA5334"/>
      <c r="AB5334"/>
    </row>
    <row r="5335" spans="1:28" ht="14.45" x14ac:dyDescent="0.3">
      <c r="A5335" s="3">
        <v>42408.125474537039</v>
      </c>
      <c r="B5335">
        <v>2016</v>
      </c>
      <c r="C5335">
        <v>2</v>
      </c>
      <c r="D5335">
        <v>8</v>
      </c>
      <c r="E5335">
        <v>3</v>
      </c>
      <c r="F5335" s="4">
        <v>531109.84382438194</v>
      </c>
      <c r="G5335" s="4">
        <v>1173701.6836315119</v>
      </c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Y5335" s="2"/>
      <c r="Z5335"/>
      <c r="AA5335"/>
      <c r="AB5335"/>
    </row>
    <row r="5336" spans="1:28" ht="14.45" x14ac:dyDescent="0.3">
      <c r="A5336" s="3">
        <v>42408.167141203703</v>
      </c>
      <c r="B5336">
        <v>2016</v>
      </c>
      <c r="C5336">
        <v>2</v>
      </c>
      <c r="D5336">
        <v>8</v>
      </c>
      <c r="E5336">
        <v>4</v>
      </c>
      <c r="F5336" s="4">
        <v>530766.12504778465</v>
      </c>
      <c r="G5336" s="4">
        <v>1195539.337640069</v>
      </c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Y5336" s="2"/>
      <c r="Z5336"/>
      <c r="AA5336"/>
      <c r="AB5336"/>
    </row>
    <row r="5337" spans="1:28" ht="14.45" x14ac:dyDescent="0.3">
      <c r="A5337" s="3">
        <v>42408.208807870367</v>
      </c>
      <c r="B5337">
        <v>2016</v>
      </c>
      <c r="C5337">
        <v>2</v>
      </c>
      <c r="D5337">
        <v>8</v>
      </c>
      <c r="E5337">
        <v>5</v>
      </c>
      <c r="F5337" s="4">
        <v>555755.06707460759</v>
      </c>
      <c r="G5337" s="4">
        <v>1205260.8994501783</v>
      </c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Y5337" s="2"/>
      <c r="Z5337"/>
      <c r="AA5337"/>
      <c r="AB5337"/>
    </row>
    <row r="5338" spans="1:28" ht="14.45" x14ac:dyDescent="0.3">
      <c r="A5338" s="3">
        <v>42408.250474537039</v>
      </c>
      <c r="B5338">
        <v>2016</v>
      </c>
      <c r="C5338">
        <v>2</v>
      </c>
      <c r="D5338">
        <v>8</v>
      </c>
      <c r="E5338">
        <v>6</v>
      </c>
      <c r="F5338" s="4">
        <v>599893.71306132665</v>
      </c>
      <c r="G5338" s="4">
        <v>1240059.2730529513</v>
      </c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Y5338" s="2"/>
      <c r="Z5338"/>
      <c r="AA5338"/>
      <c r="AB5338"/>
    </row>
    <row r="5339" spans="1:28" ht="14.45" x14ac:dyDescent="0.3">
      <c r="A5339" s="3">
        <v>42408.292141203703</v>
      </c>
      <c r="B5339">
        <v>2016</v>
      </c>
      <c r="C5339">
        <v>2</v>
      </c>
      <c r="D5339">
        <v>8</v>
      </c>
      <c r="E5339">
        <v>7</v>
      </c>
      <c r="F5339" s="4">
        <v>650026.97806201444</v>
      </c>
      <c r="G5339" s="4">
        <v>1280073.5943683486</v>
      </c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Y5339" s="2"/>
      <c r="Z5339"/>
      <c r="AA5339"/>
      <c r="AB5339"/>
    </row>
    <row r="5340" spans="1:28" ht="14.45" x14ac:dyDescent="0.3">
      <c r="A5340" s="3">
        <v>42408.333807870367</v>
      </c>
      <c r="B5340">
        <v>2016</v>
      </c>
      <c r="C5340">
        <v>2</v>
      </c>
      <c r="D5340">
        <v>8</v>
      </c>
      <c r="E5340">
        <v>8</v>
      </c>
      <c r="F5340" s="4">
        <v>648425.87760132621</v>
      </c>
      <c r="G5340" s="4">
        <v>1297345.951945808</v>
      </c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Y5340" s="2"/>
      <c r="Z5340"/>
      <c r="AA5340"/>
      <c r="AB5340"/>
    </row>
    <row r="5341" spans="1:28" ht="14.45" x14ac:dyDescent="0.3">
      <c r="A5341" s="3">
        <v>42408.375474537039</v>
      </c>
      <c r="B5341">
        <v>2016</v>
      </c>
      <c r="C5341">
        <v>2</v>
      </c>
      <c r="D5341">
        <v>8</v>
      </c>
      <c r="E5341">
        <v>9</v>
      </c>
      <c r="F5341" s="4">
        <v>670857.1248820055</v>
      </c>
      <c r="G5341" s="4">
        <v>1349147.0675870811</v>
      </c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Y5341" s="2"/>
      <c r="Z5341"/>
      <c r="AA5341"/>
      <c r="AB5341"/>
    </row>
    <row r="5342" spans="1:28" ht="14.45" x14ac:dyDescent="0.3">
      <c r="A5342" s="3">
        <v>42408.417141203703</v>
      </c>
      <c r="B5342">
        <v>2016</v>
      </c>
      <c r="C5342">
        <v>2</v>
      </c>
      <c r="D5342">
        <v>8</v>
      </c>
      <c r="E5342">
        <v>10</v>
      </c>
      <c r="F5342" s="4">
        <v>672607.09834974958</v>
      </c>
      <c r="G5342" s="4">
        <v>1298832.7467352718</v>
      </c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Y5342" s="2"/>
      <c r="Z5342"/>
      <c r="AA5342"/>
      <c r="AB5342"/>
    </row>
    <row r="5343" spans="1:28" ht="14.45" x14ac:dyDescent="0.3">
      <c r="A5343" s="3">
        <v>42408.458807870367</v>
      </c>
      <c r="B5343">
        <v>2016</v>
      </c>
      <c r="C5343">
        <v>2</v>
      </c>
      <c r="D5343">
        <v>8</v>
      </c>
      <c r="E5343">
        <v>11</v>
      </c>
      <c r="F5343" s="4">
        <v>629275.62064943707</v>
      </c>
      <c r="G5343" s="4">
        <v>1256619.7508869895</v>
      </c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Y5343" s="2"/>
      <c r="Z5343"/>
      <c r="AA5343"/>
      <c r="AB5343"/>
    </row>
    <row r="5344" spans="1:28" ht="14.45" x14ac:dyDescent="0.3">
      <c r="A5344" s="3">
        <v>42408.500474537039</v>
      </c>
      <c r="B5344">
        <v>2016</v>
      </c>
      <c r="C5344">
        <v>2</v>
      </c>
      <c r="D5344">
        <v>8</v>
      </c>
      <c r="E5344">
        <v>12</v>
      </c>
      <c r="F5344" s="4">
        <v>556823.38075815246</v>
      </c>
      <c r="G5344" s="4">
        <v>1138387.2298304355</v>
      </c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Y5344" s="2"/>
      <c r="Z5344"/>
      <c r="AA5344"/>
      <c r="AB5344"/>
    </row>
    <row r="5345" spans="1:28" ht="14.45" x14ac:dyDescent="0.3">
      <c r="A5345" s="3">
        <v>42408.542141203703</v>
      </c>
      <c r="B5345">
        <v>2016</v>
      </c>
      <c r="C5345">
        <v>2</v>
      </c>
      <c r="D5345">
        <v>8</v>
      </c>
      <c r="E5345">
        <v>13</v>
      </c>
      <c r="F5345" s="4">
        <v>591813.46718244732</v>
      </c>
      <c r="G5345" s="4">
        <v>1075210.7970277958</v>
      </c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Y5345" s="2"/>
      <c r="Z5345"/>
      <c r="AA5345"/>
      <c r="AB5345"/>
    </row>
    <row r="5346" spans="1:28" ht="14.45" x14ac:dyDescent="0.3">
      <c r="A5346" s="3">
        <v>42408.583807870367</v>
      </c>
      <c r="B5346">
        <v>2016</v>
      </c>
      <c r="C5346">
        <v>2</v>
      </c>
      <c r="D5346">
        <v>8</v>
      </c>
      <c r="E5346">
        <v>14</v>
      </c>
      <c r="F5346" s="4">
        <v>577446.81361784076</v>
      </c>
      <c r="G5346" s="4">
        <v>1033745.5215060477</v>
      </c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Y5346" s="2"/>
      <c r="Z5346"/>
      <c r="AA5346"/>
      <c r="AB5346"/>
    </row>
    <row r="5347" spans="1:28" ht="14.45" x14ac:dyDescent="0.3">
      <c r="A5347" s="3">
        <v>42408.625474537039</v>
      </c>
      <c r="B5347">
        <v>2016</v>
      </c>
      <c r="C5347">
        <v>2</v>
      </c>
      <c r="D5347">
        <v>8</v>
      </c>
      <c r="E5347">
        <v>15</v>
      </c>
      <c r="F5347" s="4">
        <v>577400.33504670276</v>
      </c>
      <c r="G5347" s="4">
        <v>1014812.2872155234</v>
      </c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Y5347" s="2"/>
      <c r="Z5347"/>
      <c r="AA5347"/>
      <c r="AB5347"/>
    </row>
    <row r="5348" spans="1:28" ht="14.45" x14ac:dyDescent="0.3">
      <c r="A5348" s="3">
        <v>42408.667141203703</v>
      </c>
      <c r="B5348">
        <v>2016</v>
      </c>
      <c r="C5348">
        <v>2</v>
      </c>
      <c r="D5348">
        <v>8</v>
      </c>
      <c r="E5348">
        <v>16</v>
      </c>
      <c r="F5348" s="4">
        <v>596813.95498348214</v>
      </c>
      <c r="G5348" s="4">
        <v>1034735.5633679674</v>
      </c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Y5348" s="2"/>
      <c r="Z5348"/>
      <c r="AA5348"/>
      <c r="AB5348"/>
    </row>
    <row r="5349" spans="1:28" ht="14.45" x14ac:dyDescent="0.3">
      <c r="A5349" s="3">
        <v>42408.708807870367</v>
      </c>
      <c r="B5349">
        <v>2016</v>
      </c>
      <c r="C5349">
        <v>2</v>
      </c>
      <c r="D5349">
        <v>8</v>
      </c>
      <c r="E5349">
        <v>17</v>
      </c>
      <c r="F5349" s="4">
        <v>591391.53751561441</v>
      </c>
      <c r="G5349" s="4">
        <v>1061157.0106342444</v>
      </c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Y5349" s="2"/>
      <c r="Z5349"/>
      <c r="AA5349"/>
      <c r="AB5349"/>
    </row>
    <row r="5350" spans="1:28" ht="14.45" x14ac:dyDescent="0.3">
      <c r="A5350" s="3">
        <v>42408.750474537039</v>
      </c>
      <c r="B5350">
        <v>2016</v>
      </c>
      <c r="C5350">
        <v>2</v>
      </c>
      <c r="D5350">
        <v>8</v>
      </c>
      <c r="E5350">
        <v>18</v>
      </c>
      <c r="F5350" s="4">
        <v>614129.9501988414</v>
      </c>
      <c r="G5350" s="4">
        <v>1096231.6703085864</v>
      </c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Y5350" s="2"/>
      <c r="Z5350"/>
      <c r="AA5350"/>
      <c r="AB5350"/>
    </row>
    <row r="5351" spans="1:28" ht="14.45" x14ac:dyDescent="0.3">
      <c r="A5351" s="3">
        <v>42408.792141203703</v>
      </c>
      <c r="B5351">
        <v>2016</v>
      </c>
      <c r="C5351">
        <v>2</v>
      </c>
      <c r="D5351">
        <v>8</v>
      </c>
      <c r="E5351">
        <v>19</v>
      </c>
      <c r="F5351" s="4">
        <v>629264.46630477183</v>
      </c>
      <c r="G5351" s="4">
        <v>1091670.1457257501</v>
      </c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Y5351" s="2"/>
      <c r="Z5351"/>
      <c r="AA5351"/>
      <c r="AB5351"/>
    </row>
    <row r="5352" spans="1:28" ht="14.45" x14ac:dyDescent="0.3">
      <c r="A5352" s="3">
        <v>42408.833807870367</v>
      </c>
      <c r="B5352">
        <v>2016</v>
      </c>
      <c r="C5352">
        <v>2</v>
      </c>
      <c r="D5352">
        <v>8</v>
      </c>
      <c r="E5352">
        <v>20</v>
      </c>
      <c r="F5352" s="4">
        <v>609366.95253498782</v>
      </c>
      <c r="G5352" s="4">
        <v>1116172.6206407552</v>
      </c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Y5352" s="2"/>
      <c r="Z5352"/>
      <c r="AA5352"/>
      <c r="AB5352"/>
    </row>
    <row r="5353" spans="1:28" ht="14.45" x14ac:dyDescent="0.3">
      <c r="A5353" s="3">
        <v>42408.875474537039</v>
      </c>
      <c r="B5353">
        <v>2016</v>
      </c>
      <c r="C5353">
        <v>2</v>
      </c>
      <c r="D5353">
        <v>8</v>
      </c>
      <c r="E5353">
        <v>21</v>
      </c>
      <c r="F5353" s="4">
        <v>567597.94337525975</v>
      </c>
      <c r="G5353" s="4">
        <v>1075460.0556997026</v>
      </c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Y5353" s="2"/>
      <c r="Z5353"/>
      <c r="AA5353"/>
      <c r="AB5353"/>
    </row>
    <row r="5354" spans="1:28" ht="14.45" x14ac:dyDescent="0.3">
      <c r="A5354" s="3">
        <v>42408.917141203703</v>
      </c>
      <c r="B5354">
        <v>2016</v>
      </c>
      <c r="C5354">
        <v>2</v>
      </c>
      <c r="D5354">
        <v>8</v>
      </c>
      <c r="E5354">
        <v>22</v>
      </c>
      <c r="F5354" s="4">
        <v>545202.2319825755</v>
      </c>
      <c r="G5354" s="4">
        <v>1055467.7850805593</v>
      </c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Y5354" s="2"/>
      <c r="Z5354"/>
      <c r="AA5354"/>
      <c r="AB5354"/>
    </row>
    <row r="5355" spans="1:28" ht="14.45" x14ac:dyDescent="0.3">
      <c r="A5355" s="3">
        <v>42408.958807870367</v>
      </c>
      <c r="B5355">
        <v>2016</v>
      </c>
      <c r="C5355">
        <v>2</v>
      </c>
      <c r="D5355">
        <v>8</v>
      </c>
      <c r="E5355">
        <v>23</v>
      </c>
      <c r="F5355" s="4">
        <v>496451.69425883394</v>
      </c>
      <c r="G5355" s="4">
        <v>1023783.1030041837</v>
      </c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Y5355" s="2"/>
      <c r="Z5355"/>
      <c r="AA5355"/>
      <c r="AB5355"/>
    </row>
    <row r="5356" spans="1:28" ht="14.45" x14ac:dyDescent="0.3">
      <c r="A5356" s="3">
        <v>42409.000474537039</v>
      </c>
      <c r="B5356">
        <v>2016</v>
      </c>
      <c r="C5356">
        <v>2</v>
      </c>
      <c r="D5356">
        <v>9</v>
      </c>
      <c r="E5356">
        <v>0</v>
      </c>
      <c r="F5356" s="4">
        <v>467703.87093881896</v>
      </c>
      <c r="G5356" s="4">
        <v>972293.75616446708</v>
      </c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Y5356" s="2"/>
      <c r="Z5356"/>
      <c r="AA5356"/>
      <c r="AB5356"/>
    </row>
    <row r="5357" spans="1:28" ht="14.45" x14ac:dyDescent="0.3">
      <c r="A5357" s="3">
        <v>42409.042141203703</v>
      </c>
      <c r="B5357">
        <v>2016</v>
      </c>
      <c r="C5357">
        <v>2</v>
      </c>
      <c r="D5357">
        <v>9</v>
      </c>
      <c r="E5357">
        <v>1</v>
      </c>
      <c r="F5357" s="4">
        <v>432414.73549865908</v>
      </c>
      <c r="G5357" s="4">
        <v>931173.10884550179</v>
      </c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Y5357" s="2"/>
      <c r="Z5357"/>
      <c r="AA5357"/>
      <c r="AB5357"/>
    </row>
    <row r="5358" spans="1:28" ht="14.45" x14ac:dyDescent="0.3">
      <c r="A5358" s="3">
        <v>42409.083807870367</v>
      </c>
      <c r="B5358">
        <v>2016</v>
      </c>
      <c r="C5358">
        <v>2</v>
      </c>
      <c r="D5358">
        <v>9</v>
      </c>
      <c r="E5358">
        <v>2</v>
      </c>
      <c r="F5358" s="4">
        <v>425906.86134158791</v>
      </c>
      <c r="G5358" s="4">
        <v>929378.6971806339</v>
      </c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Y5358" s="2"/>
      <c r="Z5358"/>
      <c r="AA5358"/>
      <c r="AB5358"/>
    </row>
    <row r="5359" spans="1:28" ht="14.45" x14ac:dyDescent="0.3">
      <c r="A5359" s="3">
        <v>42409.125474537039</v>
      </c>
      <c r="B5359">
        <v>2016</v>
      </c>
      <c r="C5359">
        <v>2</v>
      </c>
      <c r="D5359">
        <v>9</v>
      </c>
      <c r="E5359">
        <v>3</v>
      </c>
      <c r="F5359" s="4">
        <v>396701.68530002073</v>
      </c>
      <c r="G5359" s="4">
        <v>915745.39152122149</v>
      </c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Y5359" s="2"/>
      <c r="Z5359"/>
      <c r="AA5359"/>
      <c r="AB5359"/>
    </row>
    <row r="5360" spans="1:28" ht="14.45" x14ac:dyDescent="0.3">
      <c r="A5360" s="3">
        <v>42409.167141203703</v>
      </c>
      <c r="B5360">
        <v>2016</v>
      </c>
      <c r="C5360">
        <v>2</v>
      </c>
      <c r="D5360">
        <v>9</v>
      </c>
      <c r="E5360">
        <v>4</v>
      </c>
      <c r="F5360" s="4">
        <v>433201.77453081525</v>
      </c>
      <c r="G5360" s="4">
        <v>921001.96367734869</v>
      </c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Y5360" s="2"/>
      <c r="Z5360"/>
      <c r="AA5360"/>
      <c r="AB5360"/>
    </row>
    <row r="5361" spans="1:28" ht="14.45" x14ac:dyDescent="0.3">
      <c r="A5361" s="3">
        <v>42409.208807870367</v>
      </c>
      <c r="B5361">
        <v>2016</v>
      </c>
      <c r="C5361">
        <v>2</v>
      </c>
      <c r="D5361">
        <v>9</v>
      </c>
      <c r="E5361">
        <v>5</v>
      </c>
      <c r="F5361" s="4">
        <v>454796.19778020779</v>
      </c>
      <c r="G5361" s="4">
        <v>926552.75312346627</v>
      </c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Y5361" s="2"/>
      <c r="Z5361"/>
      <c r="AA5361"/>
      <c r="AB5361"/>
    </row>
    <row r="5362" spans="1:28" ht="14.45" x14ac:dyDescent="0.3">
      <c r="A5362" s="3">
        <v>42409.250474537039</v>
      </c>
      <c r="B5362">
        <v>2016</v>
      </c>
      <c r="C5362">
        <v>2</v>
      </c>
      <c r="D5362">
        <v>9</v>
      </c>
      <c r="E5362">
        <v>6</v>
      </c>
      <c r="F5362" s="4">
        <v>501896.74214439822</v>
      </c>
      <c r="G5362" s="4">
        <v>959819.41155137052</v>
      </c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Y5362" s="2"/>
      <c r="Z5362"/>
      <c r="AA5362"/>
      <c r="AB5362"/>
    </row>
    <row r="5363" spans="1:28" ht="14.45" x14ac:dyDescent="0.3">
      <c r="A5363" s="3">
        <v>42409.292141203703</v>
      </c>
      <c r="B5363">
        <v>2016</v>
      </c>
      <c r="C5363">
        <v>2</v>
      </c>
      <c r="D5363">
        <v>9</v>
      </c>
      <c r="E5363">
        <v>7</v>
      </c>
      <c r="F5363" s="4">
        <v>523601.66711100237</v>
      </c>
      <c r="G5363" s="4">
        <v>992840.32498130074</v>
      </c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Y5363" s="2"/>
      <c r="Z5363"/>
      <c r="AA5363"/>
      <c r="AB5363"/>
    </row>
    <row r="5364" spans="1:28" ht="14.45" x14ac:dyDescent="0.3">
      <c r="A5364" s="3">
        <v>42409.333807870367</v>
      </c>
      <c r="B5364">
        <v>2016</v>
      </c>
      <c r="C5364">
        <v>2</v>
      </c>
      <c r="D5364">
        <v>9</v>
      </c>
      <c r="E5364">
        <v>8</v>
      </c>
      <c r="F5364" s="4">
        <v>539433.72327415063</v>
      </c>
      <c r="G5364" s="4">
        <v>1086742.8709130255</v>
      </c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Y5364" s="2"/>
      <c r="Z5364"/>
      <c r="AA5364"/>
      <c r="AB5364"/>
    </row>
    <row r="5365" spans="1:28" ht="14.45" x14ac:dyDescent="0.3">
      <c r="A5365" s="3">
        <v>42409.375474537039</v>
      </c>
      <c r="B5365">
        <v>2016</v>
      </c>
      <c r="C5365">
        <v>2</v>
      </c>
      <c r="D5365">
        <v>9</v>
      </c>
      <c r="E5365">
        <v>9</v>
      </c>
      <c r="F5365" s="4">
        <v>583890.94279236975</v>
      </c>
      <c r="G5365" s="4">
        <v>1125272.7712175464</v>
      </c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Y5365" s="2"/>
      <c r="Z5365"/>
      <c r="AA5365"/>
      <c r="AB5365"/>
    </row>
    <row r="5366" spans="1:28" ht="14.45" x14ac:dyDescent="0.3">
      <c r="A5366" s="3">
        <v>42409.417141203703</v>
      </c>
      <c r="B5366">
        <v>2016</v>
      </c>
      <c r="C5366">
        <v>2</v>
      </c>
      <c r="D5366">
        <v>9</v>
      </c>
      <c r="E5366">
        <v>10</v>
      </c>
      <c r="F5366" s="4">
        <v>563381.1597327115</v>
      </c>
      <c r="G5366" s="4">
        <v>1088248.7914805817</v>
      </c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Y5366" s="2"/>
      <c r="Z5366"/>
      <c r="AA5366"/>
      <c r="AB5366"/>
    </row>
    <row r="5367" spans="1:28" ht="14.45" x14ac:dyDescent="0.3">
      <c r="A5367" s="3">
        <v>42409.458807870367</v>
      </c>
      <c r="B5367">
        <v>2016</v>
      </c>
      <c r="C5367">
        <v>2</v>
      </c>
      <c r="D5367">
        <v>9</v>
      </c>
      <c r="E5367">
        <v>11</v>
      </c>
      <c r="F5367" s="4">
        <v>570441.68591695023</v>
      </c>
      <c r="G5367" s="4">
        <v>1094406.5377440718</v>
      </c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Y5367" s="2"/>
      <c r="Z5367"/>
      <c r="AA5367"/>
      <c r="AB5367"/>
    </row>
    <row r="5368" spans="1:28" ht="14.45" x14ac:dyDescent="0.3">
      <c r="A5368" s="3">
        <v>42409.500474537039</v>
      </c>
      <c r="B5368">
        <v>2016</v>
      </c>
      <c r="C5368">
        <v>2</v>
      </c>
      <c r="D5368">
        <v>9</v>
      </c>
      <c r="E5368">
        <v>12</v>
      </c>
      <c r="F5368" s="4">
        <v>558442.41564040619</v>
      </c>
      <c r="G5368" s="4">
        <v>1101085.4732538783</v>
      </c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Y5368" s="2"/>
      <c r="Z5368"/>
      <c r="AA5368"/>
      <c r="AB5368"/>
    </row>
    <row r="5369" spans="1:28" ht="14.45" x14ac:dyDescent="0.3">
      <c r="A5369" s="3">
        <v>42409.542141203703</v>
      </c>
      <c r="B5369">
        <v>2016</v>
      </c>
      <c r="C5369">
        <v>2</v>
      </c>
      <c r="D5369">
        <v>9</v>
      </c>
      <c r="E5369">
        <v>13</v>
      </c>
      <c r="F5369" s="4">
        <v>510174.32813859649</v>
      </c>
      <c r="G5369" s="4">
        <v>1096483.2865470622</v>
      </c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Y5369" s="2"/>
      <c r="Z5369"/>
      <c r="AA5369"/>
      <c r="AB5369"/>
    </row>
    <row r="5370" spans="1:28" ht="14.45" x14ac:dyDescent="0.3">
      <c r="A5370" s="3">
        <v>42409.583807870367</v>
      </c>
      <c r="B5370">
        <v>2016</v>
      </c>
      <c r="C5370">
        <v>2</v>
      </c>
      <c r="D5370">
        <v>9</v>
      </c>
      <c r="E5370">
        <v>14</v>
      </c>
      <c r="F5370" s="4">
        <v>502460.52334449987</v>
      </c>
      <c r="G5370" s="4">
        <v>1046541.7044126823</v>
      </c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Y5370" s="2"/>
      <c r="Z5370"/>
      <c r="AA5370"/>
      <c r="AB5370"/>
    </row>
    <row r="5371" spans="1:28" ht="14.45" x14ac:dyDescent="0.3">
      <c r="A5371" s="3">
        <v>42409.625474537039</v>
      </c>
      <c r="B5371">
        <v>2016</v>
      </c>
      <c r="C5371">
        <v>2</v>
      </c>
      <c r="D5371">
        <v>9</v>
      </c>
      <c r="E5371">
        <v>15</v>
      </c>
      <c r="F5371" s="4">
        <v>540202.90244676243</v>
      </c>
      <c r="G5371" s="4">
        <v>1017204.8665850403</v>
      </c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Y5371" s="2"/>
      <c r="Z5371"/>
      <c r="AA5371"/>
      <c r="AB5371"/>
    </row>
    <row r="5372" spans="1:28" ht="14.45" x14ac:dyDescent="0.3">
      <c r="A5372" s="3">
        <v>42409.667141203703</v>
      </c>
      <c r="B5372">
        <v>2016</v>
      </c>
      <c r="C5372">
        <v>2</v>
      </c>
      <c r="D5372">
        <v>9</v>
      </c>
      <c r="E5372">
        <v>16</v>
      </c>
      <c r="F5372" s="4">
        <v>554888.27483662765</v>
      </c>
      <c r="G5372" s="4">
        <v>1096802.4872888552</v>
      </c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Y5372" s="2"/>
      <c r="Z5372"/>
      <c r="AA5372"/>
      <c r="AB5372"/>
    </row>
    <row r="5373" spans="1:28" ht="14.45" x14ac:dyDescent="0.3">
      <c r="A5373" s="3">
        <v>42409.708807870367</v>
      </c>
      <c r="B5373">
        <v>2016</v>
      </c>
      <c r="C5373">
        <v>2</v>
      </c>
      <c r="D5373">
        <v>9</v>
      </c>
      <c r="E5373">
        <v>17</v>
      </c>
      <c r="F5373" s="4">
        <v>571779.08399822924</v>
      </c>
      <c r="G5373" s="4">
        <v>1133274.1724097144</v>
      </c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Y5373" s="2"/>
      <c r="Z5373"/>
      <c r="AA5373"/>
      <c r="AB5373"/>
    </row>
    <row r="5374" spans="1:28" ht="14.45" x14ac:dyDescent="0.3">
      <c r="A5374" s="3">
        <v>42409.750474537039</v>
      </c>
      <c r="B5374">
        <v>2016</v>
      </c>
      <c r="C5374">
        <v>2</v>
      </c>
      <c r="D5374">
        <v>9</v>
      </c>
      <c r="E5374">
        <v>18</v>
      </c>
      <c r="F5374" s="4">
        <v>630712.45329796057</v>
      </c>
      <c r="G5374" s="4">
        <v>1208248.7365468154</v>
      </c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Y5374" s="2"/>
      <c r="Z5374"/>
      <c r="AA5374"/>
      <c r="AB5374"/>
    </row>
    <row r="5375" spans="1:28" ht="14.45" x14ac:dyDescent="0.3">
      <c r="A5375" s="3">
        <v>42409.792141203703</v>
      </c>
      <c r="B5375">
        <v>2016</v>
      </c>
      <c r="C5375">
        <v>2</v>
      </c>
      <c r="D5375">
        <v>9</v>
      </c>
      <c r="E5375">
        <v>19</v>
      </c>
      <c r="F5375" s="4">
        <v>638738.85399583855</v>
      </c>
      <c r="G5375" s="4">
        <v>1196817.104006483</v>
      </c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Y5375" s="2"/>
      <c r="Z5375"/>
      <c r="AA5375"/>
      <c r="AB5375"/>
    </row>
    <row r="5376" spans="1:28" ht="14.45" x14ac:dyDescent="0.3">
      <c r="A5376" s="3">
        <v>42409.833807870367</v>
      </c>
      <c r="B5376">
        <v>2016</v>
      </c>
      <c r="C5376">
        <v>2</v>
      </c>
      <c r="D5376">
        <v>9</v>
      </c>
      <c r="E5376">
        <v>20</v>
      </c>
      <c r="F5376" s="4">
        <v>650354.41432148404</v>
      </c>
      <c r="G5376" s="4">
        <v>1205276.5356560119</v>
      </c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Y5376" s="2"/>
      <c r="Z5376"/>
      <c r="AA5376"/>
      <c r="AB5376"/>
    </row>
    <row r="5377" spans="1:28" ht="14.45" x14ac:dyDescent="0.3">
      <c r="A5377" s="3">
        <v>42409.875474537039</v>
      </c>
      <c r="B5377">
        <v>2016</v>
      </c>
      <c r="C5377">
        <v>2</v>
      </c>
      <c r="D5377">
        <v>9</v>
      </c>
      <c r="E5377">
        <v>21</v>
      </c>
      <c r="F5377" s="4">
        <v>621004.0426683292</v>
      </c>
      <c r="G5377" s="4">
        <v>1149085.9180348848</v>
      </c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Y5377" s="2"/>
      <c r="Z5377"/>
      <c r="AA5377"/>
      <c r="AB5377"/>
    </row>
    <row r="5378" spans="1:28" ht="14.45" x14ac:dyDescent="0.3">
      <c r="A5378" s="3">
        <v>42409.917141203703</v>
      </c>
      <c r="B5378">
        <v>2016</v>
      </c>
      <c r="C5378">
        <v>2</v>
      </c>
      <c r="D5378">
        <v>9</v>
      </c>
      <c r="E5378">
        <v>22</v>
      </c>
      <c r="F5378" s="4">
        <v>566614.68893440999</v>
      </c>
      <c r="G5378" s="4">
        <v>1126314.7356468469</v>
      </c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Y5378" s="2"/>
      <c r="Z5378"/>
      <c r="AA5378"/>
      <c r="AB5378"/>
    </row>
    <row r="5379" spans="1:28" ht="14.45" x14ac:dyDescent="0.3">
      <c r="A5379" s="3">
        <v>42409.958807870367</v>
      </c>
      <c r="B5379">
        <v>2016</v>
      </c>
      <c r="C5379">
        <v>2</v>
      </c>
      <c r="D5379">
        <v>9</v>
      </c>
      <c r="E5379">
        <v>23</v>
      </c>
      <c r="F5379" s="4">
        <v>509404.55236624752</v>
      </c>
      <c r="G5379" s="4">
        <v>1074385.7421688864</v>
      </c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Y5379" s="2"/>
      <c r="Z5379"/>
      <c r="AA5379"/>
      <c r="AB5379"/>
    </row>
    <row r="5380" spans="1:28" ht="14.45" x14ac:dyDescent="0.3">
      <c r="A5380" s="3">
        <v>42410.000474537039</v>
      </c>
      <c r="B5380">
        <v>2016</v>
      </c>
      <c r="C5380">
        <v>2</v>
      </c>
      <c r="D5380">
        <v>10</v>
      </c>
      <c r="E5380">
        <v>0</v>
      </c>
      <c r="F5380" s="4">
        <v>468629.64194874017</v>
      </c>
      <c r="G5380" s="4">
        <v>1033880.9409440019</v>
      </c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Y5380" s="2"/>
      <c r="Z5380"/>
      <c r="AA5380"/>
      <c r="AB5380"/>
    </row>
    <row r="5381" spans="1:28" ht="14.45" x14ac:dyDescent="0.3">
      <c r="A5381" s="3">
        <v>42410.042141203703</v>
      </c>
      <c r="B5381">
        <v>2016</v>
      </c>
      <c r="C5381">
        <v>2</v>
      </c>
      <c r="D5381">
        <v>10</v>
      </c>
      <c r="E5381">
        <v>1</v>
      </c>
      <c r="F5381" s="4">
        <v>450416.26235008781</v>
      </c>
      <c r="G5381" s="4">
        <v>1035130.7777754586</v>
      </c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Y5381" s="2"/>
      <c r="Z5381"/>
      <c r="AA5381"/>
      <c r="AB5381"/>
    </row>
    <row r="5382" spans="1:28" ht="14.45" x14ac:dyDescent="0.3">
      <c r="A5382" s="3">
        <v>42410.083807870367</v>
      </c>
      <c r="B5382">
        <v>2016</v>
      </c>
      <c r="C5382">
        <v>2</v>
      </c>
      <c r="D5382">
        <v>10</v>
      </c>
      <c r="E5382">
        <v>2</v>
      </c>
      <c r="F5382" s="4">
        <v>424979.95599626069</v>
      </c>
      <c r="G5382" s="4">
        <v>1055592.8515056672</v>
      </c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Y5382" s="2"/>
      <c r="Z5382"/>
      <c r="AA5382"/>
      <c r="AB5382"/>
    </row>
    <row r="5383" spans="1:28" ht="14.45" x14ac:dyDescent="0.3">
      <c r="A5383" s="3">
        <v>42410.125474537039</v>
      </c>
      <c r="B5383">
        <v>2016</v>
      </c>
      <c r="C5383">
        <v>2</v>
      </c>
      <c r="D5383">
        <v>10</v>
      </c>
      <c r="E5383">
        <v>3</v>
      </c>
      <c r="F5383" s="4">
        <v>463362.67872074503</v>
      </c>
      <c r="G5383" s="4">
        <v>1065015.026351053</v>
      </c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Y5383" s="2"/>
      <c r="Z5383"/>
      <c r="AA5383"/>
      <c r="AB5383"/>
    </row>
    <row r="5384" spans="1:28" ht="14.45" x14ac:dyDescent="0.3">
      <c r="A5384" s="3">
        <v>42410.167141203703</v>
      </c>
      <c r="B5384">
        <v>2016</v>
      </c>
      <c r="C5384">
        <v>2</v>
      </c>
      <c r="D5384">
        <v>10</v>
      </c>
      <c r="E5384">
        <v>4</v>
      </c>
      <c r="F5384" s="4">
        <v>490004.13131346577</v>
      </c>
      <c r="G5384" s="4">
        <v>1088834.6499039489</v>
      </c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Y5384" s="2"/>
      <c r="Z5384"/>
      <c r="AA5384"/>
      <c r="AB5384"/>
    </row>
    <row r="5385" spans="1:28" ht="14.45" x14ac:dyDescent="0.3">
      <c r="A5385" s="3">
        <v>42410.208807870367</v>
      </c>
      <c r="B5385">
        <v>2016</v>
      </c>
      <c r="C5385">
        <v>2</v>
      </c>
      <c r="D5385">
        <v>10</v>
      </c>
      <c r="E5385">
        <v>5</v>
      </c>
      <c r="F5385" s="4">
        <v>547948.94573911757</v>
      </c>
      <c r="G5385" s="4">
        <v>1122605.7681655106</v>
      </c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Y5385" s="2"/>
      <c r="Z5385"/>
      <c r="AA5385"/>
      <c r="AB5385"/>
    </row>
    <row r="5386" spans="1:28" ht="14.45" x14ac:dyDescent="0.3">
      <c r="A5386" s="3">
        <v>42410.250474537039</v>
      </c>
      <c r="B5386">
        <v>2016</v>
      </c>
      <c r="C5386">
        <v>2</v>
      </c>
      <c r="D5386">
        <v>10</v>
      </c>
      <c r="E5386">
        <v>6</v>
      </c>
      <c r="F5386" s="4">
        <v>632878.7420150243</v>
      </c>
      <c r="G5386" s="4">
        <v>1183520.0395839273</v>
      </c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Y5386" s="2"/>
      <c r="Z5386"/>
      <c r="AA5386"/>
      <c r="AB5386"/>
    </row>
    <row r="5387" spans="1:28" ht="14.45" x14ac:dyDescent="0.3">
      <c r="A5387" s="3">
        <v>42410.292141203703</v>
      </c>
      <c r="B5387">
        <v>2016</v>
      </c>
      <c r="C5387">
        <v>2</v>
      </c>
      <c r="D5387">
        <v>10</v>
      </c>
      <c r="E5387">
        <v>7</v>
      </c>
      <c r="F5387" s="4">
        <v>645511.95778663375</v>
      </c>
      <c r="G5387" s="4">
        <v>1223447.9430172271</v>
      </c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Y5387" s="2"/>
      <c r="Z5387"/>
      <c r="AA5387"/>
      <c r="AB5387"/>
    </row>
    <row r="5388" spans="1:28" ht="14.45" x14ac:dyDescent="0.3">
      <c r="A5388" s="3">
        <v>42410.333807870367</v>
      </c>
      <c r="B5388">
        <v>2016</v>
      </c>
      <c r="C5388">
        <v>2</v>
      </c>
      <c r="D5388">
        <v>10</v>
      </c>
      <c r="E5388">
        <v>8</v>
      </c>
      <c r="F5388" s="4">
        <v>621280.38719307235</v>
      </c>
      <c r="G5388" s="4">
        <v>1192235.4380619985</v>
      </c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Y5388" s="2"/>
      <c r="Z5388"/>
      <c r="AA5388"/>
      <c r="AB5388"/>
    </row>
    <row r="5389" spans="1:28" ht="14.45" x14ac:dyDescent="0.3">
      <c r="A5389" s="3">
        <v>42410.375474537039</v>
      </c>
      <c r="B5389">
        <v>2016</v>
      </c>
      <c r="C5389">
        <v>2</v>
      </c>
      <c r="D5389">
        <v>10</v>
      </c>
      <c r="E5389">
        <v>9</v>
      </c>
      <c r="F5389" s="4">
        <v>582779.47468990984</v>
      </c>
      <c r="G5389" s="4">
        <v>1167267.1061694438</v>
      </c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Y5389" s="2"/>
      <c r="Z5389"/>
      <c r="AA5389"/>
      <c r="AB5389"/>
    </row>
    <row r="5390" spans="1:28" ht="14.45" x14ac:dyDescent="0.3">
      <c r="A5390" s="3">
        <v>42410.417141203703</v>
      </c>
      <c r="B5390">
        <v>2016</v>
      </c>
      <c r="C5390">
        <v>2</v>
      </c>
      <c r="D5390">
        <v>10</v>
      </c>
      <c r="E5390">
        <v>10</v>
      </c>
      <c r="F5390" s="4">
        <v>584412.226861662</v>
      </c>
      <c r="G5390" s="4">
        <v>1085325.8102210537</v>
      </c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Y5390" s="2"/>
      <c r="Z5390"/>
      <c r="AA5390"/>
      <c r="AB5390"/>
    </row>
    <row r="5391" spans="1:28" ht="14.45" x14ac:dyDescent="0.3">
      <c r="A5391" s="3">
        <v>42410.458807870367</v>
      </c>
      <c r="B5391">
        <v>2016</v>
      </c>
      <c r="C5391">
        <v>2</v>
      </c>
      <c r="D5391">
        <v>10</v>
      </c>
      <c r="E5391">
        <v>11</v>
      </c>
      <c r="F5391" s="4">
        <v>547930.65855089354</v>
      </c>
      <c r="G5391" s="4">
        <v>1070041.6910928648</v>
      </c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Y5391" s="2"/>
      <c r="Z5391"/>
      <c r="AA5391"/>
      <c r="AB5391"/>
    </row>
    <row r="5392" spans="1:28" ht="14.45" x14ac:dyDescent="0.3">
      <c r="A5392" s="3">
        <v>42410.500474537039</v>
      </c>
      <c r="B5392">
        <v>2016</v>
      </c>
      <c r="C5392">
        <v>2</v>
      </c>
      <c r="D5392">
        <v>10</v>
      </c>
      <c r="E5392">
        <v>12</v>
      </c>
      <c r="F5392" s="4">
        <v>519076.49038750824</v>
      </c>
      <c r="G5392" s="4">
        <v>1002154.8220700327</v>
      </c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Y5392" s="2"/>
      <c r="Z5392"/>
      <c r="AA5392"/>
      <c r="AB5392"/>
    </row>
    <row r="5393" spans="1:28" ht="14.45" x14ac:dyDescent="0.3">
      <c r="A5393" s="3">
        <v>42410.542141203703</v>
      </c>
      <c r="B5393">
        <v>2016</v>
      </c>
      <c r="C5393">
        <v>2</v>
      </c>
      <c r="D5393">
        <v>10</v>
      </c>
      <c r="E5393">
        <v>13</v>
      </c>
      <c r="F5393" s="4">
        <v>522715.40543890558</v>
      </c>
      <c r="G5393" s="4">
        <v>968657.80270276754</v>
      </c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Y5393" s="2"/>
      <c r="Z5393"/>
      <c r="AA5393"/>
      <c r="AB5393"/>
    </row>
    <row r="5394" spans="1:28" ht="14.45" x14ac:dyDescent="0.3">
      <c r="A5394" s="3">
        <v>42410.583807870367</v>
      </c>
      <c r="B5394">
        <v>2016</v>
      </c>
      <c r="C5394">
        <v>2</v>
      </c>
      <c r="D5394">
        <v>10</v>
      </c>
      <c r="E5394">
        <v>14</v>
      </c>
      <c r="F5394" s="4">
        <v>483646.00680409203</v>
      </c>
      <c r="G5394" s="4">
        <v>901420.87282494036</v>
      </c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Y5394" s="2"/>
      <c r="Z5394"/>
      <c r="AA5394"/>
      <c r="AB5394"/>
    </row>
    <row r="5395" spans="1:28" ht="14.45" x14ac:dyDescent="0.3">
      <c r="A5395" s="3">
        <v>42410.625474537039</v>
      </c>
      <c r="B5395">
        <v>2016</v>
      </c>
      <c r="C5395">
        <v>2</v>
      </c>
      <c r="D5395">
        <v>10</v>
      </c>
      <c r="E5395">
        <v>15</v>
      </c>
      <c r="F5395" s="4">
        <v>481372.96034660586</v>
      </c>
      <c r="G5395" s="4">
        <v>903023.15090629528</v>
      </c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Y5395" s="2"/>
      <c r="Z5395"/>
      <c r="AA5395"/>
      <c r="AB5395"/>
    </row>
    <row r="5396" spans="1:28" ht="14.45" x14ac:dyDescent="0.3">
      <c r="A5396" s="3">
        <v>42410.667141203703</v>
      </c>
      <c r="B5396">
        <v>2016</v>
      </c>
      <c r="C5396">
        <v>2</v>
      </c>
      <c r="D5396">
        <v>10</v>
      </c>
      <c r="E5396">
        <v>16</v>
      </c>
      <c r="F5396" s="4">
        <v>489259.84482819686</v>
      </c>
      <c r="G5396" s="4">
        <v>960926.53084635921</v>
      </c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Y5396" s="2"/>
      <c r="Z5396"/>
      <c r="AA5396"/>
      <c r="AB5396"/>
    </row>
    <row r="5397" spans="1:28" ht="14.45" x14ac:dyDescent="0.3">
      <c r="A5397" s="3">
        <v>42410.708807870367</v>
      </c>
      <c r="B5397">
        <v>2016</v>
      </c>
      <c r="C5397">
        <v>2</v>
      </c>
      <c r="D5397">
        <v>10</v>
      </c>
      <c r="E5397">
        <v>17</v>
      </c>
      <c r="F5397" s="4">
        <v>553615.82634054462</v>
      </c>
      <c r="G5397" s="4">
        <v>1091199.0603772835</v>
      </c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Y5397" s="2"/>
      <c r="Z5397"/>
      <c r="AA5397"/>
      <c r="AB5397"/>
    </row>
    <row r="5398" spans="1:28" ht="14.45" x14ac:dyDescent="0.3">
      <c r="A5398" s="3">
        <v>42410.750474537039</v>
      </c>
      <c r="B5398">
        <v>2016</v>
      </c>
      <c r="C5398">
        <v>2</v>
      </c>
      <c r="D5398">
        <v>10</v>
      </c>
      <c r="E5398">
        <v>18</v>
      </c>
      <c r="F5398" s="4">
        <v>669131.06539684359</v>
      </c>
      <c r="G5398" s="4">
        <v>1231370.8025701421</v>
      </c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Y5398" s="2"/>
      <c r="Z5398"/>
      <c r="AA5398"/>
      <c r="AB5398"/>
    </row>
    <row r="5399" spans="1:28" ht="14.45" x14ac:dyDescent="0.3">
      <c r="A5399" s="3">
        <v>42410.792141203703</v>
      </c>
      <c r="B5399">
        <v>2016</v>
      </c>
      <c r="C5399">
        <v>2</v>
      </c>
      <c r="D5399">
        <v>10</v>
      </c>
      <c r="E5399">
        <v>19</v>
      </c>
      <c r="F5399" s="4">
        <v>705607.34944073681</v>
      </c>
      <c r="G5399" s="4">
        <v>1324963.7119990629</v>
      </c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Y5399" s="2"/>
      <c r="Z5399"/>
      <c r="AA5399"/>
      <c r="AB5399"/>
    </row>
    <row r="5400" spans="1:28" ht="14.45" x14ac:dyDescent="0.3">
      <c r="A5400" s="3">
        <v>42410.833807870367</v>
      </c>
      <c r="B5400">
        <v>2016</v>
      </c>
      <c r="C5400">
        <v>2</v>
      </c>
      <c r="D5400">
        <v>10</v>
      </c>
      <c r="E5400">
        <v>20</v>
      </c>
      <c r="F5400" s="4">
        <v>689856.38380647195</v>
      </c>
      <c r="G5400" s="4">
        <v>1350898.3568077351</v>
      </c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Y5400" s="2"/>
      <c r="Z5400"/>
      <c r="AA5400"/>
      <c r="AB5400"/>
    </row>
    <row r="5401" spans="1:28" ht="14.45" x14ac:dyDescent="0.3">
      <c r="A5401" s="3">
        <v>42410.875474537039</v>
      </c>
      <c r="B5401">
        <v>2016</v>
      </c>
      <c r="C5401">
        <v>2</v>
      </c>
      <c r="D5401">
        <v>10</v>
      </c>
      <c r="E5401">
        <v>21</v>
      </c>
      <c r="F5401" s="4">
        <v>708151.42376298527</v>
      </c>
      <c r="G5401" s="4">
        <v>1351068.8761366522</v>
      </c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Y5401" s="2"/>
      <c r="Z5401"/>
      <c r="AA5401"/>
      <c r="AB5401"/>
    </row>
    <row r="5402" spans="1:28" ht="14.45" x14ac:dyDescent="0.3">
      <c r="A5402" s="3">
        <v>42410.917141203703</v>
      </c>
      <c r="B5402">
        <v>2016</v>
      </c>
      <c r="C5402">
        <v>2</v>
      </c>
      <c r="D5402">
        <v>10</v>
      </c>
      <c r="E5402">
        <v>22</v>
      </c>
      <c r="F5402" s="4">
        <v>637672.04602171679</v>
      </c>
      <c r="G5402" s="4">
        <v>1345363.2763825918</v>
      </c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Y5402" s="2"/>
      <c r="Z5402"/>
      <c r="AA5402"/>
      <c r="AB5402"/>
    </row>
    <row r="5403" spans="1:28" ht="14.45" x14ac:dyDescent="0.3">
      <c r="A5403" s="3">
        <v>42410.958807870367</v>
      </c>
      <c r="B5403">
        <v>2016</v>
      </c>
      <c r="C5403">
        <v>2</v>
      </c>
      <c r="D5403">
        <v>10</v>
      </c>
      <c r="E5403">
        <v>23</v>
      </c>
      <c r="F5403" s="4">
        <v>560531.09160709614</v>
      </c>
      <c r="G5403" s="4">
        <v>1327477.6248562343</v>
      </c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Y5403" s="2"/>
      <c r="Z5403"/>
      <c r="AA5403"/>
      <c r="AB5403"/>
    </row>
    <row r="5404" spans="1:28" ht="14.45" x14ac:dyDescent="0.3">
      <c r="A5404" s="3">
        <v>42411.000474537039</v>
      </c>
      <c r="B5404">
        <v>2016</v>
      </c>
      <c r="C5404">
        <v>2</v>
      </c>
      <c r="D5404">
        <v>11</v>
      </c>
      <c r="E5404">
        <v>0</v>
      </c>
      <c r="F5404" s="4">
        <v>536611.86910222564</v>
      </c>
      <c r="G5404" s="4">
        <v>1304891.6283057139</v>
      </c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Y5404" s="2"/>
      <c r="Z5404"/>
      <c r="AA5404"/>
      <c r="AB5404"/>
    </row>
    <row r="5405" spans="1:28" ht="14.45" x14ac:dyDescent="0.3">
      <c r="A5405" s="3">
        <v>42411.042141203703</v>
      </c>
      <c r="B5405">
        <v>2016</v>
      </c>
      <c r="C5405">
        <v>2</v>
      </c>
      <c r="D5405">
        <v>11</v>
      </c>
      <c r="E5405">
        <v>1</v>
      </c>
      <c r="F5405" s="4">
        <v>522361.86191811296</v>
      </c>
      <c r="G5405" s="4">
        <v>1348945.5401501369</v>
      </c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Y5405" s="2"/>
      <c r="Z5405"/>
      <c r="AA5405"/>
      <c r="AB5405"/>
    </row>
    <row r="5406" spans="1:28" ht="14.45" x14ac:dyDescent="0.3">
      <c r="A5406" s="3">
        <v>42411.083807870367</v>
      </c>
      <c r="B5406">
        <v>2016</v>
      </c>
      <c r="C5406">
        <v>2</v>
      </c>
      <c r="D5406">
        <v>11</v>
      </c>
      <c r="E5406">
        <v>2</v>
      </c>
      <c r="F5406" s="4">
        <v>555630.35387161665</v>
      </c>
      <c r="G5406" s="4">
        <v>1361140.8885789006</v>
      </c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Y5406" s="2"/>
      <c r="Z5406"/>
      <c r="AA5406"/>
      <c r="AB5406"/>
    </row>
    <row r="5407" spans="1:28" ht="14.45" x14ac:dyDescent="0.3">
      <c r="A5407" s="3">
        <v>42411.125474537039</v>
      </c>
      <c r="B5407">
        <v>2016</v>
      </c>
      <c r="C5407">
        <v>2</v>
      </c>
      <c r="D5407">
        <v>11</v>
      </c>
      <c r="E5407">
        <v>3</v>
      </c>
      <c r="F5407" s="4">
        <v>584937.30007322691</v>
      </c>
      <c r="G5407" s="4">
        <v>1410365.8175127064</v>
      </c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Y5407" s="2"/>
      <c r="Z5407"/>
      <c r="AA5407"/>
      <c r="AB5407"/>
    </row>
    <row r="5408" spans="1:28" ht="14.45" x14ac:dyDescent="0.3">
      <c r="A5408" s="3">
        <v>42411.167141203703</v>
      </c>
      <c r="B5408">
        <v>2016</v>
      </c>
      <c r="C5408">
        <v>2</v>
      </c>
      <c r="D5408">
        <v>11</v>
      </c>
      <c r="E5408">
        <v>4</v>
      </c>
      <c r="F5408" s="4">
        <v>632807.1506505626</v>
      </c>
      <c r="G5408" s="4">
        <v>1430266.6459013822</v>
      </c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Y5408" s="2"/>
      <c r="Z5408"/>
      <c r="AA5408"/>
      <c r="AB5408"/>
    </row>
    <row r="5409" spans="1:28" ht="14.45" x14ac:dyDescent="0.3">
      <c r="A5409" s="3">
        <v>42411.208807870367</v>
      </c>
      <c r="B5409">
        <v>2016</v>
      </c>
      <c r="C5409">
        <v>2</v>
      </c>
      <c r="D5409">
        <v>11</v>
      </c>
      <c r="E5409">
        <v>5</v>
      </c>
      <c r="F5409" s="4">
        <v>686360.73204804631</v>
      </c>
      <c r="G5409" s="4">
        <v>1522213.1472204407</v>
      </c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Y5409" s="2"/>
      <c r="Z5409"/>
      <c r="AA5409"/>
      <c r="AB5409"/>
    </row>
    <row r="5410" spans="1:28" ht="14.45" x14ac:dyDescent="0.3">
      <c r="A5410" s="3">
        <v>42411.250474537039</v>
      </c>
      <c r="B5410">
        <v>2016</v>
      </c>
      <c r="C5410">
        <v>2</v>
      </c>
      <c r="D5410">
        <v>11</v>
      </c>
      <c r="E5410">
        <v>6</v>
      </c>
      <c r="F5410" s="4">
        <v>754373.38818186615</v>
      </c>
      <c r="G5410" s="4">
        <v>1620792.7544593539</v>
      </c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Y5410" s="2"/>
      <c r="Z5410"/>
      <c r="AA5410"/>
      <c r="AB5410"/>
    </row>
    <row r="5411" spans="1:28" ht="14.45" x14ac:dyDescent="0.3">
      <c r="A5411" s="3">
        <v>42411.292141203703</v>
      </c>
      <c r="B5411">
        <v>2016</v>
      </c>
      <c r="C5411">
        <v>2</v>
      </c>
      <c r="D5411">
        <v>11</v>
      </c>
      <c r="E5411">
        <v>7</v>
      </c>
      <c r="F5411" s="4">
        <v>711051.04661709815</v>
      </c>
      <c r="G5411" s="4">
        <v>1640239.3683877492</v>
      </c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Y5411" s="2"/>
      <c r="Z5411"/>
      <c r="AA5411"/>
      <c r="AB5411"/>
    </row>
    <row r="5412" spans="1:28" ht="14.45" x14ac:dyDescent="0.3">
      <c r="A5412" s="3">
        <v>42411.333807870367</v>
      </c>
      <c r="B5412">
        <v>2016</v>
      </c>
      <c r="C5412">
        <v>2</v>
      </c>
      <c r="D5412">
        <v>11</v>
      </c>
      <c r="E5412">
        <v>8</v>
      </c>
      <c r="F5412" s="4">
        <v>654840.81249921676</v>
      </c>
      <c r="G5412" s="4">
        <v>1538703.6440153071</v>
      </c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Y5412" s="2"/>
      <c r="Z5412"/>
      <c r="AA5412"/>
      <c r="AB5412"/>
    </row>
    <row r="5413" spans="1:28" ht="14.45" x14ac:dyDescent="0.3">
      <c r="A5413" s="3">
        <v>42411.375474537039</v>
      </c>
      <c r="B5413">
        <v>2016</v>
      </c>
      <c r="C5413">
        <v>2</v>
      </c>
      <c r="D5413">
        <v>11</v>
      </c>
      <c r="E5413">
        <v>9</v>
      </c>
      <c r="F5413" s="4">
        <v>651483.73346608633</v>
      </c>
      <c r="G5413" s="4">
        <v>1360346.5181701824</v>
      </c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Y5413" s="2"/>
      <c r="Z5413"/>
      <c r="AA5413"/>
      <c r="AB5413"/>
    </row>
    <row r="5414" spans="1:28" ht="14.45" x14ac:dyDescent="0.3">
      <c r="A5414" s="3">
        <v>42411.417141203703</v>
      </c>
      <c r="B5414">
        <v>2016</v>
      </c>
      <c r="C5414">
        <v>2</v>
      </c>
      <c r="D5414">
        <v>11</v>
      </c>
      <c r="E5414">
        <v>10</v>
      </c>
      <c r="F5414" s="4">
        <v>605465.08641880075</v>
      </c>
      <c r="G5414" s="4">
        <v>1218879.8427590339</v>
      </c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Y5414" s="2"/>
      <c r="Z5414"/>
      <c r="AA5414"/>
      <c r="AB5414"/>
    </row>
    <row r="5415" spans="1:28" ht="14.45" x14ac:dyDescent="0.3">
      <c r="A5415" s="3">
        <v>42411.458807870367</v>
      </c>
      <c r="B5415">
        <v>2016</v>
      </c>
      <c r="C5415">
        <v>2</v>
      </c>
      <c r="D5415">
        <v>11</v>
      </c>
      <c r="E5415">
        <v>11</v>
      </c>
      <c r="F5415" s="4">
        <v>542448.67922396807</v>
      </c>
      <c r="G5415" s="4">
        <v>1114142.9017752758</v>
      </c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Y5415" s="2"/>
      <c r="Z5415"/>
      <c r="AA5415"/>
      <c r="AB5415"/>
    </row>
    <row r="5416" spans="1:28" ht="14.45" x14ac:dyDescent="0.3">
      <c r="A5416" s="3">
        <v>42411.500474537039</v>
      </c>
      <c r="B5416">
        <v>2016</v>
      </c>
      <c r="C5416">
        <v>2</v>
      </c>
      <c r="D5416">
        <v>11</v>
      </c>
      <c r="E5416">
        <v>12</v>
      </c>
      <c r="F5416" s="4">
        <v>498668.45978103229</v>
      </c>
      <c r="G5416" s="4">
        <v>1004511.8435381801</v>
      </c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Y5416" s="2"/>
      <c r="Z5416"/>
      <c r="AA5416"/>
      <c r="AB5416"/>
    </row>
    <row r="5417" spans="1:28" ht="14.45" x14ac:dyDescent="0.3">
      <c r="A5417" s="3">
        <v>42411.542141203703</v>
      </c>
      <c r="B5417">
        <v>2016</v>
      </c>
      <c r="C5417">
        <v>2</v>
      </c>
      <c r="D5417">
        <v>11</v>
      </c>
      <c r="E5417">
        <v>13</v>
      </c>
      <c r="F5417" s="4">
        <v>493364.00854417775</v>
      </c>
      <c r="G5417" s="4">
        <v>959627.23312077823</v>
      </c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Y5417" s="2"/>
      <c r="Z5417"/>
      <c r="AA5417"/>
      <c r="AB5417"/>
    </row>
    <row r="5418" spans="1:28" ht="14.45" x14ac:dyDescent="0.3">
      <c r="A5418" s="3">
        <v>42411.583807870367</v>
      </c>
      <c r="B5418">
        <v>2016</v>
      </c>
      <c r="C5418">
        <v>2</v>
      </c>
      <c r="D5418">
        <v>11</v>
      </c>
      <c r="E5418">
        <v>14</v>
      </c>
      <c r="F5418" s="4">
        <v>446610.86220882041</v>
      </c>
      <c r="G5418" s="4">
        <v>875178.01144167292</v>
      </c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Y5418" s="2"/>
      <c r="Z5418"/>
      <c r="AA5418"/>
      <c r="AB5418"/>
    </row>
    <row r="5419" spans="1:28" ht="14.45" x14ac:dyDescent="0.3">
      <c r="A5419" s="3">
        <v>42411.625474537039</v>
      </c>
      <c r="B5419">
        <v>2016</v>
      </c>
      <c r="C5419">
        <v>2</v>
      </c>
      <c r="D5419">
        <v>11</v>
      </c>
      <c r="E5419">
        <v>15</v>
      </c>
      <c r="F5419" s="4">
        <v>453838.89417457615</v>
      </c>
      <c r="G5419" s="4">
        <v>902260.62054004136</v>
      </c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Y5419" s="2"/>
      <c r="Z5419"/>
      <c r="AA5419"/>
      <c r="AB5419"/>
    </row>
    <row r="5420" spans="1:28" ht="14.45" x14ac:dyDescent="0.3">
      <c r="A5420" s="3">
        <v>42411.667141203703</v>
      </c>
      <c r="B5420">
        <v>2016</v>
      </c>
      <c r="C5420">
        <v>2</v>
      </c>
      <c r="D5420">
        <v>11</v>
      </c>
      <c r="E5420">
        <v>16</v>
      </c>
      <c r="F5420" s="4">
        <v>467791.08658966958</v>
      </c>
      <c r="G5420" s="4">
        <v>947821.98438029271</v>
      </c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Y5420" s="2"/>
      <c r="Z5420"/>
      <c r="AA5420"/>
      <c r="AB5420"/>
    </row>
    <row r="5421" spans="1:28" ht="14.45" x14ac:dyDescent="0.3">
      <c r="A5421" s="3">
        <v>42411.708807870367</v>
      </c>
      <c r="B5421">
        <v>2016</v>
      </c>
      <c r="C5421">
        <v>2</v>
      </c>
      <c r="D5421">
        <v>11</v>
      </c>
      <c r="E5421">
        <v>17</v>
      </c>
      <c r="F5421" s="4">
        <v>545856.62431009393</v>
      </c>
      <c r="G5421" s="4">
        <v>1066857.3224036142</v>
      </c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Y5421" s="2"/>
      <c r="Z5421"/>
      <c r="AA5421"/>
      <c r="AB5421"/>
    </row>
    <row r="5422" spans="1:28" ht="14.45" x14ac:dyDescent="0.3">
      <c r="A5422" s="3">
        <v>42411.750474537039</v>
      </c>
      <c r="B5422">
        <v>2016</v>
      </c>
      <c r="C5422">
        <v>2</v>
      </c>
      <c r="D5422">
        <v>11</v>
      </c>
      <c r="E5422">
        <v>18</v>
      </c>
      <c r="F5422" s="4">
        <v>657519.75809024205</v>
      </c>
      <c r="G5422" s="4">
        <v>1231962.1741189957</v>
      </c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Y5422" s="2"/>
      <c r="Z5422"/>
      <c r="AA5422"/>
      <c r="AB5422"/>
    </row>
    <row r="5423" spans="1:28" ht="14.45" x14ac:dyDescent="0.3">
      <c r="A5423" s="3">
        <v>42411.792141203703</v>
      </c>
      <c r="B5423">
        <v>2016</v>
      </c>
      <c r="C5423">
        <v>2</v>
      </c>
      <c r="D5423">
        <v>11</v>
      </c>
      <c r="E5423">
        <v>19</v>
      </c>
      <c r="F5423" s="4">
        <v>683212.92743417458</v>
      </c>
      <c r="G5423" s="4">
        <v>1284618.2286843788</v>
      </c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Y5423" s="2"/>
      <c r="Z5423"/>
      <c r="AA5423"/>
      <c r="AB5423"/>
    </row>
    <row r="5424" spans="1:28" ht="14.45" x14ac:dyDescent="0.3">
      <c r="A5424" s="3">
        <v>42411.833807870367</v>
      </c>
      <c r="B5424">
        <v>2016</v>
      </c>
      <c r="C5424">
        <v>2</v>
      </c>
      <c r="D5424">
        <v>11</v>
      </c>
      <c r="E5424">
        <v>20</v>
      </c>
      <c r="F5424" s="4">
        <v>664656.77341766551</v>
      </c>
      <c r="G5424" s="4">
        <v>1369976.3948755637</v>
      </c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Y5424" s="2"/>
      <c r="Z5424"/>
      <c r="AA5424"/>
      <c r="AB5424"/>
    </row>
    <row r="5425" spans="1:28" ht="14.45" x14ac:dyDescent="0.3">
      <c r="A5425" s="3">
        <v>42411.875474537039</v>
      </c>
      <c r="B5425">
        <v>2016</v>
      </c>
      <c r="C5425">
        <v>2</v>
      </c>
      <c r="D5425">
        <v>11</v>
      </c>
      <c r="E5425">
        <v>21</v>
      </c>
      <c r="F5425" s="4">
        <v>693631.67476350686</v>
      </c>
      <c r="G5425" s="4">
        <v>1387551.9093256618</v>
      </c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Y5425" s="2"/>
      <c r="Z5425"/>
      <c r="AA5425"/>
      <c r="AB5425"/>
    </row>
    <row r="5426" spans="1:28" ht="14.45" x14ac:dyDescent="0.3">
      <c r="A5426" s="3">
        <v>42411.917141203703</v>
      </c>
      <c r="B5426">
        <v>2016</v>
      </c>
      <c r="C5426">
        <v>2</v>
      </c>
      <c r="D5426">
        <v>11</v>
      </c>
      <c r="E5426">
        <v>22</v>
      </c>
      <c r="F5426" s="4">
        <v>619838.49328465248</v>
      </c>
      <c r="G5426" s="4">
        <v>1331017.0485856582</v>
      </c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Y5426" s="2"/>
      <c r="Z5426"/>
      <c r="AA5426"/>
      <c r="AB5426"/>
    </row>
    <row r="5427" spans="1:28" ht="14.45" x14ac:dyDescent="0.3">
      <c r="A5427" s="3">
        <v>42411.958807870367</v>
      </c>
      <c r="B5427">
        <v>2016</v>
      </c>
      <c r="C5427">
        <v>2</v>
      </c>
      <c r="D5427">
        <v>11</v>
      </c>
      <c r="E5427">
        <v>23</v>
      </c>
      <c r="F5427" s="4">
        <v>549605.40659898147</v>
      </c>
      <c r="G5427" s="4">
        <v>1279731.6558179702</v>
      </c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Y5427" s="2"/>
      <c r="Z5427"/>
      <c r="AA5427"/>
      <c r="AB5427"/>
    </row>
    <row r="5428" spans="1:28" ht="14.45" x14ac:dyDescent="0.3">
      <c r="A5428" s="3">
        <v>42412.000474537039</v>
      </c>
      <c r="B5428">
        <v>2016</v>
      </c>
      <c r="C5428">
        <v>2</v>
      </c>
      <c r="D5428">
        <v>12</v>
      </c>
      <c r="E5428">
        <v>0</v>
      </c>
      <c r="F5428" s="4">
        <v>518738.05219260225</v>
      </c>
      <c r="G5428" s="4">
        <v>1285323.0343399006</v>
      </c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Y5428" s="2"/>
      <c r="Z5428"/>
      <c r="AA5428"/>
      <c r="AB5428"/>
    </row>
    <row r="5429" spans="1:28" ht="14.45" x14ac:dyDescent="0.3">
      <c r="A5429" s="3">
        <v>42412.042141203703</v>
      </c>
      <c r="B5429">
        <v>2016</v>
      </c>
      <c r="C5429">
        <v>2</v>
      </c>
      <c r="D5429">
        <v>12</v>
      </c>
      <c r="E5429">
        <v>1</v>
      </c>
      <c r="F5429" s="4">
        <v>526275.84317104402</v>
      </c>
      <c r="G5429" s="4">
        <v>1301715.1127321699</v>
      </c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Y5429" s="2"/>
      <c r="Z5429"/>
      <c r="AA5429"/>
      <c r="AB5429"/>
    </row>
    <row r="5430" spans="1:28" ht="14.45" x14ac:dyDescent="0.3">
      <c r="A5430" s="3">
        <v>42412.083807870367</v>
      </c>
      <c r="B5430">
        <v>2016</v>
      </c>
      <c r="C5430">
        <v>2</v>
      </c>
      <c r="D5430">
        <v>12</v>
      </c>
      <c r="E5430">
        <v>2</v>
      </c>
      <c r="F5430" s="4">
        <v>562569.46255520277</v>
      </c>
      <c r="G5430" s="4">
        <v>1322843.8836062984</v>
      </c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Y5430" s="2"/>
      <c r="Z5430"/>
      <c r="AA5430"/>
      <c r="AB5430"/>
    </row>
    <row r="5431" spans="1:28" ht="14.45" x14ac:dyDescent="0.3">
      <c r="A5431" s="3">
        <v>42412.125474537039</v>
      </c>
      <c r="B5431">
        <v>2016</v>
      </c>
      <c r="C5431">
        <v>2</v>
      </c>
      <c r="D5431">
        <v>12</v>
      </c>
      <c r="E5431">
        <v>3</v>
      </c>
      <c r="F5431" s="4">
        <v>576513.41465393861</v>
      </c>
      <c r="G5431" s="4">
        <v>1342135.769036578</v>
      </c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Y5431" s="2"/>
      <c r="Z5431"/>
      <c r="AA5431"/>
      <c r="AB5431"/>
    </row>
    <row r="5432" spans="1:28" ht="14.45" x14ac:dyDescent="0.3">
      <c r="A5432" s="3">
        <v>42412.167141203703</v>
      </c>
      <c r="B5432">
        <v>2016</v>
      </c>
      <c r="C5432">
        <v>2</v>
      </c>
      <c r="D5432">
        <v>12</v>
      </c>
      <c r="E5432">
        <v>4</v>
      </c>
      <c r="F5432" s="4">
        <v>616323.77363028063</v>
      </c>
      <c r="G5432" s="4">
        <v>1385010.8324935734</v>
      </c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Y5432" s="2"/>
      <c r="Z5432"/>
      <c r="AA5432"/>
      <c r="AB5432"/>
    </row>
    <row r="5433" spans="1:28" ht="14.45" x14ac:dyDescent="0.3">
      <c r="A5433" s="3">
        <v>42412.208807870367</v>
      </c>
      <c r="B5433">
        <v>2016</v>
      </c>
      <c r="C5433">
        <v>2</v>
      </c>
      <c r="D5433">
        <v>12</v>
      </c>
      <c r="E5433">
        <v>5</v>
      </c>
      <c r="F5433" s="4">
        <v>649302.39832187584</v>
      </c>
      <c r="G5433" s="4">
        <v>1453175.5387056777</v>
      </c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Y5433" s="2"/>
      <c r="Z5433"/>
      <c r="AA5433"/>
      <c r="AB5433"/>
    </row>
    <row r="5434" spans="1:28" ht="14.45" x14ac:dyDescent="0.3">
      <c r="A5434" s="3">
        <v>42412.250474537039</v>
      </c>
      <c r="B5434">
        <v>2016</v>
      </c>
      <c r="C5434">
        <v>2</v>
      </c>
      <c r="D5434">
        <v>12</v>
      </c>
      <c r="E5434">
        <v>6</v>
      </c>
      <c r="F5434" s="4">
        <v>724788.7902329322</v>
      </c>
      <c r="G5434" s="4">
        <v>1524154.3577143946</v>
      </c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Y5434" s="2"/>
      <c r="Z5434"/>
      <c r="AA5434"/>
      <c r="AB5434"/>
    </row>
    <row r="5435" spans="1:28" ht="14.45" x14ac:dyDescent="0.3">
      <c r="A5435" s="3">
        <v>42412.292141203703</v>
      </c>
      <c r="B5435">
        <v>2016</v>
      </c>
      <c r="C5435">
        <v>2</v>
      </c>
      <c r="D5435">
        <v>12</v>
      </c>
      <c r="E5435">
        <v>7</v>
      </c>
      <c r="F5435" s="4">
        <v>702962.3566250609</v>
      </c>
      <c r="G5435" s="4">
        <v>1535290.2512069689</v>
      </c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Y5435" s="2"/>
      <c r="Z5435"/>
      <c r="AA5435"/>
      <c r="AB5435"/>
    </row>
    <row r="5436" spans="1:28" ht="14.45" x14ac:dyDescent="0.3">
      <c r="A5436" s="3">
        <v>42412.333807870367</v>
      </c>
      <c r="B5436">
        <v>2016</v>
      </c>
      <c r="C5436">
        <v>2</v>
      </c>
      <c r="D5436">
        <v>12</v>
      </c>
      <c r="E5436">
        <v>8</v>
      </c>
      <c r="F5436" s="4">
        <v>667338.78616513102</v>
      </c>
      <c r="G5436" s="4">
        <v>1415699.5433136816</v>
      </c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Y5436" s="2"/>
      <c r="Z5436"/>
      <c r="AA5436"/>
      <c r="AB5436"/>
    </row>
    <row r="5437" spans="1:28" ht="14.45" x14ac:dyDescent="0.3">
      <c r="A5437" s="3">
        <v>42412.375474537039</v>
      </c>
      <c r="B5437">
        <v>2016</v>
      </c>
      <c r="C5437">
        <v>2</v>
      </c>
      <c r="D5437">
        <v>12</v>
      </c>
      <c r="E5437">
        <v>9</v>
      </c>
      <c r="F5437" s="4">
        <v>611835.99173334066</v>
      </c>
      <c r="G5437" s="4">
        <v>1274995.0202914819</v>
      </c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Y5437" s="2"/>
      <c r="Z5437"/>
      <c r="AA5437"/>
      <c r="AB5437"/>
    </row>
    <row r="5438" spans="1:28" ht="14.45" x14ac:dyDescent="0.3">
      <c r="A5438" s="3">
        <v>42412.417141203703</v>
      </c>
      <c r="B5438">
        <v>2016</v>
      </c>
      <c r="C5438">
        <v>2</v>
      </c>
      <c r="D5438">
        <v>12</v>
      </c>
      <c r="E5438">
        <v>10</v>
      </c>
      <c r="F5438" s="4">
        <v>584882.02635504038</v>
      </c>
      <c r="G5438" s="4">
        <v>1209932.1782942328</v>
      </c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Y5438" s="2"/>
      <c r="Z5438"/>
      <c r="AA5438"/>
      <c r="AB5438"/>
    </row>
    <row r="5439" spans="1:28" ht="14.45" x14ac:dyDescent="0.3">
      <c r="A5439" s="3">
        <v>42412.458807870367</v>
      </c>
      <c r="B5439">
        <v>2016</v>
      </c>
      <c r="C5439">
        <v>2</v>
      </c>
      <c r="D5439">
        <v>12</v>
      </c>
      <c r="E5439">
        <v>11</v>
      </c>
      <c r="F5439" s="4">
        <v>477920.76630059595</v>
      </c>
      <c r="G5439" s="4">
        <v>1062976.273197073</v>
      </c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Y5439" s="2"/>
      <c r="Z5439"/>
      <c r="AA5439"/>
      <c r="AB5439"/>
    </row>
    <row r="5440" spans="1:28" ht="14.45" x14ac:dyDescent="0.3">
      <c r="A5440" s="3">
        <v>42412.500474537039</v>
      </c>
      <c r="B5440">
        <v>2016</v>
      </c>
      <c r="C5440">
        <v>2</v>
      </c>
      <c r="D5440">
        <v>12</v>
      </c>
      <c r="E5440">
        <v>12</v>
      </c>
      <c r="F5440" s="4">
        <v>460141.306120508</v>
      </c>
      <c r="G5440" s="4">
        <v>978314.77820451709</v>
      </c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Y5440" s="2"/>
      <c r="Z5440"/>
      <c r="AA5440"/>
      <c r="AB5440"/>
    </row>
    <row r="5441" spans="1:28" ht="14.45" x14ac:dyDescent="0.3">
      <c r="A5441" s="3">
        <v>42412.542141203703</v>
      </c>
      <c r="B5441">
        <v>2016</v>
      </c>
      <c r="C5441">
        <v>2</v>
      </c>
      <c r="D5441">
        <v>12</v>
      </c>
      <c r="E5441">
        <v>13</v>
      </c>
      <c r="F5441" s="4">
        <v>404038.71433579479</v>
      </c>
      <c r="G5441" s="4">
        <v>908056.5986329061</v>
      </c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Y5441" s="2"/>
      <c r="Z5441"/>
      <c r="AA5441"/>
      <c r="AB5441"/>
    </row>
    <row r="5442" spans="1:28" ht="14.45" x14ac:dyDescent="0.3">
      <c r="A5442" s="3">
        <v>42412.583807870367</v>
      </c>
      <c r="B5442">
        <v>2016</v>
      </c>
      <c r="C5442">
        <v>2</v>
      </c>
      <c r="D5442">
        <v>12</v>
      </c>
      <c r="E5442">
        <v>14</v>
      </c>
      <c r="F5442" s="4">
        <v>385265.49717435532</v>
      </c>
      <c r="G5442" s="4">
        <v>865436.79408869182</v>
      </c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Y5442" s="2"/>
      <c r="Z5442"/>
      <c r="AA5442"/>
      <c r="AB5442"/>
    </row>
    <row r="5443" spans="1:28" ht="14.45" x14ac:dyDescent="0.3">
      <c r="A5443" s="3">
        <v>42412.625474537039</v>
      </c>
      <c r="B5443">
        <v>2016</v>
      </c>
      <c r="C5443">
        <v>2</v>
      </c>
      <c r="D5443">
        <v>12</v>
      </c>
      <c r="E5443">
        <v>15</v>
      </c>
      <c r="F5443" s="4">
        <v>395594.56586968107</v>
      </c>
      <c r="G5443" s="4">
        <v>838303.57675679401</v>
      </c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Y5443" s="2"/>
      <c r="Z5443"/>
      <c r="AA5443"/>
      <c r="AB5443"/>
    </row>
    <row r="5444" spans="1:28" ht="14.45" x14ac:dyDescent="0.3">
      <c r="A5444" s="3">
        <v>42412.667141203703</v>
      </c>
      <c r="B5444">
        <v>2016</v>
      </c>
      <c r="C5444">
        <v>2</v>
      </c>
      <c r="D5444">
        <v>12</v>
      </c>
      <c r="E5444">
        <v>16</v>
      </c>
      <c r="F5444" s="4">
        <v>412699.99282095028</v>
      </c>
      <c r="G5444" s="4">
        <v>875619.69775973621</v>
      </c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Y5444" s="2"/>
      <c r="Z5444"/>
      <c r="AA5444"/>
      <c r="AB5444"/>
    </row>
    <row r="5445" spans="1:28" ht="14.45" x14ac:dyDescent="0.3">
      <c r="A5445" s="3">
        <v>42412.708807870367</v>
      </c>
      <c r="B5445">
        <v>2016</v>
      </c>
      <c r="C5445">
        <v>2</v>
      </c>
      <c r="D5445">
        <v>12</v>
      </c>
      <c r="E5445">
        <v>17</v>
      </c>
      <c r="F5445" s="4">
        <v>485862.3477117818</v>
      </c>
      <c r="G5445" s="4">
        <v>1006513.749207736</v>
      </c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Y5445" s="2"/>
      <c r="Z5445"/>
      <c r="AA5445"/>
      <c r="AB5445"/>
    </row>
    <row r="5446" spans="1:28" ht="14.45" x14ac:dyDescent="0.3">
      <c r="A5446" s="3">
        <v>42412.750474537039</v>
      </c>
      <c r="B5446">
        <v>2016</v>
      </c>
      <c r="C5446">
        <v>2</v>
      </c>
      <c r="D5446">
        <v>12</v>
      </c>
      <c r="E5446">
        <v>18</v>
      </c>
      <c r="F5446" s="4">
        <v>565130.32234964531</v>
      </c>
      <c r="G5446" s="4">
        <v>1120311.9297401153</v>
      </c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Y5446" s="2"/>
      <c r="Z5446"/>
      <c r="AA5446"/>
      <c r="AB5446"/>
    </row>
    <row r="5447" spans="1:28" ht="14.45" x14ac:dyDescent="0.3">
      <c r="A5447" s="3">
        <v>42412.792141203703</v>
      </c>
      <c r="B5447">
        <v>2016</v>
      </c>
      <c r="C5447">
        <v>2</v>
      </c>
      <c r="D5447">
        <v>12</v>
      </c>
      <c r="E5447">
        <v>19</v>
      </c>
      <c r="F5447" s="4">
        <v>633235.00323892373</v>
      </c>
      <c r="G5447" s="4">
        <v>1163104.4538745298</v>
      </c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Y5447" s="2"/>
      <c r="Z5447"/>
      <c r="AA5447"/>
      <c r="AB5447"/>
    </row>
    <row r="5448" spans="1:28" ht="14.45" x14ac:dyDescent="0.3">
      <c r="A5448" s="3">
        <v>42412.833807870367</v>
      </c>
      <c r="B5448">
        <v>2016</v>
      </c>
      <c r="C5448">
        <v>2</v>
      </c>
      <c r="D5448">
        <v>12</v>
      </c>
      <c r="E5448">
        <v>20</v>
      </c>
      <c r="F5448" s="4">
        <v>608354.30061253044</v>
      </c>
      <c r="G5448" s="4">
        <v>1167802.1346674836</v>
      </c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Y5448" s="2"/>
      <c r="Z5448"/>
      <c r="AA5448"/>
      <c r="AB5448"/>
    </row>
    <row r="5449" spans="1:28" ht="14.45" x14ac:dyDescent="0.3">
      <c r="A5449" s="3">
        <v>42412.875474537039</v>
      </c>
      <c r="B5449">
        <v>2016</v>
      </c>
      <c r="C5449">
        <v>2</v>
      </c>
      <c r="D5449">
        <v>12</v>
      </c>
      <c r="E5449">
        <v>21</v>
      </c>
      <c r="F5449" s="4">
        <v>583383.07043446146</v>
      </c>
      <c r="G5449" s="4">
        <v>1177366.5609503551</v>
      </c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Y5449" s="2"/>
      <c r="Z5449"/>
      <c r="AA5449"/>
      <c r="AB5449"/>
    </row>
    <row r="5450" spans="1:28" ht="14.45" x14ac:dyDescent="0.3">
      <c r="A5450" s="3">
        <v>42412.917141203703</v>
      </c>
      <c r="B5450">
        <v>2016</v>
      </c>
      <c r="C5450">
        <v>2</v>
      </c>
      <c r="D5450">
        <v>12</v>
      </c>
      <c r="E5450">
        <v>22</v>
      </c>
      <c r="F5450" s="4">
        <v>535708.56066768151</v>
      </c>
      <c r="G5450" s="4">
        <v>1094814.2221327992</v>
      </c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Y5450" s="2"/>
      <c r="Z5450"/>
      <c r="AA5450"/>
      <c r="AB5450"/>
    </row>
    <row r="5451" spans="1:28" ht="14.45" x14ac:dyDescent="0.3">
      <c r="A5451" s="3">
        <v>42412.958807870367</v>
      </c>
      <c r="B5451">
        <v>2016</v>
      </c>
      <c r="C5451">
        <v>2</v>
      </c>
      <c r="D5451">
        <v>12</v>
      </c>
      <c r="E5451">
        <v>23</v>
      </c>
      <c r="F5451" s="4">
        <v>485637.66898451158</v>
      </c>
      <c r="G5451" s="4">
        <v>1028726.978118301</v>
      </c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Y5451" s="2"/>
      <c r="Z5451"/>
      <c r="AA5451"/>
      <c r="AB5451"/>
    </row>
    <row r="5452" spans="1:28" ht="14.45" x14ac:dyDescent="0.3">
      <c r="A5452" s="3">
        <v>42413.000474537039</v>
      </c>
      <c r="B5452">
        <v>2016</v>
      </c>
      <c r="C5452">
        <v>2</v>
      </c>
      <c r="D5452">
        <v>13</v>
      </c>
      <c r="E5452">
        <v>0</v>
      </c>
      <c r="F5452" s="4">
        <v>451753.51147949166</v>
      </c>
      <c r="G5452" s="4">
        <v>989955.56733539561</v>
      </c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Y5452" s="2"/>
      <c r="Z5452"/>
      <c r="AA5452"/>
      <c r="AB5452"/>
    </row>
    <row r="5453" spans="1:28" ht="14.45" x14ac:dyDescent="0.3">
      <c r="A5453" s="3">
        <v>42413.042141203703</v>
      </c>
      <c r="B5453">
        <v>2016</v>
      </c>
      <c r="C5453">
        <v>2</v>
      </c>
      <c r="D5453">
        <v>13</v>
      </c>
      <c r="E5453">
        <v>1</v>
      </c>
      <c r="F5453" s="4">
        <v>440280.72547437699</v>
      </c>
      <c r="G5453" s="4">
        <v>998061.88447321975</v>
      </c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Y5453" s="2"/>
      <c r="Z5453"/>
      <c r="AA5453"/>
      <c r="AB5453"/>
    </row>
    <row r="5454" spans="1:28" ht="14.45" x14ac:dyDescent="0.3">
      <c r="A5454" s="3">
        <v>42413.083807870367</v>
      </c>
      <c r="B5454">
        <v>2016</v>
      </c>
      <c r="C5454">
        <v>2</v>
      </c>
      <c r="D5454">
        <v>13</v>
      </c>
      <c r="E5454">
        <v>2</v>
      </c>
      <c r="F5454" s="4">
        <v>446190.41418362095</v>
      </c>
      <c r="G5454" s="4">
        <v>1013326.3708953498</v>
      </c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Y5454" s="2"/>
      <c r="Z5454"/>
      <c r="AA5454"/>
      <c r="AB5454"/>
    </row>
    <row r="5455" spans="1:28" ht="14.45" x14ac:dyDescent="0.3">
      <c r="A5455" s="3">
        <v>42413.125474537039</v>
      </c>
      <c r="B5455">
        <v>2016</v>
      </c>
      <c r="C5455">
        <v>2</v>
      </c>
      <c r="D5455">
        <v>13</v>
      </c>
      <c r="E5455">
        <v>3</v>
      </c>
      <c r="F5455" s="4">
        <v>454254.80597833288</v>
      </c>
      <c r="G5455" s="4">
        <v>1037613.5733565406</v>
      </c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Y5455" s="2"/>
      <c r="Z5455"/>
      <c r="AA5455"/>
      <c r="AB5455"/>
    </row>
    <row r="5456" spans="1:28" ht="14.45" x14ac:dyDescent="0.3">
      <c r="A5456" s="3">
        <v>42413.167141203703</v>
      </c>
      <c r="B5456">
        <v>2016</v>
      </c>
      <c r="C5456">
        <v>2</v>
      </c>
      <c r="D5456">
        <v>13</v>
      </c>
      <c r="E5456">
        <v>4</v>
      </c>
      <c r="F5456" s="4">
        <v>509117.26228813961</v>
      </c>
      <c r="G5456" s="4">
        <v>1046606.7445245412</v>
      </c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Y5456" s="2"/>
      <c r="Z5456"/>
      <c r="AA5456"/>
      <c r="AB5456"/>
    </row>
    <row r="5457" spans="1:28" ht="14.45" x14ac:dyDescent="0.3">
      <c r="A5457" s="3">
        <v>42413.208807870367</v>
      </c>
      <c r="B5457">
        <v>2016</v>
      </c>
      <c r="C5457">
        <v>2</v>
      </c>
      <c r="D5457">
        <v>13</v>
      </c>
      <c r="E5457">
        <v>5</v>
      </c>
      <c r="F5457" s="4">
        <v>531049.79456680454</v>
      </c>
      <c r="G5457" s="4">
        <v>1106592.2624965494</v>
      </c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Y5457" s="2"/>
      <c r="Z5457"/>
      <c r="AA5457"/>
      <c r="AB5457"/>
    </row>
    <row r="5458" spans="1:28" ht="14.45" x14ac:dyDescent="0.3">
      <c r="A5458" s="3">
        <v>42413.250474537039</v>
      </c>
      <c r="B5458">
        <v>2016</v>
      </c>
      <c r="C5458">
        <v>2</v>
      </c>
      <c r="D5458">
        <v>13</v>
      </c>
      <c r="E5458">
        <v>6</v>
      </c>
      <c r="F5458" s="4">
        <v>648911.439887541</v>
      </c>
      <c r="G5458" s="4">
        <v>1208887.8462726588</v>
      </c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Y5458" s="2"/>
      <c r="Z5458"/>
      <c r="AA5458"/>
      <c r="AB5458"/>
    </row>
    <row r="5459" spans="1:28" ht="14.45" x14ac:dyDescent="0.3">
      <c r="A5459" s="3">
        <v>42413.292141203703</v>
      </c>
      <c r="B5459">
        <v>2016</v>
      </c>
      <c r="C5459">
        <v>2</v>
      </c>
      <c r="D5459">
        <v>13</v>
      </c>
      <c r="E5459">
        <v>7</v>
      </c>
      <c r="F5459" s="4">
        <v>625425.05742350104</v>
      </c>
      <c r="G5459" s="4">
        <v>1242937.0131159036</v>
      </c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Y5459" s="2"/>
      <c r="Z5459"/>
      <c r="AA5459"/>
      <c r="AB5459"/>
    </row>
    <row r="5460" spans="1:28" ht="14.45" x14ac:dyDescent="0.3">
      <c r="A5460" s="3">
        <v>42413.333807870367</v>
      </c>
      <c r="B5460">
        <v>2016</v>
      </c>
      <c r="C5460">
        <v>2</v>
      </c>
      <c r="D5460">
        <v>13</v>
      </c>
      <c r="E5460">
        <v>8</v>
      </c>
      <c r="F5460" s="4">
        <v>578835.0469643781</v>
      </c>
      <c r="G5460" s="4">
        <v>1219964.4986466663</v>
      </c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Y5460" s="2"/>
      <c r="Z5460"/>
      <c r="AA5460"/>
      <c r="AB5460"/>
    </row>
    <row r="5461" spans="1:28" ht="14.45" x14ac:dyDescent="0.3">
      <c r="A5461" s="3">
        <v>42413.375474537039</v>
      </c>
      <c r="B5461">
        <v>2016</v>
      </c>
      <c r="C5461">
        <v>2</v>
      </c>
      <c r="D5461">
        <v>13</v>
      </c>
      <c r="E5461">
        <v>9</v>
      </c>
      <c r="F5461" s="4">
        <v>503233.46889470587</v>
      </c>
      <c r="G5461" s="4">
        <v>1065967.3726412004</v>
      </c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Y5461" s="2"/>
      <c r="Z5461"/>
      <c r="AA5461"/>
      <c r="AB5461"/>
    </row>
    <row r="5462" spans="1:28" ht="14.45" x14ac:dyDescent="0.3">
      <c r="A5462" s="3">
        <v>42413.417141203703</v>
      </c>
      <c r="B5462">
        <v>2016</v>
      </c>
      <c r="C5462">
        <v>2</v>
      </c>
      <c r="D5462">
        <v>13</v>
      </c>
      <c r="E5462">
        <v>10</v>
      </c>
      <c r="F5462" s="4">
        <v>453067.3221811094</v>
      </c>
      <c r="G5462" s="4">
        <v>926778.05099742906</v>
      </c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Y5462" s="2"/>
      <c r="Z5462"/>
      <c r="AA5462"/>
      <c r="AB5462"/>
    </row>
    <row r="5463" spans="1:28" ht="14.45" x14ac:dyDescent="0.3">
      <c r="A5463" s="3">
        <v>42413.458807870367</v>
      </c>
      <c r="B5463">
        <v>2016</v>
      </c>
      <c r="C5463">
        <v>2</v>
      </c>
      <c r="D5463">
        <v>13</v>
      </c>
      <c r="E5463">
        <v>11</v>
      </c>
      <c r="F5463" s="4">
        <v>425567.0593171012</v>
      </c>
      <c r="G5463" s="4">
        <v>849201.67178007239</v>
      </c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Y5463" s="2"/>
      <c r="Z5463"/>
      <c r="AA5463"/>
      <c r="AB5463"/>
    </row>
    <row r="5464" spans="1:28" ht="14.45" x14ac:dyDescent="0.3">
      <c r="A5464" s="3">
        <v>42413.500474537039</v>
      </c>
      <c r="B5464">
        <v>2016</v>
      </c>
      <c r="C5464">
        <v>2</v>
      </c>
      <c r="D5464">
        <v>13</v>
      </c>
      <c r="E5464">
        <v>12</v>
      </c>
      <c r="F5464" s="4">
        <v>392761.2308840222</v>
      </c>
      <c r="G5464" s="4">
        <v>752021.90535541449</v>
      </c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Y5464" s="2"/>
      <c r="Z5464"/>
      <c r="AA5464"/>
      <c r="AB5464"/>
    </row>
    <row r="5465" spans="1:28" ht="14.45" x14ac:dyDescent="0.3">
      <c r="A5465" s="3">
        <v>42413.542141203703</v>
      </c>
      <c r="B5465">
        <v>2016</v>
      </c>
      <c r="C5465">
        <v>2</v>
      </c>
      <c r="D5465">
        <v>13</v>
      </c>
      <c r="E5465">
        <v>13</v>
      </c>
      <c r="F5465" s="4">
        <v>333596.19059530442</v>
      </c>
      <c r="G5465" s="4">
        <v>719363.3775728445</v>
      </c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Y5465" s="2"/>
      <c r="Z5465"/>
      <c r="AA5465"/>
      <c r="AB5465"/>
    </row>
    <row r="5466" spans="1:28" ht="14.45" x14ac:dyDescent="0.3">
      <c r="A5466" s="3">
        <v>42413.583807870367</v>
      </c>
      <c r="B5466">
        <v>2016</v>
      </c>
      <c r="C5466">
        <v>2</v>
      </c>
      <c r="D5466">
        <v>13</v>
      </c>
      <c r="E5466">
        <v>14</v>
      </c>
      <c r="F5466" s="4">
        <v>338054.37234177295</v>
      </c>
      <c r="G5466" s="4">
        <v>673804.75276364421</v>
      </c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Y5466" s="2"/>
      <c r="Z5466"/>
      <c r="AA5466"/>
      <c r="AB5466"/>
    </row>
    <row r="5467" spans="1:28" ht="14.45" x14ac:dyDescent="0.3">
      <c r="A5467" s="3">
        <v>42413.625474537039</v>
      </c>
      <c r="B5467">
        <v>2016</v>
      </c>
      <c r="C5467">
        <v>2</v>
      </c>
      <c r="D5467">
        <v>13</v>
      </c>
      <c r="E5467">
        <v>15</v>
      </c>
      <c r="F5467" s="4">
        <v>354806.05974999542</v>
      </c>
      <c r="G5467" s="4">
        <v>670939.12415013497</v>
      </c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Y5467" s="2"/>
      <c r="Z5467"/>
      <c r="AA5467"/>
      <c r="AB5467"/>
    </row>
    <row r="5468" spans="1:28" ht="14.45" x14ac:dyDescent="0.3">
      <c r="A5468" s="3">
        <v>42413.667141203703</v>
      </c>
      <c r="B5468">
        <v>2016</v>
      </c>
      <c r="C5468">
        <v>2</v>
      </c>
      <c r="D5468">
        <v>13</v>
      </c>
      <c r="E5468">
        <v>16</v>
      </c>
      <c r="F5468" s="4">
        <v>377776.7177086951</v>
      </c>
      <c r="G5468" s="4">
        <v>696475.35431107483</v>
      </c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Y5468" s="2"/>
      <c r="Z5468"/>
      <c r="AA5468"/>
      <c r="AB5468"/>
    </row>
    <row r="5469" spans="1:28" ht="14.45" x14ac:dyDescent="0.3">
      <c r="A5469" s="3">
        <v>42413.708807870367</v>
      </c>
      <c r="B5469">
        <v>2016</v>
      </c>
      <c r="C5469">
        <v>2</v>
      </c>
      <c r="D5469">
        <v>13</v>
      </c>
      <c r="E5469">
        <v>17</v>
      </c>
      <c r="F5469" s="4">
        <v>412200.40231973748</v>
      </c>
      <c r="G5469" s="4">
        <v>780194.32617871976</v>
      </c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Y5469" s="2"/>
      <c r="Z5469"/>
      <c r="AA5469"/>
      <c r="AB5469"/>
    </row>
    <row r="5470" spans="1:28" ht="14.45" x14ac:dyDescent="0.3">
      <c r="A5470" s="3">
        <v>42413.750474537039</v>
      </c>
      <c r="B5470">
        <v>2016</v>
      </c>
      <c r="C5470">
        <v>2</v>
      </c>
      <c r="D5470">
        <v>13</v>
      </c>
      <c r="E5470">
        <v>18</v>
      </c>
      <c r="F5470" s="4">
        <v>474356.71580109966</v>
      </c>
      <c r="G5470" s="4">
        <v>915710.69542975409</v>
      </c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Y5470" s="2"/>
      <c r="Z5470"/>
      <c r="AA5470"/>
      <c r="AB5470"/>
    </row>
    <row r="5471" spans="1:28" ht="14.45" x14ac:dyDescent="0.3">
      <c r="A5471" s="3">
        <v>42413.792141203703</v>
      </c>
      <c r="B5471">
        <v>2016</v>
      </c>
      <c r="C5471">
        <v>2</v>
      </c>
      <c r="D5471">
        <v>13</v>
      </c>
      <c r="E5471">
        <v>19</v>
      </c>
      <c r="F5471" s="4">
        <v>519589.32347149553</v>
      </c>
      <c r="G5471" s="4">
        <v>993403.79535797052</v>
      </c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Y5471" s="2"/>
      <c r="Z5471"/>
      <c r="AA5471"/>
      <c r="AB5471"/>
    </row>
    <row r="5472" spans="1:28" ht="14.45" x14ac:dyDescent="0.3">
      <c r="A5472" s="3">
        <v>42413.833807870367</v>
      </c>
      <c r="B5472">
        <v>2016</v>
      </c>
      <c r="C5472">
        <v>2</v>
      </c>
      <c r="D5472">
        <v>13</v>
      </c>
      <c r="E5472">
        <v>20</v>
      </c>
      <c r="F5472" s="4">
        <v>535929.94798113755</v>
      </c>
      <c r="G5472" s="4">
        <v>977547.8850797849</v>
      </c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Y5472" s="2"/>
      <c r="Z5472"/>
      <c r="AA5472"/>
      <c r="AB5472"/>
    </row>
    <row r="5473" spans="1:28" ht="14.45" x14ac:dyDescent="0.3">
      <c r="A5473" s="3">
        <v>42413.875474537039</v>
      </c>
      <c r="B5473">
        <v>2016</v>
      </c>
      <c r="C5473">
        <v>2</v>
      </c>
      <c r="D5473">
        <v>13</v>
      </c>
      <c r="E5473">
        <v>21</v>
      </c>
      <c r="F5473" s="4">
        <v>515776.85127686424</v>
      </c>
      <c r="G5473" s="4">
        <v>978663.56196081534</v>
      </c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Y5473" s="2"/>
      <c r="Z5473"/>
      <c r="AA5473"/>
      <c r="AB5473"/>
    </row>
    <row r="5474" spans="1:28" ht="14.45" x14ac:dyDescent="0.3">
      <c r="A5474" s="3">
        <v>42413.917141203703</v>
      </c>
      <c r="B5474">
        <v>2016</v>
      </c>
      <c r="C5474">
        <v>2</v>
      </c>
      <c r="D5474">
        <v>13</v>
      </c>
      <c r="E5474">
        <v>22</v>
      </c>
      <c r="F5474" s="4">
        <v>484049.17693639547</v>
      </c>
      <c r="G5474" s="4">
        <v>961833.17581207189</v>
      </c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Y5474" s="2"/>
      <c r="Z5474"/>
      <c r="AA5474"/>
      <c r="AB5474"/>
    </row>
    <row r="5475" spans="1:28" ht="14.45" x14ac:dyDescent="0.3">
      <c r="A5475" s="3">
        <v>42413.958807870367</v>
      </c>
      <c r="B5475">
        <v>2016</v>
      </c>
      <c r="C5475">
        <v>2</v>
      </c>
      <c r="D5475">
        <v>13</v>
      </c>
      <c r="E5475">
        <v>23</v>
      </c>
      <c r="F5475" s="4">
        <v>430445.07223388494</v>
      </c>
      <c r="G5475" s="4">
        <v>927074.33142448426</v>
      </c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Y5475" s="2"/>
      <c r="Z5475"/>
      <c r="AA5475"/>
      <c r="AB5475"/>
    </row>
    <row r="5476" spans="1:28" ht="14.45" x14ac:dyDescent="0.3">
      <c r="A5476" s="3">
        <v>42414.000474537039</v>
      </c>
      <c r="B5476">
        <v>2016</v>
      </c>
      <c r="C5476">
        <v>2</v>
      </c>
      <c r="D5476">
        <v>14</v>
      </c>
      <c r="E5476">
        <v>0</v>
      </c>
      <c r="F5476" s="4">
        <v>387323.85272915423</v>
      </c>
      <c r="G5476" s="4">
        <v>866401.71528481657</v>
      </c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Y5476" s="2"/>
      <c r="Z5476"/>
      <c r="AA5476"/>
      <c r="AB5476"/>
    </row>
    <row r="5477" spans="1:28" ht="14.45" x14ac:dyDescent="0.3">
      <c r="A5477" s="3">
        <v>42414.042141203703</v>
      </c>
      <c r="B5477">
        <v>2016</v>
      </c>
      <c r="C5477">
        <v>2</v>
      </c>
      <c r="D5477">
        <v>14</v>
      </c>
      <c r="E5477">
        <v>1</v>
      </c>
      <c r="F5477" s="4">
        <v>379222.25735537603</v>
      </c>
      <c r="G5477" s="4">
        <v>889217.2542030121</v>
      </c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Y5477" s="2"/>
      <c r="Z5477"/>
      <c r="AA5477"/>
      <c r="AB5477"/>
    </row>
    <row r="5478" spans="1:28" ht="14.45" x14ac:dyDescent="0.3">
      <c r="A5478" s="3">
        <v>42414.083819444444</v>
      </c>
      <c r="B5478">
        <v>2016</v>
      </c>
      <c r="C5478">
        <v>2</v>
      </c>
      <c r="D5478">
        <v>14</v>
      </c>
      <c r="E5478">
        <v>2</v>
      </c>
      <c r="F5478" s="4">
        <v>361041.44723108143</v>
      </c>
      <c r="G5478" s="4">
        <v>896900.03543132101</v>
      </c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Y5478" s="2"/>
      <c r="Z5478"/>
      <c r="AA5478"/>
      <c r="AB5478"/>
    </row>
    <row r="5479" spans="1:28" ht="14.45" x14ac:dyDescent="0.3">
      <c r="A5479" s="3">
        <v>42414.125486111108</v>
      </c>
      <c r="B5479">
        <v>2016</v>
      </c>
      <c r="C5479">
        <v>2</v>
      </c>
      <c r="D5479">
        <v>14</v>
      </c>
      <c r="E5479">
        <v>3</v>
      </c>
      <c r="F5479" s="4">
        <v>385229.80995940231</v>
      </c>
      <c r="G5479" s="4">
        <v>902046.99914659641</v>
      </c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Y5479" s="2"/>
      <c r="Z5479"/>
      <c r="AA5479"/>
      <c r="AB5479"/>
    </row>
    <row r="5480" spans="1:28" ht="14.45" x14ac:dyDescent="0.3">
      <c r="A5480" s="3">
        <v>42414.16715277778</v>
      </c>
      <c r="B5480">
        <v>2016</v>
      </c>
      <c r="C5480">
        <v>2</v>
      </c>
      <c r="D5480">
        <v>14</v>
      </c>
      <c r="E5480">
        <v>4</v>
      </c>
      <c r="F5480" s="4">
        <v>406969.14118110324</v>
      </c>
      <c r="G5480" s="4">
        <v>899525.72477418964</v>
      </c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Y5480" s="2"/>
      <c r="Z5480"/>
      <c r="AA5480"/>
      <c r="AB5480"/>
    </row>
    <row r="5481" spans="1:28" ht="14.45" x14ac:dyDescent="0.3">
      <c r="A5481" s="3">
        <v>42414.208819444444</v>
      </c>
      <c r="B5481">
        <v>2016</v>
      </c>
      <c r="C5481">
        <v>2</v>
      </c>
      <c r="D5481">
        <v>14</v>
      </c>
      <c r="E5481">
        <v>5</v>
      </c>
      <c r="F5481" s="4">
        <v>450978.39244020736</v>
      </c>
      <c r="G5481" s="4">
        <v>988897.00132308761</v>
      </c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Y5481" s="2"/>
      <c r="Z5481"/>
      <c r="AA5481"/>
      <c r="AB5481"/>
    </row>
    <row r="5482" spans="1:28" ht="14.45" x14ac:dyDescent="0.3">
      <c r="A5482" s="3">
        <v>42414.250486111108</v>
      </c>
      <c r="B5482">
        <v>2016</v>
      </c>
      <c r="C5482">
        <v>2</v>
      </c>
      <c r="D5482">
        <v>14</v>
      </c>
      <c r="E5482">
        <v>6</v>
      </c>
      <c r="F5482" s="4">
        <v>533319.29335728672</v>
      </c>
      <c r="G5482" s="4">
        <v>1061152.8877087811</v>
      </c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Y5482" s="2"/>
      <c r="Z5482"/>
      <c r="AA5482"/>
      <c r="AB5482"/>
    </row>
    <row r="5483" spans="1:28" ht="14.45" x14ac:dyDescent="0.3">
      <c r="A5483" s="3">
        <v>42414.29215277778</v>
      </c>
      <c r="B5483">
        <v>2016</v>
      </c>
      <c r="C5483">
        <v>2</v>
      </c>
      <c r="D5483">
        <v>14</v>
      </c>
      <c r="E5483">
        <v>7</v>
      </c>
      <c r="F5483" s="4">
        <v>544873.09476831718</v>
      </c>
      <c r="G5483" s="4">
        <v>1078531.4939922953</v>
      </c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Y5483" s="2"/>
      <c r="Z5483"/>
      <c r="AA5483"/>
      <c r="AB5483"/>
    </row>
    <row r="5484" spans="1:28" ht="14.45" x14ac:dyDescent="0.3">
      <c r="A5484" s="3">
        <v>42414.333819444444</v>
      </c>
      <c r="B5484">
        <v>2016</v>
      </c>
      <c r="C5484">
        <v>2</v>
      </c>
      <c r="D5484">
        <v>14</v>
      </c>
      <c r="E5484">
        <v>8</v>
      </c>
      <c r="F5484" s="4">
        <v>476785.41654289578</v>
      </c>
      <c r="G5484" s="4">
        <v>1043548.0271320777</v>
      </c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Y5484" s="2"/>
      <c r="Z5484"/>
      <c r="AA5484"/>
      <c r="AB5484"/>
    </row>
    <row r="5485" spans="1:28" ht="14.45" x14ac:dyDescent="0.3">
      <c r="A5485" s="3">
        <v>42414.375486111108</v>
      </c>
      <c r="B5485">
        <v>2016</v>
      </c>
      <c r="C5485">
        <v>2</v>
      </c>
      <c r="D5485">
        <v>14</v>
      </c>
      <c r="E5485">
        <v>9</v>
      </c>
      <c r="F5485" s="4">
        <v>453139.24733115133</v>
      </c>
      <c r="G5485" s="4">
        <v>903243.34075944091</v>
      </c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Y5485" s="2"/>
      <c r="Z5485"/>
      <c r="AA5485"/>
      <c r="AB5485"/>
    </row>
    <row r="5486" spans="1:28" ht="14.45" x14ac:dyDescent="0.3">
      <c r="A5486" s="3">
        <v>42414.41715277778</v>
      </c>
      <c r="B5486">
        <v>2016</v>
      </c>
      <c r="C5486">
        <v>2</v>
      </c>
      <c r="D5486">
        <v>14</v>
      </c>
      <c r="E5486">
        <v>10</v>
      </c>
      <c r="F5486" s="4">
        <v>459241.93603436823</v>
      </c>
      <c r="G5486" s="4">
        <v>852390.13769184297</v>
      </c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Y5486" s="2"/>
      <c r="Z5486"/>
      <c r="AA5486"/>
      <c r="AB5486"/>
    </row>
    <row r="5487" spans="1:28" ht="14.45" x14ac:dyDescent="0.3">
      <c r="A5487" s="3">
        <v>42414.458819444444</v>
      </c>
      <c r="B5487">
        <v>2016</v>
      </c>
      <c r="C5487">
        <v>2</v>
      </c>
      <c r="D5487">
        <v>14</v>
      </c>
      <c r="E5487">
        <v>11</v>
      </c>
      <c r="F5487" s="4">
        <v>451189.57714301889</v>
      </c>
      <c r="G5487" s="4">
        <v>787162.64998340828</v>
      </c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Y5487" s="2"/>
      <c r="Z5487"/>
      <c r="AA5487"/>
      <c r="AB5487"/>
    </row>
    <row r="5488" spans="1:28" ht="14.45" x14ac:dyDescent="0.3">
      <c r="A5488" s="3">
        <v>42414.500486111108</v>
      </c>
      <c r="B5488">
        <v>2016</v>
      </c>
      <c r="C5488">
        <v>2</v>
      </c>
      <c r="D5488">
        <v>14</v>
      </c>
      <c r="E5488">
        <v>12</v>
      </c>
      <c r="F5488" s="4">
        <v>443010.58527938713</v>
      </c>
      <c r="G5488" s="4">
        <v>740199.41293342866</v>
      </c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Y5488" s="2"/>
      <c r="Z5488"/>
      <c r="AA5488"/>
      <c r="AB5488"/>
    </row>
    <row r="5489" spans="1:28" ht="14.45" x14ac:dyDescent="0.3">
      <c r="A5489" s="3">
        <v>42414.54215277778</v>
      </c>
      <c r="B5489">
        <v>2016</v>
      </c>
      <c r="C5489">
        <v>2</v>
      </c>
      <c r="D5489">
        <v>14</v>
      </c>
      <c r="E5489">
        <v>13</v>
      </c>
      <c r="F5489" s="4">
        <v>410393.93176729826</v>
      </c>
      <c r="G5489" s="4">
        <v>671210.07955824316</v>
      </c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Y5489" s="2"/>
      <c r="Z5489"/>
      <c r="AA5489"/>
      <c r="AB5489"/>
    </row>
    <row r="5490" spans="1:28" ht="14.45" x14ac:dyDescent="0.3">
      <c r="A5490" s="3">
        <v>42414.583819444444</v>
      </c>
      <c r="B5490">
        <v>2016</v>
      </c>
      <c r="C5490">
        <v>2</v>
      </c>
      <c r="D5490">
        <v>14</v>
      </c>
      <c r="E5490">
        <v>14</v>
      </c>
      <c r="F5490" s="4">
        <v>422452.38999093568</v>
      </c>
      <c r="G5490" s="4">
        <v>652150.73817698529</v>
      </c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Y5490" s="2"/>
      <c r="Z5490"/>
      <c r="AA5490"/>
      <c r="AB5490"/>
    </row>
    <row r="5491" spans="1:28" ht="14.45" x14ac:dyDescent="0.3">
      <c r="A5491" s="3">
        <v>42414.625486111108</v>
      </c>
      <c r="B5491">
        <v>2016</v>
      </c>
      <c r="C5491">
        <v>2</v>
      </c>
      <c r="D5491">
        <v>14</v>
      </c>
      <c r="E5491">
        <v>15</v>
      </c>
      <c r="F5491" s="4">
        <v>451185.58024334465</v>
      </c>
      <c r="G5491" s="4">
        <v>731444.57390250266</v>
      </c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Y5491" s="2"/>
      <c r="Z5491"/>
      <c r="AA5491"/>
      <c r="AB5491"/>
    </row>
    <row r="5492" spans="1:28" ht="14.45" x14ac:dyDescent="0.3">
      <c r="A5492" s="3">
        <v>42414.66715277778</v>
      </c>
      <c r="B5492">
        <v>2016</v>
      </c>
      <c r="C5492">
        <v>2</v>
      </c>
      <c r="D5492">
        <v>14</v>
      </c>
      <c r="E5492">
        <v>16</v>
      </c>
      <c r="F5492" s="4">
        <v>522439.43084701017</v>
      </c>
      <c r="G5492" s="4">
        <v>793226.34979609586</v>
      </c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Y5492" s="2"/>
      <c r="Z5492"/>
      <c r="AA5492"/>
      <c r="AB5492"/>
    </row>
    <row r="5493" spans="1:28" ht="14.45" x14ac:dyDescent="0.3">
      <c r="A5493" s="3">
        <v>42414.708819444444</v>
      </c>
      <c r="B5493">
        <v>2016</v>
      </c>
      <c r="C5493">
        <v>2</v>
      </c>
      <c r="D5493">
        <v>14</v>
      </c>
      <c r="E5493">
        <v>17</v>
      </c>
      <c r="F5493" s="4">
        <v>552387.6505124059</v>
      </c>
      <c r="G5493" s="4">
        <v>875480.51321752835</v>
      </c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Y5493" s="2"/>
      <c r="Z5493"/>
      <c r="AA5493"/>
      <c r="AB5493"/>
    </row>
    <row r="5494" spans="1:28" ht="14.45" x14ac:dyDescent="0.3">
      <c r="A5494" s="3">
        <v>42414.750486111108</v>
      </c>
      <c r="B5494">
        <v>2016</v>
      </c>
      <c r="C5494">
        <v>2</v>
      </c>
      <c r="D5494">
        <v>14</v>
      </c>
      <c r="E5494">
        <v>18</v>
      </c>
      <c r="F5494" s="4">
        <v>574539.41702832445</v>
      </c>
      <c r="G5494" s="4">
        <v>923359.82146299025</v>
      </c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Y5494" s="2"/>
      <c r="Z5494"/>
      <c r="AA5494"/>
      <c r="AB5494"/>
    </row>
    <row r="5495" spans="1:28" ht="14.45" x14ac:dyDescent="0.3">
      <c r="A5495" s="3">
        <v>42414.79215277778</v>
      </c>
      <c r="B5495">
        <v>2016</v>
      </c>
      <c r="C5495">
        <v>2</v>
      </c>
      <c r="D5495">
        <v>14</v>
      </c>
      <c r="E5495">
        <v>19</v>
      </c>
      <c r="F5495" s="4">
        <v>579741.52451455873</v>
      </c>
      <c r="G5495" s="4">
        <v>925792.72025428922</v>
      </c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Y5495" s="2"/>
      <c r="Z5495"/>
      <c r="AA5495"/>
      <c r="AB5495"/>
    </row>
    <row r="5496" spans="1:28" ht="14.45" x14ac:dyDescent="0.3">
      <c r="A5496" s="3">
        <v>42414.833819444444</v>
      </c>
      <c r="B5496">
        <v>2016</v>
      </c>
      <c r="C5496">
        <v>2</v>
      </c>
      <c r="D5496">
        <v>14</v>
      </c>
      <c r="E5496">
        <v>20</v>
      </c>
      <c r="F5496" s="4">
        <v>558177.07691529917</v>
      </c>
      <c r="G5496" s="4">
        <v>965283.18406353379</v>
      </c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Y5496" s="2"/>
      <c r="Z5496"/>
      <c r="AA5496"/>
      <c r="AB5496"/>
    </row>
    <row r="5497" spans="1:28" ht="14.45" x14ac:dyDescent="0.3">
      <c r="A5497" s="3">
        <v>42414.875486111108</v>
      </c>
      <c r="B5497">
        <v>2016</v>
      </c>
      <c r="C5497">
        <v>2</v>
      </c>
      <c r="D5497">
        <v>14</v>
      </c>
      <c r="E5497">
        <v>21</v>
      </c>
      <c r="F5497" s="4">
        <v>554327.34372246789</v>
      </c>
      <c r="G5497" s="4">
        <v>961648.78378598834</v>
      </c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Y5497" s="2"/>
      <c r="Z5497"/>
      <c r="AA5497"/>
      <c r="AB5497"/>
    </row>
    <row r="5498" spans="1:28" ht="14.45" x14ac:dyDescent="0.3">
      <c r="A5498" s="3">
        <v>42414.91715277778</v>
      </c>
      <c r="B5498">
        <v>2016</v>
      </c>
      <c r="C5498">
        <v>2</v>
      </c>
      <c r="D5498">
        <v>14</v>
      </c>
      <c r="E5498">
        <v>22</v>
      </c>
      <c r="F5498" s="4">
        <v>506432.71385975939</v>
      </c>
      <c r="G5498" s="4">
        <v>933756.59361443133</v>
      </c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Y5498" s="2"/>
      <c r="Z5498"/>
      <c r="AA5498"/>
      <c r="AB5498"/>
    </row>
    <row r="5499" spans="1:28" ht="14.45" x14ac:dyDescent="0.3">
      <c r="A5499" s="3">
        <v>42414.958819444444</v>
      </c>
      <c r="B5499">
        <v>2016</v>
      </c>
      <c r="C5499">
        <v>2</v>
      </c>
      <c r="D5499">
        <v>14</v>
      </c>
      <c r="E5499">
        <v>23</v>
      </c>
      <c r="F5499" s="4">
        <v>477232.05250472564</v>
      </c>
      <c r="G5499" s="4">
        <v>936860.28887473675</v>
      </c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Y5499" s="2"/>
      <c r="Z5499"/>
      <c r="AA5499"/>
      <c r="AB5499"/>
    </row>
    <row r="5500" spans="1:28" ht="14.45" x14ac:dyDescent="0.3">
      <c r="A5500" s="3">
        <v>42415.000486111108</v>
      </c>
      <c r="B5500">
        <v>2016</v>
      </c>
      <c r="C5500">
        <v>2</v>
      </c>
      <c r="D5500">
        <v>15</v>
      </c>
      <c r="E5500">
        <v>0</v>
      </c>
      <c r="F5500" s="4">
        <v>487913.54396597412</v>
      </c>
      <c r="G5500" s="4">
        <v>950340.470565864</v>
      </c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Y5500" s="2"/>
      <c r="Z5500"/>
      <c r="AA5500"/>
      <c r="AB5500"/>
    </row>
    <row r="5501" spans="1:28" ht="14.45" x14ac:dyDescent="0.3">
      <c r="A5501" s="3">
        <v>42415.04215277778</v>
      </c>
      <c r="B5501">
        <v>2016</v>
      </c>
      <c r="C5501">
        <v>2</v>
      </c>
      <c r="D5501">
        <v>15</v>
      </c>
      <c r="E5501">
        <v>1</v>
      </c>
      <c r="F5501" s="4">
        <v>435292.14156135637</v>
      </c>
      <c r="G5501" s="4">
        <v>985560.27016689524</v>
      </c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Y5501" s="2"/>
      <c r="Z5501"/>
      <c r="AA5501"/>
      <c r="AB5501"/>
    </row>
    <row r="5502" spans="1:28" ht="14.45" x14ac:dyDescent="0.3">
      <c r="A5502" s="3">
        <v>42415.083819444444</v>
      </c>
      <c r="B5502">
        <v>2016</v>
      </c>
      <c r="C5502">
        <v>2</v>
      </c>
      <c r="D5502">
        <v>15</v>
      </c>
      <c r="E5502">
        <v>2</v>
      </c>
      <c r="F5502" s="4">
        <v>435810.85973616195</v>
      </c>
      <c r="G5502" s="4">
        <v>1027129.7039972772</v>
      </c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Y5502" s="2"/>
      <c r="Z5502"/>
      <c r="AA5502"/>
      <c r="AB5502"/>
    </row>
    <row r="5503" spans="1:28" ht="14.45" x14ac:dyDescent="0.3">
      <c r="A5503" s="3">
        <v>42415.125486111108</v>
      </c>
      <c r="B5503">
        <v>2016</v>
      </c>
      <c r="C5503">
        <v>2</v>
      </c>
      <c r="D5503">
        <v>15</v>
      </c>
      <c r="E5503">
        <v>3</v>
      </c>
      <c r="F5503" s="4">
        <v>454440.91366541438</v>
      </c>
      <c r="G5503" s="4">
        <v>1068855.0498659234</v>
      </c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Y5503" s="2"/>
      <c r="Z5503"/>
      <c r="AA5503"/>
      <c r="AB5503"/>
    </row>
    <row r="5504" spans="1:28" ht="14.45" x14ac:dyDescent="0.3">
      <c r="A5504" s="3">
        <v>42415.16715277778</v>
      </c>
      <c r="B5504">
        <v>2016</v>
      </c>
      <c r="C5504">
        <v>2</v>
      </c>
      <c r="D5504">
        <v>15</v>
      </c>
      <c r="E5504">
        <v>4</v>
      </c>
      <c r="F5504" s="4">
        <v>481115.19928478729</v>
      </c>
      <c r="G5504" s="4">
        <v>1113819.9538806023</v>
      </c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Y5504" s="2"/>
      <c r="Z5504"/>
      <c r="AA5504"/>
      <c r="AB5504"/>
    </row>
    <row r="5505" spans="1:28" ht="14.45" x14ac:dyDescent="0.3">
      <c r="A5505" s="3">
        <v>42415.208819444444</v>
      </c>
      <c r="B5505">
        <v>2016</v>
      </c>
      <c r="C5505">
        <v>2</v>
      </c>
      <c r="D5505">
        <v>15</v>
      </c>
      <c r="E5505">
        <v>5</v>
      </c>
      <c r="F5505" s="4">
        <v>506483.48984897282</v>
      </c>
      <c r="G5505" s="4">
        <v>1144302.9690843029</v>
      </c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Y5505" s="2"/>
      <c r="Z5505"/>
      <c r="AA5505"/>
      <c r="AB5505"/>
    </row>
    <row r="5506" spans="1:28" ht="14.45" x14ac:dyDescent="0.3">
      <c r="A5506" s="3">
        <v>42415.250486111108</v>
      </c>
      <c r="B5506">
        <v>2016</v>
      </c>
      <c r="C5506">
        <v>2</v>
      </c>
      <c r="D5506">
        <v>15</v>
      </c>
      <c r="E5506">
        <v>6</v>
      </c>
      <c r="F5506" s="4">
        <v>586471.11429815658</v>
      </c>
      <c r="G5506" s="4">
        <v>1234634.4977045287</v>
      </c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Y5506" s="2"/>
      <c r="Z5506"/>
      <c r="AA5506"/>
      <c r="AB5506"/>
    </row>
    <row r="5507" spans="1:28" ht="14.45" x14ac:dyDescent="0.3">
      <c r="A5507" s="3">
        <v>42415.29215277778</v>
      </c>
      <c r="B5507">
        <v>2016</v>
      </c>
      <c r="C5507">
        <v>2</v>
      </c>
      <c r="D5507">
        <v>15</v>
      </c>
      <c r="E5507">
        <v>7</v>
      </c>
      <c r="F5507" s="4">
        <v>585853.69792653597</v>
      </c>
      <c r="G5507" s="4">
        <v>1264954.1161729142</v>
      </c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Y5507" s="2"/>
      <c r="Z5507"/>
      <c r="AA5507"/>
      <c r="AB5507"/>
    </row>
    <row r="5508" spans="1:28" ht="14.45" x14ac:dyDescent="0.3">
      <c r="A5508" s="3">
        <v>42415.333819444444</v>
      </c>
      <c r="B5508">
        <v>2016</v>
      </c>
      <c r="C5508">
        <v>2</v>
      </c>
      <c r="D5508">
        <v>15</v>
      </c>
      <c r="E5508">
        <v>8</v>
      </c>
      <c r="F5508" s="4">
        <v>585830.27389323269</v>
      </c>
      <c r="G5508" s="4">
        <v>1301002.6952919657</v>
      </c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Y5508" s="2"/>
      <c r="Z5508"/>
      <c r="AA5508"/>
      <c r="AB5508"/>
    </row>
    <row r="5509" spans="1:28" ht="14.45" x14ac:dyDescent="0.3">
      <c r="A5509" s="3">
        <v>42415.375486111108</v>
      </c>
      <c r="B5509">
        <v>2016</v>
      </c>
      <c r="C5509">
        <v>2</v>
      </c>
      <c r="D5509">
        <v>15</v>
      </c>
      <c r="E5509">
        <v>9</v>
      </c>
      <c r="F5509" s="4">
        <v>601520.63599841518</v>
      </c>
      <c r="G5509" s="4">
        <v>1289088.461980674</v>
      </c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Y5509" s="2"/>
      <c r="Z5509"/>
      <c r="AA5509"/>
      <c r="AB5509"/>
    </row>
    <row r="5510" spans="1:28" ht="14.45" x14ac:dyDescent="0.3">
      <c r="A5510" s="3">
        <v>42415.41715277778</v>
      </c>
      <c r="B5510">
        <v>2016</v>
      </c>
      <c r="C5510">
        <v>2</v>
      </c>
      <c r="D5510">
        <v>15</v>
      </c>
      <c r="E5510">
        <v>10</v>
      </c>
      <c r="F5510" s="4">
        <v>611095.01678477868</v>
      </c>
      <c r="G5510" s="4">
        <v>1217437.3040316605</v>
      </c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Y5510" s="2"/>
      <c r="Z5510"/>
      <c r="AA5510"/>
      <c r="AB5510"/>
    </row>
    <row r="5511" spans="1:28" ht="14.45" x14ac:dyDescent="0.3">
      <c r="A5511" s="3">
        <v>42415.458819444444</v>
      </c>
      <c r="B5511">
        <v>2016</v>
      </c>
      <c r="C5511">
        <v>2</v>
      </c>
      <c r="D5511">
        <v>15</v>
      </c>
      <c r="E5511">
        <v>11</v>
      </c>
      <c r="F5511" s="4">
        <v>543669.33765011374</v>
      </c>
      <c r="G5511" s="4">
        <v>1148951.6598109377</v>
      </c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Y5511" s="2"/>
      <c r="Z5511"/>
      <c r="AA5511"/>
      <c r="AB5511"/>
    </row>
    <row r="5512" spans="1:28" ht="14.45" x14ac:dyDescent="0.3">
      <c r="A5512" s="3">
        <v>42415.500486111108</v>
      </c>
      <c r="B5512">
        <v>2016</v>
      </c>
      <c r="C5512">
        <v>2</v>
      </c>
      <c r="D5512">
        <v>15</v>
      </c>
      <c r="E5512">
        <v>12</v>
      </c>
      <c r="F5512" s="4">
        <v>533638.9001840027</v>
      </c>
      <c r="G5512" s="4">
        <v>1092232.5566913399</v>
      </c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Y5512" s="2"/>
      <c r="Z5512"/>
      <c r="AA5512"/>
      <c r="AB5512"/>
    </row>
    <row r="5513" spans="1:28" ht="14.45" x14ac:dyDescent="0.3">
      <c r="A5513" s="3">
        <v>42415.54215277778</v>
      </c>
      <c r="B5513">
        <v>2016</v>
      </c>
      <c r="C5513">
        <v>2</v>
      </c>
      <c r="D5513">
        <v>15</v>
      </c>
      <c r="E5513">
        <v>13</v>
      </c>
      <c r="F5513" s="4">
        <v>495476.34252780507</v>
      </c>
      <c r="G5513" s="4">
        <v>1063850.4666551482</v>
      </c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Y5513" s="2"/>
      <c r="Z5513"/>
      <c r="AA5513"/>
      <c r="AB5513"/>
    </row>
    <row r="5514" spans="1:28" ht="14.45" x14ac:dyDescent="0.3">
      <c r="A5514" s="3">
        <v>42415.583819444444</v>
      </c>
      <c r="B5514">
        <v>2016</v>
      </c>
      <c r="C5514">
        <v>2</v>
      </c>
      <c r="D5514">
        <v>15</v>
      </c>
      <c r="E5514">
        <v>14</v>
      </c>
      <c r="F5514" s="4">
        <v>477372.53553966328</v>
      </c>
      <c r="G5514" s="4">
        <v>1047653.5411690637</v>
      </c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Y5514" s="2"/>
      <c r="Z5514"/>
      <c r="AA5514"/>
      <c r="AB5514"/>
    </row>
    <row r="5515" spans="1:28" ht="14.45" x14ac:dyDescent="0.3">
      <c r="A5515" s="3">
        <v>42415.625486111108</v>
      </c>
      <c r="B5515">
        <v>2016</v>
      </c>
      <c r="C5515">
        <v>2</v>
      </c>
      <c r="D5515">
        <v>15</v>
      </c>
      <c r="E5515">
        <v>15</v>
      </c>
      <c r="F5515" s="4">
        <v>495633.64481785463</v>
      </c>
      <c r="G5515" s="4">
        <v>1008980.816713737</v>
      </c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Y5515" s="2"/>
      <c r="Z5515"/>
      <c r="AA5515"/>
      <c r="AB5515"/>
    </row>
    <row r="5516" spans="1:28" ht="14.45" x14ac:dyDescent="0.3">
      <c r="A5516" s="3">
        <v>42415.66715277778</v>
      </c>
      <c r="B5516">
        <v>2016</v>
      </c>
      <c r="C5516">
        <v>2</v>
      </c>
      <c r="D5516">
        <v>15</v>
      </c>
      <c r="E5516">
        <v>16</v>
      </c>
      <c r="F5516" s="4">
        <v>513347.36656309315</v>
      </c>
      <c r="G5516" s="4">
        <v>1032307.7871206071</v>
      </c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Y5516" s="2"/>
      <c r="Z5516"/>
      <c r="AA5516"/>
      <c r="AB5516"/>
    </row>
    <row r="5517" spans="1:28" ht="14.45" x14ac:dyDescent="0.3">
      <c r="A5517" s="3">
        <v>42415.708819444444</v>
      </c>
      <c r="B5517">
        <v>2016</v>
      </c>
      <c r="C5517">
        <v>2</v>
      </c>
      <c r="D5517">
        <v>15</v>
      </c>
      <c r="E5517">
        <v>17</v>
      </c>
      <c r="F5517" s="4">
        <v>543362.74912332662</v>
      </c>
      <c r="G5517" s="4">
        <v>1087600.8526763665</v>
      </c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Y5517" s="2"/>
      <c r="Z5517"/>
      <c r="AA5517"/>
      <c r="AB5517"/>
    </row>
    <row r="5518" spans="1:28" ht="14.45" x14ac:dyDescent="0.3">
      <c r="A5518" s="3">
        <v>42415.750486111108</v>
      </c>
      <c r="B5518">
        <v>2016</v>
      </c>
      <c r="C5518">
        <v>2</v>
      </c>
      <c r="D5518">
        <v>15</v>
      </c>
      <c r="E5518">
        <v>18</v>
      </c>
      <c r="F5518" s="4">
        <v>587775.65978367487</v>
      </c>
      <c r="G5518" s="4">
        <v>1171907.6107455918</v>
      </c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Y5518" s="2"/>
      <c r="Z5518"/>
      <c r="AA5518"/>
      <c r="AB5518"/>
    </row>
    <row r="5519" spans="1:28" ht="14.45" x14ac:dyDescent="0.3">
      <c r="A5519" s="3">
        <v>42415.79215277778</v>
      </c>
      <c r="B5519">
        <v>2016</v>
      </c>
      <c r="C5519">
        <v>2</v>
      </c>
      <c r="D5519">
        <v>15</v>
      </c>
      <c r="E5519">
        <v>19</v>
      </c>
      <c r="F5519" s="4">
        <v>607774.51699518855</v>
      </c>
      <c r="G5519" s="4">
        <v>1153468.6247817308</v>
      </c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Y5519" s="2"/>
      <c r="Z5519"/>
      <c r="AA5519"/>
      <c r="AB5519"/>
    </row>
    <row r="5520" spans="1:28" ht="14.45" x14ac:dyDescent="0.3">
      <c r="A5520" s="3">
        <v>42415.833819444444</v>
      </c>
      <c r="B5520">
        <v>2016</v>
      </c>
      <c r="C5520">
        <v>2</v>
      </c>
      <c r="D5520">
        <v>15</v>
      </c>
      <c r="E5520">
        <v>20</v>
      </c>
      <c r="F5520" s="4">
        <v>573410.36045469658</v>
      </c>
      <c r="G5520" s="4">
        <v>1154017.4650651317</v>
      </c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Y5520" s="2"/>
      <c r="Z5520"/>
      <c r="AA5520"/>
      <c r="AB5520"/>
    </row>
    <row r="5521" spans="1:28" ht="14.45" x14ac:dyDescent="0.3">
      <c r="A5521" s="3">
        <v>42415.875486111108</v>
      </c>
      <c r="B5521">
        <v>2016</v>
      </c>
      <c r="C5521">
        <v>2</v>
      </c>
      <c r="D5521">
        <v>15</v>
      </c>
      <c r="E5521">
        <v>21</v>
      </c>
      <c r="F5521" s="4">
        <v>568148.83800098579</v>
      </c>
      <c r="G5521" s="4">
        <v>1147565.9986754456</v>
      </c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Y5521" s="2"/>
      <c r="Z5521"/>
      <c r="AA5521"/>
      <c r="AB5521"/>
    </row>
    <row r="5522" spans="1:28" ht="14.45" x14ac:dyDescent="0.3">
      <c r="A5522" s="3">
        <v>42415.91715277778</v>
      </c>
      <c r="B5522">
        <v>2016</v>
      </c>
      <c r="C5522">
        <v>2</v>
      </c>
      <c r="D5522">
        <v>15</v>
      </c>
      <c r="E5522">
        <v>22</v>
      </c>
      <c r="F5522" s="4">
        <v>514381.81779487629</v>
      </c>
      <c r="G5522" s="4">
        <v>1125575.8790978617</v>
      </c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Y5522" s="2"/>
      <c r="Z5522"/>
      <c r="AA5522"/>
      <c r="AB5522"/>
    </row>
    <row r="5523" spans="1:28" ht="14.45" x14ac:dyDescent="0.3">
      <c r="A5523" s="3">
        <v>42415.958819444444</v>
      </c>
      <c r="B5523">
        <v>2016</v>
      </c>
      <c r="C5523">
        <v>2</v>
      </c>
      <c r="D5523">
        <v>15</v>
      </c>
      <c r="E5523">
        <v>23</v>
      </c>
      <c r="F5523" s="4">
        <v>491686.29467818415</v>
      </c>
      <c r="G5523" s="4">
        <v>1095684.1380720634</v>
      </c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Y5523" s="2"/>
      <c r="Z5523"/>
      <c r="AA5523"/>
      <c r="AB5523"/>
    </row>
    <row r="5524" spans="1:28" ht="14.45" x14ac:dyDescent="0.3">
      <c r="A5524" s="3">
        <v>42416.000486111108</v>
      </c>
      <c r="B5524">
        <v>2016</v>
      </c>
      <c r="C5524">
        <v>2</v>
      </c>
      <c r="D5524">
        <v>16</v>
      </c>
      <c r="E5524">
        <v>0</v>
      </c>
      <c r="F5524" s="4">
        <v>447692.99001156399</v>
      </c>
      <c r="G5524" s="4">
        <v>1038097.7231003077</v>
      </c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Y5524" s="2"/>
      <c r="Z5524"/>
      <c r="AA5524"/>
      <c r="AB5524"/>
    </row>
    <row r="5525" spans="1:28" ht="14.45" x14ac:dyDescent="0.3">
      <c r="A5525" s="3">
        <v>42416.04215277778</v>
      </c>
      <c r="B5525">
        <v>2016</v>
      </c>
      <c r="C5525">
        <v>2</v>
      </c>
      <c r="D5525">
        <v>16</v>
      </c>
      <c r="E5525">
        <v>1</v>
      </c>
      <c r="F5525" s="4">
        <v>422582.47104794194</v>
      </c>
      <c r="G5525" s="4">
        <v>1045027.348180619</v>
      </c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Y5525" s="2"/>
      <c r="Z5525"/>
      <c r="AA5525"/>
      <c r="AB5525"/>
    </row>
    <row r="5526" spans="1:28" ht="14.45" x14ac:dyDescent="0.3">
      <c r="A5526" s="3">
        <v>42416.083819444444</v>
      </c>
      <c r="B5526">
        <v>2016</v>
      </c>
      <c r="C5526">
        <v>2</v>
      </c>
      <c r="D5526">
        <v>16</v>
      </c>
      <c r="E5526">
        <v>2</v>
      </c>
      <c r="F5526" s="4">
        <v>408763.36746029777</v>
      </c>
      <c r="G5526" s="4">
        <v>1031600.2638319201</v>
      </c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Y5526" s="2"/>
      <c r="Z5526"/>
      <c r="AA5526"/>
      <c r="AB5526"/>
    </row>
    <row r="5527" spans="1:28" ht="14.45" x14ac:dyDescent="0.3">
      <c r="A5527" s="3">
        <v>42416.125486111108</v>
      </c>
      <c r="B5527">
        <v>2016</v>
      </c>
      <c r="C5527">
        <v>2</v>
      </c>
      <c r="D5527">
        <v>16</v>
      </c>
      <c r="E5527">
        <v>3</v>
      </c>
      <c r="F5527" s="4">
        <v>417111.29134885577</v>
      </c>
      <c r="G5527" s="4">
        <v>1014047.2231534508</v>
      </c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Y5527" s="2"/>
      <c r="Z5527"/>
      <c r="AA5527"/>
      <c r="AB5527"/>
    </row>
    <row r="5528" spans="1:28" ht="14.45" x14ac:dyDescent="0.3">
      <c r="A5528" s="3">
        <v>42416.16715277778</v>
      </c>
      <c r="B5528">
        <v>2016</v>
      </c>
      <c r="C5528">
        <v>2</v>
      </c>
      <c r="D5528">
        <v>16</v>
      </c>
      <c r="E5528">
        <v>4</v>
      </c>
      <c r="F5528" s="4">
        <v>411379.51188152231</v>
      </c>
      <c r="G5528" s="4">
        <v>1028703.6527581956</v>
      </c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Y5528" s="2"/>
      <c r="Z5528"/>
      <c r="AA5528"/>
      <c r="AB5528"/>
    </row>
    <row r="5529" spans="1:28" ht="14.45" x14ac:dyDescent="0.3">
      <c r="A5529" s="3">
        <v>42416.208819444444</v>
      </c>
      <c r="B5529">
        <v>2016</v>
      </c>
      <c r="C5529">
        <v>2</v>
      </c>
      <c r="D5529">
        <v>16</v>
      </c>
      <c r="E5529">
        <v>5</v>
      </c>
      <c r="F5529" s="4">
        <v>454483.39972144878</v>
      </c>
      <c r="G5529" s="4">
        <v>1019072.989347713</v>
      </c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Y5529" s="2"/>
      <c r="Z5529"/>
      <c r="AA5529"/>
      <c r="AB5529"/>
    </row>
    <row r="5530" spans="1:28" ht="14.45" x14ac:dyDescent="0.3">
      <c r="A5530" s="3">
        <v>42416.250486111108</v>
      </c>
      <c r="B5530">
        <v>2016</v>
      </c>
      <c r="C5530">
        <v>2</v>
      </c>
      <c r="D5530">
        <v>16</v>
      </c>
      <c r="E5530">
        <v>6</v>
      </c>
      <c r="F5530" s="4">
        <v>466352.8823326999</v>
      </c>
      <c r="G5530" s="4">
        <v>1062823.495534728</v>
      </c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Y5530" s="2"/>
      <c r="Z5530"/>
      <c r="AA5530"/>
      <c r="AB5530"/>
    </row>
    <row r="5531" spans="1:28" ht="14.45" x14ac:dyDescent="0.3">
      <c r="A5531" s="3">
        <v>42416.29215277778</v>
      </c>
      <c r="B5531">
        <v>2016</v>
      </c>
      <c r="C5531">
        <v>2</v>
      </c>
      <c r="D5531">
        <v>16</v>
      </c>
      <c r="E5531">
        <v>7</v>
      </c>
      <c r="F5531" s="4">
        <v>485743.52245619911</v>
      </c>
      <c r="G5531" s="4">
        <v>1104152.354875098</v>
      </c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Y5531" s="2"/>
      <c r="Z5531"/>
      <c r="AA5531"/>
      <c r="AB5531"/>
    </row>
    <row r="5532" spans="1:28" ht="14.45" x14ac:dyDescent="0.3">
      <c r="A5532" s="3">
        <v>42416.333819444444</v>
      </c>
      <c r="B5532">
        <v>2016</v>
      </c>
      <c r="C5532">
        <v>2</v>
      </c>
      <c r="D5532">
        <v>16</v>
      </c>
      <c r="E5532">
        <v>8</v>
      </c>
      <c r="F5532" s="4">
        <v>519678.80518149625</v>
      </c>
      <c r="G5532" s="4">
        <v>1158453.8294199153</v>
      </c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Y5532" s="2"/>
      <c r="Z5532"/>
      <c r="AA5532"/>
      <c r="AB5532"/>
    </row>
    <row r="5533" spans="1:28" ht="14.45" x14ac:dyDescent="0.3">
      <c r="A5533" s="3">
        <v>42416.375486111108</v>
      </c>
      <c r="B5533">
        <v>2016</v>
      </c>
      <c r="C5533">
        <v>2</v>
      </c>
      <c r="D5533">
        <v>16</v>
      </c>
      <c r="E5533">
        <v>9</v>
      </c>
      <c r="F5533" s="4">
        <v>536229.32833427819</v>
      </c>
      <c r="G5533" s="4">
        <v>1126748.0401164198</v>
      </c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Y5533" s="2"/>
      <c r="Z5533"/>
      <c r="AA5533"/>
      <c r="AB5533"/>
    </row>
    <row r="5534" spans="1:28" ht="14.45" x14ac:dyDescent="0.3">
      <c r="A5534" s="3">
        <v>42416.41715277778</v>
      </c>
      <c r="B5534">
        <v>2016</v>
      </c>
      <c r="C5534">
        <v>2</v>
      </c>
      <c r="D5534">
        <v>16</v>
      </c>
      <c r="E5534">
        <v>10</v>
      </c>
      <c r="F5534" s="4">
        <v>548894.84455444838</v>
      </c>
      <c r="G5534" s="4">
        <v>1052306.9817399178</v>
      </c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Y5534" s="2"/>
      <c r="Z5534"/>
      <c r="AA5534"/>
      <c r="AB5534"/>
    </row>
    <row r="5535" spans="1:28" ht="14.45" x14ac:dyDescent="0.3">
      <c r="A5535" s="3">
        <v>42416.458819444444</v>
      </c>
      <c r="B5535">
        <v>2016</v>
      </c>
      <c r="C5535">
        <v>2</v>
      </c>
      <c r="D5535">
        <v>16</v>
      </c>
      <c r="E5535">
        <v>11</v>
      </c>
      <c r="F5535" s="4">
        <v>507438.92208921496</v>
      </c>
      <c r="G5535" s="4">
        <v>992874.64470785914</v>
      </c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Y5535" s="2"/>
      <c r="Z5535"/>
      <c r="AA5535"/>
      <c r="AB5535"/>
    </row>
    <row r="5536" spans="1:28" ht="14.45" x14ac:dyDescent="0.3">
      <c r="A5536" s="3">
        <v>42416.500486111108</v>
      </c>
      <c r="B5536">
        <v>2016</v>
      </c>
      <c r="C5536">
        <v>2</v>
      </c>
      <c r="D5536">
        <v>16</v>
      </c>
      <c r="E5536">
        <v>12</v>
      </c>
      <c r="F5536" s="4">
        <v>512465.09851361543</v>
      </c>
      <c r="G5536" s="4">
        <v>954547.63508352474</v>
      </c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Y5536" s="2"/>
      <c r="Z5536"/>
      <c r="AA5536"/>
      <c r="AB5536"/>
    </row>
    <row r="5537" spans="1:28" ht="14.45" x14ac:dyDescent="0.3">
      <c r="A5537" s="3">
        <v>42416.54215277778</v>
      </c>
      <c r="B5537">
        <v>2016</v>
      </c>
      <c r="C5537">
        <v>2</v>
      </c>
      <c r="D5537">
        <v>16</v>
      </c>
      <c r="E5537">
        <v>13</v>
      </c>
      <c r="F5537" s="4">
        <v>515851.98957437614</v>
      </c>
      <c r="G5537" s="4">
        <v>901875.78179287852</v>
      </c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Y5537" s="2"/>
      <c r="Z5537"/>
      <c r="AA5537"/>
      <c r="AB5537"/>
    </row>
    <row r="5538" spans="1:28" ht="14.45" x14ac:dyDescent="0.3">
      <c r="A5538" s="3">
        <v>42416.583819444444</v>
      </c>
      <c r="B5538">
        <v>2016</v>
      </c>
      <c r="C5538">
        <v>2</v>
      </c>
      <c r="D5538">
        <v>16</v>
      </c>
      <c r="E5538">
        <v>14</v>
      </c>
      <c r="F5538" s="4">
        <v>499060.56253896118</v>
      </c>
      <c r="G5538" s="4">
        <v>888581.51107557211</v>
      </c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Y5538" s="2"/>
      <c r="Z5538"/>
      <c r="AA5538"/>
      <c r="AB5538"/>
    </row>
    <row r="5539" spans="1:28" ht="14.45" x14ac:dyDescent="0.3">
      <c r="A5539" s="3">
        <v>42416.625486111108</v>
      </c>
      <c r="B5539">
        <v>2016</v>
      </c>
      <c r="C5539">
        <v>2</v>
      </c>
      <c r="D5539">
        <v>16</v>
      </c>
      <c r="E5539">
        <v>15</v>
      </c>
      <c r="F5539" s="4">
        <v>478001.72775335738</v>
      </c>
      <c r="G5539" s="4">
        <v>870508.13252845907</v>
      </c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Y5539" s="2"/>
      <c r="Z5539"/>
      <c r="AA5539"/>
      <c r="AB5539"/>
    </row>
    <row r="5540" spans="1:28" ht="14.45" x14ac:dyDescent="0.3">
      <c r="A5540" s="3">
        <v>42416.66715277778</v>
      </c>
      <c r="B5540">
        <v>2016</v>
      </c>
      <c r="C5540">
        <v>2</v>
      </c>
      <c r="D5540">
        <v>16</v>
      </c>
      <c r="E5540">
        <v>16</v>
      </c>
      <c r="F5540" s="4">
        <v>510202.89767286734</v>
      </c>
      <c r="G5540" s="4">
        <v>870418.53818219551</v>
      </c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Y5540" s="2"/>
      <c r="Z5540"/>
      <c r="AA5540"/>
      <c r="AB5540"/>
    </row>
    <row r="5541" spans="1:28" ht="14.45" x14ac:dyDescent="0.3">
      <c r="A5541" s="3">
        <v>42416.708819444444</v>
      </c>
      <c r="B5541">
        <v>2016</v>
      </c>
      <c r="C5541">
        <v>2</v>
      </c>
      <c r="D5541">
        <v>16</v>
      </c>
      <c r="E5541">
        <v>17</v>
      </c>
      <c r="F5541" s="4">
        <v>499962.28628978861</v>
      </c>
      <c r="G5541" s="4">
        <v>908591.3773850752</v>
      </c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Y5541" s="2"/>
      <c r="Z5541"/>
      <c r="AA5541"/>
      <c r="AB5541"/>
    </row>
    <row r="5542" spans="1:28" ht="14.45" x14ac:dyDescent="0.3">
      <c r="A5542" s="3">
        <v>42416.750486111108</v>
      </c>
      <c r="B5542">
        <v>2016</v>
      </c>
      <c r="C5542">
        <v>2</v>
      </c>
      <c r="D5542">
        <v>16</v>
      </c>
      <c r="E5542">
        <v>18</v>
      </c>
      <c r="F5542" s="4">
        <v>548423.66445258108</v>
      </c>
      <c r="G5542" s="4">
        <v>1019244.1537876101</v>
      </c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Y5542" s="2"/>
      <c r="Z5542"/>
      <c r="AA5542"/>
      <c r="AB5542"/>
    </row>
    <row r="5543" spans="1:28" ht="14.45" x14ac:dyDescent="0.3">
      <c r="A5543" s="3">
        <v>42416.79215277778</v>
      </c>
      <c r="B5543">
        <v>2016</v>
      </c>
      <c r="C5543">
        <v>2</v>
      </c>
      <c r="D5543">
        <v>16</v>
      </c>
      <c r="E5543">
        <v>19</v>
      </c>
      <c r="F5543" s="4">
        <v>563041.23483702284</v>
      </c>
      <c r="G5543" s="4">
        <v>1076359.8133210985</v>
      </c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Y5543" s="2"/>
      <c r="Z5543"/>
      <c r="AA5543"/>
      <c r="AB5543"/>
    </row>
    <row r="5544" spans="1:28" ht="14.45" x14ac:dyDescent="0.3">
      <c r="A5544" s="3">
        <v>42416.833819444444</v>
      </c>
      <c r="B5544">
        <v>2016</v>
      </c>
      <c r="C5544">
        <v>2</v>
      </c>
      <c r="D5544">
        <v>16</v>
      </c>
      <c r="E5544">
        <v>20</v>
      </c>
      <c r="F5544" s="4">
        <v>590147.19684058544</v>
      </c>
      <c r="G5544" s="4">
        <v>1103350.1926405223</v>
      </c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Y5544" s="2"/>
      <c r="Z5544"/>
      <c r="AA5544"/>
      <c r="AB5544"/>
    </row>
    <row r="5545" spans="1:28" ht="14.45" x14ac:dyDescent="0.3">
      <c r="A5545" s="3">
        <v>42416.875486111108</v>
      </c>
      <c r="B5545">
        <v>2016</v>
      </c>
      <c r="C5545">
        <v>2</v>
      </c>
      <c r="D5545">
        <v>16</v>
      </c>
      <c r="E5545">
        <v>21</v>
      </c>
      <c r="F5545" s="4">
        <v>573305.8096665371</v>
      </c>
      <c r="G5545" s="4">
        <v>1086188.1001217379</v>
      </c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Y5545" s="2"/>
      <c r="Z5545"/>
      <c r="AA5545"/>
      <c r="AB5545"/>
    </row>
    <row r="5546" spans="1:28" ht="14.45" x14ac:dyDescent="0.3">
      <c r="A5546" s="3">
        <v>42416.91715277778</v>
      </c>
      <c r="B5546">
        <v>2016</v>
      </c>
      <c r="C5546">
        <v>2</v>
      </c>
      <c r="D5546">
        <v>16</v>
      </c>
      <c r="E5546">
        <v>22</v>
      </c>
      <c r="F5546" s="4">
        <v>513975.9515881103</v>
      </c>
      <c r="G5546" s="4">
        <v>1057406.8726313852</v>
      </c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Y5546" s="2"/>
      <c r="Z5546"/>
      <c r="AA5546"/>
      <c r="AB5546"/>
    </row>
    <row r="5547" spans="1:28" ht="14.45" x14ac:dyDescent="0.3">
      <c r="A5547" s="3">
        <v>42416.958819444444</v>
      </c>
      <c r="B5547">
        <v>2016</v>
      </c>
      <c r="C5547">
        <v>2</v>
      </c>
      <c r="D5547">
        <v>16</v>
      </c>
      <c r="E5547">
        <v>23</v>
      </c>
      <c r="F5547" s="4">
        <v>474365.84150525765</v>
      </c>
      <c r="G5547" s="4">
        <v>998984.92893116619</v>
      </c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Y5547" s="2"/>
      <c r="Z5547"/>
      <c r="AA5547"/>
      <c r="AB5547"/>
    </row>
    <row r="5548" spans="1:28" ht="14.45" x14ac:dyDescent="0.3">
      <c r="A5548" s="3">
        <v>42417.000486111108</v>
      </c>
      <c r="B5548">
        <v>2016</v>
      </c>
      <c r="C5548">
        <v>2</v>
      </c>
      <c r="D5548">
        <v>17</v>
      </c>
      <c r="E5548">
        <v>0</v>
      </c>
      <c r="F5548" s="4">
        <v>430761.10857307725</v>
      </c>
      <c r="G5548" s="4">
        <v>971811.82683277025</v>
      </c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Y5548" s="2"/>
      <c r="Z5548"/>
      <c r="AA5548"/>
      <c r="AB5548"/>
    </row>
    <row r="5549" spans="1:28" ht="14.45" x14ac:dyDescent="0.3">
      <c r="A5549" s="3">
        <v>42417.04215277778</v>
      </c>
      <c r="B5549">
        <v>2016</v>
      </c>
      <c r="C5549">
        <v>2</v>
      </c>
      <c r="D5549">
        <v>17</v>
      </c>
      <c r="E5549">
        <v>1</v>
      </c>
      <c r="F5549" s="4">
        <v>412834.14249029901</v>
      </c>
      <c r="G5549" s="4">
        <v>990702.96618604579</v>
      </c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Y5549" s="2"/>
      <c r="Z5549"/>
      <c r="AA5549"/>
      <c r="AB5549"/>
    </row>
    <row r="5550" spans="1:28" ht="14.45" x14ac:dyDescent="0.3">
      <c r="A5550" s="3">
        <v>42417.083819444444</v>
      </c>
      <c r="B5550">
        <v>2016</v>
      </c>
      <c r="C5550">
        <v>2</v>
      </c>
      <c r="D5550">
        <v>17</v>
      </c>
      <c r="E5550">
        <v>2</v>
      </c>
      <c r="F5550" s="4">
        <v>415664.29813749372</v>
      </c>
      <c r="G5550" s="4">
        <v>990765.726984796</v>
      </c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Y5550" s="2"/>
      <c r="Z5550"/>
      <c r="AA5550"/>
      <c r="AB5550"/>
    </row>
    <row r="5551" spans="1:28" ht="14.45" x14ac:dyDescent="0.3">
      <c r="A5551" s="3">
        <v>42417.125486111108</v>
      </c>
      <c r="B5551">
        <v>2016</v>
      </c>
      <c r="C5551">
        <v>2</v>
      </c>
      <c r="D5551">
        <v>17</v>
      </c>
      <c r="E5551">
        <v>3</v>
      </c>
      <c r="F5551" s="4">
        <v>441328.82696031238</v>
      </c>
      <c r="G5551" s="4">
        <v>1039221.8837803607</v>
      </c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Y5551" s="2"/>
      <c r="Z5551"/>
      <c r="AA5551"/>
      <c r="AB5551"/>
    </row>
    <row r="5552" spans="1:28" ht="14.45" x14ac:dyDescent="0.3">
      <c r="A5552" s="3">
        <v>42417.16715277778</v>
      </c>
      <c r="B5552">
        <v>2016</v>
      </c>
      <c r="C5552">
        <v>2</v>
      </c>
      <c r="D5552">
        <v>17</v>
      </c>
      <c r="E5552">
        <v>4</v>
      </c>
      <c r="F5552" s="4">
        <v>464307.07314076606</v>
      </c>
      <c r="G5552" s="4">
        <v>1055866.8893642379</v>
      </c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Y5552" s="2"/>
      <c r="Z5552"/>
      <c r="AA5552"/>
      <c r="AB5552"/>
    </row>
    <row r="5553" spans="1:28" ht="14.45" x14ac:dyDescent="0.3">
      <c r="A5553" s="3">
        <v>42417.208819444444</v>
      </c>
      <c r="B5553">
        <v>2016</v>
      </c>
      <c r="C5553">
        <v>2</v>
      </c>
      <c r="D5553">
        <v>17</v>
      </c>
      <c r="E5553">
        <v>5</v>
      </c>
      <c r="F5553" s="4">
        <v>496202.89360031881</v>
      </c>
      <c r="G5553" s="4">
        <v>1104162.7877435419</v>
      </c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Y5553" s="2"/>
      <c r="Z5553"/>
      <c r="AA5553"/>
      <c r="AB5553"/>
    </row>
    <row r="5554" spans="1:28" ht="14.45" x14ac:dyDescent="0.3">
      <c r="A5554" s="3">
        <v>42417.250486111108</v>
      </c>
      <c r="B5554">
        <v>2016</v>
      </c>
      <c r="C5554">
        <v>2</v>
      </c>
      <c r="D5554">
        <v>17</v>
      </c>
      <c r="E5554">
        <v>6</v>
      </c>
      <c r="F5554" s="4">
        <v>581423.21727583837</v>
      </c>
      <c r="G5554" s="4">
        <v>1166728.2847368065</v>
      </c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Y5554" s="2"/>
      <c r="Z5554"/>
      <c r="AA5554"/>
      <c r="AB5554"/>
    </row>
    <row r="5555" spans="1:28" ht="14.45" x14ac:dyDescent="0.3">
      <c r="A5555" s="3">
        <v>42417.29215277778</v>
      </c>
      <c r="B5555">
        <v>2016</v>
      </c>
      <c r="C5555">
        <v>2</v>
      </c>
      <c r="D5555">
        <v>17</v>
      </c>
      <c r="E5555">
        <v>7</v>
      </c>
      <c r="F5555" s="4">
        <v>562331.44316727156</v>
      </c>
      <c r="G5555" s="4">
        <v>1176675.8582753798</v>
      </c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Y5555" s="2"/>
      <c r="Z5555"/>
      <c r="AA5555"/>
      <c r="AB5555"/>
    </row>
    <row r="5556" spans="1:28" ht="14.45" x14ac:dyDescent="0.3">
      <c r="A5556" s="3">
        <v>42417.333819444444</v>
      </c>
      <c r="B5556">
        <v>2016</v>
      </c>
      <c r="C5556">
        <v>2</v>
      </c>
      <c r="D5556">
        <v>17</v>
      </c>
      <c r="E5556">
        <v>8</v>
      </c>
      <c r="F5556" s="4">
        <v>510373.14577737881</v>
      </c>
      <c r="G5556" s="4">
        <v>1113896.2692170283</v>
      </c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Y5556" s="2"/>
      <c r="Z5556"/>
      <c r="AA5556"/>
      <c r="AB5556"/>
    </row>
    <row r="5557" spans="1:28" ht="14.45" x14ac:dyDescent="0.3">
      <c r="A5557" s="3">
        <v>42417.375486111108</v>
      </c>
      <c r="B5557">
        <v>2016</v>
      </c>
      <c r="C5557">
        <v>2</v>
      </c>
      <c r="D5557">
        <v>17</v>
      </c>
      <c r="E5557">
        <v>9</v>
      </c>
      <c r="F5557" s="4">
        <v>495330.71753096278</v>
      </c>
      <c r="G5557" s="4">
        <v>1042789.0233069274</v>
      </c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Y5557" s="2"/>
      <c r="Z5557"/>
      <c r="AA5557"/>
      <c r="AB5557"/>
    </row>
    <row r="5558" spans="1:28" ht="14.45" x14ac:dyDescent="0.3">
      <c r="A5558" s="3">
        <v>42417.41715277778</v>
      </c>
      <c r="B5558">
        <v>2016</v>
      </c>
      <c r="C5558">
        <v>2</v>
      </c>
      <c r="D5558">
        <v>17</v>
      </c>
      <c r="E5558">
        <v>10</v>
      </c>
      <c r="F5558" s="4">
        <v>496808.68518161168</v>
      </c>
      <c r="G5558" s="4">
        <v>981224.17663046787</v>
      </c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Y5558" s="2"/>
      <c r="Z5558"/>
      <c r="AA5558"/>
      <c r="AB5558"/>
    </row>
    <row r="5559" spans="1:28" ht="14.45" x14ac:dyDescent="0.3">
      <c r="A5559" s="3">
        <v>42417.458819444444</v>
      </c>
      <c r="B5559">
        <v>2016</v>
      </c>
      <c r="C5559">
        <v>2</v>
      </c>
      <c r="D5559">
        <v>17</v>
      </c>
      <c r="E5559">
        <v>11</v>
      </c>
      <c r="F5559" s="4">
        <v>461950.82764701883</v>
      </c>
      <c r="G5559" s="4">
        <v>896670.61363377015</v>
      </c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Y5559" s="2"/>
      <c r="Z5559"/>
      <c r="AA5559"/>
      <c r="AB5559"/>
    </row>
    <row r="5560" spans="1:28" ht="14.45" x14ac:dyDescent="0.3">
      <c r="A5560" s="3">
        <v>42417.500486111108</v>
      </c>
      <c r="B5560">
        <v>2016</v>
      </c>
      <c r="C5560">
        <v>2</v>
      </c>
      <c r="D5560">
        <v>17</v>
      </c>
      <c r="E5560">
        <v>12</v>
      </c>
      <c r="F5560" s="4">
        <v>439705.84106262488</v>
      </c>
      <c r="G5560" s="4">
        <v>794640.40911614115</v>
      </c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Y5560" s="2"/>
      <c r="Z5560"/>
      <c r="AA5560"/>
      <c r="AB5560"/>
    </row>
    <row r="5561" spans="1:28" ht="14.45" x14ac:dyDescent="0.3">
      <c r="A5561" s="3">
        <v>42417.54215277778</v>
      </c>
      <c r="B5561">
        <v>2016</v>
      </c>
      <c r="C5561">
        <v>2</v>
      </c>
      <c r="D5561">
        <v>17</v>
      </c>
      <c r="E5561">
        <v>13</v>
      </c>
      <c r="F5561" s="4">
        <v>433379.43091360881</v>
      </c>
      <c r="G5561" s="4">
        <v>719330.50583830895</v>
      </c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Y5561" s="2"/>
      <c r="Z5561"/>
      <c r="AA5561"/>
      <c r="AB5561"/>
    </row>
    <row r="5562" spans="1:28" ht="14.45" x14ac:dyDescent="0.3">
      <c r="A5562" s="3">
        <v>42417.583819444444</v>
      </c>
      <c r="B5562">
        <v>2016</v>
      </c>
      <c r="C5562">
        <v>2</v>
      </c>
      <c r="D5562">
        <v>17</v>
      </c>
      <c r="E5562">
        <v>14</v>
      </c>
      <c r="F5562" s="4">
        <v>450678.60874573456</v>
      </c>
      <c r="G5562" s="4">
        <v>660898.73811956751</v>
      </c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Y5562" s="2"/>
      <c r="Z5562"/>
      <c r="AA5562"/>
      <c r="AB5562"/>
    </row>
    <row r="5563" spans="1:28" ht="14.45" x14ac:dyDescent="0.3">
      <c r="A5563" s="3">
        <v>42417.625486111108</v>
      </c>
      <c r="B5563">
        <v>2016</v>
      </c>
      <c r="C5563">
        <v>2</v>
      </c>
      <c r="D5563">
        <v>17</v>
      </c>
      <c r="E5563">
        <v>15</v>
      </c>
      <c r="F5563" s="4">
        <v>475836.24265389802</v>
      </c>
      <c r="G5563" s="4">
        <v>705598.03433624248</v>
      </c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Y5563" s="2"/>
      <c r="Z5563"/>
      <c r="AA5563"/>
      <c r="AB5563"/>
    </row>
    <row r="5564" spans="1:28" ht="14.45" x14ac:dyDescent="0.3">
      <c r="A5564" s="3">
        <v>42417.66715277778</v>
      </c>
      <c r="B5564">
        <v>2016</v>
      </c>
      <c r="C5564">
        <v>2</v>
      </c>
      <c r="D5564">
        <v>17</v>
      </c>
      <c r="E5564">
        <v>16</v>
      </c>
      <c r="F5564" s="4">
        <v>508606.17632726597</v>
      </c>
      <c r="G5564" s="4">
        <v>746934.40850341576</v>
      </c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Y5564" s="2"/>
      <c r="Z5564"/>
      <c r="AA5564"/>
      <c r="AB5564"/>
    </row>
    <row r="5565" spans="1:28" ht="14.45" x14ac:dyDescent="0.3">
      <c r="A5565" s="3">
        <v>42417.708819444444</v>
      </c>
      <c r="B5565">
        <v>2016</v>
      </c>
      <c r="C5565">
        <v>2</v>
      </c>
      <c r="D5565">
        <v>17</v>
      </c>
      <c r="E5565">
        <v>17</v>
      </c>
      <c r="F5565" s="4">
        <v>538583.24051817483</v>
      </c>
      <c r="G5565" s="4">
        <v>841997.77125779411</v>
      </c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Y5565" s="2"/>
      <c r="Z5565"/>
      <c r="AA5565"/>
      <c r="AB5565"/>
    </row>
    <row r="5566" spans="1:28" ht="14.45" x14ac:dyDescent="0.3">
      <c r="A5566" s="3">
        <v>42417.750486111108</v>
      </c>
      <c r="B5566">
        <v>2016</v>
      </c>
      <c r="C5566">
        <v>2</v>
      </c>
      <c r="D5566">
        <v>17</v>
      </c>
      <c r="E5566">
        <v>18</v>
      </c>
      <c r="F5566" s="4">
        <v>563149.62171242642</v>
      </c>
      <c r="G5566" s="4">
        <v>875406.23448204226</v>
      </c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Y5566" s="2"/>
      <c r="Z5566"/>
      <c r="AA5566"/>
      <c r="AB5566"/>
    </row>
    <row r="5567" spans="1:28" ht="14.45" x14ac:dyDescent="0.3">
      <c r="A5567" s="3">
        <v>42417.79215277778</v>
      </c>
      <c r="B5567">
        <v>2016</v>
      </c>
      <c r="C5567">
        <v>2</v>
      </c>
      <c r="D5567">
        <v>17</v>
      </c>
      <c r="E5567">
        <v>19</v>
      </c>
      <c r="F5567" s="4">
        <v>571854.92811151233</v>
      </c>
      <c r="G5567" s="4">
        <v>909770.07266307622</v>
      </c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Y5567" s="2"/>
      <c r="Z5567"/>
      <c r="AA5567"/>
      <c r="AB5567"/>
    </row>
    <row r="5568" spans="1:28" ht="14.45" x14ac:dyDescent="0.3">
      <c r="A5568" s="3">
        <v>42417.833819444444</v>
      </c>
      <c r="B5568">
        <v>2016</v>
      </c>
      <c r="C5568">
        <v>2</v>
      </c>
      <c r="D5568">
        <v>17</v>
      </c>
      <c r="E5568">
        <v>20</v>
      </c>
      <c r="F5568" s="4">
        <v>547757.96979179385</v>
      </c>
      <c r="G5568" s="4">
        <v>884377.71995568392</v>
      </c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Y5568" s="2"/>
      <c r="Z5568"/>
      <c r="AA5568"/>
      <c r="AB5568"/>
    </row>
    <row r="5569" spans="1:28" ht="14.45" x14ac:dyDescent="0.3">
      <c r="A5569" s="3">
        <v>42417.875486111108</v>
      </c>
      <c r="B5569">
        <v>2016</v>
      </c>
      <c r="C5569">
        <v>2</v>
      </c>
      <c r="D5569">
        <v>17</v>
      </c>
      <c r="E5569">
        <v>21</v>
      </c>
      <c r="F5569" s="4">
        <v>534837.6767901436</v>
      </c>
      <c r="G5569" s="4">
        <v>889705.96296794724</v>
      </c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Y5569" s="2"/>
      <c r="Z5569"/>
      <c r="AA5569"/>
      <c r="AB5569"/>
    </row>
    <row r="5570" spans="1:28" ht="14.45" x14ac:dyDescent="0.3">
      <c r="A5570" s="3">
        <v>42417.91715277778</v>
      </c>
      <c r="B5570">
        <v>2016</v>
      </c>
      <c r="C5570">
        <v>2</v>
      </c>
      <c r="D5570">
        <v>17</v>
      </c>
      <c r="E5570">
        <v>22</v>
      </c>
      <c r="F5570" s="4">
        <v>472297.25647152908</v>
      </c>
      <c r="G5570" s="4">
        <v>815257.13520466082</v>
      </c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Y5570" s="2"/>
      <c r="Z5570"/>
      <c r="AA5570"/>
      <c r="AB5570"/>
    </row>
    <row r="5571" spans="1:28" ht="14.45" x14ac:dyDescent="0.3">
      <c r="A5571" s="3">
        <v>42417.958819444444</v>
      </c>
      <c r="B5571">
        <v>2016</v>
      </c>
      <c r="C5571">
        <v>2</v>
      </c>
      <c r="D5571">
        <v>17</v>
      </c>
      <c r="E5571">
        <v>23</v>
      </c>
      <c r="F5571" s="4">
        <v>405269.15098784846</v>
      </c>
      <c r="G5571" s="4">
        <v>780532.90075282112</v>
      </c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Y5571" s="2"/>
      <c r="Z5571"/>
      <c r="AA5571"/>
      <c r="AB5571"/>
    </row>
    <row r="5572" spans="1:28" ht="14.45" x14ac:dyDescent="0.3">
      <c r="A5572" s="3">
        <v>42418.000486111108</v>
      </c>
      <c r="B5572">
        <v>2016</v>
      </c>
      <c r="C5572">
        <v>2</v>
      </c>
      <c r="D5572">
        <v>18</v>
      </c>
      <c r="E5572">
        <v>0</v>
      </c>
      <c r="F5572" s="4">
        <v>380722.99497829127</v>
      </c>
      <c r="G5572" s="4">
        <v>743963.81050725584</v>
      </c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Y5572" s="2"/>
      <c r="Z5572"/>
      <c r="AA5572"/>
      <c r="AB5572"/>
    </row>
    <row r="5573" spans="1:28" ht="14.45" x14ac:dyDescent="0.3">
      <c r="A5573" s="3">
        <v>42418.04215277778</v>
      </c>
      <c r="B5573">
        <v>2016</v>
      </c>
      <c r="C5573">
        <v>2</v>
      </c>
      <c r="D5573">
        <v>18</v>
      </c>
      <c r="E5573">
        <v>1</v>
      </c>
      <c r="F5573" s="4">
        <v>362459.53053725354</v>
      </c>
      <c r="G5573" s="4">
        <v>755955.71757059277</v>
      </c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Y5573" s="2"/>
      <c r="Z5573"/>
      <c r="AA5573"/>
      <c r="AB5573"/>
    </row>
    <row r="5574" spans="1:28" ht="14.45" x14ac:dyDescent="0.3">
      <c r="A5574" s="3">
        <v>42418.083819444444</v>
      </c>
      <c r="B5574">
        <v>2016</v>
      </c>
      <c r="C5574">
        <v>2</v>
      </c>
      <c r="D5574">
        <v>18</v>
      </c>
      <c r="E5574">
        <v>2</v>
      </c>
      <c r="F5574" s="4">
        <v>361236.91573962354</v>
      </c>
      <c r="G5574" s="4">
        <v>768846.34695181518</v>
      </c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Y5574" s="2"/>
      <c r="Z5574"/>
      <c r="AA5574"/>
      <c r="AB5574"/>
    </row>
    <row r="5575" spans="1:28" ht="14.45" x14ac:dyDescent="0.3">
      <c r="A5575" s="3">
        <v>42418.125486111108</v>
      </c>
      <c r="B5575">
        <v>2016</v>
      </c>
      <c r="C5575">
        <v>2</v>
      </c>
      <c r="D5575">
        <v>18</v>
      </c>
      <c r="E5575">
        <v>3</v>
      </c>
      <c r="F5575" s="4">
        <v>356205.65641774493</v>
      </c>
      <c r="G5575" s="4">
        <v>778629.35538752645</v>
      </c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Y5575" s="2"/>
      <c r="Z5575"/>
      <c r="AA5575"/>
      <c r="AB5575"/>
    </row>
    <row r="5576" spans="1:28" ht="14.45" x14ac:dyDescent="0.3">
      <c r="A5576" s="3">
        <v>42418.16715277778</v>
      </c>
      <c r="B5576">
        <v>2016</v>
      </c>
      <c r="C5576">
        <v>2</v>
      </c>
      <c r="D5576">
        <v>18</v>
      </c>
      <c r="E5576">
        <v>4</v>
      </c>
      <c r="F5576" s="4">
        <v>379243.59749619709</v>
      </c>
      <c r="G5576" s="4">
        <v>790158.90813953348</v>
      </c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Y5576" s="2"/>
      <c r="Z5576"/>
      <c r="AA5576"/>
      <c r="AB5576"/>
    </row>
    <row r="5577" spans="1:28" ht="14.45" x14ac:dyDescent="0.3">
      <c r="A5577" s="3">
        <v>42418.208819444444</v>
      </c>
      <c r="B5577">
        <v>2016</v>
      </c>
      <c r="C5577">
        <v>2</v>
      </c>
      <c r="D5577">
        <v>18</v>
      </c>
      <c r="E5577">
        <v>5</v>
      </c>
      <c r="F5577" s="4">
        <v>442109.64992304187</v>
      </c>
      <c r="G5577" s="4">
        <v>858403.64451796899</v>
      </c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Y5577" s="2"/>
      <c r="Z5577"/>
      <c r="AA5577"/>
      <c r="AB5577"/>
    </row>
    <row r="5578" spans="1:28" ht="14.45" x14ac:dyDescent="0.3">
      <c r="A5578" s="3">
        <v>42418.250486111108</v>
      </c>
      <c r="B5578">
        <v>2016</v>
      </c>
      <c r="C5578">
        <v>2</v>
      </c>
      <c r="D5578">
        <v>18</v>
      </c>
      <c r="E5578">
        <v>6</v>
      </c>
      <c r="F5578" s="4">
        <v>513339.97279198479</v>
      </c>
      <c r="G5578" s="4">
        <v>953048.21252430172</v>
      </c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Y5578" s="2"/>
      <c r="Z5578"/>
      <c r="AA5578"/>
      <c r="AB5578"/>
    </row>
    <row r="5579" spans="1:28" ht="14.45" x14ac:dyDescent="0.3">
      <c r="A5579" s="3">
        <v>42418.29215277778</v>
      </c>
      <c r="B5579">
        <v>2016</v>
      </c>
      <c r="C5579">
        <v>2</v>
      </c>
      <c r="D5579">
        <v>18</v>
      </c>
      <c r="E5579">
        <v>7</v>
      </c>
      <c r="F5579" s="4">
        <v>506462.05644296535</v>
      </c>
      <c r="G5579" s="4">
        <v>974300.20085737598</v>
      </c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Y5579" s="2"/>
      <c r="Z5579"/>
      <c r="AA5579"/>
      <c r="AB5579"/>
    </row>
    <row r="5580" spans="1:28" ht="14.45" x14ac:dyDescent="0.3">
      <c r="A5580" s="3">
        <v>42418.333819444444</v>
      </c>
      <c r="B5580">
        <v>2016</v>
      </c>
      <c r="C5580">
        <v>2</v>
      </c>
      <c r="D5580">
        <v>18</v>
      </c>
      <c r="E5580">
        <v>8</v>
      </c>
      <c r="F5580" s="4">
        <v>442394.19651984033</v>
      </c>
      <c r="G5580" s="4">
        <v>891150.9545948212</v>
      </c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Y5580" s="2"/>
      <c r="Z5580"/>
      <c r="AA5580"/>
      <c r="AB5580"/>
    </row>
    <row r="5581" spans="1:28" ht="14.45" x14ac:dyDescent="0.3">
      <c r="A5581" s="3">
        <v>42418.375486111108</v>
      </c>
      <c r="B5581">
        <v>2016</v>
      </c>
      <c r="C5581">
        <v>2</v>
      </c>
      <c r="D5581">
        <v>18</v>
      </c>
      <c r="E5581">
        <v>9</v>
      </c>
      <c r="F5581" s="4">
        <v>403029.26437149191</v>
      </c>
      <c r="G5581" s="4">
        <v>703951.89018605312</v>
      </c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Y5581" s="2"/>
      <c r="Z5581"/>
      <c r="AA5581"/>
      <c r="AB5581"/>
    </row>
    <row r="5582" spans="1:28" ht="14.45" x14ac:dyDescent="0.3">
      <c r="A5582" s="3">
        <v>42418.41715277778</v>
      </c>
      <c r="B5582">
        <v>2016</v>
      </c>
      <c r="C5582">
        <v>2</v>
      </c>
      <c r="D5582">
        <v>18</v>
      </c>
      <c r="E5582">
        <v>10</v>
      </c>
      <c r="F5582" s="4">
        <v>361517.07158985268</v>
      </c>
      <c r="G5582" s="4">
        <v>610740.40946026344</v>
      </c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Y5582" s="2"/>
      <c r="Z5582"/>
      <c r="AA5582"/>
      <c r="AB5582"/>
    </row>
    <row r="5583" spans="1:28" ht="14.45" x14ac:dyDescent="0.3">
      <c r="A5583" s="3">
        <v>42418.458819444444</v>
      </c>
      <c r="B5583">
        <v>2016</v>
      </c>
      <c r="C5583">
        <v>2</v>
      </c>
      <c r="D5583">
        <v>18</v>
      </c>
      <c r="E5583">
        <v>11</v>
      </c>
      <c r="F5583" s="4">
        <v>330900.94597632246</v>
      </c>
      <c r="G5583" s="4">
        <v>533905.30148454604</v>
      </c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Y5583" s="2"/>
      <c r="Z5583"/>
      <c r="AA5583"/>
      <c r="AB5583"/>
    </row>
    <row r="5584" spans="1:28" ht="14.45" x14ac:dyDescent="0.3">
      <c r="A5584" s="3">
        <v>42418.500486111108</v>
      </c>
      <c r="B5584">
        <v>2016</v>
      </c>
      <c r="C5584">
        <v>2</v>
      </c>
      <c r="D5584">
        <v>18</v>
      </c>
      <c r="E5584">
        <v>12</v>
      </c>
      <c r="F5584" s="4">
        <v>296424.00349765987</v>
      </c>
      <c r="G5584" s="4">
        <v>501448.21473072981</v>
      </c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Y5584" s="2"/>
      <c r="Z5584"/>
      <c r="AA5584"/>
      <c r="AB5584"/>
    </row>
    <row r="5585" spans="1:28" ht="14.45" x14ac:dyDescent="0.3">
      <c r="A5585" s="3">
        <v>42418.54215277778</v>
      </c>
      <c r="B5585">
        <v>2016</v>
      </c>
      <c r="C5585">
        <v>2</v>
      </c>
      <c r="D5585">
        <v>18</v>
      </c>
      <c r="E5585">
        <v>13</v>
      </c>
      <c r="F5585" s="4">
        <v>275444.39000213001</v>
      </c>
      <c r="G5585" s="4">
        <v>428882.43306652427</v>
      </c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Y5585" s="2"/>
      <c r="Z5585"/>
      <c r="AA5585"/>
      <c r="AB5585"/>
    </row>
    <row r="5586" spans="1:28" ht="14.45" x14ac:dyDescent="0.3">
      <c r="A5586" s="3">
        <v>42418.583819444444</v>
      </c>
      <c r="B5586">
        <v>2016</v>
      </c>
      <c r="C5586">
        <v>2</v>
      </c>
      <c r="D5586">
        <v>18</v>
      </c>
      <c r="E5586">
        <v>14</v>
      </c>
      <c r="F5586" s="4">
        <v>260497.38283105558</v>
      </c>
      <c r="G5586" s="4">
        <v>422805.0798856726</v>
      </c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Y5586" s="2"/>
      <c r="Z5586"/>
      <c r="AA5586"/>
      <c r="AB5586"/>
    </row>
    <row r="5587" spans="1:28" ht="14.45" x14ac:dyDescent="0.3">
      <c r="A5587" s="3">
        <v>42418.625486111108</v>
      </c>
      <c r="B5587">
        <v>2016</v>
      </c>
      <c r="C5587">
        <v>2</v>
      </c>
      <c r="D5587">
        <v>18</v>
      </c>
      <c r="E5587">
        <v>15</v>
      </c>
      <c r="F5587" s="4">
        <v>263233.37782209972</v>
      </c>
      <c r="G5587" s="4">
        <v>430790.17895110085</v>
      </c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Y5587" s="2"/>
      <c r="Z5587"/>
      <c r="AA5587"/>
      <c r="AB5587"/>
    </row>
    <row r="5588" spans="1:28" ht="14.45" x14ac:dyDescent="0.3">
      <c r="A5588" s="3">
        <v>42418.66715277778</v>
      </c>
      <c r="B5588">
        <v>2016</v>
      </c>
      <c r="C5588">
        <v>2</v>
      </c>
      <c r="D5588">
        <v>18</v>
      </c>
      <c r="E5588">
        <v>16</v>
      </c>
      <c r="F5588" s="4">
        <v>301504.98147606582</v>
      </c>
      <c r="G5588" s="4">
        <v>492363.63580404432</v>
      </c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Y5588" s="2"/>
      <c r="Z5588"/>
      <c r="AA5588"/>
      <c r="AB5588"/>
    </row>
    <row r="5589" spans="1:28" ht="14.45" x14ac:dyDescent="0.3">
      <c r="A5589" s="3">
        <v>42418.708819444444</v>
      </c>
      <c r="B5589">
        <v>2016</v>
      </c>
      <c r="C5589">
        <v>2</v>
      </c>
      <c r="D5589">
        <v>18</v>
      </c>
      <c r="E5589">
        <v>17</v>
      </c>
      <c r="F5589" s="4">
        <v>365066.3660282343</v>
      </c>
      <c r="G5589" s="4">
        <v>568810.16969221528</v>
      </c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Y5589" s="2"/>
      <c r="Z5589"/>
      <c r="AA5589"/>
      <c r="AB5589"/>
    </row>
    <row r="5590" spans="1:28" ht="14.45" x14ac:dyDescent="0.3">
      <c r="A5590" s="3">
        <v>42418.750486111108</v>
      </c>
      <c r="B5590">
        <v>2016</v>
      </c>
      <c r="C5590">
        <v>2</v>
      </c>
      <c r="D5590">
        <v>18</v>
      </c>
      <c r="E5590">
        <v>18</v>
      </c>
      <c r="F5590" s="4">
        <v>421928.93360999046</v>
      </c>
      <c r="G5590" s="4">
        <v>678972.59072027914</v>
      </c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Y5590" s="2"/>
      <c r="Z5590"/>
      <c r="AA5590"/>
      <c r="AB5590"/>
    </row>
    <row r="5591" spans="1:28" ht="14.45" x14ac:dyDescent="0.3">
      <c r="A5591" s="3">
        <v>42418.79215277778</v>
      </c>
      <c r="B5591">
        <v>2016</v>
      </c>
      <c r="C5591">
        <v>2</v>
      </c>
      <c r="D5591">
        <v>18</v>
      </c>
      <c r="E5591">
        <v>19</v>
      </c>
      <c r="F5591" s="4">
        <v>446711.61109829025</v>
      </c>
      <c r="G5591" s="4">
        <v>723640.44815366459</v>
      </c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Y5591" s="2"/>
      <c r="Z5591"/>
      <c r="AA5591"/>
      <c r="AB5591"/>
    </row>
    <row r="5592" spans="1:28" ht="14.45" x14ac:dyDescent="0.3">
      <c r="A5592" s="3">
        <v>42418.833819444444</v>
      </c>
      <c r="B5592">
        <v>2016</v>
      </c>
      <c r="C5592">
        <v>2</v>
      </c>
      <c r="D5592">
        <v>18</v>
      </c>
      <c r="E5592">
        <v>20</v>
      </c>
      <c r="F5592" s="4">
        <v>426528.80351005465</v>
      </c>
      <c r="G5592" s="4">
        <v>772862.31378186564</v>
      </c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Y5592" s="2"/>
      <c r="Z5592"/>
      <c r="AA5592"/>
      <c r="AB5592"/>
    </row>
    <row r="5593" spans="1:28" ht="14.45" x14ac:dyDescent="0.3">
      <c r="A5593" s="3">
        <v>42418.875486111108</v>
      </c>
      <c r="B5593">
        <v>2016</v>
      </c>
      <c r="C5593">
        <v>2</v>
      </c>
      <c r="D5593">
        <v>18</v>
      </c>
      <c r="E5593">
        <v>21</v>
      </c>
      <c r="F5593" s="4">
        <v>424214.32380266208</v>
      </c>
      <c r="G5593" s="4">
        <v>699684.75221083465</v>
      </c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Y5593" s="2"/>
      <c r="Z5593"/>
      <c r="AA5593"/>
      <c r="AB5593"/>
    </row>
    <row r="5594" spans="1:28" ht="14.45" x14ac:dyDescent="0.3">
      <c r="A5594" s="3">
        <v>42418.91715277778</v>
      </c>
      <c r="B5594">
        <v>2016</v>
      </c>
      <c r="C5594">
        <v>2</v>
      </c>
      <c r="D5594">
        <v>18</v>
      </c>
      <c r="E5594">
        <v>22</v>
      </c>
      <c r="F5594" s="4">
        <v>379837.27039668558</v>
      </c>
      <c r="G5594" s="4">
        <v>672470.94323880842</v>
      </c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Y5594" s="2"/>
      <c r="Z5594"/>
      <c r="AA5594"/>
      <c r="AB5594"/>
    </row>
    <row r="5595" spans="1:28" ht="14.45" x14ac:dyDescent="0.3">
      <c r="A5595" s="3">
        <v>42418.958819444444</v>
      </c>
      <c r="B5595">
        <v>2016</v>
      </c>
      <c r="C5595">
        <v>2</v>
      </c>
      <c r="D5595">
        <v>18</v>
      </c>
      <c r="E5595">
        <v>23</v>
      </c>
      <c r="F5595" s="4">
        <v>314428.10697922565</v>
      </c>
      <c r="G5595" s="4">
        <v>611730.50783322274</v>
      </c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Y5595" s="2"/>
      <c r="Z5595"/>
      <c r="AA5595"/>
      <c r="AB5595"/>
    </row>
    <row r="5596" spans="1:28" ht="14.45" x14ac:dyDescent="0.3">
      <c r="A5596" s="3">
        <v>42419.000486111108</v>
      </c>
      <c r="B5596">
        <v>2016</v>
      </c>
      <c r="C5596">
        <v>2</v>
      </c>
      <c r="D5596">
        <v>19</v>
      </c>
      <c r="E5596">
        <v>0</v>
      </c>
      <c r="F5596" s="4">
        <v>278673.14024972048</v>
      </c>
      <c r="G5596" s="4">
        <v>522655.8341956014</v>
      </c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Y5596" s="2"/>
      <c r="Z5596"/>
      <c r="AA5596"/>
      <c r="AB5596"/>
    </row>
    <row r="5597" spans="1:28" ht="14.45" x14ac:dyDescent="0.3">
      <c r="A5597" s="3">
        <v>42419.04215277778</v>
      </c>
      <c r="B5597">
        <v>2016</v>
      </c>
      <c r="C5597">
        <v>2</v>
      </c>
      <c r="D5597">
        <v>19</v>
      </c>
      <c r="E5597">
        <v>1</v>
      </c>
      <c r="F5597" s="4">
        <v>245181.41235916858</v>
      </c>
      <c r="G5597" s="4">
        <v>501733.64338827296</v>
      </c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Y5597" s="2"/>
      <c r="Z5597"/>
      <c r="AA5597"/>
      <c r="AB5597"/>
    </row>
    <row r="5598" spans="1:28" ht="14.45" x14ac:dyDescent="0.3">
      <c r="A5598" s="3">
        <v>42419.083819444444</v>
      </c>
      <c r="B5598">
        <v>2016</v>
      </c>
      <c r="C5598">
        <v>2</v>
      </c>
      <c r="D5598">
        <v>19</v>
      </c>
      <c r="E5598">
        <v>2</v>
      </c>
      <c r="F5598" s="4">
        <v>243135.19287739479</v>
      </c>
      <c r="G5598" s="4">
        <v>474587.50584165164</v>
      </c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Y5598" s="2"/>
      <c r="Z5598"/>
      <c r="AA5598"/>
      <c r="AB5598"/>
    </row>
    <row r="5599" spans="1:28" ht="14.45" x14ac:dyDescent="0.3">
      <c r="A5599" s="3">
        <v>42419.125486111108</v>
      </c>
      <c r="B5599">
        <v>2016</v>
      </c>
      <c r="C5599">
        <v>2</v>
      </c>
      <c r="D5599">
        <v>19</v>
      </c>
      <c r="E5599">
        <v>3</v>
      </c>
      <c r="F5599" s="4">
        <v>237732.55894549645</v>
      </c>
      <c r="G5599" s="4">
        <v>483996.84728847363</v>
      </c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Y5599" s="2"/>
      <c r="Z5599"/>
      <c r="AA5599"/>
      <c r="AB5599"/>
    </row>
    <row r="5600" spans="1:28" ht="14.45" x14ac:dyDescent="0.3">
      <c r="A5600" s="3">
        <v>42419.16715277778</v>
      </c>
      <c r="B5600">
        <v>2016</v>
      </c>
      <c r="C5600">
        <v>2</v>
      </c>
      <c r="D5600">
        <v>19</v>
      </c>
      <c r="E5600">
        <v>4</v>
      </c>
      <c r="F5600" s="4">
        <v>242040.46443035567</v>
      </c>
      <c r="G5600" s="4">
        <v>513707.41737173719</v>
      </c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Y5600" s="2"/>
      <c r="Z5600"/>
      <c r="AA5600"/>
      <c r="AB5600"/>
    </row>
    <row r="5601" spans="1:28" ht="14.45" x14ac:dyDescent="0.3">
      <c r="A5601" s="3">
        <v>42419.208819444444</v>
      </c>
      <c r="B5601">
        <v>2016</v>
      </c>
      <c r="C5601">
        <v>2</v>
      </c>
      <c r="D5601">
        <v>19</v>
      </c>
      <c r="E5601">
        <v>5</v>
      </c>
      <c r="F5601" s="4">
        <v>300591.34085955087</v>
      </c>
      <c r="G5601" s="4">
        <v>536674.18735413777</v>
      </c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Y5601" s="2"/>
      <c r="Z5601"/>
      <c r="AA5601"/>
      <c r="AB5601"/>
    </row>
    <row r="5602" spans="1:28" ht="14.45" x14ac:dyDescent="0.3">
      <c r="A5602" s="3">
        <v>42419.250486111108</v>
      </c>
      <c r="B5602">
        <v>2016</v>
      </c>
      <c r="C5602">
        <v>2</v>
      </c>
      <c r="D5602">
        <v>19</v>
      </c>
      <c r="E5602">
        <v>6</v>
      </c>
      <c r="F5602" s="4">
        <v>398676.46128083306</v>
      </c>
      <c r="G5602" s="4">
        <v>606378.2142705142</v>
      </c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Y5602" s="2"/>
      <c r="Z5602"/>
      <c r="AA5602"/>
      <c r="AB5602"/>
    </row>
    <row r="5603" spans="1:28" ht="14.45" x14ac:dyDescent="0.3">
      <c r="A5603" s="3">
        <v>42419.29215277778</v>
      </c>
      <c r="B5603">
        <v>2016</v>
      </c>
      <c r="C5603">
        <v>2</v>
      </c>
      <c r="D5603">
        <v>19</v>
      </c>
      <c r="E5603">
        <v>7</v>
      </c>
      <c r="F5603" s="4">
        <v>386962.07416695502</v>
      </c>
      <c r="G5603" s="4">
        <v>629444.32462136529</v>
      </c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Y5603" s="2"/>
      <c r="Z5603"/>
      <c r="AA5603"/>
      <c r="AB5603"/>
    </row>
    <row r="5604" spans="1:28" ht="14.45" x14ac:dyDescent="0.3">
      <c r="A5604" s="3">
        <v>42419.333819444444</v>
      </c>
      <c r="B5604">
        <v>2016</v>
      </c>
      <c r="C5604">
        <v>2</v>
      </c>
      <c r="D5604">
        <v>19</v>
      </c>
      <c r="E5604">
        <v>8</v>
      </c>
      <c r="F5604" s="4">
        <v>328039.41016559524</v>
      </c>
      <c r="G5604" s="4">
        <v>564981.07483516121</v>
      </c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Y5604" s="2"/>
      <c r="Z5604"/>
      <c r="AA5604"/>
      <c r="AB5604"/>
    </row>
    <row r="5605" spans="1:28" ht="14.45" x14ac:dyDescent="0.3">
      <c r="A5605" s="3">
        <v>42419.375486111108</v>
      </c>
      <c r="B5605">
        <v>2016</v>
      </c>
      <c r="C5605">
        <v>2</v>
      </c>
      <c r="D5605">
        <v>19</v>
      </c>
      <c r="E5605">
        <v>9</v>
      </c>
      <c r="F5605" s="4">
        <v>264077.97526831087</v>
      </c>
      <c r="G5605" s="4">
        <v>540434.60591791931</v>
      </c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Y5605" s="2"/>
      <c r="Z5605"/>
      <c r="AA5605"/>
      <c r="AB5605"/>
    </row>
    <row r="5606" spans="1:28" ht="14.45" x14ac:dyDescent="0.3">
      <c r="A5606" s="3">
        <v>42419.41715277778</v>
      </c>
      <c r="B5606">
        <v>2016</v>
      </c>
      <c r="C5606">
        <v>2</v>
      </c>
      <c r="D5606">
        <v>19</v>
      </c>
      <c r="E5606">
        <v>10</v>
      </c>
      <c r="F5606" s="4">
        <v>276983.46031989926</v>
      </c>
      <c r="G5606" s="4">
        <v>488607.976593122</v>
      </c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Y5606" s="2"/>
      <c r="Z5606"/>
      <c r="AA5606"/>
      <c r="AB5606"/>
    </row>
    <row r="5607" spans="1:28" ht="14.45" x14ac:dyDescent="0.3">
      <c r="A5607" s="3">
        <v>42419.458819444444</v>
      </c>
      <c r="B5607">
        <v>2016</v>
      </c>
      <c r="C5607">
        <v>2</v>
      </c>
      <c r="D5607">
        <v>19</v>
      </c>
      <c r="E5607">
        <v>11</v>
      </c>
      <c r="F5607" s="4">
        <v>299959.6359483783</v>
      </c>
      <c r="G5607" s="4">
        <v>476562.9984643939</v>
      </c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Y5607" s="2"/>
      <c r="Z5607"/>
      <c r="AA5607"/>
      <c r="AB5607"/>
    </row>
    <row r="5608" spans="1:28" ht="14.45" x14ac:dyDescent="0.3">
      <c r="A5608" s="3">
        <v>42419.500486111108</v>
      </c>
      <c r="B5608">
        <v>2016</v>
      </c>
      <c r="C5608">
        <v>2</v>
      </c>
      <c r="D5608">
        <v>19</v>
      </c>
      <c r="E5608">
        <v>12</v>
      </c>
      <c r="F5608" s="4">
        <v>253788.30385199032</v>
      </c>
      <c r="G5608" s="4">
        <v>409951.01729001931</v>
      </c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Y5608" s="2"/>
      <c r="Z5608"/>
      <c r="AA5608"/>
      <c r="AB5608"/>
    </row>
    <row r="5609" spans="1:28" ht="14.45" x14ac:dyDescent="0.3">
      <c r="A5609" s="3">
        <v>42419.54215277778</v>
      </c>
      <c r="B5609">
        <v>2016</v>
      </c>
      <c r="C5609">
        <v>2</v>
      </c>
      <c r="D5609">
        <v>19</v>
      </c>
      <c r="E5609">
        <v>13</v>
      </c>
      <c r="F5609" s="4">
        <v>238029.34374388886</v>
      </c>
      <c r="G5609" s="4">
        <v>379378.79377048713</v>
      </c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Y5609" s="2"/>
      <c r="Z5609"/>
      <c r="AA5609"/>
      <c r="AB5609"/>
    </row>
    <row r="5610" spans="1:28" ht="14.45" x14ac:dyDescent="0.3">
      <c r="A5610" s="3">
        <v>42419.583819444444</v>
      </c>
      <c r="B5610">
        <v>2016</v>
      </c>
      <c r="C5610">
        <v>2</v>
      </c>
      <c r="D5610">
        <v>19</v>
      </c>
      <c r="E5610">
        <v>14</v>
      </c>
      <c r="F5610" s="4">
        <v>239395.69796316206</v>
      </c>
      <c r="G5610" s="4">
        <v>377264.79138561338</v>
      </c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Y5610" s="2"/>
      <c r="Z5610"/>
      <c r="AA5610"/>
      <c r="AB5610"/>
    </row>
    <row r="5611" spans="1:28" ht="14.45" x14ac:dyDescent="0.3">
      <c r="A5611" s="3">
        <v>42419.625486111108</v>
      </c>
      <c r="B5611">
        <v>2016</v>
      </c>
      <c r="C5611">
        <v>2</v>
      </c>
      <c r="D5611">
        <v>19</v>
      </c>
      <c r="E5611">
        <v>15</v>
      </c>
      <c r="F5611" s="4">
        <v>235890.15691689003</v>
      </c>
      <c r="G5611" s="4">
        <v>390919.05207427259</v>
      </c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Y5611" s="2"/>
      <c r="Z5611"/>
      <c r="AA5611"/>
      <c r="AB5611"/>
    </row>
    <row r="5612" spans="1:28" ht="14.45" x14ac:dyDescent="0.3">
      <c r="A5612" s="3">
        <v>42419.66715277778</v>
      </c>
      <c r="B5612">
        <v>2016</v>
      </c>
      <c r="C5612">
        <v>2</v>
      </c>
      <c r="D5612">
        <v>19</v>
      </c>
      <c r="E5612">
        <v>16</v>
      </c>
      <c r="F5612" s="4">
        <v>294917.0186520245</v>
      </c>
      <c r="G5612" s="4">
        <v>397697.89178102551</v>
      </c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Y5612" s="2"/>
      <c r="Z5612"/>
      <c r="AA5612"/>
      <c r="AB5612"/>
    </row>
    <row r="5613" spans="1:28" ht="14.45" x14ac:dyDescent="0.3">
      <c r="A5613" s="3">
        <v>42419.708819444444</v>
      </c>
      <c r="B5613">
        <v>2016</v>
      </c>
      <c r="C5613">
        <v>2</v>
      </c>
      <c r="D5613">
        <v>19</v>
      </c>
      <c r="E5613">
        <v>17</v>
      </c>
      <c r="F5613" s="4">
        <v>321675.99199205596</v>
      </c>
      <c r="G5613" s="4">
        <v>499839.14924530615</v>
      </c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Y5613" s="2"/>
      <c r="Z5613"/>
      <c r="AA5613"/>
      <c r="AB5613"/>
    </row>
    <row r="5614" spans="1:28" ht="14.45" x14ac:dyDescent="0.3">
      <c r="A5614" s="3">
        <v>42419.750486111108</v>
      </c>
      <c r="B5614">
        <v>2016</v>
      </c>
      <c r="C5614">
        <v>2</v>
      </c>
      <c r="D5614">
        <v>19</v>
      </c>
      <c r="E5614">
        <v>18</v>
      </c>
      <c r="F5614" s="4">
        <v>386469.73164566973</v>
      </c>
      <c r="G5614" s="4">
        <v>630361.99343587284</v>
      </c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Y5614" s="2"/>
      <c r="Z5614"/>
      <c r="AA5614"/>
      <c r="AB5614"/>
    </row>
    <row r="5615" spans="1:28" ht="14.45" x14ac:dyDescent="0.3">
      <c r="A5615" s="3">
        <v>42419.79215277778</v>
      </c>
      <c r="B5615">
        <v>2016</v>
      </c>
      <c r="C5615">
        <v>2</v>
      </c>
      <c r="D5615">
        <v>19</v>
      </c>
      <c r="E5615">
        <v>19</v>
      </c>
      <c r="F5615" s="4">
        <v>415821.73009645625</v>
      </c>
      <c r="G5615" s="4">
        <v>652803.08971512818</v>
      </c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Y5615" s="2"/>
      <c r="Z5615"/>
      <c r="AA5615"/>
      <c r="AB5615"/>
    </row>
    <row r="5616" spans="1:28" ht="14.45" x14ac:dyDescent="0.3">
      <c r="A5616" s="3">
        <v>42419.833819444444</v>
      </c>
      <c r="B5616">
        <v>2016</v>
      </c>
      <c r="C5616">
        <v>2</v>
      </c>
      <c r="D5616">
        <v>19</v>
      </c>
      <c r="E5616">
        <v>20</v>
      </c>
      <c r="F5616" s="4">
        <v>448225.14851093554</v>
      </c>
      <c r="G5616" s="4">
        <v>659759.30701939238</v>
      </c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Y5616" s="2"/>
      <c r="Z5616"/>
      <c r="AA5616"/>
      <c r="AB5616"/>
    </row>
    <row r="5617" spans="1:28" ht="14.45" x14ac:dyDescent="0.3">
      <c r="A5617" s="3">
        <v>42419.875486111108</v>
      </c>
      <c r="B5617">
        <v>2016</v>
      </c>
      <c r="C5617">
        <v>2</v>
      </c>
      <c r="D5617">
        <v>19</v>
      </c>
      <c r="E5617">
        <v>21</v>
      </c>
      <c r="F5617" s="4">
        <v>421289.7179944985</v>
      </c>
      <c r="G5617" s="4">
        <v>667631.70454235876</v>
      </c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Y5617" s="2"/>
      <c r="Z5617"/>
      <c r="AA5617"/>
      <c r="AB5617"/>
    </row>
    <row r="5618" spans="1:28" ht="14.45" x14ac:dyDescent="0.3">
      <c r="A5618" s="3">
        <v>42419.91715277778</v>
      </c>
      <c r="B5618">
        <v>2016</v>
      </c>
      <c r="C5618">
        <v>2</v>
      </c>
      <c r="D5618">
        <v>19</v>
      </c>
      <c r="E5618">
        <v>22</v>
      </c>
      <c r="F5618" s="4">
        <v>376541.63028730394</v>
      </c>
      <c r="G5618" s="4">
        <v>643279.90570088266</v>
      </c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Y5618" s="2"/>
      <c r="Z5618"/>
      <c r="AA5618"/>
      <c r="AB5618"/>
    </row>
    <row r="5619" spans="1:28" ht="14.45" x14ac:dyDescent="0.3">
      <c r="A5619" s="3">
        <v>42419.958819444444</v>
      </c>
      <c r="B5619">
        <v>2016</v>
      </c>
      <c r="C5619">
        <v>2</v>
      </c>
      <c r="D5619">
        <v>19</v>
      </c>
      <c r="E5619">
        <v>23</v>
      </c>
      <c r="F5619" s="4">
        <v>328052.97766093165</v>
      </c>
      <c r="G5619" s="4">
        <v>611901.04994645284</v>
      </c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Y5619" s="2"/>
      <c r="Z5619"/>
      <c r="AA5619"/>
      <c r="AB5619"/>
    </row>
    <row r="5620" spans="1:28" ht="14.45" x14ac:dyDescent="0.3">
      <c r="A5620" s="3">
        <v>42420.000486111108</v>
      </c>
      <c r="B5620">
        <v>2016</v>
      </c>
      <c r="C5620">
        <v>2</v>
      </c>
      <c r="D5620">
        <v>20</v>
      </c>
      <c r="E5620">
        <v>0</v>
      </c>
      <c r="F5620" s="4">
        <v>290889.15271297854</v>
      </c>
      <c r="G5620" s="4">
        <v>535899.17476727872</v>
      </c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Y5620" s="2"/>
      <c r="Z5620"/>
      <c r="AA5620"/>
      <c r="AB5620"/>
    </row>
    <row r="5621" spans="1:28" ht="14.45" x14ac:dyDescent="0.3">
      <c r="A5621" s="3">
        <v>42420.04215277778</v>
      </c>
      <c r="B5621">
        <v>2016</v>
      </c>
      <c r="C5621">
        <v>2</v>
      </c>
      <c r="D5621">
        <v>20</v>
      </c>
      <c r="E5621">
        <v>1</v>
      </c>
      <c r="F5621" s="4">
        <v>266053.12284386758</v>
      </c>
      <c r="G5621" s="4">
        <v>498626.45908065542</v>
      </c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Y5621" s="2"/>
      <c r="Z5621"/>
      <c r="AA5621"/>
      <c r="AB5621"/>
    </row>
    <row r="5622" spans="1:28" ht="14.45" x14ac:dyDescent="0.3">
      <c r="A5622" s="3">
        <v>42420.083819444444</v>
      </c>
      <c r="B5622">
        <v>2016</v>
      </c>
      <c r="C5622">
        <v>2</v>
      </c>
      <c r="D5622">
        <v>20</v>
      </c>
      <c r="E5622">
        <v>2</v>
      </c>
      <c r="F5622" s="4">
        <v>266184.41910864477</v>
      </c>
      <c r="G5622" s="4">
        <v>523470.81565526297</v>
      </c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Y5622" s="2"/>
      <c r="Z5622"/>
      <c r="AA5622"/>
      <c r="AB5622"/>
    </row>
    <row r="5623" spans="1:28" ht="14.45" x14ac:dyDescent="0.3">
      <c r="A5623" s="3">
        <v>42420.125486111108</v>
      </c>
      <c r="B5623">
        <v>2016</v>
      </c>
      <c r="C5623">
        <v>2</v>
      </c>
      <c r="D5623">
        <v>20</v>
      </c>
      <c r="E5623">
        <v>3</v>
      </c>
      <c r="F5623" s="4">
        <v>268429.6423849439</v>
      </c>
      <c r="G5623" s="4">
        <v>512764.10558520595</v>
      </c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Y5623" s="2"/>
      <c r="Z5623"/>
      <c r="AA5623"/>
      <c r="AB5623"/>
    </row>
    <row r="5624" spans="1:28" ht="14.45" x14ac:dyDescent="0.3">
      <c r="A5624" s="3">
        <v>42420.16715277778</v>
      </c>
      <c r="B5624">
        <v>2016</v>
      </c>
      <c r="C5624">
        <v>2</v>
      </c>
      <c r="D5624">
        <v>20</v>
      </c>
      <c r="E5624">
        <v>4</v>
      </c>
      <c r="F5624" s="4">
        <v>285538.02113608341</v>
      </c>
      <c r="G5624" s="4">
        <v>525232.58736485348</v>
      </c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Y5624" s="2"/>
      <c r="Z5624"/>
      <c r="AA5624"/>
      <c r="AB5624"/>
    </row>
    <row r="5625" spans="1:28" ht="14.45" x14ac:dyDescent="0.3">
      <c r="A5625" s="3">
        <v>42420.208819444444</v>
      </c>
      <c r="B5625">
        <v>2016</v>
      </c>
      <c r="C5625">
        <v>2</v>
      </c>
      <c r="D5625">
        <v>20</v>
      </c>
      <c r="E5625">
        <v>5</v>
      </c>
      <c r="F5625" s="4">
        <v>335677.4688303048</v>
      </c>
      <c r="G5625" s="4">
        <v>578436.82734755788</v>
      </c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Y5625" s="2"/>
      <c r="Z5625"/>
      <c r="AA5625"/>
      <c r="AB5625"/>
    </row>
    <row r="5626" spans="1:28" ht="14.45" x14ac:dyDescent="0.3">
      <c r="A5626" s="3">
        <v>42420.250486111108</v>
      </c>
      <c r="B5626">
        <v>2016</v>
      </c>
      <c r="C5626">
        <v>2</v>
      </c>
      <c r="D5626">
        <v>20</v>
      </c>
      <c r="E5626">
        <v>6</v>
      </c>
      <c r="F5626" s="4">
        <v>389118.89905024564</v>
      </c>
      <c r="G5626" s="4">
        <v>637007.84727978217</v>
      </c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Y5626" s="2"/>
      <c r="Z5626"/>
      <c r="AA5626"/>
      <c r="AB5626"/>
    </row>
    <row r="5627" spans="1:28" ht="14.45" x14ac:dyDescent="0.3">
      <c r="A5627" s="3">
        <v>42420.29215277778</v>
      </c>
      <c r="B5627">
        <v>2016</v>
      </c>
      <c r="C5627">
        <v>2</v>
      </c>
      <c r="D5627">
        <v>20</v>
      </c>
      <c r="E5627">
        <v>7</v>
      </c>
      <c r="F5627" s="4">
        <v>413951.98898784269</v>
      </c>
      <c r="G5627" s="4">
        <v>656326.45326116413</v>
      </c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Y5627" s="2"/>
      <c r="Z5627"/>
      <c r="AA5627"/>
      <c r="AB5627"/>
    </row>
    <row r="5628" spans="1:28" ht="14.45" x14ac:dyDescent="0.3">
      <c r="A5628" s="3">
        <v>42420.333819444444</v>
      </c>
      <c r="B5628">
        <v>2016</v>
      </c>
      <c r="C5628">
        <v>2</v>
      </c>
      <c r="D5628">
        <v>20</v>
      </c>
      <c r="E5628">
        <v>8</v>
      </c>
      <c r="F5628" s="4">
        <v>331059.61879731208</v>
      </c>
      <c r="G5628" s="4">
        <v>570681.30714792642</v>
      </c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Y5628" s="2"/>
      <c r="Z5628"/>
      <c r="AA5628"/>
      <c r="AB5628"/>
    </row>
    <row r="5629" spans="1:28" ht="14.45" x14ac:dyDescent="0.3">
      <c r="A5629" s="3">
        <v>42420.375486111108</v>
      </c>
      <c r="B5629">
        <v>2016</v>
      </c>
      <c r="C5629">
        <v>2</v>
      </c>
      <c r="D5629">
        <v>20</v>
      </c>
      <c r="E5629">
        <v>9</v>
      </c>
      <c r="F5629" s="4">
        <v>304485.0234171715</v>
      </c>
      <c r="G5629" s="4">
        <v>495097.78107810451</v>
      </c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Y5629" s="2"/>
      <c r="Z5629"/>
      <c r="AA5629"/>
      <c r="AB5629"/>
    </row>
    <row r="5630" spans="1:28" ht="14.45" x14ac:dyDescent="0.3">
      <c r="A5630" s="3">
        <v>42420.41715277778</v>
      </c>
      <c r="B5630">
        <v>2016</v>
      </c>
      <c r="C5630">
        <v>2</v>
      </c>
      <c r="D5630">
        <v>20</v>
      </c>
      <c r="E5630">
        <v>10</v>
      </c>
      <c r="F5630" s="4">
        <v>269298.24624563102</v>
      </c>
      <c r="G5630" s="4">
        <v>420610.42341773474</v>
      </c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Y5630" s="2"/>
      <c r="Z5630"/>
      <c r="AA5630"/>
      <c r="AB5630"/>
    </row>
    <row r="5631" spans="1:28" ht="14.45" x14ac:dyDescent="0.3">
      <c r="A5631" s="3">
        <v>42420.458819444444</v>
      </c>
      <c r="B5631">
        <v>2016</v>
      </c>
      <c r="C5631">
        <v>2</v>
      </c>
      <c r="D5631">
        <v>20</v>
      </c>
      <c r="E5631">
        <v>11</v>
      </c>
      <c r="F5631" s="4">
        <v>252589.10745738799</v>
      </c>
      <c r="G5631" s="4">
        <v>401537.02879299858</v>
      </c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Y5631" s="2"/>
      <c r="Z5631"/>
      <c r="AA5631"/>
      <c r="AB5631"/>
    </row>
    <row r="5632" spans="1:28" ht="14.45" x14ac:dyDescent="0.3">
      <c r="A5632" s="3">
        <v>42420.500486111108</v>
      </c>
      <c r="B5632">
        <v>2016</v>
      </c>
      <c r="C5632">
        <v>2</v>
      </c>
      <c r="D5632">
        <v>20</v>
      </c>
      <c r="E5632">
        <v>12</v>
      </c>
      <c r="F5632" s="4">
        <v>233683.8483281119</v>
      </c>
      <c r="G5632" s="4">
        <v>379806.44502179523</v>
      </c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Y5632" s="2"/>
      <c r="Z5632"/>
      <c r="AA5632"/>
      <c r="AB5632"/>
    </row>
    <row r="5633" spans="1:28" ht="14.45" x14ac:dyDescent="0.3">
      <c r="A5633" s="3">
        <v>42420.54215277778</v>
      </c>
      <c r="B5633">
        <v>2016</v>
      </c>
      <c r="C5633">
        <v>2</v>
      </c>
      <c r="D5633">
        <v>20</v>
      </c>
      <c r="E5633">
        <v>13</v>
      </c>
      <c r="F5633" s="4">
        <v>231050.13696451759</v>
      </c>
      <c r="G5633" s="4">
        <v>372213.04731980088</v>
      </c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Y5633" s="2"/>
      <c r="Z5633"/>
      <c r="AA5633"/>
      <c r="AB5633"/>
    </row>
    <row r="5634" spans="1:28" ht="14.45" x14ac:dyDescent="0.3">
      <c r="A5634" s="3">
        <v>42420.583819444444</v>
      </c>
      <c r="B5634">
        <v>2016</v>
      </c>
      <c r="C5634">
        <v>2</v>
      </c>
      <c r="D5634">
        <v>20</v>
      </c>
      <c r="E5634">
        <v>14</v>
      </c>
      <c r="F5634" s="4">
        <v>238307.74298776733</v>
      </c>
      <c r="G5634" s="4">
        <v>345010.06435150129</v>
      </c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Y5634" s="2"/>
      <c r="Z5634"/>
      <c r="AA5634"/>
      <c r="AB5634"/>
    </row>
    <row r="5635" spans="1:28" ht="14.45" x14ac:dyDescent="0.3">
      <c r="A5635" s="3">
        <v>42420.625486111108</v>
      </c>
      <c r="B5635">
        <v>2016</v>
      </c>
      <c r="C5635">
        <v>2</v>
      </c>
      <c r="D5635">
        <v>20</v>
      </c>
      <c r="E5635">
        <v>15</v>
      </c>
      <c r="F5635" s="4">
        <v>246473.85134900719</v>
      </c>
      <c r="G5635" s="4">
        <v>366506.45299956657</v>
      </c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Y5635" s="2"/>
      <c r="Z5635"/>
      <c r="AA5635"/>
      <c r="AB5635"/>
    </row>
    <row r="5636" spans="1:28" ht="14.45" x14ac:dyDescent="0.3">
      <c r="A5636" s="3">
        <v>42420.66715277778</v>
      </c>
      <c r="B5636">
        <v>2016</v>
      </c>
      <c r="C5636">
        <v>2</v>
      </c>
      <c r="D5636">
        <v>20</v>
      </c>
      <c r="E5636">
        <v>16</v>
      </c>
      <c r="F5636" s="4">
        <v>300202.33509006148</v>
      </c>
      <c r="G5636" s="4">
        <v>393471.4773689704</v>
      </c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Y5636" s="2"/>
      <c r="Z5636"/>
      <c r="AA5636"/>
      <c r="AB5636"/>
    </row>
    <row r="5637" spans="1:28" ht="14.45" x14ac:dyDescent="0.3">
      <c r="A5637" s="3">
        <v>42420.708819444444</v>
      </c>
      <c r="B5637">
        <v>2016</v>
      </c>
      <c r="C5637">
        <v>2</v>
      </c>
      <c r="D5637">
        <v>20</v>
      </c>
      <c r="E5637">
        <v>17</v>
      </c>
      <c r="F5637" s="4">
        <v>345205.01128706592</v>
      </c>
      <c r="G5637" s="4">
        <v>453357.15009297658</v>
      </c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Y5637" s="2"/>
      <c r="Z5637"/>
      <c r="AA5637"/>
      <c r="AB5637"/>
    </row>
    <row r="5638" spans="1:28" ht="14.45" x14ac:dyDescent="0.3">
      <c r="A5638" s="3">
        <v>42420.750486111108</v>
      </c>
      <c r="B5638">
        <v>2016</v>
      </c>
      <c r="C5638">
        <v>2</v>
      </c>
      <c r="D5638">
        <v>20</v>
      </c>
      <c r="E5638">
        <v>18</v>
      </c>
      <c r="F5638" s="4">
        <v>412561.88505839248</v>
      </c>
      <c r="G5638" s="4">
        <v>509704.40407925402</v>
      </c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Y5638" s="2"/>
      <c r="Z5638"/>
      <c r="AA5638"/>
      <c r="AB5638"/>
    </row>
    <row r="5639" spans="1:28" ht="14.45" x14ac:dyDescent="0.3">
      <c r="A5639" s="3">
        <v>42420.79215277778</v>
      </c>
      <c r="B5639">
        <v>2016</v>
      </c>
      <c r="C5639">
        <v>2</v>
      </c>
      <c r="D5639">
        <v>20</v>
      </c>
      <c r="E5639">
        <v>19</v>
      </c>
      <c r="F5639" s="4">
        <v>405801.78101691423</v>
      </c>
      <c r="G5639" s="4">
        <v>559970.51880109264</v>
      </c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Y5639" s="2"/>
      <c r="Z5639"/>
      <c r="AA5639"/>
      <c r="AB5639"/>
    </row>
    <row r="5640" spans="1:28" ht="14.45" x14ac:dyDescent="0.3">
      <c r="A5640" s="3">
        <v>42420.833819444444</v>
      </c>
      <c r="B5640">
        <v>2016</v>
      </c>
      <c r="C5640">
        <v>2</v>
      </c>
      <c r="D5640">
        <v>20</v>
      </c>
      <c r="E5640">
        <v>20</v>
      </c>
      <c r="F5640" s="4">
        <v>373689.57065717614</v>
      </c>
      <c r="G5640" s="4">
        <v>538560.44019114762</v>
      </c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Y5640" s="2"/>
      <c r="Z5640"/>
      <c r="AA5640"/>
      <c r="AB5640"/>
    </row>
    <row r="5641" spans="1:28" ht="14.45" x14ac:dyDescent="0.3">
      <c r="A5641" s="3">
        <v>42420.875486111108</v>
      </c>
      <c r="B5641">
        <v>2016</v>
      </c>
      <c r="C5641">
        <v>2</v>
      </c>
      <c r="D5641">
        <v>20</v>
      </c>
      <c r="E5641">
        <v>21</v>
      </c>
      <c r="F5641" s="4">
        <v>353187.11134763999</v>
      </c>
      <c r="G5641" s="4">
        <v>511853.99691833922</v>
      </c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Y5641" s="2"/>
      <c r="Z5641"/>
      <c r="AA5641"/>
      <c r="AB5641"/>
    </row>
    <row r="5642" spans="1:28" ht="14.45" x14ac:dyDescent="0.3">
      <c r="A5642" s="3">
        <v>42420.91715277778</v>
      </c>
      <c r="B5642">
        <v>2016</v>
      </c>
      <c r="C5642">
        <v>2</v>
      </c>
      <c r="D5642">
        <v>20</v>
      </c>
      <c r="E5642">
        <v>22</v>
      </c>
      <c r="F5642" s="4">
        <v>322027.30145061895</v>
      </c>
      <c r="G5642" s="4">
        <v>470476.77671856323</v>
      </c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Y5642" s="2"/>
      <c r="Z5642"/>
      <c r="AA5642"/>
      <c r="AB5642"/>
    </row>
    <row r="5643" spans="1:28" ht="14.45" x14ac:dyDescent="0.3">
      <c r="A5643" s="3">
        <v>42420.958819444444</v>
      </c>
      <c r="B5643">
        <v>2016</v>
      </c>
      <c r="C5643">
        <v>2</v>
      </c>
      <c r="D5643">
        <v>20</v>
      </c>
      <c r="E5643">
        <v>23</v>
      </c>
      <c r="F5643" s="4">
        <v>262472.77563628386</v>
      </c>
      <c r="G5643" s="4">
        <v>418653.03400086408</v>
      </c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Y5643" s="2"/>
      <c r="Z5643"/>
      <c r="AA5643"/>
      <c r="AB5643"/>
    </row>
    <row r="5644" spans="1:28" ht="14.45" x14ac:dyDescent="0.3">
      <c r="A5644" s="3">
        <v>42421.000486111108</v>
      </c>
      <c r="B5644">
        <v>2016</v>
      </c>
      <c r="C5644">
        <v>2</v>
      </c>
      <c r="D5644">
        <v>21</v>
      </c>
      <c r="E5644">
        <v>0</v>
      </c>
      <c r="F5644" s="4">
        <v>232916.5488073169</v>
      </c>
      <c r="G5644" s="4">
        <v>379226.56929723354</v>
      </c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Y5644" s="2"/>
      <c r="Z5644"/>
      <c r="AA5644"/>
      <c r="AB5644"/>
    </row>
    <row r="5645" spans="1:28" ht="14.45" x14ac:dyDescent="0.3">
      <c r="A5645" s="3">
        <v>42421.04215277778</v>
      </c>
      <c r="B5645">
        <v>2016</v>
      </c>
      <c r="C5645">
        <v>2</v>
      </c>
      <c r="D5645">
        <v>21</v>
      </c>
      <c r="E5645">
        <v>1</v>
      </c>
      <c r="F5645" s="4">
        <v>229474.55026756515</v>
      </c>
      <c r="G5645" s="4">
        <v>360257.48914388206</v>
      </c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Y5645" s="2"/>
      <c r="Z5645"/>
      <c r="AA5645"/>
      <c r="AB5645"/>
    </row>
    <row r="5646" spans="1:28" ht="14.45" x14ac:dyDescent="0.3">
      <c r="A5646" s="3">
        <v>42421.083819444444</v>
      </c>
      <c r="B5646">
        <v>2016</v>
      </c>
      <c r="C5646">
        <v>2</v>
      </c>
      <c r="D5646">
        <v>21</v>
      </c>
      <c r="E5646">
        <v>2</v>
      </c>
      <c r="F5646" s="4">
        <v>230708.64851151675</v>
      </c>
      <c r="G5646" s="4">
        <v>371059.46735693683</v>
      </c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Y5646" s="2"/>
      <c r="Z5646"/>
      <c r="AA5646"/>
      <c r="AB5646"/>
    </row>
    <row r="5647" spans="1:28" ht="14.45" x14ac:dyDescent="0.3">
      <c r="A5647" s="3">
        <v>42421.125486111108</v>
      </c>
      <c r="B5647">
        <v>2016</v>
      </c>
      <c r="C5647">
        <v>2</v>
      </c>
      <c r="D5647">
        <v>21</v>
      </c>
      <c r="E5647">
        <v>3</v>
      </c>
      <c r="F5647" s="4">
        <v>235364.5716081986</v>
      </c>
      <c r="G5647" s="4">
        <v>418210.66214183113</v>
      </c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Y5647" s="2"/>
      <c r="Z5647"/>
      <c r="AA5647"/>
      <c r="AB5647"/>
    </row>
    <row r="5648" spans="1:28" ht="14.45" x14ac:dyDescent="0.3">
      <c r="A5648" s="3">
        <v>42421.16715277778</v>
      </c>
      <c r="B5648">
        <v>2016</v>
      </c>
      <c r="C5648">
        <v>2</v>
      </c>
      <c r="D5648">
        <v>21</v>
      </c>
      <c r="E5648">
        <v>4</v>
      </c>
      <c r="F5648" s="4">
        <v>264431.49843404768</v>
      </c>
      <c r="G5648" s="4">
        <v>437019.26691423677</v>
      </c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Y5648" s="2"/>
      <c r="Z5648"/>
      <c r="AA5648"/>
      <c r="AB5648"/>
    </row>
    <row r="5649" spans="1:28" ht="14.45" x14ac:dyDescent="0.3">
      <c r="A5649" s="3">
        <v>42421.208819444444</v>
      </c>
      <c r="B5649">
        <v>2016</v>
      </c>
      <c r="C5649">
        <v>2</v>
      </c>
      <c r="D5649">
        <v>21</v>
      </c>
      <c r="E5649">
        <v>5</v>
      </c>
      <c r="F5649" s="4">
        <v>306518.1637986821</v>
      </c>
      <c r="G5649" s="4">
        <v>501757.42280070431</v>
      </c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Y5649" s="2"/>
      <c r="Z5649"/>
      <c r="AA5649"/>
      <c r="AB5649"/>
    </row>
    <row r="5650" spans="1:28" ht="14.45" x14ac:dyDescent="0.3">
      <c r="A5650" s="3">
        <v>42421.250486111108</v>
      </c>
      <c r="B5650">
        <v>2016</v>
      </c>
      <c r="C5650">
        <v>2</v>
      </c>
      <c r="D5650">
        <v>21</v>
      </c>
      <c r="E5650">
        <v>6</v>
      </c>
      <c r="F5650" s="4">
        <v>417758.44780011458</v>
      </c>
      <c r="G5650" s="4">
        <v>619860.28259806673</v>
      </c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Y5650" s="2"/>
      <c r="Z5650"/>
      <c r="AA5650"/>
      <c r="AB5650"/>
    </row>
    <row r="5651" spans="1:28" ht="14.45" x14ac:dyDescent="0.3">
      <c r="A5651" s="3">
        <v>42421.29215277778</v>
      </c>
      <c r="B5651">
        <v>2016</v>
      </c>
      <c r="C5651">
        <v>2</v>
      </c>
      <c r="D5651">
        <v>21</v>
      </c>
      <c r="E5651">
        <v>7</v>
      </c>
      <c r="F5651" s="4">
        <v>408420.59106988442</v>
      </c>
      <c r="G5651" s="4">
        <v>704972.18983099924</v>
      </c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Y5651" s="2"/>
      <c r="Z5651"/>
      <c r="AA5651"/>
      <c r="AB5651"/>
    </row>
    <row r="5652" spans="1:28" ht="14.45" x14ac:dyDescent="0.3">
      <c r="A5652" s="3">
        <v>42421.333819444444</v>
      </c>
      <c r="B5652">
        <v>2016</v>
      </c>
      <c r="C5652">
        <v>2</v>
      </c>
      <c r="D5652">
        <v>21</v>
      </c>
      <c r="E5652">
        <v>8</v>
      </c>
      <c r="F5652" s="4">
        <v>408706.66307756049</v>
      </c>
      <c r="G5652" s="4">
        <v>659253.02038764348</v>
      </c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Y5652" s="2"/>
      <c r="Z5652"/>
      <c r="AA5652"/>
      <c r="AB5652"/>
    </row>
    <row r="5653" spans="1:28" ht="14.45" x14ac:dyDescent="0.3">
      <c r="A5653" s="3">
        <v>42421.375486111108</v>
      </c>
      <c r="B5653">
        <v>2016</v>
      </c>
      <c r="C5653">
        <v>2</v>
      </c>
      <c r="D5653">
        <v>21</v>
      </c>
      <c r="E5653">
        <v>9</v>
      </c>
      <c r="F5653" s="4">
        <v>360899.39415492077</v>
      </c>
      <c r="G5653" s="4">
        <v>611365.12564286462</v>
      </c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Y5653" s="2"/>
      <c r="Z5653"/>
      <c r="AA5653"/>
      <c r="AB5653"/>
    </row>
    <row r="5654" spans="1:28" ht="14.45" x14ac:dyDescent="0.3">
      <c r="A5654" s="3">
        <v>42421.41715277778</v>
      </c>
      <c r="B5654">
        <v>2016</v>
      </c>
      <c r="C5654">
        <v>2</v>
      </c>
      <c r="D5654">
        <v>21</v>
      </c>
      <c r="E5654">
        <v>10</v>
      </c>
      <c r="F5654" s="4">
        <v>371960.82491286116</v>
      </c>
      <c r="G5654" s="4">
        <v>565777.58448021882</v>
      </c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Y5654" s="2"/>
      <c r="Z5654"/>
      <c r="AA5654"/>
      <c r="AB5654"/>
    </row>
    <row r="5655" spans="1:28" ht="14.45" x14ac:dyDescent="0.3">
      <c r="A5655" s="3">
        <v>42421.458819444444</v>
      </c>
      <c r="B5655">
        <v>2016</v>
      </c>
      <c r="C5655">
        <v>2</v>
      </c>
      <c r="D5655">
        <v>21</v>
      </c>
      <c r="E5655">
        <v>11</v>
      </c>
      <c r="F5655" s="4">
        <v>346348.07653378102</v>
      </c>
      <c r="G5655" s="4">
        <v>592358.85034002876</v>
      </c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Y5655" s="2"/>
      <c r="Z5655"/>
      <c r="AA5655"/>
      <c r="AB5655"/>
    </row>
    <row r="5656" spans="1:28" ht="14.45" x14ac:dyDescent="0.3">
      <c r="A5656" s="3">
        <v>42421.500486111108</v>
      </c>
      <c r="B5656">
        <v>2016</v>
      </c>
      <c r="C5656">
        <v>2</v>
      </c>
      <c r="D5656">
        <v>21</v>
      </c>
      <c r="E5656">
        <v>12</v>
      </c>
      <c r="F5656" s="4">
        <v>299867.50458139268</v>
      </c>
      <c r="G5656" s="4">
        <v>554500.31498012866</v>
      </c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Y5656" s="2"/>
      <c r="Z5656"/>
      <c r="AA5656"/>
      <c r="AB5656"/>
    </row>
    <row r="5657" spans="1:28" ht="14.45" x14ac:dyDescent="0.3">
      <c r="A5657" s="3">
        <v>42421.54215277778</v>
      </c>
      <c r="B5657">
        <v>2016</v>
      </c>
      <c r="C5657">
        <v>2</v>
      </c>
      <c r="D5657">
        <v>21</v>
      </c>
      <c r="E5657">
        <v>13</v>
      </c>
      <c r="F5657" s="4">
        <v>280173.92829137994</v>
      </c>
      <c r="G5657" s="4">
        <v>524386.64105349628</v>
      </c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Y5657" s="2"/>
      <c r="Z5657"/>
      <c r="AA5657"/>
      <c r="AB5657"/>
    </row>
    <row r="5658" spans="1:28" ht="14.45" x14ac:dyDescent="0.3">
      <c r="A5658" s="3">
        <v>42421.583819444444</v>
      </c>
      <c r="B5658">
        <v>2016</v>
      </c>
      <c r="C5658">
        <v>2</v>
      </c>
      <c r="D5658">
        <v>21</v>
      </c>
      <c r="E5658">
        <v>14</v>
      </c>
      <c r="F5658" s="4">
        <v>267781.24162035412</v>
      </c>
      <c r="G5658" s="4">
        <v>482049.01862253033</v>
      </c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Y5658" s="2"/>
      <c r="Z5658"/>
      <c r="AA5658"/>
      <c r="AB5658"/>
    </row>
    <row r="5659" spans="1:28" ht="14.45" x14ac:dyDescent="0.3">
      <c r="A5659" s="3">
        <v>42421.625486111108</v>
      </c>
      <c r="B5659">
        <v>2016</v>
      </c>
      <c r="C5659">
        <v>2</v>
      </c>
      <c r="D5659">
        <v>21</v>
      </c>
      <c r="E5659">
        <v>15</v>
      </c>
      <c r="F5659" s="4">
        <v>289766.2489303</v>
      </c>
      <c r="G5659" s="4">
        <v>481431.74751595914</v>
      </c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Y5659" s="2"/>
      <c r="Z5659"/>
      <c r="AA5659"/>
      <c r="AB5659"/>
    </row>
    <row r="5660" spans="1:28" ht="14.45" x14ac:dyDescent="0.3">
      <c r="A5660" s="3">
        <v>42421.66715277778</v>
      </c>
      <c r="B5660">
        <v>2016</v>
      </c>
      <c r="C5660">
        <v>2</v>
      </c>
      <c r="D5660">
        <v>21</v>
      </c>
      <c r="E5660">
        <v>16</v>
      </c>
      <c r="F5660" s="4">
        <v>306318.97434030601</v>
      </c>
      <c r="G5660" s="4">
        <v>503850.91815441812</v>
      </c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Y5660" s="2"/>
      <c r="Z5660"/>
      <c r="AA5660"/>
      <c r="AB5660"/>
    </row>
    <row r="5661" spans="1:28" ht="14.45" x14ac:dyDescent="0.3">
      <c r="A5661" s="3">
        <v>42421.708819444444</v>
      </c>
      <c r="B5661">
        <v>2016</v>
      </c>
      <c r="C5661">
        <v>2</v>
      </c>
      <c r="D5661">
        <v>21</v>
      </c>
      <c r="E5661">
        <v>17</v>
      </c>
      <c r="F5661" s="4">
        <v>329662.6308028255</v>
      </c>
      <c r="G5661" s="4">
        <v>569611.6513958975</v>
      </c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Y5661" s="2"/>
      <c r="Z5661"/>
      <c r="AA5661"/>
      <c r="AB5661"/>
    </row>
    <row r="5662" spans="1:28" ht="14.45" x14ac:dyDescent="0.3">
      <c r="A5662" s="3">
        <v>42421.750486111108</v>
      </c>
      <c r="B5662">
        <v>2016</v>
      </c>
      <c r="C5662">
        <v>2</v>
      </c>
      <c r="D5662">
        <v>21</v>
      </c>
      <c r="E5662">
        <v>18</v>
      </c>
      <c r="F5662" s="4">
        <v>355772.5439120339</v>
      </c>
      <c r="G5662" s="4">
        <v>654322.58251699375</v>
      </c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Y5662" s="2"/>
      <c r="Z5662"/>
      <c r="AA5662"/>
      <c r="AB5662"/>
    </row>
    <row r="5663" spans="1:28" ht="14.45" x14ac:dyDescent="0.3">
      <c r="A5663" s="3">
        <v>42421.79215277778</v>
      </c>
      <c r="B5663">
        <v>2016</v>
      </c>
      <c r="C5663">
        <v>2</v>
      </c>
      <c r="D5663">
        <v>21</v>
      </c>
      <c r="E5663">
        <v>19</v>
      </c>
      <c r="F5663" s="4">
        <v>387491.27128310996</v>
      </c>
      <c r="G5663" s="4">
        <v>699936.05304872175</v>
      </c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Y5663" s="2"/>
      <c r="Z5663"/>
      <c r="AA5663"/>
      <c r="AB5663"/>
    </row>
    <row r="5664" spans="1:28" ht="14.45" x14ac:dyDescent="0.3">
      <c r="A5664" s="3">
        <v>42421.833819444444</v>
      </c>
      <c r="B5664">
        <v>2016</v>
      </c>
      <c r="C5664">
        <v>2</v>
      </c>
      <c r="D5664">
        <v>21</v>
      </c>
      <c r="E5664">
        <v>20</v>
      </c>
      <c r="F5664" s="4">
        <v>436500.52474714181</v>
      </c>
      <c r="G5664" s="4">
        <v>741791.55388499284</v>
      </c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Y5664" s="2"/>
      <c r="Z5664"/>
      <c r="AA5664"/>
      <c r="AB5664"/>
    </row>
    <row r="5665" spans="1:28" ht="14.45" x14ac:dyDescent="0.3">
      <c r="A5665" s="3">
        <v>42421.875486111108</v>
      </c>
      <c r="B5665">
        <v>2016</v>
      </c>
      <c r="C5665">
        <v>2</v>
      </c>
      <c r="D5665">
        <v>21</v>
      </c>
      <c r="E5665">
        <v>21</v>
      </c>
      <c r="F5665" s="4">
        <v>430815.83791249472</v>
      </c>
      <c r="G5665" s="4">
        <v>763965.58587864507</v>
      </c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Y5665" s="2"/>
      <c r="Z5665"/>
      <c r="AA5665"/>
      <c r="AB5665"/>
    </row>
    <row r="5666" spans="1:28" ht="14.45" x14ac:dyDescent="0.3">
      <c r="A5666" s="3">
        <v>42421.91715277778</v>
      </c>
      <c r="B5666">
        <v>2016</v>
      </c>
      <c r="C5666">
        <v>2</v>
      </c>
      <c r="D5666">
        <v>21</v>
      </c>
      <c r="E5666">
        <v>22</v>
      </c>
      <c r="F5666" s="4">
        <v>417350.06970730197</v>
      </c>
      <c r="G5666" s="4">
        <v>745786.92814805859</v>
      </c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Y5666" s="2"/>
      <c r="Z5666"/>
      <c r="AA5666"/>
      <c r="AB5666"/>
    </row>
    <row r="5667" spans="1:28" ht="14.45" x14ac:dyDescent="0.3">
      <c r="A5667" s="3">
        <v>42421.958819444444</v>
      </c>
      <c r="B5667">
        <v>2016</v>
      </c>
      <c r="C5667">
        <v>2</v>
      </c>
      <c r="D5667">
        <v>21</v>
      </c>
      <c r="E5667">
        <v>23</v>
      </c>
      <c r="F5667" s="4">
        <v>386974.00542165327</v>
      </c>
      <c r="G5667" s="4">
        <v>727872.03836293926</v>
      </c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Y5667" s="2"/>
      <c r="Z5667"/>
      <c r="AA5667"/>
      <c r="AB5667"/>
    </row>
    <row r="5668" spans="1:28" ht="14.45" x14ac:dyDescent="0.3">
      <c r="A5668" s="3">
        <v>42422.000486111108</v>
      </c>
      <c r="B5668">
        <v>2016</v>
      </c>
      <c r="C5668">
        <v>2</v>
      </c>
      <c r="D5668">
        <v>22</v>
      </c>
      <c r="E5668">
        <v>0</v>
      </c>
      <c r="F5668" s="4">
        <v>339398.82536445069</v>
      </c>
      <c r="G5668" s="4">
        <v>688216.54144184326</v>
      </c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Y5668" s="2"/>
      <c r="Z5668"/>
      <c r="AA5668"/>
      <c r="AB5668"/>
    </row>
    <row r="5669" spans="1:28" ht="14.45" x14ac:dyDescent="0.3">
      <c r="A5669" s="3">
        <v>42422.04215277778</v>
      </c>
      <c r="B5669">
        <v>2016</v>
      </c>
      <c r="C5669">
        <v>2</v>
      </c>
      <c r="D5669">
        <v>22</v>
      </c>
      <c r="E5669">
        <v>1</v>
      </c>
      <c r="F5669" s="4">
        <v>319603.34713263687</v>
      </c>
      <c r="G5669" s="4">
        <v>703252.76819511782</v>
      </c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Y5669" s="2"/>
      <c r="Z5669"/>
      <c r="AA5669"/>
      <c r="AB5669"/>
    </row>
    <row r="5670" spans="1:28" ht="14.45" x14ac:dyDescent="0.3">
      <c r="A5670" s="3">
        <v>42422.083819444444</v>
      </c>
      <c r="B5670">
        <v>2016</v>
      </c>
      <c r="C5670">
        <v>2</v>
      </c>
      <c r="D5670">
        <v>22</v>
      </c>
      <c r="E5670">
        <v>2</v>
      </c>
      <c r="F5670" s="4">
        <v>334120.50712103146</v>
      </c>
      <c r="G5670" s="4">
        <v>722019.3289990857</v>
      </c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Y5670" s="2"/>
      <c r="Z5670"/>
      <c r="AA5670"/>
      <c r="AB5670"/>
    </row>
    <row r="5671" spans="1:28" ht="14.45" x14ac:dyDescent="0.3">
      <c r="A5671" s="3">
        <v>42422.125486111108</v>
      </c>
      <c r="B5671">
        <v>2016</v>
      </c>
      <c r="C5671">
        <v>2</v>
      </c>
      <c r="D5671">
        <v>22</v>
      </c>
      <c r="E5671">
        <v>3</v>
      </c>
      <c r="F5671" s="4">
        <v>322032.62490390718</v>
      </c>
      <c r="G5671" s="4">
        <v>717892.88195031253</v>
      </c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Y5671" s="2"/>
      <c r="Z5671"/>
      <c r="AA5671"/>
      <c r="AB5671"/>
    </row>
    <row r="5672" spans="1:28" ht="14.45" x14ac:dyDescent="0.3">
      <c r="A5672" s="3">
        <v>42422.16715277778</v>
      </c>
      <c r="B5672">
        <v>2016</v>
      </c>
      <c r="C5672">
        <v>2</v>
      </c>
      <c r="D5672">
        <v>22</v>
      </c>
      <c r="E5672">
        <v>4</v>
      </c>
      <c r="F5672" s="4">
        <v>320760.28105124668</v>
      </c>
      <c r="G5672" s="4">
        <v>727981.7899202113</v>
      </c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Y5672" s="2"/>
      <c r="Z5672"/>
      <c r="AA5672"/>
      <c r="AB5672"/>
    </row>
    <row r="5673" spans="1:28" ht="14.45" x14ac:dyDescent="0.3">
      <c r="A5673" s="3">
        <v>42422.208819444444</v>
      </c>
      <c r="B5673">
        <v>2016</v>
      </c>
      <c r="C5673">
        <v>2</v>
      </c>
      <c r="D5673">
        <v>22</v>
      </c>
      <c r="E5673">
        <v>5</v>
      </c>
      <c r="F5673" s="4">
        <v>336944.57456116669</v>
      </c>
      <c r="G5673" s="4">
        <v>754662.22994736081</v>
      </c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Y5673" s="2"/>
      <c r="Z5673"/>
      <c r="AA5673"/>
      <c r="AB5673"/>
    </row>
    <row r="5674" spans="1:28" ht="14.45" x14ac:dyDescent="0.3">
      <c r="A5674" s="3">
        <v>42422.250486111108</v>
      </c>
      <c r="B5674">
        <v>2016</v>
      </c>
      <c r="C5674">
        <v>2</v>
      </c>
      <c r="D5674">
        <v>22</v>
      </c>
      <c r="E5674">
        <v>6</v>
      </c>
      <c r="F5674" s="4">
        <v>378215.03379598568</v>
      </c>
      <c r="G5674" s="4">
        <v>801308.71009628871</v>
      </c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Y5674" s="2"/>
      <c r="Z5674"/>
      <c r="AA5674"/>
      <c r="AB5674"/>
    </row>
    <row r="5675" spans="1:28" ht="14.45" x14ac:dyDescent="0.3">
      <c r="A5675" s="3">
        <v>42422.29215277778</v>
      </c>
      <c r="B5675">
        <v>2016</v>
      </c>
      <c r="C5675">
        <v>2</v>
      </c>
      <c r="D5675">
        <v>22</v>
      </c>
      <c r="E5675">
        <v>7</v>
      </c>
      <c r="F5675" s="4">
        <v>439154.87256892928</v>
      </c>
      <c r="G5675" s="4">
        <v>863035.78454010957</v>
      </c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Y5675" s="2"/>
      <c r="Z5675"/>
      <c r="AA5675"/>
      <c r="AB5675"/>
    </row>
    <row r="5676" spans="1:28" ht="14.45" x14ac:dyDescent="0.3">
      <c r="A5676" s="3">
        <v>42422.333819444444</v>
      </c>
      <c r="B5676">
        <v>2016</v>
      </c>
      <c r="C5676">
        <v>2</v>
      </c>
      <c r="D5676">
        <v>22</v>
      </c>
      <c r="E5676">
        <v>8</v>
      </c>
      <c r="F5676" s="4">
        <v>447382.66718043294</v>
      </c>
      <c r="G5676" s="4">
        <v>827782.0936913722</v>
      </c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Y5676" s="2"/>
      <c r="Z5676"/>
      <c r="AA5676"/>
      <c r="AB5676"/>
    </row>
    <row r="5677" spans="1:28" ht="14.45" x14ac:dyDescent="0.3">
      <c r="A5677" s="3">
        <v>42422.375497685185</v>
      </c>
      <c r="B5677">
        <v>2016</v>
      </c>
      <c r="C5677">
        <v>2</v>
      </c>
      <c r="D5677">
        <v>22</v>
      </c>
      <c r="E5677">
        <v>9</v>
      </c>
      <c r="F5677" s="4">
        <v>429476.03789375583</v>
      </c>
      <c r="G5677" s="4">
        <v>756591.42074798944</v>
      </c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Y5677" s="2"/>
      <c r="Z5677"/>
      <c r="AA5677"/>
      <c r="AB5677"/>
    </row>
    <row r="5678" spans="1:28" ht="14.45" x14ac:dyDescent="0.3">
      <c r="A5678" s="3">
        <v>42422.417164351849</v>
      </c>
      <c r="B5678">
        <v>2016</v>
      </c>
      <c r="C5678">
        <v>2</v>
      </c>
      <c r="D5678">
        <v>22</v>
      </c>
      <c r="E5678">
        <v>10</v>
      </c>
      <c r="F5678" s="4">
        <v>384255.68912754708</v>
      </c>
      <c r="G5678" s="4">
        <v>685613.57408409764</v>
      </c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Y5678" s="2"/>
      <c r="Z5678"/>
      <c r="AA5678"/>
      <c r="AB5678"/>
    </row>
    <row r="5679" spans="1:28" ht="14.45" x14ac:dyDescent="0.3">
      <c r="A5679" s="3">
        <v>42422.458831018521</v>
      </c>
      <c r="B5679">
        <v>2016</v>
      </c>
      <c r="C5679">
        <v>2</v>
      </c>
      <c r="D5679">
        <v>22</v>
      </c>
      <c r="E5679">
        <v>11</v>
      </c>
      <c r="F5679" s="4">
        <v>360426.4241718991</v>
      </c>
      <c r="G5679" s="4">
        <v>629079.60043258651</v>
      </c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Y5679" s="2"/>
      <c r="Z5679"/>
      <c r="AA5679"/>
      <c r="AB5679"/>
    </row>
    <row r="5680" spans="1:28" ht="14.45" x14ac:dyDescent="0.3">
      <c r="A5680" s="3">
        <v>42422.500497685185</v>
      </c>
      <c r="B5680">
        <v>2016</v>
      </c>
      <c r="C5680">
        <v>2</v>
      </c>
      <c r="D5680">
        <v>22</v>
      </c>
      <c r="E5680">
        <v>12</v>
      </c>
      <c r="F5680" s="4">
        <v>333522.50571731327</v>
      </c>
      <c r="G5680" s="4">
        <v>566570.80148913211</v>
      </c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Y5680" s="2"/>
      <c r="Z5680"/>
      <c r="AA5680"/>
      <c r="AB5680"/>
    </row>
    <row r="5681" spans="1:28" ht="14.45" x14ac:dyDescent="0.3">
      <c r="A5681" s="3">
        <v>42422.542164351849</v>
      </c>
      <c r="B5681">
        <v>2016</v>
      </c>
      <c r="C5681">
        <v>2</v>
      </c>
      <c r="D5681">
        <v>22</v>
      </c>
      <c r="E5681">
        <v>13</v>
      </c>
      <c r="F5681" s="4">
        <v>315391.71565302979</v>
      </c>
      <c r="G5681" s="4">
        <v>510194.42554648477</v>
      </c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Y5681" s="2"/>
      <c r="Z5681"/>
      <c r="AA5681"/>
      <c r="AB5681"/>
    </row>
    <row r="5682" spans="1:28" ht="14.45" x14ac:dyDescent="0.3">
      <c r="A5682" s="3">
        <v>42422.583831018521</v>
      </c>
      <c r="B5682">
        <v>2016</v>
      </c>
      <c r="C5682">
        <v>2</v>
      </c>
      <c r="D5682">
        <v>22</v>
      </c>
      <c r="E5682">
        <v>14</v>
      </c>
      <c r="F5682" s="4">
        <v>282283.79522879608</v>
      </c>
      <c r="G5682" s="4">
        <v>477110.83743573714</v>
      </c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Y5682" s="2"/>
      <c r="Z5682"/>
      <c r="AA5682"/>
      <c r="AB5682"/>
    </row>
    <row r="5683" spans="1:28" ht="14.45" x14ac:dyDescent="0.3">
      <c r="A5683" s="3">
        <v>42422.625497685185</v>
      </c>
      <c r="B5683">
        <v>2016</v>
      </c>
      <c r="C5683">
        <v>2</v>
      </c>
      <c r="D5683">
        <v>22</v>
      </c>
      <c r="E5683">
        <v>15</v>
      </c>
      <c r="F5683" s="4">
        <v>296547.44493639184</v>
      </c>
      <c r="G5683" s="4">
        <v>482516.9530297076</v>
      </c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Y5683" s="2"/>
      <c r="Z5683"/>
      <c r="AA5683"/>
      <c r="AB5683"/>
    </row>
    <row r="5684" spans="1:28" ht="14.45" x14ac:dyDescent="0.3">
      <c r="A5684" s="3">
        <v>42422.667164351849</v>
      </c>
      <c r="B5684">
        <v>2016</v>
      </c>
      <c r="C5684">
        <v>2</v>
      </c>
      <c r="D5684">
        <v>22</v>
      </c>
      <c r="E5684">
        <v>16</v>
      </c>
      <c r="F5684" s="4">
        <v>305267.13239061646</v>
      </c>
      <c r="G5684" s="4">
        <v>477635.31133121013</v>
      </c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Y5684" s="2"/>
      <c r="Z5684"/>
      <c r="AA5684"/>
      <c r="AB5684"/>
    </row>
    <row r="5685" spans="1:28" ht="14.45" x14ac:dyDescent="0.3">
      <c r="A5685" s="3">
        <v>42422.708831018521</v>
      </c>
      <c r="B5685">
        <v>2016</v>
      </c>
      <c r="C5685">
        <v>2</v>
      </c>
      <c r="D5685">
        <v>22</v>
      </c>
      <c r="E5685">
        <v>17</v>
      </c>
      <c r="F5685" s="4">
        <v>330247.74915316171</v>
      </c>
      <c r="G5685" s="4">
        <v>492082.66109656694</v>
      </c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Y5685" s="2"/>
      <c r="Z5685"/>
      <c r="AA5685"/>
      <c r="AB5685"/>
    </row>
    <row r="5686" spans="1:28" ht="14.45" x14ac:dyDescent="0.3">
      <c r="A5686" s="3">
        <v>42422.750497685185</v>
      </c>
      <c r="B5686">
        <v>2016</v>
      </c>
      <c r="C5686">
        <v>2</v>
      </c>
      <c r="D5686">
        <v>22</v>
      </c>
      <c r="E5686">
        <v>18</v>
      </c>
      <c r="F5686" s="4">
        <v>354124.87213206384</v>
      </c>
      <c r="G5686" s="4">
        <v>544188.65553774743</v>
      </c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Y5686" s="2"/>
      <c r="Z5686"/>
      <c r="AA5686"/>
      <c r="AB5686"/>
    </row>
    <row r="5687" spans="1:28" ht="14.45" x14ac:dyDescent="0.3">
      <c r="A5687" s="3">
        <v>42422.792164351849</v>
      </c>
      <c r="B5687">
        <v>2016</v>
      </c>
      <c r="C5687">
        <v>2</v>
      </c>
      <c r="D5687">
        <v>22</v>
      </c>
      <c r="E5687">
        <v>19</v>
      </c>
      <c r="F5687" s="4">
        <v>395303.89572701976</v>
      </c>
      <c r="G5687" s="4">
        <v>610148.27591122128</v>
      </c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Y5687" s="2"/>
      <c r="Z5687"/>
      <c r="AA5687"/>
      <c r="AB5687"/>
    </row>
    <row r="5688" spans="1:28" ht="14.45" x14ac:dyDescent="0.3">
      <c r="A5688" s="3">
        <v>42422.833831018521</v>
      </c>
      <c r="B5688">
        <v>2016</v>
      </c>
      <c r="C5688">
        <v>2</v>
      </c>
      <c r="D5688">
        <v>22</v>
      </c>
      <c r="E5688">
        <v>20</v>
      </c>
      <c r="F5688" s="4">
        <v>381615.63298063533</v>
      </c>
      <c r="G5688" s="4">
        <v>619817.61589923827</v>
      </c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Y5688" s="2"/>
      <c r="Z5688"/>
      <c r="AA5688"/>
      <c r="AB5688"/>
    </row>
    <row r="5689" spans="1:28" ht="14.45" x14ac:dyDescent="0.3">
      <c r="A5689" s="3">
        <v>42422.875497685185</v>
      </c>
      <c r="B5689">
        <v>2016</v>
      </c>
      <c r="C5689">
        <v>2</v>
      </c>
      <c r="D5689">
        <v>22</v>
      </c>
      <c r="E5689">
        <v>21</v>
      </c>
      <c r="F5689" s="4">
        <v>370879.80873013072</v>
      </c>
      <c r="G5689" s="4">
        <v>645765.16867816611</v>
      </c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Y5689" s="2"/>
      <c r="Z5689"/>
      <c r="AA5689"/>
      <c r="AB5689"/>
    </row>
    <row r="5690" spans="1:28" ht="14.45" x14ac:dyDescent="0.3">
      <c r="A5690" s="3">
        <v>42422.917164351849</v>
      </c>
      <c r="B5690">
        <v>2016</v>
      </c>
      <c r="C5690">
        <v>2</v>
      </c>
      <c r="D5690">
        <v>22</v>
      </c>
      <c r="E5690">
        <v>22</v>
      </c>
      <c r="F5690" s="4">
        <v>350327.94700624043</v>
      </c>
      <c r="G5690" s="4">
        <v>614603.33667336241</v>
      </c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Y5690" s="2"/>
      <c r="Z5690"/>
      <c r="AA5690"/>
      <c r="AB5690"/>
    </row>
    <row r="5691" spans="1:28" ht="14.45" x14ac:dyDescent="0.3">
      <c r="A5691" s="3">
        <v>42422.958831018521</v>
      </c>
      <c r="B5691">
        <v>2016</v>
      </c>
      <c r="C5691">
        <v>2</v>
      </c>
      <c r="D5691">
        <v>22</v>
      </c>
      <c r="E5691">
        <v>23</v>
      </c>
      <c r="F5691" s="4">
        <v>322645.23421784374</v>
      </c>
      <c r="G5691" s="4">
        <v>606621.08534681471</v>
      </c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Y5691" s="2"/>
      <c r="Z5691"/>
      <c r="AA5691"/>
      <c r="AB5691"/>
    </row>
    <row r="5692" spans="1:28" ht="14.45" x14ac:dyDescent="0.3">
      <c r="A5692" s="3">
        <v>42423.000497685185</v>
      </c>
      <c r="B5692">
        <v>2016</v>
      </c>
      <c r="C5692">
        <v>2</v>
      </c>
      <c r="D5692">
        <v>23</v>
      </c>
      <c r="E5692">
        <v>0</v>
      </c>
      <c r="F5692" s="4">
        <v>297658.77803134097</v>
      </c>
      <c r="G5692" s="4">
        <v>558872.72652448399</v>
      </c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Y5692" s="2"/>
      <c r="Z5692"/>
      <c r="AA5692"/>
      <c r="AB5692"/>
    </row>
    <row r="5693" spans="1:28" ht="14.45" x14ac:dyDescent="0.3">
      <c r="A5693" s="3">
        <v>42423.042164351849</v>
      </c>
      <c r="B5693">
        <v>2016</v>
      </c>
      <c r="C5693">
        <v>2</v>
      </c>
      <c r="D5693">
        <v>23</v>
      </c>
      <c r="E5693">
        <v>1</v>
      </c>
      <c r="F5693" s="4">
        <v>283388.59710529156</v>
      </c>
      <c r="G5693" s="4">
        <v>563100.32602287026</v>
      </c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Y5693" s="2"/>
      <c r="Z5693"/>
      <c r="AA5693"/>
      <c r="AB5693"/>
    </row>
    <row r="5694" spans="1:28" ht="14.45" x14ac:dyDescent="0.3">
      <c r="A5694" s="3">
        <v>42423.083831018521</v>
      </c>
      <c r="B5694">
        <v>2016</v>
      </c>
      <c r="C5694">
        <v>2</v>
      </c>
      <c r="D5694">
        <v>23</v>
      </c>
      <c r="E5694">
        <v>2</v>
      </c>
      <c r="F5694" s="4">
        <v>284943.0224237885</v>
      </c>
      <c r="G5694" s="4">
        <v>561666.34760669724</v>
      </c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Y5694" s="2"/>
      <c r="Z5694"/>
      <c r="AA5694"/>
      <c r="AB5694"/>
    </row>
    <row r="5695" spans="1:28" ht="14.45" x14ac:dyDescent="0.3">
      <c r="A5695" s="3">
        <v>42423.125497685185</v>
      </c>
      <c r="B5695">
        <v>2016</v>
      </c>
      <c r="C5695">
        <v>2</v>
      </c>
      <c r="D5695">
        <v>23</v>
      </c>
      <c r="E5695">
        <v>3</v>
      </c>
      <c r="F5695" s="4">
        <v>279080.53304635966</v>
      </c>
      <c r="G5695" s="4">
        <v>590513.08712746634</v>
      </c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Y5695" s="2"/>
      <c r="Z5695"/>
      <c r="AA5695"/>
      <c r="AB5695"/>
    </row>
    <row r="5696" spans="1:28" ht="14.45" x14ac:dyDescent="0.3">
      <c r="A5696" s="3">
        <v>42423.167164351849</v>
      </c>
      <c r="B5696">
        <v>2016</v>
      </c>
      <c r="C5696">
        <v>2</v>
      </c>
      <c r="D5696">
        <v>23</v>
      </c>
      <c r="E5696">
        <v>4</v>
      </c>
      <c r="F5696" s="4">
        <v>297599.72258270439</v>
      </c>
      <c r="G5696" s="4">
        <v>592622.58865167631</v>
      </c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Y5696" s="2"/>
      <c r="Z5696"/>
      <c r="AA5696"/>
      <c r="AB5696"/>
    </row>
    <row r="5697" spans="1:28" ht="14.45" x14ac:dyDescent="0.3">
      <c r="A5697" s="3">
        <v>42423.208831018521</v>
      </c>
      <c r="B5697">
        <v>2016</v>
      </c>
      <c r="C5697">
        <v>2</v>
      </c>
      <c r="D5697">
        <v>23</v>
      </c>
      <c r="E5697">
        <v>5</v>
      </c>
      <c r="F5697" s="4">
        <v>324884.79082507693</v>
      </c>
      <c r="G5697" s="4">
        <v>628162.87475456449</v>
      </c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Y5697" s="2"/>
      <c r="Z5697"/>
      <c r="AA5697"/>
      <c r="AB5697"/>
    </row>
    <row r="5698" spans="1:28" ht="14.45" x14ac:dyDescent="0.3">
      <c r="A5698" s="3">
        <v>42423.250497685185</v>
      </c>
      <c r="B5698">
        <v>2016</v>
      </c>
      <c r="C5698">
        <v>2</v>
      </c>
      <c r="D5698">
        <v>23</v>
      </c>
      <c r="E5698">
        <v>6</v>
      </c>
      <c r="F5698" s="4">
        <v>378605.24000972905</v>
      </c>
      <c r="G5698" s="4">
        <v>683330.05242963845</v>
      </c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Y5698" s="2"/>
      <c r="Z5698"/>
      <c r="AA5698"/>
      <c r="AB5698"/>
    </row>
    <row r="5699" spans="1:28" ht="14.45" x14ac:dyDescent="0.3">
      <c r="A5699" s="3">
        <v>42423.292164351849</v>
      </c>
      <c r="B5699">
        <v>2016</v>
      </c>
      <c r="C5699">
        <v>2</v>
      </c>
      <c r="D5699">
        <v>23</v>
      </c>
      <c r="E5699">
        <v>7</v>
      </c>
      <c r="F5699" s="4">
        <v>433311.33549994341</v>
      </c>
      <c r="G5699" s="4">
        <v>760685.6012831626</v>
      </c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Y5699" s="2"/>
      <c r="Z5699"/>
      <c r="AA5699"/>
      <c r="AB5699"/>
    </row>
    <row r="5700" spans="1:28" ht="14.45" x14ac:dyDescent="0.3">
      <c r="A5700" s="3">
        <v>42423.333831018521</v>
      </c>
      <c r="B5700">
        <v>2016</v>
      </c>
      <c r="C5700">
        <v>2</v>
      </c>
      <c r="D5700">
        <v>23</v>
      </c>
      <c r="E5700">
        <v>8</v>
      </c>
      <c r="F5700" s="4">
        <v>453190.29485696036</v>
      </c>
      <c r="G5700" s="4">
        <v>795590.6498737284</v>
      </c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Y5700" s="2"/>
      <c r="Z5700"/>
      <c r="AA5700"/>
      <c r="AB5700"/>
    </row>
    <row r="5701" spans="1:28" ht="14.45" x14ac:dyDescent="0.3">
      <c r="A5701" s="3">
        <v>42423.375497685185</v>
      </c>
      <c r="B5701">
        <v>2016</v>
      </c>
      <c r="C5701">
        <v>2</v>
      </c>
      <c r="D5701">
        <v>23</v>
      </c>
      <c r="E5701">
        <v>9</v>
      </c>
      <c r="F5701" s="4">
        <v>454863.47868194547</v>
      </c>
      <c r="G5701" s="4">
        <v>785105.0708016447</v>
      </c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Y5701" s="2"/>
      <c r="Z5701"/>
      <c r="AA5701"/>
      <c r="AB5701"/>
    </row>
    <row r="5702" spans="1:28" ht="14.45" x14ac:dyDescent="0.3">
      <c r="A5702" s="3">
        <v>42423.417164351849</v>
      </c>
      <c r="B5702">
        <v>2016</v>
      </c>
      <c r="C5702">
        <v>2</v>
      </c>
      <c r="D5702">
        <v>23</v>
      </c>
      <c r="E5702">
        <v>10</v>
      </c>
      <c r="F5702" s="4">
        <v>435159.65011061647</v>
      </c>
      <c r="G5702" s="4">
        <v>754722.75862277939</v>
      </c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Y5702" s="2"/>
      <c r="Z5702"/>
      <c r="AA5702"/>
      <c r="AB5702"/>
    </row>
    <row r="5703" spans="1:28" ht="14.45" x14ac:dyDescent="0.3">
      <c r="A5703" s="3">
        <v>42423.458831018521</v>
      </c>
      <c r="B5703">
        <v>2016</v>
      </c>
      <c r="C5703">
        <v>2</v>
      </c>
      <c r="D5703">
        <v>23</v>
      </c>
      <c r="E5703">
        <v>11</v>
      </c>
      <c r="F5703" s="4">
        <v>428468.49537228013</v>
      </c>
      <c r="G5703" s="4">
        <v>655851.19541956147</v>
      </c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Y5703" s="2"/>
      <c r="Z5703"/>
      <c r="AA5703"/>
      <c r="AB5703"/>
    </row>
    <row r="5704" spans="1:28" ht="14.45" x14ac:dyDescent="0.3">
      <c r="A5704" s="3">
        <v>42423.500497685185</v>
      </c>
      <c r="B5704">
        <v>2016</v>
      </c>
      <c r="C5704">
        <v>2</v>
      </c>
      <c r="D5704">
        <v>23</v>
      </c>
      <c r="E5704">
        <v>12</v>
      </c>
      <c r="F5704" s="4">
        <v>432793.44429027988</v>
      </c>
      <c r="G5704" s="4">
        <v>608283.62027287355</v>
      </c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Y5704" s="2"/>
      <c r="Z5704"/>
      <c r="AA5704"/>
      <c r="AB5704"/>
    </row>
    <row r="5705" spans="1:28" ht="14.45" x14ac:dyDescent="0.3">
      <c r="A5705" s="3">
        <v>42423.542164351849</v>
      </c>
      <c r="B5705">
        <v>2016</v>
      </c>
      <c r="C5705">
        <v>2</v>
      </c>
      <c r="D5705">
        <v>23</v>
      </c>
      <c r="E5705">
        <v>13</v>
      </c>
      <c r="F5705" s="4">
        <v>380148.29955543909</v>
      </c>
      <c r="G5705" s="4">
        <v>629600.0514277555</v>
      </c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Y5705" s="2"/>
      <c r="Z5705"/>
      <c r="AA5705"/>
      <c r="AB5705"/>
    </row>
    <row r="5706" spans="1:28" ht="14.45" x14ac:dyDescent="0.3">
      <c r="A5706" s="3">
        <v>42423.583831018521</v>
      </c>
      <c r="B5706">
        <v>2016</v>
      </c>
      <c r="C5706">
        <v>2</v>
      </c>
      <c r="D5706">
        <v>23</v>
      </c>
      <c r="E5706">
        <v>14</v>
      </c>
      <c r="F5706" s="4">
        <v>434712.06155527814</v>
      </c>
      <c r="G5706" s="4">
        <v>628407.13082399464</v>
      </c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Y5706" s="2"/>
      <c r="Z5706"/>
      <c r="AA5706"/>
      <c r="AB5706"/>
    </row>
    <row r="5707" spans="1:28" ht="14.45" x14ac:dyDescent="0.3">
      <c r="A5707" s="3">
        <v>42423.625497685185</v>
      </c>
      <c r="B5707">
        <v>2016</v>
      </c>
      <c r="C5707">
        <v>2</v>
      </c>
      <c r="D5707">
        <v>23</v>
      </c>
      <c r="E5707">
        <v>15</v>
      </c>
      <c r="F5707" s="4">
        <v>461051.9674109476</v>
      </c>
      <c r="G5707" s="4">
        <v>669931.59327529999</v>
      </c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Y5707" s="2"/>
      <c r="Z5707"/>
      <c r="AA5707"/>
      <c r="AB5707"/>
    </row>
    <row r="5708" spans="1:28" ht="14.45" x14ac:dyDescent="0.3">
      <c r="A5708" s="3">
        <v>42423.667164351849</v>
      </c>
      <c r="B5708">
        <v>2016</v>
      </c>
      <c r="C5708">
        <v>2</v>
      </c>
      <c r="D5708">
        <v>23</v>
      </c>
      <c r="E5708">
        <v>16</v>
      </c>
      <c r="F5708" s="4">
        <v>505653.98148976977</v>
      </c>
      <c r="G5708" s="4">
        <v>713834.48957420315</v>
      </c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Y5708" s="2"/>
      <c r="Z5708"/>
      <c r="AA5708"/>
      <c r="AB5708"/>
    </row>
    <row r="5709" spans="1:28" ht="14.45" x14ac:dyDescent="0.3">
      <c r="A5709" s="3">
        <v>42423.708831018521</v>
      </c>
      <c r="B5709">
        <v>2016</v>
      </c>
      <c r="C5709">
        <v>2</v>
      </c>
      <c r="D5709">
        <v>23</v>
      </c>
      <c r="E5709">
        <v>17</v>
      </c>
      <c r="F5709" s="4">
        <v>498615.43217930285</v>
      </c>
      <c r="G5709" s="4">
        <v>778305.26224613946</v>
      </c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Y5709" s="2"/>
      <c r="Z5709"/>
      <c r="AA5709"/>
      <c r="AB5709"/>
    </row>
    <row r="5710" spans="1:28" ht="14.45" x14ac:dyDescent="0.3">
      <c r="A5710" s="3">
        <v>42423.750497685185</v>
      </c>
      <c r="B5710">
        <v>2016</v>
      </c>
      <c r="C5710">
        <v>2</v>
      </c>
      <c r="D5710">
        <v>23</v>
      </c>
      <c r="E5710">
        <v>18</v>
      </c>
      <c r="F5710" s="4">
        <v>534261.35704883933</v>
      </c>
      <c r="G5710" s="4">
        <v>850628.89967182535</v>
      </c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Y5710" s="2"/>
      <c r="Z5710"/>
      <c r="AA5710"/>
      <c r="AB5710"/>
    </row>
    <row r="5711" spans="1:28" ht="14.45" x14ac:dyDescent="0.3">
      <c r="A5711" s="3">
        <v>42423.792164351849</v>
      </c>
      <c r="B5711">
        <v>2016</v>
      </c>
      <c r="C5711">
        <v>2</v>
      </c>
      <c r="D5711">
        <v>23</v>
      </c>
      <c r="E5711">
        <v>19</v>
      </c>
      <c r="F5711" s="4">
        <v>588817.71201800869</v>
      </c>
      <c r="G5711" s="4">
        <v>888804.05987898947</v>
      </c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Y5711" s="2"/>
      <c r="Z5711"/>
      <c r="AA5711"/>
      <c r="AB5711"/>
    </row>
    <row r="5712" spans="1:28" ht="14.45" x14ac:dyDescent="0.3">
      <c r="A5712" s="3">
        <v>42423.833831018521</v>
      </c>
      <c r="B5712">
        <v>2016</v>
      </c>
      <c r="C5712">
        <v>2</v>
      </c>
      <c r="D5712">
        <v>23</v>
      </c>
      <c r="E5712">
        <v>20</v>
      </c>
      <c r="F5712" s="4">
        <v>575851.31187327055</v>
      </c>
      <c r="G5712" s="4">
        <v>925912.49180221709</v>
      </c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Y5712" s="2"/>
      <c r="Z5712"/>
      <c r="AA5712"/>
      <c r="AB5712"/>
    </row>
    <row r="5713" spans="1:28" ht="14.45" x14ac:dyDescent="0.3">
      <c r="A5713" s="3">
        <v>42423.875497685185</v>
      </c>
      <c r="B5713">
        <v>2016</v>
      </c>
      <c r="C5713">
        <v>2</v>
      </c>
      <c r="D5713">
        <v>23</v>
      </c>
      <c r="E5713">
        <v>21</v>
      </c>
      <c r="F5713" s="4">
        <v>546943.34743359778</v>
      </c>
      <c r="G5713" s="4">
        <v>916291.91744748177</v>
      </c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Y5713" s="2"/>
      <c r="Z5713"/>
      <c r="AA5713"/>
      <c r="AB5713"/>
    </row>
    <row r="5714" spans="1:28" ht="14.45" x14ac:dyDescent="0.3">
      <c r="A5714" s="3">
        <v>42423.917164351849</v>
      </c>
      <c r="B5714">
        <v>2016</v>
      </c>
      <c r="C5714">
        <v>2</v>
      </c>
      <c r="D5714">
        <v>23</v>
      </c>
      <c r="E5714">
        <v>22</v>
      </c>
      <c r="F5714" s="4">
        <v>503154.43266077619</v>
      </c>
      <c r="G5714" s="4">
        <v>853925.71900656039</v>
      </c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Y5714" s="2"/>
      <c r="Z5714"/>
      <c r="AA5714"/>
      <c r="AB5714"/>
    </row>
    <row r="5715" spans="1:28" ht="14.45" x14ac:dyDescent="0.3">
      <c r="A5715" s="3">
        <v>42423.958831018521</v>
      </c>
      <c r="B5715">
        <v>2016</v>
      </c>
      <c r="C5715">
        <v>2</v>
      </c>
      <c r="D5715">
        <v>23</v>
      </c>
      <c r="E5715">
        <v>23</v>
      </c>
      <c r="F5715" s="4">
        <v>457967.10549074574</v>
      </c>
      <c r="G5715" s="4">
        <v>781581.26732598955</v>
      </c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Y5715" s="2"/>
      <c r="Z5715"/>
      <c r="AA5715"/>
      <c r="AB5715"/>
    </row>
    <row r="5716" spans="1:28" ht="14.45" x14ac:dyDescent="0.3">
      <c r="A5716" s="3">
        <v>42424.000497685185</v>
      </c>
      <c r="B5716">
        <v>2016</v>
      </c>
      <c r="C5716">
        <v>2</v>
      </c>
      <c r="D5716">
        <v>24</v>
      </c>
      <c r="E5716">
        <v>0</v>
      </c>
      <c r="F5716" s="4">
        <v>409859.09604266746</v>
      </c>
      <c r="G5716" s="4">
        <v>776792.22274072457</v>
      </c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Y5716" s="2"/>
      <c r="Z5716"/>
      <c r="AA5716"/>
      <c r="AB5716"/>
    </row>
    <row r="5717" spans="1:28" ht="14.45" x14ac:dyDescent="0.3">
      <c r="A5717" s="3">
        <v>42424.042164351849</v>
      </c>
      <c r="B5717">
        <v>2016</v>
      </c>
      <c r="C5717">
        <v>2</v>
      </c>
      <c r="D5717">
        <v>24</v>
      </c>
      <c r="E5717">
        <v>1</v>
      </c>
      <c r="F5717" s="4">
        <v>383082.13339453278</v>
      </c>
      <c r="G5717" s="4">
        <v>760762.95539367071</v>
      </c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Y5717" s="2"/>
      <c r="Z5717"/>
      <c r="AA5717"/>
      <c r="AB5717"/>
    </row>
    <row r="5718" spans="1:28" ht="14.45" x14ac:dyDescent="0.3">
      <c r="A5718" s="3">
        <v>42424.083831018521</v>
      </c>
      <c r="B5718">
        <v>2016</v>
      </c>
      <c r="C5718">
        <v>2</v>
      </c>
      <c r="D5718">
        <v>24</v>
      </c>
      <c r="E5718">
        <v>2</v>
      </c>
      <c r="F5718" s="4">
        <v>408899.12071345706</v>
      </c>
      <c r="G5718" s="4">
        <v>799016.8035503123</v>
      </c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Y5718" s="2"/>
      <c r="Z5718"/>
      <c r="AA5718"/>
      <c r="AB5718"/>
    </row>
    <row r="5719" spans="1:28" ht="14.45" x14ac:dyDescent="0.3">
      <c r="A5719" s="3">
        <v>42424.125497685185</v>
      </c>
      <c r="B5719">
        <v>2016</v>
      </c>
      <c r="C5719">
        <v>2</v>
      </c>
      <c r="D5719">
        <v>24</v>
      </c>
      <c r="E5719">
        <v>3</v>
      </c>
      <c r="F5719" s="4">
        <v>403844.54800687596</v>
      </c>
      <c r="G5719" s="4">
        <v>832818.14471700951</v>
      </c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Y5719" s="2"/>
      <c r="Z5719"/>
      <c r="AA5719"/>
      <c r="AB5719"/>
    </row>
    <row r="5720" spans="1:28" ht="14.45" x14ac:dyDescent="0.3">
      <c r="A5720" s="3">
        <v>42424.167164351849</v>
      </c>
      <c r="B5720">
        <v>2016</v>
      </c>
      <c r="C5720">
        <v>2</v>
      </c>
      <c r="D5720">
        <v>24</v>
      </c>
      <c r="E5720">
        <v>4</v>
      </c>
      <c r="F5720" s="4">
        <v>413295.45086158655</v>
      </c>
      <c r="G5720" s="4">
        <v>867626.78437148349</v>
      </c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Y5720" s="2"/>
      <c r="Z5720"/>
      <c r="AA5720"/>
      <c r="AB5720"/>
    </row>
    <row r="5721" spans="1:28" ht="14.45" x14ac:dyDescent="0.3">
      <c r="A5721" s="3">
        <v>42424.208831018521</v>
      </c>
      <c r="B5721">
        <v>2016</v>
      </c>
      <c r="C5721">
        <v>2</v>
      </c>
      <c r="D5721">
        <v>24</v>
      </c>
      <c r="E5721">
        <v>5</v>
      </c>
      <c r="F5721" s="4">
        <v>463719.03290077479</v>
      </c>
      <c r="G5721" s="4">
        <v>933257.19206798496</v>
      </c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Y5721" s="2"/>
      <c r="Z5721"/>
      <c r="AA5721"/>
      <c r="AB5721"/>
    </row>
    <row r="5722" spans="1:28" ht="14.45" x14ac:dyDescent="0.3">
      <c r="A5722" s="3">
        <v>42424.250497685185</v>
      </c>
      <c r="B5722">
        <v>2016</v>
      </c>
      <c r="C5722">
        <v>2</v>
      </c>
      <c r="D5722">
        <v>24</v>
      </c>
      <c r="E5722">
        <v>6</v>
      </c>
      <c r="F5722" s="4">
        <v>559684.77941864519</v>
      </c>
      <c r="G5722" s="4">
        <v>1063728.6381052609</v>
      </c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Y5722" s="2"/>
      <c r="Z5722"/>
      <c r="AA5722"/>
      <c r="AB5722"/>
    </row>
    <row r="5723" spans="1:28" ht="14.45" x14ac:dyDescent="0.3">
      <c r="A5723" s="3">
        <v>42424.292164351849</v>
      </c>
      <c r="B5723">
        <v>2016</v>
      </c>
      <c r="C5723">
        <v>2</v>
      </c>
      <c r="D5723">
        <v>24</v>
      </c>
      <c r="E5723">
        <v>7</v>
      </c>
      <c r="F5723" s="4">
        <v>573733.3066441135</v>
      </c>
      <c r="G5723" s="4">
        <v>1077820.7518088999</v>
      </c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Y5723" s="2"/>
      <c r="Z5723"/>
      <c r="AA5723"/>
      <c r="AB5723"/>
    </row>
    <row r="5724" spans="1:28" ht="14.45" x14ac:dyDescent="0.3">
      <c r="A5724" s="3">
        <v>42424.333831018521</v>
      </c>
      <c r="B5724">
        <v>2016</v>
      </c>
      <c r="C5724">
        <v>2</v>
      </c>
      <c r="D5724">
        <v>24</v>
      </c>
      <c r="E5724">
        <v>8</v>
      </c>
      <c r="F5724" s="4">
        <v>488339.23660800338</v>
      </c>
      <c r="G5724" s="4">
        <v>975987.54494933493</v>
      </c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Y5724" s="2"/>
      <c r="Z5724"/>
      <c r="AA5724"/>
      <c r="AB5724"/>
    </row>
    <row r="5725" spans="1:28" ht="14.45" x14ac:dyDescent="0.3">
      <c r="A5725" s="3">
        <v>42424.375497685185</v>
      </c>
      <c r="B5725">
        <v>2016</v>
      </c>
      <c r="C5725">
        <v>2</v>
      </c>
      <c r="D5725">
        <v>24</v>
      </c>
      <c r="E5725">
        <v>9</v>
      </c>
      <c r="F5725" s="4">
        <v>420986.71395634703</v>
      </c>
      <c r="G5725" s="4">
        <v>855912.3221435328</v>
      </c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Y5725" s="2"/>
      <c r="Z5725"/>
      <c r="AA5725"/>
      <c r="AB5725"/>
    </row>
    <row r="5726" spans="1:28" ht="14.45" x14ac:dyDescent="0.3">
      <c r="A5726" s="3">
        <v>42424.417164351849</v>
      </c>
      <c r="B5726">
        <v>2016</v>
      </c>
      <c r="C5726">
        <v>2</v>
      </c>
      <c r="D5726">
        <v>24</v>
      </c>
      <c r="E5726">
        <v>10</v>
      </c>
      <c r="F5726" s="4">
        <v>431239.76262109011</v>
      </c>
      <c r="G5726" s="4">
        <v>793414.23895540193</v>
      </c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Y5726" s="2"/>
      <c r="Z5726"/>
      <c r="AA5726"/>
      <c r="AB5726"/>
    </row>
    <row r="5727" spans="1:28" ht="14.45" x14ac:dyDescent="0.3">
      <c r="A5727" s="3">
        <v>42424.458831018521</v>
      </c>
      <c r="B5727">
        <v>2016</v>
      </c>
      <c r="C5727">
        <v>2</v>
      </c>
      <c r="D5727">
        <v>24</v>
      </c>
      <c r="E5727">
        <v>11</v>
      </c>
      <c r="F5727" s="4">
        <v>404575.55189629283</v>
      </c>
      <c r="G5727" s="4">
        <v>721288.56572533457</v>
      </c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Y5727" s="2"/>
      <c r="Z5727"/>
      <c r="AA5727"/>
      <c r="AB5727"/>
    </row>
    <row r="5728" spans="1:28" ht="14.45" x14ac:dyDescent="0.3">
      <c r="A5728" s="3">
        <v>42424.500497685185</v>
      </c>
      <c r="B5728">
        <v>2016</v>
      </c>
      <c r="C5728">
        <v>2</v>
      </c>
      <c r="D5728">
        <v>24</v>
      </c>
      <c r="E5728">
        <v>12</v>
      </c>
      <c r="F5728" s="4">
        <v>395440.24762021733</v>
      </c>
      <c r="G5728" s="4">
        <v>679401.01723445905</v>
      </c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Y5728" s="2"/>
      <c r="Z5728"/>
      <c r="AA5728"/>
      <c r="AB5728"/>
    </row>
    <row r="5729" spans="1:28" ht="14.45" x14ac:dyDescent="0.3">
      <c r="A5729" s="3">
        <v>42424.542164351849</v>
      </c>
      <c r="B5729">
        <v>2016</v>
      </c>
      <c r="C5729">
        <v>2</v>
      </c>
      <c r="D5729">
        <v>24</v>
      </c>
      <c r="E5729">
        <v>13</v>
      </c>
      <c r="F5729" s="4">
        <v>348633.88171520585</v>
      </c>
      <c r="G5729" s="4">
        <v>636534.58158483333</v>
      </c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Y5729" s="2"/>
      <c r="Z5729"/>
      <c r="AA5729"/>
      <c r="AB5729"/>
    </row>
    <row r="5730" spans="1:28" ht="14.45" x14ac:dyDescent="0.3">
      <c r="A5730" s="3">
        <v>42424.583831018521</v>
      </c>
      <c r="B5730">
        <v>2016</v>
      </c>
      <c r="C5730">
        <v>2</v>
      </c>
      <c r="D5730">
        <v>24</v>
      </c>
      <c r="E5730">
        <v>14</v>
      </c>
      <c r="F5730" s="4">
        <v>329162.86551796203</v>
      </c>
      <c r="G5730" s="4">
        <v>608776.78897288255</v>
      </c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Y5730" s="2"/>
      <c r="Z5730"/>
      <c r="AA5730"/>
      <c r="AB5730"/>
    </row>
    <row r="5731" spans="1:28" ht="14.45" x14ac:dyDescent="0.3">
      <c r="A5731" s="3">
        <v>42424.625497685185</v>
      </c>
      <c r="B5731">
        <v>2016</v>
      </c>
      <c r="C5731">
        <v>2</v>
      </c>
      <c r="D5731">
        <v>24</v>
      </c>
      <c r="E5731">
        <v>15</v>
      </c>
      <c r="F5731" s="4">
        <v>333342.65815364523</v>
      </c>
      <c r="G5731" s="4">
        <v>608308.24348986172</v>
      </c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Y5731" s="2"/>
      <c r="Z5731"/>
      <c r="AA5731"/>
      <c r="AB5731"/>
    </row>
    <row r="5732" spans="1:28" ht="14.45" x14ac:dyDescent="0.3">
      <c r="A5732" s="3">
        <v>42424.667164351849</v>
      </c>
      <c r="B5732">
        <v>2016</v>
      </c>
      <c r="C5732">
        <v>2</v>
      </c>
      <c r="D5732">
        <v>24</v>
      </c>
      <c r="E5732">
        <v>16</v>
      </c>
      <c r="F5732" s="4">
        <v>385666.56832496956</v>
      </c>
      <c r="G5732" s="4">
        <v>615004.65914090408</v>
      </c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Y5732" s="2"/>
      <c r="Z5732"/>
      <c r="AA5732"/>
      <c r="AB5732"/>
    </row>
    <row r="5733" spans="1:28" ht="14.45" x14ac:dyDescent="0.3">
      <c r="A5733" s="3">
        <v>42424.708831018521</v>
      </c>
      <c r="B5733">
        <v>2016</v>
      </c>
      <c r="C5733">
        <v>2</v>
      </c>
      <c r="D5733">
        <v>24</v>
      </c>
      <c r="E5733">
        <v>17</v>
      </c>
      <c r="F5733" s="4">
        <v>416294.58091805759</v>
      </c>
      <c r="G5733" s="4">
        <v>736232.79422727972</v>
      </c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Y5733" s="2"/>
      <c r="Z5733"/>
      <c r="AA5733"/>
      <c r="AB5733"/>
    </row>
    <row r="5734" spans="1:28" ht="14.45" x14ac:dyDescent="0.3">
      <c r="A5734" s="3">
        <v>42424.750497685185</v>
      </c>
      <c r="B5734">
        <v>2016</v>
      </c>
      <c r="C5734">
        <v>2</v>
      </c>
      <c r="D5734">
        <v>24</v>
      </c>
      <c r="E5734">
        <v>18</v>
      </c>
      <c r="F5734" s="4">
        <v>488736.59266205627</v>
      </c>
      <c r="G5734" s="4">
        <v>831218.37318200897</v>
      </c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Y5734" s="2"/>
      <c r="Z5734"/>
      <c r="AA5734"/>
      <c r="AB5734"/>
    </row>
    <row r="5735" spans="1:28" ht="14.45" x14ac:dyDescent="0.3">
      <c r="A5735" s="3">
        <v>42424.792164351849</v>
      </c>
      <c r="B5735">
        <v>2016</v>
      </c>
      <c r="C5735">
        <v>2</v>
      </c>
      <c r="D5735">
        <v>24</v>
      </c>
      <c r="E5735">
        <v>19</v>
      </c>
      <c r="F5735" s="4">
        <v>546337.33088894375</v>
      </c>
      <c r="G5735" s="4">
        <v>926388.4831856793</v>
      </c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Y5735" s="2"/>
      <c r="Z5735"/>
      <c r="AA5735"/>
      <c r="AB5735"/>
    </row>
    <row r="5736" spans="1:28" ht="14.45" x14ac:dyDescent="0.3">
      <c r="A5736" s="3">
        <v>42424.833831018521</v>
      </c>
      <c r="B5736">
        <v>2016</v>
      </c>
      <c r="C5736">
        <v>2</v>
      </c>
      <c r="D5736">
        <v>24</v>
      </c>
      <c r="E5736">
        <v>20</v>
      </c>
      <c r="F5736" s="4">
        <v>515770.82708125224</v>
      </c>
      <c r="G5736" s="4">
        <v>960484.63954238326</v>
      </c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Y5736" s="2"/>
      <c r="Z5736"/>
      <c r="AA5736"/>
      <c r="AB5736"/>
    </row>
    <row r="5737" spans="1:28" ht="14.45" x14ac:dyDescent="0.3">
      <c r="A5737" s="3">
        <v>42424.875497685185</v>
      </c>
      <c r="B5737">
        <v>2016</v>
      </c>
      <c r="C5737">
        <v>2</v>
      </c>
      <c r="D5737">
        <v>24</v>
      </c>
      <c r="E5737">
        <v>21</v>
      </c>
      <c r="F5737" s="4">
        <v>518922.97796076193</v>
      </c>
      <c r="G5737" s="4">
        <v>956651.98596842214</v>
      </c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Y5737" s="2"/>
      <c r="Z5737"/>
      <c r="AA5737"/>
      <c r="AB5737"/>
    </row>
    <row r="5738" spans="1:28" ht="14.45" x14ac:dyDescent="0.3">
      <c r="A5738" s="3">
        <v>42424.917164351849</v>
      </c>
      <c r="B5738">
        <v>2016</v>
      </c>
      <c r="C5738">
        <v>2</v>
      </c>
      <c r="D5738">
        <v>24</v>
      </c>
      <c r="E5738">
        <v>22</v>
      </c>
      <c r="F5738" s="4">
        <v>475280.3074749427</v>
      </c>
      <c r="G5738" s="4">
        <v>882167.01423812017</v>
      </c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Y5738" s="2"/>
      <c r="Z5738"/>
      <c r="AA5738"/>
      <c r="AB5738"/>
    </row>
    <row r="5739" spans="1:28" ht="14.45" x14ac:dyDescent="0.3">
      <c r="A5739" s="3">
        <v>42424.958831018521</v>
      </c>
      <c r="B5739">
        <v>2016</v>
      </c>
      <c r="C5739">
        <v>2</v>
      </c>
      <c r="D5739">
        <v>24</v>
      </c>
      <c r="E5739">
        <v>23</v>
      </c>
      <c r="F5739" s="4">
        <v>426542.95639427402</v>
      </c>
      <c r="G5739" s="4">
        <v>849717.08222865476</v>
      </c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Y5739" s="2"/>
      <c r="Z5739"/>
      <c r="AA5739"/>
      <c r="AB5739"/>
    </row>
    <row r="5740" spans="1:28" ht="14.45" x14ac:dyDescent="0.3">
      <c r="A5740" s="3">
        <v>42425.000497685185</v>
      </c>
      <c r="B5740">
        <v>2016</v>
      </c>
      <c r="C5740">
        <v>2</v>
      </c>
      <c r="D5740">
        <v>25</v>
      </c>
      <c r="E5740">
        <v>0</v>
      </c>
      <c r="F5740" s="4">
        <v>390614.33586244192</v>
      </c>
      <c r="G5740" s="4">
        <v>813012.73894578114</v>
      </c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Y5740" s="2"/>
      <c r="Z5740"/>
      <c r="AA5740"/>
      <c r="AB5740"/>
    </row>
    <row r="5741" spans="1:28" ht="14.45" x14ac:dyDescent="0.3">
      <c r="A5741" s="3">
        <v>42425.042164351849</v>
      </c>
      <c r="B5741">
        <v>2016</v>
      </c>
      <c r="C5741">
        <v>2</v>
      </c>
      <c r="D5741">
        <v>25</v>
      </c>
      <c r="E5741">
        <v>1</v>
      </c>
      <c r="F5741" s="4">
        <v>370344.87476385897</v>
      </c>
      <c r="G5741" s="4">
        <v>809705.7207056781</v>
      </c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Y5741" s="2"/>
      <c r="Z5741"/>
      <c r="AA5741"/>
      <c r="AB5741"/>
    </row>
    <row r="5742" spans="1:28" ht="14.45" x14ac:dyDescent="0.3">
      <c r="A5742" s="3">
        <v>42425.083831018521</v>
      </c>
      <c r="B5742">
        <v>2016</v>
      </c>
      <c r="C5742">
        <v>2</v>
      </c>
      <c r="D5742">
        <v>25</v>
      </c>
      <c r="E5742">
        <v>2</v>
      </c>
      <c r="F5742" s="4">
        <v>369088.00923186739</v>
      </c>
      <c r="G5742" s="4">
        <v>807915.14302394504</v>
      </c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Y5742" s="2"/>
      <c r="Z5742"/>
      <c r="AA5742"/>
      <c r="AB5742"/>
    </row>
    <row r="5743" spans="1:28" ht="14.45" x14ac:dyDescent="0.3">
      <c r="A5743" s="3">
        <v>42425.125497685185</v>
      </c>
      <c r="B5743">
        <v>2016</v>
      </c>
      <c r="C5743">
        <v>2</v>
      </c>
      <c r="D5743">
        <v>25</v>
      </c>
      <c r="E5743">
        <v>3</v>
      </c>
      <c r="F5743" s="4">
        <v>356855.55486654106</v>
      </c>
      <c r="G5743" s="4">
        <v>789867.3794679048</v>
      </c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Y5743" s="2"/>
      <c r="Z5743"/>
      <c r="AA5743"/>
      <c r="AB5743"/>
    </row>
    <row r="5744" spans="1:28" ht="14.45" x14ac:dyDescent="0.3">
      <c r="A5744" s="3">
        <v>42425.167164351849</v>
      </c>
      <c r="B5744">
        <v>2016</v>
      </c>
      <c r="C5744">
        <v>2</v>
      </c>
      <c r="D5744">
        <v>25</v>
      </c>
      <c r="E5744">
        <v>4</v>
      </c>
      <c r="F5744" s="4">
        <v>400468.91897266725</v>
      </c>
      <c r="G5744" s="4">
        <v>839129.18497983867</v>
      </c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Y5744" s="2"/>
      <c r="Z5744"/>
      <c r="AA5744"/>
      <c r="AB5744"/>
    </row>
    <row r="5745" spans="1:28" ht="14.45" x14ac:dyDescent="0.3">
      <c r="A5745" s="3">
        <v>42425.208831018521</v>
      </c>
      <c r="B5745">
        <v>2016</v>
      </c>
      <c r="C5745">
        <v>2</v>
      </c>
      <c r="D5745">
        <v>25</v>
      </c>
      <c r="E5745">
        <v>5</v>
      </c>
      <c r="F5745" s="4">
        <v>446788.13474438083</v>
      </c>
      <c r="G5745" s="4">
        <v>861295.83269286959</v>
      </c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Y5745" s="2"/>
      <c r="Z5745"/>
      <c r="AA5745"/>
      <c r="AB5745"/>
    </row>
    <row r="5746" spans="1:28" ht="14.45" x14ac:dyDescent="0.3">
      <c r="A5746" s="3">
        <v>42425.250497685185</v>
      </c>
      <c r="B5746">
        <v>2016</v>
      </c>
      <c r="C5746">
        <v>2</v>
      </c>
      <c r="D5746">
        <v>25</v>
      </c>
      <c r="E5746">
        <v>6</v>
      </c>
      <c r="F5746" s="4">
        <v>519117.29398315825</v>
      </c>
      <c r="G5746" s="4">
        <v>961139.07524592639</v>
      </c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Y5746" s="2"/>
      <c r="Z5746"/>
      <c r="AA5746"/>
      <c r="AB5746"/>
    </row>
    <row r="5747" spans="1:28" ht="14.45" x14ac:dyDescent="0.3">
      <c r="A5747" s="3">
        <v>42425.292164351849</v>
      </c>
      <c r="B5747">
        <v>2016</v>
      </c>
      <c r="C5747">
        <v>2</v>
      </c>
      <c r="D5747">
        <v>25</v>
      </c>
      <c r="E5747">
        <v>7</v>
      </c>
      <c r="F5747" s="4">
        <v>527431.62993574177</v>
      </c>
      <c r="G5747" s="4">
        <v>938662.0718529271</v>
      </c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Y5747" s="2"/>
      <c r="Z5747"/>
      <c r="AA5747"/>
      <c r="AB5747"/>
    </row>
    <row r="5748" spans="1:28" ht="14.45" x14ac:dyDescent="0.3">
      <c r="A5748" s="3">
        <v>42425.333831018521</v>
      </c>
      <c r="B5748">
        <v>2016</v>
      </c>
      <c r="C5748">
        <v>2</v>
      </c>
      <c r="D5748">
        <v>25</v>
      </c>
      <c r="E5748">
        <v>8</v>
      </c>
      <c r="F5748" s="4">
        <v>455173.2032859028</v>
      </c>
      <c r="G5748" s="4">
        <v>941843.80971989548</v>
      </c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Y5748" s="2"/>
      <c r="Z5748"/>
      <c r="AA5748"/>
      <c r="AB5748"/>
    </row>
    <row r="5749" spans="1:28" ht="14.45" x14ac:dyDescent="0.3">
      <c r="A5749" s="3">
        <v>42425.375497685185</v>
      </c>
      <c r="B5749">
        <v>2016</v>
      </c>
      <c r="C5749">
        <v>2</v>
      </c>
      <c r="D5749">
        <v>25</v>
      </c>
      <c r="E5749">
        <v>9</v>
      </c>
      <c r="F5749" s="4">
        <v>439873.73046081263</v>
      </c>
      <c r="G5749" s="4">
        <v>832701.85625248856</v>
      </c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Y5749" s="2"/>
      <c r="Z5749"/>
      <c r="AA5749"/>
      <c r="AB5749"/>
    </row>
    <row r="5750" spans="1:28" ht="14.45" x14ac:dyDescent="0.3">
      <c r="A5750" s="3">
        <v>42425.417164351849</v>
      </c>
      <c r="B5750">
        <v>2016</v>
      </c>
      <c r="C5750">
        <v>2</v>
      </c>
      <c r="D5750">
        <v>25</v>
      </c>
      <c r="E5750">
        <v>10</v>
      </c>
      <c r="F5750" s="4">
        <v>423652.23055996769</v>
      </c>
      <c r="G5750" s="4">
        <v>767749.59002835292</v>
      </c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Y5750" s="2"/>
      <c r="Z5750"/>
      <c r="AA5750"/>
      <c r="AB5750"/>
    </row>
    <row r="5751" spans="1:28" ht="14.45" x14ac:dyDescent="0.3">
      <c r="A5751" s="3">
        <v>42425.458831018521</v>
      </c>
      <c r="B5751">
        <v>2016</v>
      </c>
      <c r="C5751">
        <v>2</v>
      </c>
      <c r="D5751">
        <v>25</v>
      </c>
      <c r="E5751">
        <v>11</v>
      </c>
      <c r="F5751" s="4">
        <v>381192.86812372098</v>
      </c>
      <c r="G5751" s="4">
        <v>725081.15672515216</v>
      </c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Y5751" s="2"/>
      <c r="Z5751"/>
      <c r="AA5751"/>
      <c r="AB5751"/>
    </row>
    <row r="5752" spans="1:28" ht="14.45" x14ac:dyDescent="0.3">
      <c r="A5752" s="3">
        <v>42425.500497685185</v>
      </c>
      <c r="B5752">
        <v>2016</v>
      </c>
      <c r="C5752">
        <v>2</v>
      </c>
      <c r="D5752">
        <v>25</v>
      </c>
      <c r="E5752">
        <v>12</v>
      </c>
      <c r="F5752" s="4">
        <v>355272.16809391335</v>
      </c>
      <c r="G5752" s="4">
        <v>658288.63956811861</v>
      </c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Y5752" s="2"/>
      <c r="Z5752"/>
      <c r="AA5752"/>
      <c r="AB5752"/>
    </row>
    <row r="5753" spans="1:28" ht="14.45" x14ac:dyDescent="0.3">
      <c r="A5753" s="3">
        <v>42425.542164351849</v>
      </c>
      <c r="B5753">
        <v>2016</v>
      </c>
      <c r="C5753">
        <v>2</v>
      </c>
      <c r="D5753">
        <v>25</v>
      </c>
      <c r="E5753">
        <v>13</v>
      </c>
      <c r="F5753" s="4">
        <v>334966.76064000657</v>
      </c>
      <c r="G5753" s="4">
        <v>601020.60921037348</v>
      </c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Y5753" s="2"/>
      <c r="Z5753"/>
      <c r="AA5753"/>
      <c r="AB5753"/>
    </row>
    <row r="5754" spans="1:28" ht="14.45" x14ac:dyDescent="0.3">
      <c r="A5754" s="3">
        <v>42425.583831018521</v>
      </c>
      <c r="B5754">
        <v>2016</v>
      </c>
      <c r="C5754">
        <v>2</v>
      </c>
      <c r="D5754">
        <v>25</v>
      </c>
      <c r="E5754">
        <v>14</v>
      </c>
      <c r="F5754" s="4">
        <v>350751.99125919712</v>
      </c>
      <c r="G5754" s="4">
        <v>578718.00256735343</v>
      </c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Y5754" s="2"/>
      <c r="Z5754"/>
      <c r="AA5754"/>
      <c r="AB5754"/>
    </row>
    <row r="5755" spans="1:28" ht="14.45" x14ac:dyDescent="0.3">
      <c r="A5755" s="3">
        <v>42425.625497685185</v>
      </c>
      <c r="B5755">
        <v>2016</v>
      </c>
      <c r="C5755">
        <v>2</v>
      </c>
      <c r="D5755">
        <v>25</v>
      </c>
      <c r="E5755">
        <v>15</v>
      </c>
      <c r="F5755" s="4">
        <v>360081.69062514434</v>
      </c>
      <c r="G5755" s="4">
        <v>598823.98138669273</v>
      </c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Y5755" s="2"/>
      <c r="Z5755"/>
      <c r="AA5755"/>
      <c r="AB5755"/>
    </row>
    <row r="5756" spans="1:28" ht="14.45" x14ac:dyDescent="0.3">
      <c r="A5756" s="3">
        <v>42425.667164351849</v>
      </c>
      <c r="B5756">
        <v>2016</v>
      </c>
      <c r="C5756">
        <v>2</v>
      </c>
      <c r="D5756">
        <v>25</v>
      </c>
      <c r="E5756">
        <v>16</v>
      </c>
      <c r="F5756" s="4">
        <v>379588.8882635677</v>
      </c>
      <c r="G5756" s="4">
        <v>631221.9490501415</v>
      </c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Y5756" s="2"/>
      <c r="Z5756"/>
      <c r="AA5756"/>
      <c r="AB5756"/>
    </row>
    <row r="5757" spans="1:28" ht="14.45" x14ac:dyDescent="0.3">
      <c r="A5757" s="3">
        <v>42425.708831018521</v>
      </c>
      <c r="B5757">
        <v>2016</v>
      </c>
      <c r="C5757">
        <v>2</v>
      </c>
      <c r="D5757">
        <v>25</v>
      </c>
      <c r="E5757">
        <v>17</v>
      </c>
      <c r="F5757" s="4">
        <v>454346.2520683888</v>
      </c>
      <c r="G5757" s="4">
        <v>765654.51088429836</v>
      </c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Y5757" s="2"/>
      <c r="Z5757"/>
      <c r="AA5757"/>
      <c r="AB5757"/>
    </row>
    <row r="5758" spans="1:28" ht="14.45" x14ac:dyDescent="0.3">
      <c r="A5758" s="3">
        <v>42425.750497685185</v>
      </c>
      <c r="B5758">
        <v>2016</v>
      </c>
      <c r="C5758">
        <v>2</v>
      </c>
      <c r="D5758">
        <v>25</v>
      </c>
      <c r="E5758">
        <v>18</v>
      </c>
      <c r="F5758" s="4">
        <v>528324.18486905168</v>
      </c>
      <c r="G5758" s="4">
        <v>879036.34747996542</v>
      </c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Y5758" s="2"/>
      <c r="Z5758"/>
      <c r="AA5758"/>
      <c r="AB5758"/>
    </row>
    <row r="5759" spans="1:28" ht="14.45" x14ac:dyDescent="0.3">
      <c r="A5759" s="3">
        <v>42425.792164351849</v>
      </c>
      <c r="B5759">
        <v>2016</v>
      </c>
      <c r="C5759">
        <v>2</v>
      </c>
      <c r="D5759">
        <v>25</v>
      </c>
      <c r="E5759">
        <v>19</v>
      </c>
      <c r="F5759" s="4">
        <v>579568.60866958892</v>
      </c>
      <c r="G5759" s="4">
        <v>929535.54403473565</v>
      </c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Y5759" s="2"/>
      <c r="Z5759"/>
      <c r="AA5759"/>
      <c r="AB5759"/>
    </row>
    <row r="5760" spans="1:28" ht="14.45" x14ac:dyDescent="0.3">
      <c r="A5760" s="3">
        <v>42425.833831018521</v>
      </c>
      <c r="B5760">
        <v>2016</v>
      </c>
      <c r="C5760">
        <v>2</v>
      </c>
      <c r="D5760">
        <v>25</v>
      </c>
      <c r="E5760">
        <v>20</v>
      </c>
      <c r="F5760" s="4">
        <v>560025.54349731421</v>
      </c>
      <c r="G5760" s="4">
        <v>944291.36117226037</v>
      </c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Y5760" s="2"/>
      <c r="Z5760"/>
      <c r="AA5760"/>
      <c r="AB5760"/>
    </row>
    <row r="5761" spans="1:28" ht="14.45" x14ac:dyDescent="0.3">
      <c r="A5761" s="3">
        <v>42425.875497685185</v>
      </c>
      <c r="B5761">
        <v>2016</v>
      </c>
      <c r="C5761">
        <v>2</v>
      </c>
      <c r="D5761">
        <v>25</v>
      </c>
      <c r="E5761">
        <v>21</v>
      </c>
      <c r="F5761" s="4">
        <v>521182.67290550401</v>
      </c>
      <c r="G5761" s="4">
        <v>931325.60285091551</v>
      </c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Y5761" s="2"/>
      <c r="Z5761"/>
      <c r="AA5761"/>
      <c r="AB5761"/>
    </row>
    <row r="5762" spans="1:28" ht="14.45" x14ac:dyDescent="0.3">
      <c r="A5762" s="3">
        <v>42425.917164351849</v>
      </c>
      <c r="B5762">
        <v>2016</v>
      </c>
      <c r="C5762">
        <v>2</v>
      </c>
      <c r="D5762">
        <v>25</v>
      </c>
      <c r="E5762">
        <v>22</v>
      </c>
      <c r="F5762" s="4">
        <v>462879.76577302383</v>
      </c>
      <c r="G5762" s="4">
        <v>877643.55675430933</v>
      </c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Y5762" s="2"/>
      <c r="Z5762"/>
      <c r="AA5762"/>
      <c r="AB5762"/>
    </row>
    <row r="5763" spans="1:28" ht="14.45" x14ac:dyDescent="0.3">
      <c r="A5763" s="3">
        <v>42425.958831018521</v>
      </c>
      <c r="B5763">
        <v>2016</v>
      </c>
      <c r="C5763">
        <v>2</v>
      </c>
      <c r="D5763">
        <v>25</v>
      </c>
      <c r="E5763">
        <v>23</v>
      </c>
      <c r="F5763" s="4">
        <v>421248.62946355785</v>
      </c>
      <c r="G5763" s="4">
        <v>844316.15057966032</v>
      </c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Y5763" s="2"/>
      <c r="Z5763"/>
      <c r="AA5763"/>
      <c r="AB5763"/>
    </row>
    <row r="5764" spans="1:28" ht="14.45" x14ac:dyDescent="0.3">
      <c r="A5764" s="3">
        <v>42426.000497685185</v>
      </c>
      <c r="B5764">
        <v>2016</v>
      </c>
      <c r="C5764">
        <v>2</v>
      </c>
      <c r="D5764">
        <v>26</v>
      </c>
      <c r="E5764">
        <v>0</v>
      </c>
      <c r="F5764" s="4">
        <v>397540.85165896569</v>
      </c>
      <c r="G5764" s="4">
        <v>828976.76393754303</v>
      </c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Y5764" s="2"/>
      <c r="Z5764"/>
      <c r="AA5764"/>
      <c r="AB5764"/>
    </row>
    <row r="5765" spans="1:28" ht="14.45" x14ac:dyDescent="0.3">
      <c r="A5765" s="3">
        <v>42426.042164351849</v>
      </c>
      <c r="B5765">
        <v>2016</v>
      </c>
      <c r="C5765">
        <v>2</v>
      </c>
      <c r="D5765">
        <v>26</v>
      </c>
      <c r="E5765">
        <v>1</v>
      </c>
      <c r="F5765" s="4">
        <v>398020.69954025024</v>
      </c>
      <c r="G5765" s="4">
        <v>855886.55648442928</v>
      </c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Y5765" s="2"/>
      <c r="Z5765"/>
      <c r="AA5765"/>
      <c r="AB5765"/>
    </row>
    <row r="5766" spans="1:28" ht="14.45" x14ac:dyDescent="0.3">
      <c r="A5766" s="3">
        <v>42426.083831018521</v>
      </c>
      <c r="B5766">
        <v>2016</v>
      </c>
      <c r="C5766">
        <v>2</v>
      </c>
      <c r="D5766">
        <v>26</v>
      </c>
      <c r="E5766">
        <v>2</v>
      </c>
      <c r="F5766" s="4">
        <v>406446.23099383706</v>
      </c>
      <c r="G5766" s="4">
        <v>892190.33383812045</v>
      </c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Y5766" s="2"/>
      <c r="Z5766"/>
      <c r="AA5766"/>
      <c r="AB5766"/>
    </row>
    <row r="5767" spans="1:28" ht="14.45" x14ac:dyDescent="0.3">
      <c r="A5767" s="3">
        <v>42426.125497685185</v>
      </c>
      <c r="B5767">
        <v>2016</v>
      </c>
      <c r="C5767">
        <v>2</v>
      </c>
      <c r="D5767">
        <v>26</v>
      </c>
      <c r="E5767">
        <v>3</v>
      </c>
      <c r="F5767" s="4">
        <v>415714.65723445459</v>
      </c>
      <c r="G5767" s="4">
        <v>913024.00637704041</v>
      </c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Y5767" s="2"/>
      <c r="Z5767"/>
      <c r="AA5767"/>
      <c r="AB5767"/>
    </row>
    <row r="5768" spans="1:28" ht="14.45" x14ac:dyDescent="0.3">
      <c r="A5768" s="3">
        <v>42426.167164351849</v>
      </c>
      <c r="B5768">
        <v>2016</v>
      </c>
      <c r="C5768">
        <v>2</v>
      </c>
      <c r="D5768">
        <v>26</v>
      </c>
      <c r="E5768">
        <v>4</v>
      </c>
      <c r="F5768" s="4">
        <v>429741.60689551802</v>
      </c>
      <c r="G5768" s="4">
        <v>950693.97303766489</v>
      </c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Y5768" s="2"/>
      <c r="Z5768"/>
      <c r="AA5768"/>
      <c r="AB5768"/>
    </row>
    <row r="5769" spans="1:28" ht="14.45" x14ac:dyDescent="0.3">
      <c r="A5769" s="3">
        <v>42426.208831018521</v>
      </c>
      <c r="B5769">
        <v>2016</v>
      </c>
      <c r="C5769">
        <v>2</v>
      </c>
      <c r="D5769">
        <v>26</v>
      </c>
      <c r="E5769">
        <v>5</v>
      </c>
      <c r="F5769" s="4">
        <v>478759.83500453155</v>
      </c>
      <c r="G5769" s="4">
        <v>1023205.6162750496</v>
      </c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Y5769" s="2"/>
      <c r="Z5769"/>
      <c r="AA5769"/>
      <c r="AB5769"/>
    </row>
    <row r="5770" spans="1:28" ht="14.45" x14ac:dyDescent="0.3">
      <c r="A5770" s="3">
        <v>42426.250497685185</v>
      </c>
      <c r="B5770">
        <v>2016</v>
      </c>
      <c r="C5770">
        <v>2</v>
      </c>
      <c r="D5770">
        <v>26</v>
      </c>
      <c r="E5770">
        <v>6</v>
      </c>
      <c r="F5770" s="4">
        <v>593002.41691141762</v>
      </c>
      <c r="G5770" s="4">
        <v>1140210.2032134826</v>
      </c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Y5770" s="2"/>
      <c r="Z5770"/>
      <c r="AA5770"/>
      <c r="AB5770"/>
    </row>
    <row r="5771" spans="1:28" ht="14.45" x14ac:dyDescent="0.3">
      <c r="A5771" s="3">
        <v>42426.292164351849</v>
      </c>
      <c r="B5771">
        <v>2016</v>
      </c>
      <c r="C5771">
        <v>2</v>
      </c>
      <c r="D5771">
        <v>26</v>
      </c>
      <c r="E5771">
        <v>7</v>
      </c>
      <c r="F5771" s="4">
        <v>607087.76736574189</v>
      </c>
      <c r="G5771" s="4">
        <v>1186976.7174307064</v>
      </c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Y5771" s="2"/>
      <c r="Z5771"/>
      <c r="AA5771"/>
      <c r="AB5771"/>
    </row>
    <row r="5772" spans="1:28" ht="14.45" x14ac:dyDescent="0.3">
      <c r="A5772" s="3">
        <v>42426.333831018521</v>
      </c>
      <c r="B5772">
        <v>2016</v>
      </c>
      <c r="C5772">
        <v>2</v>
      </c>
      <c r="D5772">
        <v>26</v>
      </c>
      <c r="E5772">
        <v>8</v>
      </c>
      <c r="F5772" s="4">
        <v>541567.08324296097</v>
      </c>
      <c r="G5772" s="4">
        <v>1144852.7686527998</v>
      </c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Y5772" s="2"/>
      <c r="Z5772"/>
      <c r="AA5772"/>
      <c r="AB5772"/>
    </row>
    <row r="5773" spans="1:28" ht="14.45" x14ac:dyDescent="0.3">
      <c r="A5773" s="3">
        <v>42426.375497685185</v>
      </c>
      <c r="B5773">
        <v>2016</v>
      </c>
      <c r="C5773">
        <v>2</v>
      </c>
      <c r="D5773">
        <v>26</v>
      </c>
      <c r="E5773">
        <v>9</v>
      </c>
      <c r="F5773" s="4">
        <v>497868.54521050135</v>
      </c>
      <c r="G5773" s="4">
        <v>1075196.6048332034</v>
      </c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Y5773" s="2"/>
      <c r="Z5773"/>
      <c r="AA5773"/>
      <c r="AB5773"/>
    </row>
    <row r="5774" spans="1:28" ht="14.45" x14ac:dyDescent="0.3">
      <c r="A5774" s="3">
        <v>42426.417164351849</v>
      </c>
      <c r="B5774">
        <v>2016</v>
      </c>
      <c r="C5774">
        <v>2</v>
      </c>
      <c r="D5774">
        <v>26</v>
      </c>
      <c r="E5774">
        <v>10</v>
      </c>
      <c r="F5774" s="4">
        <v>487848.07096078317</v>
      </c>
      <c r="G5774" s="4">
        <v>999500.43180330587</v>
      </c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Y5774" s="2"/>
      <c r="Z5774"/>
      <c r="AA5774"/>
      <c r="AB5774"/>
    </row>
    <row r="5775" spans="1:28" ht="14.45" x14ac:dyDescent="0.3">
      <c r="A5775" s="3">
        <v>42426.458831018521</v>
      </c>
      <c r="B5775">
        <v>2016</v>
      </c>
      <c r="C5775">
        <v>2</v>
      </c>
      <c r="D5775">
        <v>26</v>
      </c>
      <c r="E5775">
        <v>11</v>
      </c>
      <c r="F5775" s="4">
        <v>436929.93666501663</v>
      </c>
      <c r="G5775" s="4">
        <v>983430.22000312305</v>
      </c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Y5775" s="2"/>
      <c r="Z5775"/>
      <c r="AA5775"/>
      <c r="AB5775"/>
    </row>
    <row r="5776" spans="1:28" ht="14.45" x14ac:dyDescent="0.3">
      <c r="A5776" s="3">
        <v>42426.500497685185</v>
      </c>
      <c r="B5776">
        <v>2016</v>
      </c>
      <c r="C5776">
        <v>2</v>
      </c>
      <c r="D5776">
        <v>26</v>
      </c>
      <c r="E5776">
        <v>12</v>
      </c>
      <c r="F5776" s="4">
        <v>426221.32812317798</v>
      </c>
      <c r="G5776" s="4">
        <v>916935.22887740005</v>
      </c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Y5776" s="2"/>
      <c r="Z5776"/>
      <c r="AA5776"/>
      <c r="AB5776"/>
    </row>
    <row r="5777" spans="1:28" ht="14.45" x14ac:dyDescent="0.3">
      <c r="A5777" s="3">
        <v>42426.542164351849</v>
      </c>
      <c r="B5777">
        <v>2016</v>
      </c>
      <c r="C5777">
        <v>2</v>
      </c>
      <c r="D5777">
        <v>26</v>
      </c>
      <c r="E5777">
        <v>13</v>
      </c>
      <c r="F5777" s="4">
        <v>409599.4909940876</v>
      </c>
      <c r="G5777" s="4">
        <v>859397.20785975351</v>
      </c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Y5777" s="2"/>
      <c r="Z5777"/>
      <c r="AA5777"/>
      <c r="AB5777"/>
    </row>
    <row r="5778" spans="1:28" ht="14.45" x14ac:dyDescent="0.3">
      <c r="A5778" s="3">
        <v>42426.583831018521</v>
      </c>
      <c r="B5778">
        <v>2016</v>
      </c>
      <c r="C5778">
        <v>2</v>
      </c>
      <c r="D5778">
        <v>26</v>
      </c>
      <c r="E5778">
        <v>14</v>
      </c>
      <c r="F5778" s="4">
        <v>372319.7703120666</v>
      </c>
      <c r="G5778" s="4">
        <v>829752.51595256862</v>
      </c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Y5778" s="2"/>
      <c r="Z5778"/>
      <c r="AA5778"/>
      <c r="AB5778"/>
    </row>
    <row r="5779" spans="1:28" ht="14.45" x14ac:dyDescent="0.3">
      <c r="A5779" s="3">
        <v>42426.625497685185</v>
      </c>
      <c r="B5779">
        <v>2016</v>
      </c>
      <c r="C5779">
        <v>2</v>
      </c>
      <c r="D5779">
        <v>26</v>
      </c>
      <c r="E5779">
        <v>15</v>
      </c>
      <c r="F5779" s="4">
        <v>381905.00731820916</v>
      </c>
      <c r="G5779" s="4">
        <v>766797.01129154116</v>
      </c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Y5779" s="2"/>
      <c r="Z5779"/>
      <c r="AA5779"/>
      <c r="AB5779"/>
    </row>
    <row r="5780" spans="1:28" ht="14.45" x14ac:dyDescent="0.3">
      <c r="A5780" s="3">
        <v>42426.667164351849</v>
      </c>
      <c r="B5780">
        <v>2016</v>
      </c>
      <c r="C5780">
        <v>2</v>
      </c>
      <c r="D5780">
        <v>26</v>
      </c>
      <c r="E5780">
        <v>16</v>
      </c>
      <c r="F5780" s="4">
        <v>389839.18178869359</v>
      </c>
      <c r="G5780" s="4">
        <v>811181.95515104395</v>
      </c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Y5780" s="2"/>
      <c r="Z5780"/>
      <c r="AA5780"/>
      <c r="AB5780"/>
    </row>
    <row r="5781" spans="1:28" ht="14.45" x14ac:dyDescent="0.3">
      <c r="A5781" s="3">
        <v>42426.708831018521</v>
      </c>
      <c r="B5781">
        <v>2016</v>
      </c>
      <c r="C5781">
        <v>2</v>
      </c>
      <c r="D5781">
        <v>26</v>
      </c>
      <c r="E5781">
        <v>17</v>
      </c>
      <c r="F5781" s="4">
        <v>477726.20627110917</v>
      </c>
      <c r="G5781" s="4">
        <v>920753.38529157394</v>
      </c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Y5781" s="2"/>
      <c r="Z5781"/>
      <c r="AA5781"/>
      <c r="AB5781"/>
    </row>
    <row r="5782" spans="1:28" ht="14.45" x14ac:dyDescent="0.3">
      <c r="A5782" s="3">
        <v>42426.750497685185</v>
      </c>
      <c r="B5782">
        <v>2016</v>
      </c>
      <c r="C5782">
        <v>2</v>
      </c>
      <c r="D5782">
        <v>26</v>
      </c>
      <c r="E5782">
        <v>18</v>
      </c>
      <c r="F5782" s="4">
        <v>512360.12870309583</v>
      </c>
      <c r="G5782" s="4">
        <v>1039225.8358757608</v>
      </c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Y5782" s="2"/>
      <c r="Z5782"/>
      <c r="AA5782"/>
      <c r="AB5782"/>
    </row>
    <row r="5783" spans="1:28" ht="14.45" x14ac:dyDescent="0.3">
      <c r="A5783" s="3">
        <v>42426.792164351849</v>
      </c>
      <c r="B5783">
        <v>2016</v>
      </c>
      <c r="C5783">
        <v>2</v>
      </c>
      <c r="D5783">
        <v>26</v>
      </c>
      <c r="E5783">
        <v>19</v>
      </c>
      <c r="F5783" s="4">
        <v>600109.95946375642</v>
      </c>
      <c r="G5783" s="4">
        <v>1129004.5489187893</v>
      </c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Y5783" s="2"/>
      <c r="Z5783"/>
      <c r="AA5783"/>
      <c r="AB5783"/>
    </row>
    <row r="5784" spans="1:28" ht="14.45" x14ac:dyDescent="0.3">
      <c r="A5784" s="3">
        <v>42426.833831018521</v>
      </c>
      <c r="B5784">
        <v>2016</v>
      </c>
      <c r="C5784">
        <v>2</v>
      </c>
      <c r="D5784">
        <v>26</v>
      </c>
      <c r="E5784">
        <v>20</v>
      </c>
      <c r="F5784" s="4">
        <v>613594.88871071162</v>
      </c>
      <c r="G5784" s="4">
        <v>1166340.1155328068</v>
      </c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Y5784" s="2"/>
      <c r="Z5784"/>
      <c r="AA5784"/>
      <c r="AB5784"/>
    </row>
    <row r="5785" spans="1:28" ht="14.45" x14ac:dyDescent="0.3">
      <c r="A5785" s="3">
        <v>42426.875497685185</v>
      </c>
      <c r="B5785">
        <v>2016</v>
      </c>
      <c r="C5785">
        <v>2</v>
      </c>
      <c r="D5785">
        <v>26</v>
      </c>
      <c r="E5785">
        <v>21</v>
      </c>
      <c r="F5785" s="4">
        <v>612870.60217882763</v>
      </c>
      <c r="G5785" s="4">
        <v>1197288.1682323941</v>
      </c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Y5785" s="2"/>
      <c r="Z5785"/>
      <c r="AA5785"/>
      <c r="AB5785"/>
    </row>
    <row r="5786" spans="1:28" ht="14.45" x14ac:dyDescent="0.3">
      <c r="A5786" s="3">
        <v>42426.917164351849</v>
      </c>
      <c r="B5786">
        <v>2016</v>
      </c>
      <c r="C5786">
        <v>2</v>
      </c>
      <c r="D5786">
        <v>26</v>
      </c>
      <c r="E5786">
        <v>22</v>
      </c>
      <c r="F5786" s="4">
        <v>547248.06086229824</v>
      </c>
      <c r="G5786" s="4">
        <v>1153091.5076471325</v>
      </c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Y5786" s="2"/>
      <c r="Z5786"/>
      <c r="AA5786"/>
      <c r="AB5786"/>
    </row>
    <row r="5787" spans="1:28" ht="14.45" x14ac:dyDescent="0.3">
      <c r="A5787" s="3">
        <v>42426.958831018521</v>
      </c>
      <c r="B5787">
        <v>2016</v>
      </c>
      <c r="C5787">
        <v>2</v>
      </c>
      <c r="D5787">
        <v>26</v>
      </c>
      <c r="E5787">
        <v>23</v>
      </c>
      <c r="F5787" s="4">
        <v>517918.90798076068</v>
      </c>
      <c r="G5787" s="4">
        <v>1118228.1948462243</v>
      </c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Y5787" s="2"/>
      <c r="Z5787"/>
      <c r="AA5787"/>
      <c r="AB5787"/>
    </row>
    <row r="5788" spans="1:28" ht="14.45" x14ac:dyDescent="0.3">
      <c r="A5788" s="3">
        <v>42427.000497685185</v>
      </c>
      <c r="B5788">
        <v>2016</v>
      </c>
      <c r="C5788">
        <v>2</v>
      </c>
      <c r="D5788">
        <v>27</v>
      </c>
      <c r="E5788">
        <v>0</v>
      </c>
      <c r="F5788" s="4">
        <v>485049.76120196126</v>
      </c>
      <c r="G5788" s="4">
        <v>1110655.5900964332</v>
      </c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Y5788" s="2"/>
      <c r="Z5788"/>
      <c r="AA5788"/>
      <c r="AB5788"/>
    </row>
    <row r="5789" spans="1:28" ht="14.45" x14ac:dyDescent="0.3">
      <c r="A5789" s="3">
        <v>42427.042164351849</v>
      </c>
      <c r="B5789">
        <v>2016</v>
      </c>
      <c r="C5789">
        <v>2</v>
      </c>
      <c r="D5789">
        <v>27</v>
      </c>
      <c r="E5789">
        <v>1</v>
      </c>
      <c r="F5789" s="4">
        <v>473078.61367418605</v>
      </c>
      <c r="G5789" s="4">
        <v>1125890.4504391593</v>
      </c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Y5789" s="2"/>
      <c r="Z5789"/>
      <c r="AA5789"/>
      <c r="AB5789"/>
    </row>
    <row r="5790" spans="1:28" ht="14.45" x14ac:dyDescent="0.3">
      <c r="A5790" s="3">
        <v>42427.083831018521</v>
      </c>
      <c r="B5790">
        <v>2016</v>
      </c>
      <c r="C5790">
        <v>2</v>
      </c>
      <c r="D5790">
        <v>27</v>
      </c>
      <c r="E5790">
        <v>2</v>
      </c>
      <c r="F5790" s="4">
        <v>483078.80070724385</v>
      </c>
      <c r="G5790" s="4">
        <v>1155548.3903979901</v>
      </c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Y5790" s="2"/>
      <c r="Z5790"/>
      <c r="AA5790"/>
      <c r="AB5790"/>
    </row>
    <row r="5791" spans="1:28" ht="14.45" x14ac:dyDescent="0.3">
      <c r="A5791" s="3">
        <v>42427.125497685185</v>
      </c>
      <c r="B5791">
        <v>2016</v>
      </c>
      <c r="C5791">
        <v>2</v>
      </c>
      <c r="D5791">
        <v>27</v>
      </c>
      <c r="E5791">
        <v>3</v>
      </c>
      <c r="F5791" s="4">
        <v>493175.6268106944</v>
      </c>
      <c r="G5791" s="4">
        <v>1193694.4609722653</v>
      </c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Y5791" s="2"/>
      <c r="Z5791"/>
      <c r="AA5791"/>
      <c r="AB5791"/>
    </row>
    <row r="5792" spans="1:28" ht="14.45" x14ac:dyDescent="0.3">
      <c r="A5792" s="3">
        <v>42427.167164351849</v>
      </c>
      <c r="B5792">
        <v>2016</v>
      </c>
      <c r="C5792">
        <v>2</v>
      </c>
      <c r="D5792">
        <v>27</v>
      </c>
      <c r="E5792">
        <v>4</v>
      </c>
      <c r="F5792" s="4">
        <v>537155.76751466992</v>
      </c>
      <c r="G5792" s="4">
        <v>1220316.6634389972</v>
      </c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Y5792" s="2"/>
      <c r="Z5792"/>
      <c r="AA5792"/>
      <c r="AB5792"/>
    </row>
    <row r="5793" spans="1:28" ht="14.45" x14ac:dyDescent="0.3">
      <c r="A5793" s="3">
        <v>42427.208831018521</v>
      </c>
      <c r="B5793">
        <v>2016</v>
      </c>
      <c r="C5793">
        <v>2</v>
      </c>
      <c r="D5793">
        <v>27</v>
      </c>
      <c r="E5793">
        <v>5</v>
      </c>
      <c r="F5793" s="4">
        <v>578510.06448598078</v>
      </c>
      <c r="G5793" s="4">
        <v>1269946.8821592005</v>
      </c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Y5793" s="2"/>
      <c r="Z5793"/>
      <c r="AA5793"/>
      <c r="AB5793"/>
    </row>
    <row r="5794" spans="1:28" ht="14.45" x14ac:dyDescent="0.3">
      <c r="A5794" s="3">
        <v>42427.250497685185</v>
      </c>
      <c r="B5794">
        <v>2016</v>
      </c>
      <c r="C5794">
        <v>2</v>
      </c>
      <c r="D5794">
        <v>27</v>
      </c>
      <c r="E5794">
        <v>6</v>
      </c>
      <c r="F5794" s="4">
        <v>615332.17392132594</v>
      </c>
      <c r="G5794" s="4">
        <v>1347826.5311644543</v>
      </c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Y5794" s="2"/>
      <c r="Z5794"/>
      <c r="AA5794"/>
      <c r="AB5794"/>
    </row>
    <row r="5795" spans="1:28" ht="14.45" x14ac:dyDescent="0.3">
      <c r="A5795" s="3">
        <v>42427.292164351849</v>
      </c>
      <c r="B5795">
        <v>2016</v>
      </c>
      <c r="C5795">
        <v>2</v>
      </c>
      <c r="D5795">
        <v>27</v>
      </c>
      <c r="E5795">
        <v>7</v>
      </c>
      <c r="F5795" s="4">
        <v>600968.30034959479</v>
      </c>
      <c r="G5795" s="4">
        <v>1336783.8762536186</v>
      </c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Y5795" s="2"/>
      <c r="Z5795"/>
      <c r="AA5795"/>
      <c r="AB5795"/>
    </row>
    <row r="5796" spans="1:28" ht="14.45" x14ac:dyDescent="0.3">
      <c r="A5796" s="3">
        <v>42427.333831018521</v>
      </c>
      <c r="B5796">
        <v>2016</v>
      </c>
      <c r="C5796">
        <v>2</v>
      </c>
      <c r="D5796">
        <v>27</v>
      </c>
      <c r="E5796">
        <v>8</v>
      </c>
      <c r="F5796" s="4">
        <v>497775.5132089195</v>
      </c>
      <c r="G5796" s="4">
        <v>1204551.1995379908</v>
      </c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Y5796" s="2"/>
      <c r="Z5796"/>
      <c r="AA5796"/>
      <c r="AB5796"/>
    </row>
    <row r="5797" spans="1:28" ht="14.45" x14ac:dyDescent="0.3">
      <c r="A5797" s="3">
        <v>42427.375497685185</v>
      </c>
      <c r="B5797">
        <v>2016</v>
      </c>
      <c r="C5797">
        <v>2</v>
      </c>
      <c r="D5797">
        <v>27</v>
      </c>
      <c r="E5797">
        <v>9</v>
      </c>
      <c r="F5797" s="4">
        <v>481409.45786033646</v>
      </c>
      <c r="G5797" s="4">
        <v>1088027.0211806241</v>
      </c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Y5797" s="2"/>
      <c r="Z5797"/>
      <c r="AA5797"/>
      <c r="AB5797"/>
    </row>
    <row r="5798" spans="1:28" ht="14.45" x14ac:dyDescent="0.3">
      <c r="A5798" s="3">
        <v>42427.417164351849</v>
      </c>
      <c r="B5798">
        <v>2016</v>
      </c>
      <c r="C5798">
        <v>2</v>
      </c>
      <c r="D5798">
        <v>27</v>
      </c>
      <c r="E5798">
        <v>10</v>
      </c>
      <c r="F5798" s="4">
        <v>479266.68734382658</v>
      </c>
      <c r="G5798" s="4">
        <v>986606.7881284121</v>
      </c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Y5798" s="2"/>
      <c r="Z5798"/>
      <c r="AA5798"/>
      <c r="AB5798"/>
    </row>
    <row r="5799" spans="1:28" ht="14.45" x14ac:dyDescent="0.3">
      <c r="A5799" s="3">
        <v>42427.458831018521</v>
      </c>
      <c r="B5799">
        <v>2016</v>
      </c>
      <c r="C5799">
        <v>2</v>
      </c>
      <c r="D5799">
        <v>27</v>
      </c>
      <c r="E5799">
        <v>11</v>
      </c>
      <c r="F5799" s="4">
        <v>426553.4383794457</v>
      </c>
      <c r="G5799" s="4">
        <v>961785.66661303921</v>
      </c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Y5799" s="2"/>
      <c r="Z5799"/>
      <c r="AA5799"/>
      <c r="AB5799"/>
    </row>
    <row r="5800" spans="1:28" ht="14.45" x14ac:dyDescent="0.3">
      <c r="A5800" s="3">
        <v>42427.500497685185</v>
      </c>
      <c r="B5800">
        <v>2016</v>
      </c>
      <c r="C5800">
        <v>2</v>
      </c>
      <c r="D5800">
        <v>27</v>
      </c>
      <c r="E5800">
        <v>12</v>
      </c>
      <c r="F5800" s="4">
        <v>395806.37896777282</v>
      </c>
      <c r="G5800" s="4">
        <v>829913.95248898969</v>
      </c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Y5800" s="2"/>
      <c r="Z5800"/>
      <c r="AA5800"/>
      <c r="AB5800"/>
    </row>
    <row r="5801" spans="1:28" ht="14.45" x14ac:dyDescent="0.3">
      <c r="A5801" s="3">
        <v>42427.542164351849</v>
      </c>
      <c r="B5801">
        <v>2016</v>
      </c>
      <c r="C5801">
        <v>2</v>
      </c>
      <c r="D5801">
        <v>27</v>
      </c>
      <c r="E5801">
        <v>13</v>
      </c>
      <c r="F5801" s="4">
        <v>383816.73390355689</v>
      </c>
      <c r="G5801" s="4">
        <v>776908.11379410746</v>
      </c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Y5801" s="2"/>
      <c r="Z5801"/>
      <c r="AA5801"/>
      <c r="AB5801"/>
    </row>
    <row r="5802" spans="1:28" ht="14.45" x14ac:dyDescent="0.3">
      <c r="A5802" s="3">
        <v>42427.583831018521</v>
      </c>
      <c r="B5802">
        <v>2016</v>
      </c>
      <c r="C5802">
        <v>2</v>
      </c>
      <c r="D5802">
        <v>27</v>
      </c>
      <c r="E5802">
        <v>14</v>
      </c>
      <c r="F5802" s="4">
        <v>372091.60928997153</v>
      </c>
      <c r="G5802" s="4">
        <v>741942.53719588183</v>
      </c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Y5802" s="2"/>
      <c r="Z5802"/>
      <c r="AA5802"/>
      <c r="AB5802"/>
    </row>
    <row r="5803" spans="1:28" ht="14.45" x14ac:dyDescent="0.3">
      <c r="A5803" s="3">
        <v>42427.625497685185</v>
      </c>
      <c r="B5803">
        <v>2016</v>
      </c>
      <c r="C5803">
        <v>2</v>
      </c>
      <c r="D5803">
        <v>27</v>
      </c>
      <c r="E5803">
        <v>15</v>
      </c>
      <c r="F5803" s="4">
        <v>378811.90707015072</v>
      </c>
      <c r="G5803" s="4">
        <v>739419.39043670974</v>
      </c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Y5803" s="2"/>
      <c r="Z5803"/>
      <c r="AA5803"/>
      <c r="AB5803"/>
    </row>
    <row r="5804" spans="1:28" ht="14.45" x14ac:dyDescent="0.3">
      <c r="A5804" s="3">
        <v>42427.667164351849</v>
      </c>
      <c r="B5804">
        <v>2016</v>
      </c>
      <c r="C5804">
        <v>2</v>
      </c>
      <c r="D5804">
        <v>27</v>
      </c>
      <c r="E5804">
        <v>16</v>
      </c>
      <c r="F5804" s="4">
        <v>418081.91416613641</v>
      </c>
      <c r="G5804" s="4">
        <v>745260.64531707112</v>
      </c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Y5804" s="2"/>
      <c r="Z5804"/>
      <c r="AA5804"/>
      <c r="AB5804"/>
    </row>
    <row r="5805" spans="1:28" ht="14.45" x14ac:dyDescent="0.3">
      <c r="A5805" s="3">
        <v>42427.708831018521</v>
      </c>
      <c r="B5805">
        <v>2016</v>
      </c>
      <c r="C5805">
        <v>2</v>
      </c>
      <c r="D5805">
        <v>27</v>
      </c>
      <c r="E5805">
        <v>17</v>
      </c>
      <c r="F5805" s="4">
        <v>475143.33524281543</v>
      </c>
      <c r="G5805" s="4">
        <v>849428.75154167158</v>
      </c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Y5805" s="2"/>
      <c r="Z5805"/>
      <c r="AA5805"/>
      <c r="AB5805"/>
    </row>
    <row r="5806" spans="1:28" ht="14.45" x14ac:dyDescent="0.3">
      <c r="A5806" s="3">
        <v>42427.750497685185</v>
      </c>
      <c r="B5806">
        <v>2016</v>
      </c>
      <c r="C5806">
        <v>2</v>
      </c>
      <c r="D5806">
        <v>27</v>
      </c>
      <c r="E5806">
        <v>18</v>
      </c>
      <c r="F5806" s="4">
        <v>550978.26011474303</v>
      </c>
      <c r="G5806" s="4">
        <v>982537.22456828458</v>
      </c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Y5806" s="2"/>
      <c r="Z5806"/>
      <c r="AA5806"/>
      <c r="AB5806"/>
    </row>
    <row r="5807" spans="1:28" ht="14.45" x14ac:dyDescent="0.3">
      <c r="A5807" s="3">
        <v>42427.792164351849</v>
      </c>
      <c r="B5807">
        <v>2016</v>
      </c>
      <c r="C5807">
        <v>2</v>
      </c>
      <c r="D5807">
        <v>27</v>
      </c>
      <c r="E5807">
        <v>19</v>
      </c>
      <c r="F5807" s="4">
        <v>601903.40955584298</v>
      </c>
      <c r="G5807" s="4">
        <v>1073371.0393909952</v>
      </c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Y5807" s="2"/>
      <c r="Z5807"/>
      <c r="AA5807"/>
      <c r="AB5807"/>
    </row>
    <row r="5808" spans="1:28" ht="14.45" x14ac:dyDescent="0.3">
      <c r="A5808" s="3">
        <v>42427.833831018521</v>
      </c>
      <c r="B5808">
        <v>2016</v>
      </c>
      <c r="C5808">
        <v>2</v>
      </c>
      <c r="D5808">
        <v>27</v>
      </c>
      <c r="E5808">
        <v>20</v>
      </c>
      <c r="F5808" s="4">
        <v>630076.68619693455</v>
      </c>
      <c r="G5808" s="4">
        <v>1124223.8469115847</v>
      </c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Y5808" s="2"/>
      <c r="Z5808"/>
      <c r="AA5808"/>
      <c r="AB5808"/>
    </row>
    <row r="5809" spans="1:28" ht="14.45" x14ac:dyDescent="0.3">
      <c r="A5809" s="3">
        <v>42427.875497685185</v>
      </c>
      <c r="B5809">
        <v>2016</v>
      </c>
      <c r="C5809">
        <v>2</v>
      </c>
      <c r="D5809">
        <v>27</v>
      </c>
      <c r="E5809">
        <v>21</v>
      </c>
      <c r="F5809" s="4">
        <v>579137.23322274827</v>
      </c>
      <c r="G5809" s="4">
        <v>1164277.1903718407</v>
      </c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Y5809" s="2"/>
      <c r="Z5809"/>
      <c r="AA5809"/>
      <c r="AB5809"/>
    </row>
    <row r="5810" spans="1:28" ht="14.45" x14ac:dyDescent="0.3">
      <c r="A5810" s="3">
        <v>42427.917164351849</v>
      </c>
      <c r="B5810">
        <v>2016</v>
      </c>
      <c r="C5810">
        <v>2</v>
      </c>
      <c r="D5810">
        <v>27</v>
      </c>
      <c r="E5810">
        <v>22</v>
      </c>
      <c r="F5810" s="4">
        <v>542683.40193283581</v>
      </c>
      <c r="G5810" s="4">
        <v>1132401.2494677864</v>
      </c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Y5810" s="2"/>
      <c r="Z5810"/>
      <c r="AA5810"/>
      <c r="AB5810"/>
    </row>
    <row r="5811" spans="1:28" ht="14.45" x14ac:dyDescent="0.3">
      <c r="A5811" s="3">
        <v>42427.958831018521</v>
      </c>
      <c r="B5811">
        <v>2016</v>
      </c>
      <c r="C5811">
        <v>2</v>
      </c>
      <c r="D5811">
        <v>27</v>
      </c>
      <c r="E5811">
        <v>23</v>
      </c>
      <c r="F5811" s="4">
        <v>494504.14008195</v>
      </c>
      <c r="G5811" s="4">
        <v>1077346.7856137359</v>
      </c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Y5811" s="2"/>
      <c r="Z5811"/>
      <c r="AA5811"/>
      <c r="AB5811"/>
    </row>
    <row r="5812" spans="1:28" ht="14.45" x14ac:dyDescent="0.3">
      <c r="A5812" s="3">
        <v>42428.000497685185</v>
      </c>
      <c r="B5812">
        <v>2016</v>
      </c>
      <c r="C5812">
        <v>2</v>
      </c>
      <c r="D5812">
        <v>28</v>
      </c>
      <c r="E5812">
        <v>0</v>
      </c>
      <c r="F5812" s="4">
        <v>470917.37606065837</v>
      </c>
      <c r="G5812" s="4">
        <v>1085264.3865466299</v>
      </c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Y5812" s="2"/>
      <c r="Z5812"/>
      <c r="AA5812"/>
      <c r="AB5812"/>
    </row>
    <row r="5813" spans="1:28" ht="14.45" x14ac:dyDescent="0.3">
      <c r="A5813" s="3">
        <v>42428.042164351849</v>
      </c>
      <c r="B5813">
        <v>2016</v>
      </c>
      <c r="C5813">
        <v>2</v>
      </c>
      <c r="D5813">
        <v>28</v>
      </c>
      <c r="E5813">
        <v>1</v>
      </c>
      <c r="F5813" s="4">
        <v>456683.89855740755</v>
      </c>
      <c r="G5813" s="4">
        <v>1130826.5687360442</v>
      </c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Y5813" s="2"/>
      <c r="Z5813"/>
      <c r="AA5813"/>
      <c r="AB5813"/>
    </row>
    <row r="5814" spans="1:28" ht="14.45" x14ac:dyDescent="0.3">
      <c r="A5814" s="3">
        <v>42428.083831018521</v>
      </c>
      <c r="B5814">
        <v>2016</v>
      </c>
      <c r="C5814">
        <v>2</v>
      </c>
      <c r="D5814">
        <v>28</v>
      </c>
      <c r="E5814">
        <v>2</v>
      </c>
      <c r="F5814" s="4">
        <v>469900.2308184345</v>
      </c>
      <c r="G5814" s="4">
        <v>1125829.2801155555</v>
      </c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Y5814" s="2"/>
      <c r="Z5814"/>
      <c r="AA5814"/>
      <c r="AB5814"/>
    </row>
    <row r="5815" spans="1:28" ht="14.45" x14ac:dyDescent="0.3">
      <c r="A5815" s="3">
        <v>42428.125497685185</v>
      </c>
      <c r="B5815">
        <v>2016</v>
      </c>
      <c r="C5815">
        <v>2</v>
      </c>
      <c r="D5815">
        <v>28</v>
      </c>
      <c r="E5815">
        <v>3</v>
      </c>
      <c r="F5815" s="4">
        <v>508402.39712759049</v>
      </c>
      <c r="G5815" s="4">
        <v>1170599.5652275973</v>
      </c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Y5815" s="2"/>
      <c r="Z5815"/>
      <c r="AA5815"/>
      <c r="AB5815"/>
    </row>
    <row r="5816" spans="1:28" ht="14.45" x14ac:dyDescent="0.3">
      <c r="A5816" s="3">
        <v>42428.167164351849</v>
      </c>
      <c r="B5816">
        <v>2016</v>
      </c>
      <c r="C5816">
        <v>2</v>
      </c>
      <c r="D5816">
        <v>28</v>
      </c>
      <c r="E5816">
        <v>4</v>
      </c>
      <c r="F5816" s="4">
        <v>537604.02279705834</v>
      </c>
      <c r="G5816" s="4">
        <v>1216050.1925498606</v>
      </c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Y5816" s="2"/>
      <c r="Z5816"/>
      <c r="AA5816"/>
      <c r="AB5816"/>
    </row>
    <row r="5817" spans="1:28" ht="14.45" x14ac:dyDescent="0.3">
      <c r="A5817" s="3">
        <v>42428.208831018521</v>
      </c>
      <c r="B5817">
        <v>2016</v>
      </c>
      <c r="C5817">
        <v>2</v>
      </c>
      <c r="D5817">
        <v>28</v>
      </c>
      <c r="E5817">
        <v>5</v>
      </c>
      <c r="F5817" s="4">
        <v>590655.14365853695</v>
      </c>
      <c r="G5817" s="4">
        <v>1265728.3613206323</v>
      </c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Y5817" s="2"/>
      <c r="Z5817"/>
      <c r="AA5817"/>
      <c r="AB5817"/>
    </row>
    <row r="5818" spans="1:28" ht="14.45" x14ac:dyDescent="0.3">
      <c r="A5818" s="3">
        <v>42428.250497685185</v>
      </c>
      <c r="B5818">
        <v>2016</v>
      </c>
      <c r="C5818">
        <v>2</v>
      </c>
      <c r="D5818">
        <v>28</v>
      </c>
      <c r="E5818">
        <v>6</v>
      </c>
      <c r="F5818" s="4">
        <v>620549.84817536443</v>
      </c>
      <c r="G5818" s="4">
        <v>1375008.0400802535</v>
      </c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Y5818" s="2"/>
      <c r="Z5818"/>
      <c r="AA5818"/>
      <c r="AB5818"/>
    </row>
    <row r="5819" spans="1:28" ht="14.45" x14ac:dyDescent="0.3">
      <c r="A5819" s="3">
        <v>42428.292164351849</v>
      </c>
      <c r="B5819">
        <v>2016</v>
      </c>
      <c r="C5819">
        <v>2</v>
      </c>
      <c r="D5819">
        <v>28</v>
      </c>
      <c r="E5819">
        <v>7</v>
      </c>
      <c r="F5819" s="4">
        <v>613309.46609512111</v>
      </c>
      <c r="G5819" s="4">
        <v>1408598.8030397131</v>
      </c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Y5819" s="2"/>
      <c r="Z5819"/>
      <c r="AA5819"/>
      <c r="AB5819"/>
    </row>
    <row r="5820" spans="1:28" ht="14.45" x14ac:dyDescent="0.3">
      <c r="A5820" s="3">
        <v>42428.333831018521</v>
      </c>
      <c r="B5820">
        <v>2016</v>
      </c>
      <c r="C5820">
        <v>2</v>
      </c>
      <c r="D5820">
        <v>28</v>
      </c>
      <c r="E5820">
        <v>8</v>
      </c>
      <c r="F5820" s="4">
        <v>552872.93545574718</v>
      </c>
      <c r="G5820" s="4">
        <v>1282296.1547017074</v>
      </c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Y5820" s="2"/>
      <c r="Z5820"/>
      <c r="AA5820"/>
      <c r="AB5820"/>
    </row>
    <row r="5821" spans="1:28" ht="14.45" x14ac:dyDescent="0.3">
      <c r="A5821" s="3">
        <v>42428.375497685185</v>
      </c>
      <c r="B5821">
        <v>2016</v>
      </c>
      <c r="C5821">
        <v>2</v>
      </c>
      <c r="D5821">
        <v>28</v>
      </c>
      <c r="E5821">
        <v>9</v>
      </c>
      <c r="F5821" s="4">
        <v>514357.01328618836</v>
      </c>
      <c r="G5821" s="4">
        <v>1115852.1941427076</v>
      </c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Y5821" s="2"/>
      <c r="Z5821"/>
      <c r="AA5821"/>
      <c r="AB5821"/>
    </row>
    <row r="5822" spans="1:28" ht="14.45" x14ac:dyDescent="0.3">
      <c r="A5822" s="3">
        <v>42428.417164351849</v>
      </c>
      <c r="B5822">
        <v>2016</v>
      </c>
      <c r="C5822">
        <v>2</v>
      </c>
      <c r="D5822">
        <v>28</v>
      </c>
      <c r="E5822">
        <v>10</v>
      </c>
      <c r="F5822" s="4">
        <v>502993.69837579597</v>
      </c>
      <c r="G5822" s="4">
        <v>991442.21293842897</v>
      </c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Y5822" s="2"/>
      <c r="Z5822"/>
      <c r="AA5822"/>
      <c r="AB5822"/>
    </row>
    <row r="5823" spans="1:28" ht="14.45" x14ac:dyDescent="0.3">
      <c r="A5823" s="3">
        <v>42428.458831018521</v>
      </c>
      <c r="B5823">
        <v>2016</v>
      </c>
      <c r="C5823">
        <v>2</v>
      </c>
      <c r="D5823">
        <v>28</v>
      </c>
      <c r="E5823">
        <v>11</v>
      </c>
      <c r="F5823" s="4">
        <v>443520.53465430811</v>
      </c>
      <c r="G5823" s="4">
        <v>898239.59979268501</v>
      </c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Y5823" s="2"/>
      <c r="Z5823"/>
      <c r="AA5823"/>
      <c r="AB5823"/>
    </row>
    <row r="5824" spans="1:28" ht="14.45" x14ac:dyDescent="0.3">
      <c r="A5824" s="3">
        <v>42428.500497685185</v>
      </c>
      <c r="B5824">
        <v>2016</v>
      </c>
      <c r="C5824">
        <v>2</v>
      </c>
      <c r="D5824">
        <v>28</v>
      </c>
      <c r="E5824">
        <v>12</v>
      </c>
      <c r="F5824" s="4">
        <v>389250.85589029879</v>
      </c>
      <c r="G5824" s="4">
        <v>764802.07713987096</v>
      </c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Y5824" s="2"/>
      <c r="Z5824"/>
      <c r="AA5824"/>
      <c r="AB5824"/>
    </row>
    <row r="5825" spans="1:28" ht="14.45" x14ac:dyDescent="0.3">
      <c r="A5825" s="3">
        <v>42428.542164351849</v>
      </c>
      <c r="B5825">
        <v>2016</v>
      </c>
      <c r="C5825">
        <v>2</v>
      </c>
      <c r="D5825">
        <v>28</v>
      </c>
      <c r="E5825">
        <v>13</v>
      </c>
      <c r="F5825" s="4">
        <v>353907.44185405731</v>
      </c>
      <c r="G5825" s="4">
        <v>705568.52027120243</v>
      </c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Y5825" s="2"/>
      <c r="Z5825"/>
      <c r="AA5825"/>
      <c r="AB5825"/>
    </row>
    <row r="5826" spans="1:28" ht="14.45" x14ac:dyDescent="0.3">
      <c r="A5826" s="3">
        <v>42428.583831018521</v>
      </c>
      <c r="B5826">
        <v>2016</v>
      </c>
      <c r="C5826">
        <v>2</v>
      </c>
      <c r="D5826">
        <v>28</v>
      </c>
      <c r="E5826">
        <v>14</v>
      </c>
      <c r="F5826" s="4">
        <v>333458.75424691703</v>
      </c>
      <c r="G5826" s="4">
        <v>680471.02475842019</v>
      </c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Y5826" s="2"/>
      <c r="Z5826"/>
      <c r="AA5826"/>
      <c r="AB5826"/>
    </row>
    <row r="5827" spans="1:28" ht="14.45" x14ac:dyDescent="0.3">
      <c r="A5827" s="3">
        <v>42428.625497685185</v>
      </c>
      <c r="B5827">
        <v>2016</v>
      </c>
      <c r="C5827">
        <v>2</v>
      </c>
      <c r="D5827">
        <v>28</v>
      </c>
      <c r="E5827">
        <v>15</v>
      </c>
      <c r="F5827" s="4">
        <v>350412.7296016193</v>
      </c>
      <c r="G5827" s="4">
        <v>664596.35990998999</v>
      </c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Y5827" s="2"/>
      <c r="Z5827"/>
      <c r="AA5827"/>
      <c r="AB5827"/>
    </row>
    <row r="5828" spans="1:28" ht="14.45" x14ac:dyDescent="0.3">
      <c r="A5828" s="3">
        <v>42428.667164351849</v>
      </c>
      <c r="B5828">
        <v>2016</v>
      </c>
      <c r="C5828">
        <v>2</v>
      </c>
      <c r="D5828">
        <v>28</v>
      </c>
      <c r="E5828">
        <v>16</v>
      </c>
      <c r="F5828" s="4">
        <v>379591.65025984112</v>
      </c>
      <c r="G5828" s="4">
        <v>664363.34273818531</v>
      </c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Y5828" s="2"/>
      <c r="Z5828"/>
      <c r="AA5828"/>
      <c r="AB5828"/>
    </row>
    <row r="5829" spans="1:28" ht="14.45" x14ac:dyDescent="0.3">
      <c r="A5829" s="3">
        <v>42428.708831018521</v>
      </c>
      <c r="B5829">
        <v>2016</v>
      </c>
      <c r="C5829">
        <v>2</v>
      </c>
      <c r="D5829">
        <v>28</v>
      </c>
      <c r="E5829">
        <v>17</v>
      </c>
      <c r="F5829" s="4">
        <v>396617.98466353759</v>
      </c>
      <c r="G5829" s="4">
        <v>677207.60224981769</v>
      </c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Y5829" s="2"/>
      <c r="Z5829"/>
      <c r="AA5829"/>
      <c r="AB5829"/>
    </row>
    <row r="5830" spans="1:28" ht="14.45" x14ac:dyDescent="0.3">
      <c r="A5830" s="3">
        <v>42428.750497685185</v>
      </c>
      <c r="B5830">
        <v>2016</v>
      </c>
      <c r="C5830">
        <v>2</v>
      </c>
      <c r="D5830">
        <v>28</v>
      </c>
      <c r="E5830">
        <v>18</v>
      </c>
      <c r="F5830" s="4">
        <v>427546.5524210906</v>
      </c>
      <c r="G5830" s="4">
        <v>788594.23640804307</v>
      </c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Y5830" s="2"/>
      <c r="Z5830"/>
      <c r="AA5830"/>
      <c r="AB5830"/>
    </row>
    <row r="5831" spans="1:28" ht="14.45" x14ac:dyDescent="0.3">
      <c r="A5831" s="3">
        <v>42428.792164351849</v>
      </c>
      <c r="B5831">
        <v>2016</v>
      </c>
      <c r="C5831">
        <v>2</v>
      </c>
      <c r="D5831">
        <v>28</v>
      </c>
      <c r="E5831">
        <v>19</v>
      </c>
      <c r="F5831" s="4">
        <v>463751.76621040038</v>
      </c>
      <c r="G5831" s="4">
        <v>883021.57493562694</v>
      </c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Y5831" s="2"/>
      <c r="Z5831"/>
      <c r="AA5831"/>
      <c r="AB5831"/>
    </row>
    <row r="5832" spans="1:28" ht="14.45" x14ac:dyDescent="0.3">
      <c r="A5832" s="3">
        <v>42428.833831018521</v>
      </c>
      <c r="B5832">
        <v>2016</v>
      </c>
      <c r="C5832">
        <v>2</v>
      </c>
      <c r="D5832">
        <v>28</v>
      </c>
      <c r="E5832">
        <v>20</v>
      </c>
      <c r="F5832" s="4">
        <v>494755.75742279127</v>
      </c>
      <c r="G5832" s="4">
        <v>904389.23785374302</v>
      </c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Y5832" s="2"/>
      <c r="Z5832"/>
      <c r="AA5832"/>
      <c r="AB5832"/>
    </row>
    <row r="5833" spans="1:28" ht="14.45" x14ac:dyDescent="0.3">
      <c r="A5833" s="3">
        <v>42428.875497685185</v>
      </c>
      <c r="B5833">
        <v>2016</v>
      </c>
      <c r="C5833">
        <v>2</v>
      </c>
      <c r="D5833">
        <v>28</v>
      </c>
      <c r="E5833">
        <v>21</v>
      </c>
      <c r="F5833" s="4">
        <v>494120.36115342617</v>
      </c>
      <c r="G5833" s="4">
        <v>941867.32239560306</v>
      </c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Y5833" s="2"/>
      <c r="Z5833"/>
      <c r="AA5833"/>
      <c r="AB5833"/>
    </row>
    <row r="5834" spans="1:28" ht="14.45" x14ac:dyDescent="0.3">
      <c r="A5834" s="3">
        <v>42428.917164351849</v>
      </c>
      <c r="B5834">
        <v>2016</v>
      </c>
      <c r="C5834">
        <v>2</v>
      </c>
      <c r="D5834">
        <v>28</v>
      </c>
      <c r="E5834">
        <v>22</v>
      </c>
      <c r="F5834" s="4">
        <v>444239.09325944487</v>
      </c>
      <c r="G5834" s="4">
        <v>912631.58176037774</v>
      </c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Y5834" s="2"/>
      <c r="Z5834"/>
      <c r="AA5834"/>
      <c r="AB5834"/>
    </row>
    <row r="5835" spans="1:28" ht="14.45" x14ac:dyDescent="0.3">
      <c r="A5835" s="3">
        <v>42428.958831018521</v>
      </c>
      <c r="B5835">
        <v>2016</v>
      </c>
      <c r="C5835">
        <v>2</v>
      </c>
      <c r="D5835">
        <v>28</v>
      </c>
      <c r="E5835">
        <v>23</v>
      </c>
      <c r="F5835" s="4">
        <v>410461.67547057621</v>
      </c>
      <c r="G5835" s="4">
        <v>848487.37976303976</v>
      </c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Y5835" s="2"/>
      <c r="Z5835"/>
      <c r="AA5835"/>
      <c r="AB5835"/>
    </row>
    <row r="5836" spans="1:28" ht="14.45" x14ac:dyDescent="0.3">
      <c r="A5836" s="3">
        <v>42429.000486111108</v>
      </c>
      <c r="B5836">
        <v>2016</v>
      </c>
      <c r="C5836">
        <v>2</v>
      </c>
      <c r="D5836">
        <v>29</v>
      </c>
      <c r="E5836">
        <v>0</v>
      </c>
      <c r="F5836" s="4">
        <v>470917.37606065837</v>
      </c>
      <c r="G5836" s="4">
        <v>688216.54144184326</v>
      </c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Y5836" s="2"/>
      <c r="Z5836"/>
      <c r="AA5836"/>
      <c r="AB5836"/>
    </row>
    <row r="5837" spans="1:28" ht="14.45" x14ac:dyDescent="0.3">
      <c r="A5837" s="3">
        <v>42429.04215277778</v>
      </c>
      <c r="B5837">
        <v>2016</v>
      </c>
      <c r="C5837">
        <v>2</v>
      </c>
      <c r="D5837">
        <v>29</v>
      </c>
      <c r="E5837">
        <v>1</v>
      </c>
      <c r="F5837" s="4">
        <v>456683.89855740755</v>
      </c>
      <c r="G5837" s="4">
        <v>703252.76819511782</v>
      </c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Y5837" s="2"/>
      <c r="Z5837"/>
      <c r="AA5837"/>
      <c r="AB5837"/>
    </row>
    <row r="5838" spans="1:28" ht="14.45" x14ac:dyDescent="0.3">
      <c r="A5838" s="3">
        <v>42429.083819444444</v>
      </c>
      <c r="B5838">
        <v>2016</v>
      </c>
      <c r="C5838">
        <v>2</v>
      </c>
      <c r="D5838">
        <v>29</v>
      </c>
      <c r="E5838">
        <v>2</v>
      </c>
      <c r="F5838" s="4">
        <v>469900.2308184345</v>
      </c>
      <c r="G5838" s="4">
        <v>722019.3289990857</v>
      </c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Y5838" s="2"/>
      <c r="Z5838"/>
      <c r="AA5838"/>
      <c r="AB5838"/>
    </row>
    <row r="5839" spans="1:28" ht="14.45" x14ac:dyDescent="0.3">
      <c r="A5839" s="3">
        <v>42429.125486111108</v>
      </c>
      <c r="B5839">
        <v>2016</v>
      </c>
      <c r="C5839">
        <v>2</v>
      </c>
      <c r="D5839">
        <v>29</v>
      </c>
      <c r="E5839">
        <v>3</v>
      </c>
      <c r="F5839" s="4">
        <v>508402.39712759049</v>
      </c>
      <c r="G5839" s="4">
        <v>717892.88195031253</v>
      </c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Y5839" s="2"/>
      <c r="Z5839"/>
      <c r="AA5839"/>
      <c r="AB5839"/>
    </row>
    <row r="5840" spans="1:28" ht="14.45" x14ac:dyDescent="0.3">
      <c r="A5840" s="3">
        <v>42429.16715277778</v>
      </c>
      <c r="B5840">
        <v>2016</v>
      </c>
      <c r="C5840">
        <v>2</v>
      </c>
      <c r="D5840">
        <v>29</v>
      </c>
      <c r="E5840">
        <v>4</v>
      </c>
      <c r="F5840" s="4">
        <v>537604.02279705834</v>
      </c>
      <c r="G5840" s="4">
        <v>727981.7899202113</v>
      </c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Y5840" s="2"/>
      <c r="Z5840"/>
      <c r="AA5840"/>
      <c r="AB5840"/>
    </row>
    <row r="5841" spans="1:28" ht="14.45" x14ac:dyDescent="0.3">
      <c r="A5841" s="3">
        <v>42429.208819444444</v>
      </c>
      <c r="B5841">
        <v>2016</v>
      </c>
      <c r="C5841">
        <v>2</v>
      </c>
      <c r="D5841">
        <v>29</v>
      </c>
      <c r="E5841">
        <v>5</v>
      </c>
      <c r="F5841" s="4">
        <v>590655.14365853695</v>
      </c>
      <c r="G5841" s="4">
        <v>754662.22994736081</v>
      </c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Y5841" s="2"/>
      <c r="Z5841"/>
      <c r="AA5841"/>
      <c r="AB5841"/>
    </row>
    <row r="5842" spans="1:28" ht="14.45" x14ac:dyDescent="0.3">
      <c r="A5842" s="3">
        <v>42429.250486111108</v>
      </c>
      <c r="B5842">
        <v>2016</v>
      </c>
      <c r="C5842">
        <v>2</v>
      </c>
      <c r="D5842">
        <v>29</v>
      </c>
      <c r="E5842">
        <v>6</v>
      </c>
      <c r="F5842" s="4">
        <v>620549.84817536443</v>
      </c>
      <c r="G5842" s="4">
        <v>801308.71009628871</v>
      </c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Y5842" s="2"/>
      <c r="Z5842"/>
      <c r="AA5842"/>
      <c r="AB5842"/>
    </row>
    <row r="5843" spans="1:28" ht="14.45" x14ac:dyDescent="0.3">
      <c r="A5843" s="3">
        <v>42429.29215277778</v>
      </c>
      <c r="B5843">
        <v>2016</v>
      </c>
      <c r="C5843">
        <v>2</v>
      </c>
      <c r="D5843">
        <v>29</v>
      </c>
      <c r="E5843">
        <v>7</v>
      </c>
      <c r="F5843" s="4">
        <v>613309.46609512111</v>
      </c>
      <c r="G5843" s="4">
        <v>863035.78454010957</v>
      </c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Y5843" s="2"/>
      <c r="Z5843"/>
      <c r="AA5843"/>
      <c r="AB5843"/>
    </row>
    <row r="5844" spans="1:28" ht="14.45" x14ac:dyDescent="0.3">
      <c r="A5844" s="3">
        <v>42429.333819444444</v>
      </c>
      <c r="B5844">
        <v>2016</v>
      </c>
      <c r="C5844">
        <v>2</v>
      </c>
      <c r="D5844">
        <v>29</v>
      </c>
      <c r="E5844">
        <v>8</v>
      </c>
      <c r="F5844" s="4">
        <v>552872.93545574718</v>
      </c>
      <c r="G5844" s="4">
        <v>827782.0936913722</v>
      </c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Y5844" s="2"/>
      <c r="Z5844"/>
      <c r="AA5844"/>
      <c r="AB5844"/>
    </row>
    <row r="5845" spans="1:28" ht="14.45" x14ac:dyDescent="0.3">
      <c r="A5845" s="3">
        <v>42429.375497685185</v>
      </c>
      <c r="B5845">
        <v>2016</v>
      </c>
      <c r="C5845">
        <v>2</v>
      </c>
      <c r="D5845">
        <v>29</v>
      </c>
      <c r="E5845">
        <v>9</v>
      </c>
      <c r="F5845" s="4">
        <v>514357.01328618836</v>
      </c>
      <c r="G5845" s="4">
        <v>756591.42074798944</v>
      </c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Y5845" s="2"/>
      <c r="Z5845"/>
      <c r="AA5845"/>
      <c r="AB5845"/>
    </row>
    <row r="5846" spans="1:28" ht="14.45" x14ac:dyDescent="0.3">
      <c r="A5846" s="3">
        <v>42429.417164351849</v>
      </c>
      <c r="B5846">
        <v>2016</v>
      </c>
      <c r="C5846">
        <v>2</v>
      </c>
      <c r="D5846">
        <v>29</v>
      </c>
      <c r="E5846">
        <v>10</v>
      </c>
      <c r="F5846" s="4">
        <v>502993.69837579597</v>
      </c>
      <c r="G5846" s="4">
        <v>685613.57408409764</v>
      </c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Y5846" s="2"/>
      <c r="Z5846"/>
      <c r="AA5846"/>
      <c r="AB5846"/>
    </row>
    <row r="5847" spans="1:28" ht="14.45" x14ac:dyDescent="0.3">
      <c r="A5847" s="3">
        <v>42429.458831018521</v>
      </c>
      <c r="B5847">
        <v>2016</v>
      </c>
      <c r="C5847">
        <v>2</v>
      </c>
      <c r="D5847">
        <v>29</v>
      </c>
      <c r="E5847">
        <v>11</v>
      </c>
      <c r="F5847" s="4">
        <v>443520.53465430811</v>
      </c>
      <c r="G5847" s="4">
        <v>629079.60043258651</v>
      </c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Y5847" s="2"/>
      <c r="Z5847"/>
      <c r="AA5847"/>
      <c r="AB5847"/>
    </row>
    <row r="5848" spans="1:28" ht="14.45" x14ac:dyDescent="0.3">
      <c r="A5848" s="3">
        <v>42429.500497685185</v>
      </c>
      <c r="B5848">
        <v>2016</v>
      </c>
      <c r="C5848">
        <v>2</v>
      </c>
      <c r="D5848">
        <v>29</v>
      </c>
      <c r="E5848">
        <v>12</v>
      </c>
      <c r="F5848" s="4">
        <v>389250.85589029879</v>
      </c>
      <c r="G5848" s="4">
        <v>566570.80148913211</v>
      </c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Y5848" s="2"/>
      <c r="Z5848"/>
      <c r="AA5848"/>
      <c r="AB5848"/>
    </row>
    <row r="5849" spans="1:28" ht="14.45" x14ac:dyDescent="0.3">
      <c r="A5849" s="3">
        <v>42429.542164351849</v>
      </c>
      <c r="B5849">
        <v>2016</v>
      </c>
      <c r="C5849">
        <v>2</v>
      </c>
      <c r="D5849">
        <v>29</v>
      </c>
      <c r="E5849">
        <v>13</v>
      </c>
      <c r="F5849" s="4">
        <v>353907.44185405731</v>
      </c>
      <c r="G5849" s="4">
        <v>510194.42554648477</v>
      </c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Y5849" s="2"/>
      <c r="Z5849"/>
      <c r="AA5849"/>
      <c r="AB5849"/>
    </row>
    <row r="5850" spans="1:28" ht="14.45" x14ac:dyDescent="0.3">
      <c r="A5850" s="3">
        <v>42429.583831018521</v>
      </c>
      <c r="B5850">
        <v>2016</v>
      </c>
      <c r="C5850">
        <v>2</v>
      </c>
      <c r="D5850">
        <v>29</v>
      </c>
      <c r="E5850">
        <v>14</v>
      </c>
      <c r="F5850" s="4">
        <v>333458.75424691703</v>
      </c>
      <c r="G5850" s="4">
        <v>477110.83743573714</v>
      </c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Y5850" s="2"/>
      <c r="Z5850"/>
      <c r="AA5850"/>
      <c r="AB5850"/>
    </row>
    <row r="5851" spans="1:28" ht="14.45" x14ac:dyDescent="0.3">
      <c r="A5851" s="3">
        <v>42429.625497685185</v>
      </c>
      <c r="B5851">
        <v>2016</v>
      </c>
      <c r="C5851">
        <v>2</v>
      </c>
      <c r="D5851">
        <v>29</v>
      </c>
      <c r="E5851">
        <v>15</v>
      </c>
      <c r="F5851" s="4">
        <v>350412.7296016193</v>
      </c>
      <c r="G5851" s="4">
        <v>482516.9530297076</v>
      </c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Y5851" s="2"/>
      <c r="Z5851"/>
      <c r="AA5851"/>
      <c r="AB5851"/>
    </row>
    <row r="5852" spans="1:28" ht="14.45" x14ac:dyDescent="0.3">
      <c r="A5852" s="3">
        <v>42429.667164351849</v>
      </c>
      <c r="B5852">
        <v>2016</v>
      </c>
      <c r="C5852">
        <v>2</v>
      </c>
      <c r="D5852">
        <v>29</v>
      </c>
      <c r="E5852">
        <v>16</v>
      </c>
      <c r="F5852" s="4">
        <v>379591.65025984112</v>
      </c>
      <c r="G5852" s="4">
        <v>477635.31133121013</v>
      </c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Y5852" s="2"/>
      <c r="Z5852"/>
      <c r="AA5852"/>
      <c r="AB5852"/>
    </row>
    <row r="5853" spans="1:28" ht="14.45" x14ac:dyDescent="0.3">
      <c r="A5853" s="3">
        <v>42429.708831018521</v>
      </c>
      <c r="B5853">
        <v>2016</v>
      </c>
      <c r="C5853">
        <v>2</v>
      </c>
      <c r="D5853">
        <v>29</v>
      </c>
      <c r="E5853">
        <v>17</v>
      </c>
      <c r="F5853" s="4">
        <v>396617.98466353759</v>
      </c>
      <c r="G5853" s="4">
        <v>492082.66109656694</v>
      </c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Y5853" s="2"/>
      <c r="Z5853"/>
      <c r="AA5853"/>
      <c r="AB5853"/>
    </row>
    <row r="5854" spans="1:28" ht="14.45" x14ac:dyDescent="0.3">
      <c r="A5854" s="3">
        <v>42429.750497685185</v>
      </c>
      <c r="B5854">
        <v>2016</v>
      </c>
      <c r="C5854">
        <v>2</v>
      </c>
      <c r="D5854">
        <v>29</v>
      </c>
      <c r="E5854">
        <v>18</v>
      </c>
      <c r="F5854" s="4">
        <v>427546.5524210906</v>
      </c>
      <c r="G5854" s="4">
        <v>544188.65553774743</v>
      </c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Y5854" s="2"/>
      <c r="Z5854"/>
      <c r="AA5854"/>
      <c r="AB5854"/>
    </row>
    <row r="5855" spans="1:28" ht="14.45" x14ac:dyDescent="0.3">
      <c r="A5855" s="3">
        <v>42429.792164351849</v>
      </c>
      <c r="B5855">
        <v>2016</v>
      </c>
      <c r="C5855">
        <v>2</v>
      </c>
      <c r="D5855">
        <v>29</v>
      </c>
      <c r="E5855">
        <v>19</v>
      </c>
      <c r="F5855" s="4">
        <v>463751.76621040038</v>
      </c>
      <c r="G5855" s="4">
        <v>610148.27591122128</v>
      </c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Y5855" s="2"/>
      <c r="Z5855"/>
      <c r="AA5855"/>
      <c r="AB5855"/>
    </row>
    <row r="5856" spans="1:28" ht="14.45" x14ac:dyDescent="0.3">
      <c r="A5856" s="3">
        <v>42429.833831018521</v>
      </c>
      <c r="B5856">
        <v>2016</v>
      </c>
      <c r="C5856">
        <v>2</v>
      </c>
      <c r="D5856">
        <v>29</v>
      </c>
      <c r="E5856">
        <v>20</v>
      </c>
      <c r="F5856" s="4">
        <v>494755.75742279127</v>
      </c>
      <c r="G5856" s="4">
        <v>619817.61589923827</v>
      </c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Y5856" s="2"/>
      <c r="Z5856"/>
      <c r="AA5856"/>
      <c r="AB5856"/>
    </row>
    <row r="5857" spans="1:28" ht="14.45" x14ac:dyDescent="0.3">
      <c r="A5857" s="3">
        <v>42429.875497685185</v>
      </c>
      <c r="B5857">
        <v>2016</v>
      </c>
      <c r="C5857">
        <v>2</v>
      </c>
      <c r="D5857">
        <v>29</v>
      </c>
      <c r="E5857">
        <v>21</v>
      </c>
      <c r="F5857" s="4">
        <v>494120.36115342617</v>
      </c>
      <c r="G5857" s="4">
        <v>645765.16867816611</v>
      </c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Y5857" s="2"/>
      <c r="Z5857"/>
      <c r="AA5857"/>
      <c r="AB5857"/>
    </row>
    <row r="5858" spans="1:28" ht="14.45" x14ac:dyDescent="0.3">
      <c r="A5858" s="3">
        <v>42429.917164351849</v>
      </c>
      <c r="B5858">
        <v>2016</v>
      </c>
      <c r="C5858">
        <v>2</v>
      </c>
      <c r="D5858">
        <v>29</v>
      </c>
      <c r="E5858">
        <v>22</v>
      </c>
      <c r="F5858" s="4">
        <v>444239.09325944487</v>
      </c>
      <c r="G5858" s="4">
        <v>614603.33667336241</v>
      </c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Y5858" s="2"/>
      <c r="Z5858"/>
      <c r="AA5858"/>
      <c r="AB5858"/>
    </row>
    <row r="5859" spans="1:28" ht="14.45" x14ac:dyDescent="0.3">
      <c r="A5859" s="3">
        <v>42429.958831018521</v>
      </c>
      <c r="B5859">
        <v>2016</v>
      </c>
      <c r="C5859">
        <v>2</v>
      </c>
      <c r="D5859">
        <v>29</v>
      </c>
      <c r="E5859">
        <v>23</v>
      </c>
      <c r="F5859" s="4">
        <v>410461.67547057621</v>
      </c>
      <c r="G5859" s="4">
        <v>606621.08534681471</v>
      </c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Y5859" s="2"/>
      <c r="Z5859"/>
      <c r="AA5859"/>
      <c r="AB5859"/>
    </row>
    <row r="5860" spans="1:28" ht="14.45" x14ac:dyDescent="0.3">
      <c r="A5860" s="3">
        <v>42430.000497685185</v>
      </c>
      <c r="B5860">
        <v>2016</v>
      </c>
      <c r="C5860">
        <v>3</v>
      </c>
      <c r="D5860">
        <v>1</v>
      </c>
      <c r="E5860">
        <v>0</v>
      </c>
      <c r="F5860" s="4">
        <v>416768.38959367567</v>
      </c>
      <c r="G5860" s="4">
        <v>849044.44043792703</v>
      </c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Y5860" s="2"/>
      <c r="Z5860"/>
      <c r="AA5860"/>
      <c r="AB5860"/>
    </row>
    <row r="5861" spans="1:28" ht="14.45" x14ac:dyDescent="0.3">
      <c r="A5861" s="3">
        <v>42430.042164351849</v>
      </c>
      <c r="B5861">
        <v>2016</v>
      </c>
      <c r="C5861">
        <v>3</v>
      </c>
      <c r="D5861">
        <v>1</v>
      </c>
      <c r="E5861">
        <v>1</v>
      </c>
      <c r="F5861" s="4">
        <v>397775.52192226565</v>
      </c>
      <c r="G5861" s="4">
        <v>827615.36177753471</v>
      </c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Y5861" s="2"/>
      <c r="Z5861"/>
      <c r="AA5861"/>
      <c r="AB5861"/>
    </row>
    <row r="5862" spans="1:28" ht="14.45" x14ac:dyDescent="0.3">
      <c r="A5862" s="3">
        <v>42430.083831018521</v>
      </c>
      <c r="B5862">
        <v>2016</v>
      </c>
      <c r="C5862">
        <v>3</v>
      </c>
      <c r="D5862">
        <v>1</v>
      </c>
      <c r="E5862">
        <v>2</v>
      </c>
      <c r="F5862" s="4">
        <v>387559.93147628487</v>
      </c>
      <c r="G5862" s="4">
        <v>809488.63733375643</v>
      </c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Y5862" s="2"/>
      <c r="Z5862"/>
      <c r="AA5862"/>
      <c r="AB5862"/>
    </row>
    <row r="5863" spans="1:28" ht="14.45" x14ac:dyDescent="0.3">
      <c r="A5863" s="3">
        <v>42430.125497685185</v>
      </c>
      <c r="B5863">
        <v>2016</v>
      </c>
      <c r="C5863">
        <v>3</v>
      </c>
      <c r="D5863">
        <v>1</v>
      </c>
      <c r="E5863">
        <v>3</v>
      </c>
      <c r="F5863" s="4">
        <v>379430.94164669659</v>
      </c>
      <c r="G5863" s="4">
        <v>808412.16521238512</v>
      </c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Y5863" s="2"/>
      <c r="Z5863"/>
      <c r="AA5863"/>
      <c r="AB5863"/>
    </row>
    <row r="5864" spans="1:28" ht="14.45" x14ac:dyDescent="0.3">
      <c r="A5864" s="3">
        <v>42430.167164351849</v>
      </c>
      <c r="B5864">
        <v>2016</v>
      </c>
      <c r="C5864">
        <v>3</v>
      </c>
      <c r="D5864">
        <v>1</v>
      </c>
      <c r="E5864">
        <v>4</v>
      </c>
      <c r="F5864" s="4">
        <v>391051.42902141524</v>
      </c>
      <c r="G5864" s="4">
        <v>786298.75298325613</v>
      </c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Y5864" s="2"/>
      <c r="Z5864"/>
      <c r="AA5864"/>
      <c r="AB5864"/>
    </row>
    <row r="5865" spans="1:28" ht="14.45" x14ac:dyDescent="0.3">
      <c r="A5865" s="3">
        <v>42430.208831018521</v>
      </c>
      <c r="B5865">
        <v>2016</v>
      </c>
      <c r="C5865">
        <v>3</v>
      </c>
      <c r="D5865">
        <v>1</v>
      </c>
      <c r="E5865">
        <v>5</v>
      </c>
      <c r="F5865" s="4">
        <v>412244.8020340433</v>
      </c>
      <c r="G5865" s="4">
        <v>792799.7473844809</v>
      </c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Y5865" s="2"/>
      <c r="Z5865"/>
      <c r="AA5865"/>
      <c r="AB5865"/>
    </row>
    <row r="5866" spans="1:28" ht="14.45" x14ac:dyDescent="0.3">
      <c r="A5866" s="3">
        <v>42430.250497685185</v>
      </c>
      <c r="B5866">
        <v>2016</v>
      </c>
      <c r="C5866">
        <v>3</v>
      </c>
      <c r="D5866">
        <v>1</v>
      </c>
      <c r="E5866">
        <v>6</v>
      </c>
      <c r="F5866" s="4">
        <v>434405.3094102614</v>
      </c>
      <c r="G5866" s="4">
        <v>815864.89421762363</v>
      </c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Y5866" s="2"/>
      <c r="Z5866"/>
      <c r="AA5866"/>
      <c r="AB5866"/>
    </row>
    <row r="5867" spans="1:28" ht="14.45" x14ac:dyDescent="0.3">
      <c r="A5867" s="3">
        <v>42430.292164351849</v>
      </c>
      <c r="B5867">
        <v>2016</v>
      </c>
      <c r="C5867">
        <v>3</v>
      </c>
      <c r="D5867">
        <v>1</v>
      </c>
      <c r="E5867">
        <v>7</v>
      </c>
      <c r="F5867" s="4">
        <v>508916.94310861424</v>
      </c>
      <c r="G5867" s="4">
        <v>891834.8688809782</v>
      </c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Y5867" s="2"/>
      <c r="Z5867"/>
      <c r="AA5867"/>
      <c r="AB5867"/>
    </row>
    <row r="5868" spans="1:28" ht="14.45" x14ac:dyDescent="0.3">
      <c r="A5868" s="3">
        <v>42430.333831018521</v>
      </c>
      <c r="B5868">
        <v>2016</v>
      </c>
      <c r="C5868">
        <v>3</v>
      </c>
      <c r="D5868">
        <v>1</v>
      </c>
      <c r="E5868">
        <v>8</v>
      </c>
      <c r="F5868" s="4">
        <v>529083.71308968985</v>
      </c>
      <c r="G5868" s="4">
        <v>931361.67303174408</v>
      </c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Y5868" s="2"/>
      <c r="Z5868"/>
      <c r="AA5868"/>
      <c r="AB5868"/>
    </row>
    <row r="5869" spans="1:28" ht="14.45" x14ac:dyDescent="0.3">
      <c r="A5869" s="3">
        <v>42430.375497685185</v>
      </c>
      <c r="B5869">
        <v>2016</v>
      </c>
      <c r="C5869">
        <v>3</v>
      </c>
      <c r="D5869">
        <v>1</v>
      </c>
      <c r="E5869">
        <v>9</v>
      </c>
      <c r="F5869" s="4">
        <v>520160.4408222877</v>
      </c>
      <c r="G5869" s="4">
        <v>918351.68348782626</v>
      </c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Y5869" s="2"/>
      <c r="Z5869"/>
      <c r="AA5869"/>
      <c r="AB5869"/>
    </row>
    <row r="5870" spans="1:28" ht="14.45" x14ac:dyDescent="0.3">
      <c r="A5870" s="3">
        <v>42430.417164351849</v>
      </c>
      <c r="B5870">
        <v>2016</v>
      </c>
      <c r="C5870">
        <v>3</v>
      </c>
      <c r="D5870">
        <v>1</v>
      </c>
      <c r="E5870">
        <v>10</v>
      </c>
      <c r="F5870" s="4">
        <v>512807.50675754691</v>
      </c>
      <c r="G5870" s="4">
        <v>860148.01349932293</v>
      </c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Y5870" s="2"/>
      <c r="Z5870"/>
      <c r="AA5870"/>
      <c r="AB5870"/>
    </row>
    <row r="5871" spans="1:28" ht="14.45" x14ac:dyDescent="0.3">
      <c r="A5871" s="3">
        <v>42430.458831018521</v>
      </c>
      <c r="B5871">
        <v>2016</v>
      </c>
      <c r="C5871">
        <v>3</v>
      </c>
      <c r="D5871">
        <v>1</v>
      </c>
      <c r="E5871">
        <v>11</v>
      </c>
      <c r="F5871" s="4">
        <v>478948.86971668736</v>
      </c>
      <c r="G5871" s="4">
        <v>778139.56096319144</v>
      </c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Y5871" s="2"/>
      <c r="Z5871"/>
      <c r="AA5871"/>
      <c r="AB5871"/>
    </row>
    <row r="5872" spans="1:28" ht="14.45" x14ac:dyDescent="0.3">
      <c r="A5872" s="3">
        <v>42430.500497685185</v>
      </c>
      <c r="B5872">
        <v>2016</v>
      </c>
      <c r="C5872">
        <v>3</v>
      </c>
      <c r="D5872">
        <v>1</v>
      </c>
      <c r="E5872">
        <v>12</v>
      </c>
      <c r="F5872" s="4">
        <v>406084.59706494166</v>
      </c>
      <c r="G5872" s="4">
        <v>715647.56476178195</v>
      </c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Y5872" s="2"/>
      <c r="Z5872"/>
      <c r="AA5872"/>
      <c r="AB5872"/>
    </row>
    <row r="5873" spans="1:28" ht="14.45" x14ac:dyDescent="0.3">
      <c r="A5873" s="3">
        <v>42430.542164351849</v>
      </c>
      <c r="B5873">
        <v>2016</v>
      </c>
      <c r="C5873">
        <v>3</v>
      </c>
      <c r="D5873">
        <v>1</v>
      </c>
      <c r="E5873">
        <v>13</v>
      </c>
      <c r="F5873" s="4">
        <v>396441.41562809516</v>
      </c>
      <c r="G5873" s="4">
        <v>642785.14712692192</v>
      </c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Y5873" s="2"/>
      <c r="Z5873"/>
      <c r="AA5873"/>
      <c r="AB5873"/>
    </row>
    <row r="5874" spans="1:28" ht="14.45" x14ac:dyDescent="0.3">
      <c r="A5874" s="3">
        <v>42430.583831018521</v>
      </c>
      <c r="B5874">
        <v>2016</v>
      </c>
      <c r="C5874">
        <v>3</v>
      </c>
      <c r="D5874">
        <v>1</v>
      </c>
      <c r="E5874">
        <v>14</v>
      </c>
      <c r="F5874" s="4">
        <v>388411.91934917768</v>
      </c>
      <c r="G5874" s="4">
        <v>617712.85845139367</v>
      </c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Y5874" s="2"/>
      <c r="Z5874"/>
      <c r="AA5874"/>
      <c r="AB5874"/>
    </row>
    <row r="5875" spans="1:28" ht="14.45" x14ac:dyDescent="0.3">
      <c r="A5875" s="3">
        <v>42430.625497685185</v>
      </c>
      <c r="B5875">
        <v>2016</v>
      </c>
      <c r="C5875">
        <v>3</v>
      </c>
      <c r="D5875">
        <v>1</v>
      </c>
      <c r="E5875">
        <v>15</v>
      </c>
      <c r="F5875" s="4">
        <v>378352.11288304586</v>
      </c>
      <c r="G5875" s="4">
        <v>595971.58412630134</v>
      </c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Y5875" s="2"/>
      <c r="Z5875"/>
      <c r="AA5875"/>
      <c r="AB5875"/>
    </row>
    <row r="5876" spans="1:28" ht="14.45" x14ac:dyDescent="0.3">
      <c r="A5876" s="3">
        <v>42430.667164351849</v>
      </c>
      <c r="B5876">
        <v>2016</v>
      </c>
      <c r="C5876">
        <v>3</v>
      </c>
      <c r="D5876">
        <v>1</v>
      </c>
      <c r="E5876">
        <v>16</v>
      </c>
      <c r="F5876" s="4">
        <v>378355.24715339468</v>
      </c>
      <c r="G5876" s="4">
        <v>594056.24428202643</v>
      </c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Y5876" s="2"/>
      <c r="Z5876"/>
      <c r="AA5876"/>
      <c r="AB5876"/>
    </row>
    <row r="5877" spans="1:28" ht="14.45" x14ac:dyDescent="0.3">
      <c r="A5877" s="3">
        <v>42430.708831018521</v>
      </c>
      <c r="B5877">
        <v>2016</v>
      </c>
      <c r="C5877">
        <v>3</v>
      </c>
      <c r="D5877">
        <v>1</v>
      </c>
      <c r="E5877">
        <v>17</v>
      </c>
      <c r="F5877" s="4">
        <v>407537.18368341046</v>
      </c>
      <c r="G5877" s="4">
        <v>659034.50408586382</v>
      </c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Y5877" s="2"/>
      <c r="Z5877"/>
      <c r="AA5877"/>
      <c r="AB5877"/>
    </row>
    <row r="5878" spans="1:28" ht="14.45" x14ac:dyDescent="0.3">
      <c r="A5878" s="3">
        <v>42430.750497685185</v>
      </c>
      <c r="B5878">
        <v>2016</v>
      </c>
      <c r="C5878">
        <v>3</v>
      </c>
      <c r="D5878">
        <v>1</v>
      </c>
      <c r="E5878">
        <v>18</v>
      </c>
      <c r="F5878" s="4">
        <v>420097.99543489644</v>
      </c>
      <c r="G5878" s="4">
        <v>674451.23749249312</v>
      </c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Y5878" s="2"/>
      <c r="Z5878"/>
      <c r="AA5878"/>
      <c r="AB5878"/>
    </row>
    <row r="5879" spans="1:28" ht="14.45" x14ac:dyDescent="0.3">
      <c r="A5879" s="3">
        <v>42430.792175925926</v>
      </c>
      <c r="B5879">
        <v>2016</v>
      </c>
      <c r="C5879">
        <v>3</v>
      </c>
      <c r="D5879">
        <v>1</v>
      </c>
      <c r="E5879">
        <v>19</v>
      </c>
      <c r="F5879" s="4">
        <v>438762.3299482119</v>
      </c>
      <c r="G5879" s="4">
        <v>699568.72219254624</v>
      </c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Y5879" s="2"/>
      <c r="Z5879"/>
      <c r="AA5879"/>
      <c r="AB5879"/>
    </row>
    <row r="5880" spans="1:28" ht="14.45" x14ac:dyDescent="0.3">
      <c r="A5880" s="3">
        <v>42430.83384259259</v>
      </c>
      <c r="B5880">
        <v>2016</v>
      </c>
      <c r="C5880">
        <v>3</v>
      </c>
      <c r="D5880">
        <v>1</v>
      </c>
      <c r="E5880">
        <v>20</v>
      </c>
      <c r="F5880" s="4">
        <v>430954.11180816765</v>
      </c>
      <c r="G5880" s="4">
        <v>722748.2778548291</v>
      </c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Y5880" s="2"/>
      <c r="Z5880"/>
      <c r="AA5880"/>
      <c r="AB5880"/>
    </row>
    <row r="5881" spans="1:28" ht="14.45" x14ac:dyDescent="0.3">
      <c r="A5881" s="3">
        <v>42430.875509259262</v>
      </c>
      <c r="B5881">
        <v>2016</v>
      </c>
      <c r="C5881">
        <v>3</v>
      </c>
      <c r="D5881">
        <v>1</v>
      </c>
      <c r="E5881">
        <v>21</v>
      </c>
      <c r="F5881" s="4">
        <v>450981.47604815237</v>
      </c>
      <c r="G5881" s="4">
        <v>717201.1158648429</v>
      </c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Y5881" s="2"/>
      <c r="Z5881"/>
      <c r="AA5881"/>
      <c r="AB5881"/>
    </row>
    <row r="5882" spans="1:28" ht="14.45" x14ac:dyDescent="0.3">
      <c r="A5882" s="3">
        <v>42430.917175925926</v>
      </c>
      <c r="B5882">
        <v>2016</v>
      </c>
      <c r="C5882">
        <v>3</v>
      </c>
      <c r="D5882">
        <v>1</v>
      </c>
      <c r="E5882">
        <v>22</v>
      </c>
      <c r="F5882" s="4">
        <v>399258.41506026394</v>
      </c>
      <c r="G5882" s="4">
        <v>696295.4818250275</v>
      </c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Y5882" s="2"/>
      <c r="Z5882"/>
      <c r="AA5882"/>
      <c r="AB5882"/>
    </row>
    <row r="5883" spans="1:28" ht="14.45" x14ac:dyDescent="0.3">
      <c r="A5883" s="3">
        <v>42430.95884259259</v>
      </c>
      <c r="B5883">
        <v>2016</v>
      </c>
      <c r="C5883">
        <v>3</v>
      </c>
      <c r="D5883">
        <v>1</v>
      </c>
      <c r="E5883">
        <v>23</v>
      </c>
      <c r="F5883" s="4">
        <v>363665.07545109506</v>
      </c>
      <c r="G5883" s="4">
        <v>636798.28504980123</v>
      </c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Y5883" s="2"/>
      <c r="Z5883"/>
      <c r="AA5883"/>
      <c r="AB5883"/>
    </row>
    <row r="5884" spans="1:28" ht="14.45" x14ac:dyDescent="0.3">
      <c r="A5884" s="3">
        <v>42431.000509259262</v>
      </c>
      <c r="B5884">
        <v>2016</v>
      </c>
      <c r="C5884">
        <v>3</v>
      </c>
      <c r="D5884">
        <v>2</v>
      </c>
      <c r="E5884">
        <v>0</v>
      </c>
      <c r="F5884" s="4">
        <v>326908.76576052915</v>
      </c>
      <c r="G5884" s="4">
        <v>594231.26609320042</v>
      </c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Y5884" s="2"/>
      <c r="Z5884"/>
      <c r="AA5884"/>
      <c r="AB5884"/>
    </row>
    <row r="5885" spans="1:28" ht="14.45" x14ac:dyDescent="0.3">
      <c r="A5885" s="3">
        <v>42431.042175925926</v>
      </c>
      <c r="B5885">
        <v>2016</v>
      </c>
      <c r="C5885">
        <v>3</v>
      </c>
      <c r="D5885">
        <v>2</v>
      </c>
      <c r="E5885">
        <v>1</v>
      </c>
      <c r="F5885" s="4">
        <v>297222.16528323659</v>
      </c>
      <c r="G5885" s="4">
        <v>542709.40084281191</v>
      </c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Y5885" s="2"/>
      <c r="Z5885"/>
      <c r="AA5885"/>
      <c r="AB5885"/>
    </row>
    <row r="5886" spans="1:28" ht="14.45" x14ac:dyDescent="0.3">
      <c r="A5886" s="3">
        <v>42431.08384259259</v>
      </c>
      <c r="B5886">
        <v>2016</v>
      </c>
      <c r="C5886">
        <v>3</v>
      </c>
      <c r="D5886">
        <v>2</v>
      </c>
      <c r="E5886">
        <v>2</v>
      </c>
      <c r="F5886" s="4">
        <v>292068.60285803763</v>
      </c>
      <c r="G5886" s="4">
        <v>549966.86730371381</v>
      </c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Y5886" s="2"/>
      <c r="Z5886"/>
      <c r="AA5886"/>
      <c r="AB5886"/>
    </row>
    <row r="5887" spans="1:28" ht="14.45" x14ac:dyDescent="0.3">
      <c r="A5887" s="3">
        <v>42431.125509259262</v>
      </c>
      <c r="B5887">
        <v>2016</v>
      </c>
      <c r="C5887">
        <v>3</v>
      </c>
      <c r="D5887">
        <v>2</v>
      </c>
      <c r="E5887">
        <v>3</v>
      </c>
      <c r="F5887" s="4">
        <v>313444.19393321377</v>
      </c>
      <c r="G5887" s="4">
        <v>540744.06562613614</v>
      </c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Y5887" s="2"/>
      <c r="Z5887"/>
      <c r="AA5887"/>
      <c r="AB5887"/>
    </row>
    <row r="5888" spans="1:28" ht="14.45" x14ac:dyDescent="0.3">
      <c r="A5888" s="3">
        <v>42431.167175925926</v>
      </c>
      <c r="B5888">
        <v>2016</v>
      </c>
      <c r="C5888">
        <v>3</v>
      </c>
      <c r="D5888">
        <v>2</v>
      </c>
      <c r="E5888">
        <v>4</v>
      </c>
      <c r="F5888" s="4">
        <v>325743.88817817846</v>
      </c>
      <c r="G5888" s="4">
        <v>563983.32339307584</v>
      </c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Y5888" s="2"/>
      <c r="Z5888"/>
      <c r="AA5888"/>
      <c r="AB5888"/>
    </row>
    <row r="5889" spans="1:28" ht="14.45" x14ac:dyDescent="0.3">
      <c r="A5889" s="3">
        <v>42431.20884259259</v>
      </c>
      <c r="B5889">
        <v>2016</v>
      </c>
      <c r="C5889">
        <v>3</v>
      </c>
      <c r="D5889">
        <v>2</v>
      </c>
      <c r="E5889">
        <v>5</v>
      </c>
      <c r="F5889" s="4">
        <v>359275.00773377577</v>
      </c>
      <c r="G5889" s="4">
        <v>585207.13845925988</v>
      </c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Y5889" s="2"/>
      <c r="Z5889"/>
      <c r="AA5889"/>
      <c r="AB5889"/>
    </row>
    <row r="5890" spans="1:28" ht="14.45" x14ac:dyDescent="0.3">
      <c r="A5890" s="3">
        <v>42431.250509259262</v>
      </c>
      <c r="B5890">
        <v>2016</v>
      </c>
      <c r="C5890">
        <v>3</v>
      </c>
      <c r="D5890">
        <v>2</v>
      </c>
      <c r="E5890">
        <v>6</v>
      </c>
      <c r="F5890" s="4">
        <v>399997.00612217392</v>
      </c>
      <c r="G5890" s="4">
        <v>662064.42716388195</v>
      </c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Y5890" s="2"/>
      <c r="Z5890"/>
      <c r="AA5890"/>
      <c r="AB5890"/>
    </row>
    <row r="5891" spans="1:28" ht="14.45" x14ac:dyDescent="0.3">
      <c r="A5891" s="3">
        <v>42431.292175925926</v>
      </c>
      <c r="B5891">
        <v>2016</v>
      </c>
      <c r="C5891">
        <v>3</v>
      </c>
      <c r="D5891">
        <v>2</v>
      </c>
      <c r="E5891">
        <v>7</v>
      </c>
      <c r="F5891" s="4">
        <v>469905.8496320307</v>
      </c>
      <c r="G5891" s="4">
        <v>726864.11578178208</v>
      </c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Y5891" s="2"/>
      <c r="Z5891"/>
      <c r="AA5891"/>
      <c r="AB5891"/>
    </row>
    <row r="5892" spans="1:28" ht="14.45" x14ac:dyDescent="0.3">
      <c r="A5892" s="3">
        <v>42431.33384259259</v>
      </c>
      <c r="B5892">
        <v>2016</v>
      </c>
      <c r="C5892">
        <v>3</v>
      </c>
      <c r="D5892">
        <v>2</v>
      </c>
      <c r="E5892">
        <v>8</v>
      </c>
      <c r="F5892" s="4">
        <v>523526.63400093856</v>
      </c>
      <c r="G5892" s="4">
        <v>841023.63361124264</v>
      </c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Y5892" s="2"/>
      <c r="Z5892"/>
      <c r="AA5892"/>
      <c r="AB5892"/>
    </row>
    <row r="5893" spans="1:28" ht="14.45" x14ac:dyDescent="0.3">
      <c r="A5893" s="3">
        <v>42431.375509259262</v>
      </c>
      <c r="B5893">
        <v>2016</v>
      </c>
      <c r="C5893">
        <v>3</v>
      </c>
      <c r="D5893">
        <v>2</v>
      </c>
      <c r="E5893">
        <v>9</v>
      </c>
      <c r="F5893" s="4">
        <v>551989.33565623872</v>
      </c>
      <c r="G5893" s="4">
        <v>923057.21418760961</v>
      </c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Y5893" s="2"/>
      <c r="Z5893"/>
      <c r="AA5893"/>
      <c r="AB5893"/>
    </row>
    <row r="5894" spans="1:28" ht="14.45" x14ac:dyDescent="0.3">
      <c r="A5894" s="3">
        <v>42431.417175925926</v>
      </c>
      <c r="B5894">
        <v>2016</v>
      </c>
      <c r="C5894">
        <v>3</v>
      </c>
      <c r="D5894">
        <v>2</v>
      </c>
      <c r="E5894">
        <v>10</v>
      </c>
      <c r="F5894" s="4">
        <v>599123.03597675718</v>
      </c>
      <c r="G5894" s="4">
        <v>982978.17165501486</v>
      </c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Y5894" s="2"/>
      <c r="Z5894"/>
      <c r="AA5894"/>
      <c r="AB5894"/>
    </row>
    <row r="5895" spans="1:28" ht="14.45" x14ac:dyDescent="0.3">
      <c r="A5895" s="3">
        <v>42431.45884259259</v>
      </c>
      <c r="B5895">
        <v>2016</v>
      </c>
      <c r="C5895">
        <v>3</v>
      </c>
      <c r="D5895">
        <v>2</v>
      </c>
      <c r="E5895">
        <v>11</v>
      </c>
      <c r="F5895" s="4">
        <v>586204.83866488584</v>
      </c>
      <c r="G5895" s="4">
        <v>998046.84063379257</v>
      </c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Y5895" s="2"/>
      <c r="Z5895"/>
      <c r="AA5895"/>
      <c r="AB5895"/>
    </row>
    <row r="5896" spans="1:28" ht="14.45" x14ac:dyDescent="0.3">
      <c r="A5896" s="3">
        <v>42431.500509259262</v>
      </c>
      <c r="B5896">
        <v>2016</v>
      </c>
      <c r="C5896">
        <v>3</v>
      </c>
      <c r="D5896">
        <v>2</v>
      </c>
      <c r="E5896">
        <v>12</v>
      </c>
      <c r="F5896" s="4">
        <v>590991.66833814909</v>
      </c>
      <c r="G5896" s="4">
        <v>1020261.9082008163</v>
      </c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Y5896" s="2"/>
      <c r="Z5896"/>
      <c r="AA5896"/>
      <c r="AB5896"/>
    </row>
    <row r="5897" spans="1:28" ht="14.45" x14ac:dyDescent="0.3">
      <c r="A5897" s="3">
        <v>42431.542175925926</v>
      </c>
      <c r="B5897">
        <v>2016</v>
      </c>
      <c r="C5897">
        <v>3</v>
      </c>
      <c r="D5897">
        <v>2</v>
      </c>
      <c r="E5897">
        <v>13</v>
      </c>
      <c r="F5897" s="4">
        <v>585525.43252455629</v>
      </c>
      <c r="G5897" s="4">
        <v>1033207.0745700303</v>
      </c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Y5897" s="2"/>
      <c r="Z5897"/>
      <c r="AA5897"/>
      <c r="AB5897"/>
    </row>
    <row r="5898" spans="1:28" ht="14.45" x14ac:dyDescent="0.3">
      <c r="A5898" s="3">
        <v>42431.58384259259</v>
      </c>
      <c r="B5898">
        <v>2016</v>
      </c>
      <c r="C5898">
        <v>3</v>
      </c>
      <c r="D5898">
        <v>2</v>
      </c>
      <c r="E5898">
        <v>14</v>
      </c>
      <c r="F5898" s="4">
        <v>612810.36787902366</v>
      </c>
      <c r="G5898" s="4">
        <v>1050761.814810795</v>
      </c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Y5898" s="2"/>
      <c r="Z5898"/>
      <c r="AA5898"/>
      <c r="AB5898"/>
    </row>
    <row r="5899" spans="1:28" ht="14.45" x14ac:dyDescent="0.3">
      <c r="A5899" s="3">
        <v>42431.625509259262</v>
      </c>
      <c r="B5899">
        <v>2016</v>
      </c>
      <c r="C5899">
        <v>3</v>
      </c>
      <c r="D5899">
        <v>2</v>
      </c>
      <c r="E5899">
        <v>15</v>
      </c>
      <c r="F5899" s="4">
        <v>667255.67837653332</v>
      </c>
      <c r="G5899" s="4">
        <v>1042873.1027474898</v>
      </c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Y5899" s="2"/>
      <c r="Z5899"/>
      <c r="AA5899"/>
      <c r="AB5899"/>
    </row>
    <row r="5900" spans="1:28" ht="14.45" x14ac:dyDescent="0.3">
      <c r="A5900" s="3">
        <v>42431.667175925926</v>
      </c>
      <c r="B5900">
        <v>2016</v>
      </c>
      <c r="C5900">
        <v>3</v>
      </c>
      <c r="D5900">
        <v>2</v>
      </c>
      <c r="E5900">
        <v>16</v>
      </c>
      <c r="F5900" s="4">
        <v>685361.93951774773</v>
      </c>
      <c r="G5900" s="4">
        <v>1077308.0560215011</v>
      </c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Y5900" s="2"/>
      <c r="Z5900"/>
      <c r="AA5900"/>
      <c r="AB5900"/>
    </row>
    <row r="5901" spans="1:28" ht="14.45" x14ac:dyDescent="0.3">
      <c r="A5901" s="3">
        <v>42431.70884259259</v>
      </c>
      <c r="B5901">
        <v>2016</v>
      </c>
      <c r="C5901">
        <v>3</v>
      </c>
      <c r="D5901">
        <v>2</v>
      </c>
      <c r="E5901">
        <v>17</v>
      </c>
      <c r="F5901" s="4">
        <v>737394.54195736093</v>
      </c>
      <c r="G5901" s="4">
        <v>1176733.5286828878</v>
      </c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Y5901" s="2"/>
      <c r="Z5901"/>
      <c r="AA5901"/>
      <c r="AB5901"/>
    </row>
    <row r="5902" spans="1:28" ht="14.45" x14ac:dyDescent="0.3">
      <c r="A5902" s="3">
        <v>42431.750509259262</v>
      </c>
      <c r="B5902">
        <v>2016</v>
      </c>
      <c r="C5902">
        <v>3</v>
      </c>
      <c r="D5902">
        <v>2</v>
      </c>
      <c r="E5902">
        <v>18</v>
      </c>
      <c r="F5902" s="4">
        <v>765662.35452587693</v>
      </c>
      <c r="G5902" s="4">
        <v>1246607.939184871</v>
      </c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Y5902" s="2"/>
      <c r="Z5902"/>
      <c r="AA5902"/>
      <c r="AB5902"/>
    </row>
    <row r="5903" spans="1:28" ht="14.45" x14ac:dyDescent="0.3">
      <c r="A5903" s="3">
        <v>42431.792175925926</v>
      </c>
      <c r="B5903">
        <v>2016</v>
      </c>
      <c r="C5903">
        <v>3</v>
      </c>
      <c r="D5903">
        <v>2</v>
      </c>
      <c r="E5903">
        <v>19</v>
      </c>
      <c r="F5903" s="4">
        <v>768163.99061901937</v>
      </c>
      <c r="G5903" s="4">
        <v>1229611.1557511559</v>
      </c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Y5903" s="2"/>
      <c r="Z5903"/>
      <c r="AA5903"/>
      <c r="AB5903"/>
    </row>
    <row r="5904" spans="1:28" ht="14.45" x14ac:dyDescent="0.3">
      <c r="A5904" s="3">
        <v>42431.83384259259</v>
      </c>
      <c r="B5904">
        <v>2016</v>
      </c>
      <c r="C5904">
        <v>3</v>
      </c>
      <c r="D5904">
        <v>2</v>
      </c>
      <c r="E5904">
        <v>20</v>
      </c>
      <c r="F5904" s="4">
        <v>741289.49363311322</v>
      </c>
      <c r="G5904" s="4">
        <v>1253581.8946011041</v>
      </c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Y5904" s="2"/>
      <c r="Z5904"/>
      <c r="AA5904"/>
      <c r="AB5904"/>
    </row>
    <row r="5905" spans="1:28" ht="14.45" x14ac:dyDescent="0.3">
      <c r="A5905" s="3">
        <v>42431.875509259262</v>
      </c>
      <c r="B5905">
        <v>2016</v>
      </c>
      <c r="C5905">
        <v>3</v>
      </c>
      <c r="D5905">
        <v>2</v>
      </c>
      <c r="E5905">
        <v>21</v>
      </c>
      <c r="F5905" s="4">
        <v>692280.21670765814</v>
      </c>
      <c r="G5905" s="4">
        <v>1218654.8993836709</v>
      </c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Y5905" s="2"/>
      <c r="Z5905"/>
      <c r="AA5905"/>
      <c r="AB5905"/>
    </row>
    <row r="5906" spans="1:28" ht="14.45" x14ac:dyDescent="0.3">
      <c r="A5906" s="3">
        <v>42431.917175925926</v>
      </c>
      <c r="B5906">
        <v>2016</v>
      </c>
      <c r="C5906">
        <v>3</v>
      </c>
      <c r="D5906">
        <v>2</v>
      </c>
      <c r="E5906">
        <v>22</v>
      </c>
      <c r="F5906" s="4">
        <v>639940.7342929045</v>
      </c>
      <c r="G5906" s="4">
        <v>1188550.163766854</v>
      </c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Y5906" s="2"/>
      <c r="Z5906"/>
      <c r="AA5906"/>
      <c r="AB5906"/>
    </row>
    <row r="5907" spans="1:28" ht="14.45" x14ac:dyDescent="0.3">
      <c r="A5907" s="3">
        <v>42431.95884259259</v>
      </c>
      <c r="B5907">
        <v>2016</v>
      </c>
      <c r="C5907">
        <v>3</v>
      </c>
      <c r="D5907">
        <v>2</v>
      </c>
      <c r="E5907">
        <v>23</v>
      </c>
      <c r="F5907" s="4">
        <v>591275.78440214286</v>
      </c>
      <c r="G5907" s="4">
        <v>1163000.9713198149</v>
      </c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Y5907" s="2"/>
      <c r="Z5907"/>
      <c r="AA5907"/>
      <c r="AB5907"/>
    </row>
    <row r="5908" spans="1:28" ht="14.45" x14ac:dyDescent="0.3">
      <c r="A5908" s="3">
        <v>42432.000509259262</v>
      </c>
      <c r="B5908">
        <v>2016</v>
      </c>
      <c r="C5908">
        <v>3</v>
      </c>
      <c r="D5908">
        <v>3</v>
      </c>
      <c r="E5908">
        <v>0</v>
      </c>
      <c r="F5908" s="4">
        <v>555696.32081992761</v>
      </c>
      <c r="G5908" s="4">
        <v>1137639.5069776024</v>
      </c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Y5908" s="2"/>
      <c r="Z5908"/>
      <c r="AA5908"/>
      <c r="AB5908"/>
    </row>
    <row r="5909" spans="1:28" ht="14.45" x14ac:dyDescent="0.3">
      <c r="A5909" s="3">
        <v>42432.042175925926</v>
      </c>
      <c r="B5909">
        <v>2016</v>
      </c>
      <c r="C5909">
        <v>3</v>
      </c>
      <c r="D5909">
        <v>3</v>
      </c>
      <c r="E5909">
        <v>1</v>
      </c>
      <c r="F5909" s="4">
        <v>544141.7868272342</v>
      </c>
      <c r="G5909" s="4">
        <v>1152144.2095787418</v>
      </c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Y5909" s="2"/>
      <c r="Z5909"/>
      <c r="AA5909"/>
      <c r="AB5909"/>
    </row>
    <row r="5910" spans="1:28" ht="14.45" x14ac:dyDescent="0.3">
      <c r="A5910" s="3">
        <v>42432.08384259259</v>
      </c>
      <c r="B5910">
        <v>2016</v>
      </c>
      <c r="C5910">
        <v>3</v>
      </c>
      <c r="D5910">
        <v>3</v>
      </c>
      <c r="E5910">
        <v>2</v>
      </c>
      <c r="F5910" s="4">
        <v>535334.36053608905</v>
      </c>
      <c r="G5910" s="4">
        <v>1193010.6080613299</v>
      </c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Y5910" s="2"/>
      <c r="Z5910"/>
      <c r="AA5910"/>
      <c r="AB5910"/>
    </row>
    <row r="5911" spans="1:28" ht="14.45" x14ac:dyDescent="0.3">
      <c r="A5911" s="3">
        <v>42432.125509259262</v>
      </c>
      <c r="B5911">
        <v>2016</v>
      </c>
      <c r="C5911">
        <v>3</v>
      </c>
      <c r="D5911">
        <v>3</v>
      </c>
      <c r="E5911">
        <v>3</v>
      </c>
      <c r="F5911" s="4">
        <v>574282.93519994139</v>
      </c>
      <c r="G5911" s="4">
        <v>1237433.0046249009</v>
      </c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Y5911" s="2"/>
      <c r="Z5911"/>
      <c r="AA5911"/>
      <c r="AB5911"/>
    </row>
    <row r="5912" spans="1:28" ht="14.45" x14ac:dyDescent="0.3">
      <c r="A5912" s="3">
        <v>42432.167175925926</v>
      </c>
      <c r="B5912">
        <v>2016</v>
      </c>
      <c r="C5912">
        <v>3</v>
      </c>
      <c r="D5912">
        <v>3</v>
      </c>
      <c r="E5912">
        <v>4</v>
      </c>
      <c r="F5912" s="4">
        <v>601830.35758202057</v>
      </c>
      <c r="G5912" s="4">
        <v>1287506.8124927271</v>
      </c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Y5912" s="2"/>
      <c r="Z5912"/>
      <c r="AA5912"/>
      <c r="AB5912"/>
    </row>
    <row r="5913" spans="1:28" ht="14.45" x14ac:dyDescent="0.3">
      <c r="A5913" s="3">
        <v>42432.20884259259</v>
      </c>
      <c r="B5913">
        <v>2016</v>
      </c>
      <c r="C5913">
        <v>3</v>
      </c>
      <c r="D5913">
        <v>3</v>
      </c>
      <c r="E5913">
        <v>5</v>
      </c>
      <c r="F5913" s="4">
        <v>629474.04931307165</v>
      </c>
      <c r="G5913" s="4">
        <v>1371520.792352862</v>
      </c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Y5913" s="2"/>
      <c r="Z5913"/>
      <c r="AA5913"/>
      <c r="AB5913"/>
    </row>
    <row r="5914" spans="1:28" ht="14.45" x14ac:dyDescent="0.3">
      <c r="A5914" s="3">
        <v>42432.250509259262</v>
      </c>
      <c r="B5914">
        <v>2016</v>
      </c>
      <c r="C5914">
        <v>3</v>
      </c>
      <c r="D5914">
        <v>3</v>
      </c>
      <c r="E5914">
        <v>6</v>
      </c>
      <c r="F5914" s="4">
        <v>669552.22456715221</v>
      </c>
      <c r="G5914" s="4">
        <v>1419783.9601969256</v>
      </c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Y5914" s="2"/>
      <c r="Z5914"/>
      <c r="AA5914"/>
      <c r="AB5914"/>
    </row>
    <row r="5915" spans="1:28" ht="14.45" x14ac:dyDescent="0.3">
      <c r="A5915" s="3">
        <v>42432.292175925926</v>
      </c>
      <c r="B5915">
        <v>2016</v>
      </c>
      <c r="C5915">
        <v>3</v>
      </c>
      <c r="D5915">
        <v>3</v>
      </c>
      <c r="E5915">
        <v>7</v>
      </c>
      <c r="F5915" s="4">
        <v>694967.10948963906</v>
      </c>
      <c r="G5915" s="4">
        <v>1496278.1460803554</v>
      </c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Y5915" s="2"/>
      <c r="Z5915"/>
      <c r="AA5915"/>
      <c r="AB5915"/>
    </row>
    <row r="5916" spans="1:28" ht="14.45" x14ac:dyDescent="0.3">
      <c r="A5916" s="3">
        <v>42432.33384259259</v>
      </c>
      <c r="B5916">
        <v>2016</v>
      </c>
      <c r="C5916">
        <v>3</v>
      </c>
      <c r="D5916">
        <v>3</v>
      </c>
      <c r="E5916">
        <v>8</v>
      </c>
      <c r="F5916" s="4">
        <v>661399.15280889277</v>
      </c>
      <c r="G5916" s="4">
        <v>1488730.3338749553</v>
      </c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Y5916" s="2"/>
      <c r="Z5916"/>
      <c r="AA5916"/>
      <c r="AB5916"/>
    </row>
    <row r="5917" spans="1:28" ht="14.45" x14ac:dyDescent="0.3">
      <c r="A5917" s="3">
        <v>42432.375509259262</v>
      </c>
      <c r="B5917">
        <v>2016</v>
      </c>
      <c r="C5917">
        <v>3</v>
      </c>
      <c r="D5917">
        <v>3</v>
      </c>
      <c r="E5917">
        <v>9</v>
      </c>
      <c r="F5917" s="4">
        <v>699365.4301904192</v>
      </c>
      <c r="G5917" s="4">
        <v>1508984.2775076174</v>
      </c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Y5917" s="2"/>
      <c r="Z5917"/>
      <c r="AA5917"/>
      <c r="AB5917"/>
    </row>
    <row r="5918" spans="1:28" ht="14.45" x14ac:dyDescent="0.3">
      <c r="A5918" s="3">
        <v>42432.417175925926</v>
      </c>
      <c r="B5918">
        <v>2016</v>
      </c>
      <c r="C5918">
        <v>3</v>
      </c>
      <c r="D5918">
        <v>3</v>
      </c>
      <c r="E5918">
        <v>10</v>
      </c>
      <c r="F5918" s="4">
        <v>709416.85342882713</v>
      </c>
      <c r="G5918" s="4">
        <v>1492052.4069919749</v>
      </c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Y5918" s="2"/>
      <c r="Z5918"/>
      <c r="AA5918"/>
      <c r="AB5918"/>
    </row>
    <row r="5919" spans="1:28" ht="14.45" x14ac:dyDescent="0.3">
      <c r="A5919" s="3">
        <v>42432.45884259259</v>
      </c>
      <c r="B5919">
        <v>2016</v>
      </c>
      <c r="C5919">
        <v>3</v>
      </c>
      <c r="D5919">
        <v>3</v>
      </c>
      <c r="E5919">
        <v>11</v>
      </c>
      <c r="F5919" s="4">
        <v>690346.26460519736</v>
      </c>
      <c r="G5919" s="4">
        <v>1484540.4091988648</v>
      </c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Y5919" s="2"/>
      <c r="Z5919"/>
      <c r="AA5919"/>
      <c r="AB5919"/>
    </row>
    <row r="5920" spans="1:28" ht="14.45" x14ac:dyDescent="0.3">
      <c r="A5920" s="3">
        <v>42432.500509259262</v>
      </c>
      <c r="B5920">
        <v>2016</v>
      </c>
      <c r="C5920">
        <v>3</v>
      </c>
      <c r="D5920">
        <v>3</v>
      </c>
      <c r="E5920">
        <v>12</v>
      </c>
      <c r="F5920" s="4">
        <v>670301.24656084471</v>
      </c>
      <c r="G5920" s="4">
        <v>1441210.7958337869</v>
      </c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Y5920" s="2"/>
      <c r="Z5920"/>
      <c r="AA5920"/>
      <c r="AB5920"/>
    </row>
    <row r="5921" spans="1:28" ht="14.45" x14ac:dyDescent="0.3">
      <c r="A5921" s="3">
        <v>42432.542175925926</v>
      </c>
      <c r="B5921">
        <v>2016</v>
      </c>
      <c r="C5921">
        <v>3</v>
      </c>
      <c r="D5921">
        <v>3</v>
      </c>
      <c r="E5921">
        <v>13</v>
      </c>
      <c r="F5921" s="4">
        <v>634095.39961570466</v>
      </c>
      <c r="G5921" s="4">
        <v>1318238.7199531551</v>
      </c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Y5921" s="2"/>
      <c r="Z5921"/>
      <c r="AA5921"/>
      <c r="AB5921"/>
    </row>
    <row r="5922" spans="1:28" ht="14.45" x14ac:dyDescent="0.3">
      <c r="A5922" s="3">
        <v>42432.58384259259</v>
      </c>
      <c r="B5922">
        <v>2016</v>
      </c>
      <c r="C5922">
        <v>3</v>
      </c>
      <c r="D5922">
        <v>3</v>
      </c>
      <c r="E5922">
        <v>14</v>
      </c>
      <c r="F5922" s="4">
        <v>569355.61552585708</v>
      </c>
      <c r="G5922" s="4">
        <v>1214494.0579299815</v>
      </c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Y5922" s="2"/>
      <c r="Z5922"/>
      <c r="AA5922"/>
      <c r="AB5922"/>
    </row>
    <row r="5923" spans="1:28" ht="14.45" x14ac:dyDescent="0.3">
      <c r="A5923" s="3">
        <v>42432.625509259262</v>
      </c>
      <c r="B5923">
        <v>2016</v>
      </c>
      <c r="C5923">
        <v>3</v>
      </c>
      <c r="D5923">
        <v>3</v>
      </c>
      <c r="E5923">
        <v>15</v>
      </c>
      <c r="F5923" s="4">
        <v>589767.75753893948</v>
      </c>
      <c r="G5923" s="4">
        <v>1191683.2143646826</v>
      </c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Y5923" s="2"/>
      <c r="Z5923"/>
      <c r="AA5923"/>
      <c r="AB5923"/>
    </row>
    <row r="5924" spans="1:28" ht="14.45" x14ac:dyDescent="0.3">
      <c r="A5924" s="3">
        <v>42432.667175925926</v>
      </c>
      <c r="B5924">
        <v>2016</v>
      </c>
      <c r="C5924">
        <v>3</v>
      </c>
      <c r="D5924">
        <v>3</v>
      </c>
      <c r="E5924">
        <v>16</v>
      </c>
      <c r="F5924" s="4">
        <v>589213.96109857399</v>
      </c>
      <c r="G5924" s="4">
        <v>1167311.9100203584</v>
      </c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Y5924" s="2"/>
      <c r="Z5924"/>
      <c r="AA5924"/>
      <c r="AB5924"/>
    </row>
    <row r="5925" spans="1:28" ht="14.45" x14ac:dyDescent="0.3">
      <c r="A5925" s="3">
        <v>42432.70884259259</v>
      </c>
      <c r="B5925">
        <v>2016</v>
      </c>
      <c r="C5925">
        <v>3</v>
      </c>
      <c r="D5925">
        <v>3</v>
      </c>
      <c r="E5925">
        <v>17</v>
      </c>
      <c r="F5925" s="4">
        <v>628758.805804334</v>
      </c>
      <c r="G5925" s="4">
        <v>1267170.925588653</v>
      </c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Y5925" s="2"/>
      <c r="Z5925"/>
      <c r="AA5925"/>
      <c r="AB5925"/>
    </row>
    <row r="5926" spans="1:28" ht="14.45" x14ac:dyDescent="0.3">
      <c r="A5926" s="3">
        <v>42432.750509259262</v>
      </c>
      <c r="B5926">
        <v>2016</v>
      </c>
      <c r="C5926">
        <v>3</v>
      </c>
      <c r="D5926">
        <v>3</v>
      </c>
      <c r="E5926">
        <v>18</v>
      </c>
      <c r="F5926" s="4">
        <v>712008.12043517141</v>
      </c>
      <c r="G5926" s="4">
        <v>1402788.8341285835</v>
      </c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Y5926" s="2"/>
      <c r="Z5926"/>
      <c r="AA5926"/>
      <c r="AB5926"/>
    </row>
    <row r="5927" spans="1:28" ht="14.45" x14ac:dyDescent="0.3">
      <c r="A5927" s="3">
        <v>42432.792175925926</v>
      </c>
      <c r="B5927">
        <v>2016</v>
      </c>
      <c r="C5927">
        <v>3</v>
      </c>
      <c r="D5927">
        <v>3</v>
      </c>
      <c r="E5927">
        <v>19</v>
      </c>
      <c r="F5927" s="4">
        <v>742165.71929197351</v>
      </c>
      <c r="G5927" s="4">
        <v>1470201.7620536434</v>
      </c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Y5927" s="2"/>
      <c r="Z5927"/>
      <c r="AA5927"/>
      <c r="AB5927"/>
    </row>
    <row r="5928" spans="1:28" ht="14.45" x14ac:dyDescent="0.3">
      <c r="A5928" s="3">
        <v>42432.83384259259</v>
      </c>
      <c r="B5928">
        <v>2016</v>
      </c>
      <c r="C5928">
        <v>3</v>
      </c>
      <c r="D5928">
        <v>3</v>
      </c>
      <c r="E5928">
        <v>20</v>
      </c>
      <c r="F5928" s="4">
        <v>748906.1758235927</v>
      </c>
      <c r="G5928" s="4">
        <v>1481720.3695634557</v>
      </c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Y5928" s="2"/>
      <c r="Z5928"/>
      <c r="AA5928"/>
      <c r="AB5928"/>
    </row>
    <row r="5929" spans="1:28" ht="14.45" x14ac:dyDescent="0.3">
      <c r="A5929" s="3">
        <v>42432.875509259262</v>
      </c>
      <c r="B5929">
        <v>2016</v>
      </c>
      <c r="C5929">
        <v>3</v>
      </c>
      <c r="D5929">
        <v>3</v>
      </c>
      <c r="E5929">
        <v>21</v>
      </c>
      <c r="F5929" s="4">
        <v>720943.20102619019</v>
      </c>
      <c r="G5929" s="4">
        <v>1461237.8465154527</v>
      </c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Y5929" s="2"/>
      <c r="Z5929"/>
      <c r="AA5929"/>
      <c r="AB5929"/>
    </row>
    <row r="5930" spans="1:28" ht="14.45" x14ac:dyDescent="0.3">
      <c r="A5930" s="3">
        <v>42432.917175925926</v>
      </c>
      <c r="B5930">
        <v>2016</v>
      </c>
      <c r="C5930">
        <v>3</v>
      </c>
      <c r="D5930">
        <v>3</v>
      </c>
      <c r="E5930">
        <v>22</v>
      </c>
      <c r="F5930" s="4">
        <v>667908.92315884877</v>
      </c>
      <c r="G5930" s="4">
        <v>1481884.7608437713</v>
      </c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Y5930" s="2"/>
      <c r="Z5930"/>
      <c r="AA5930"/>
      <c r="AB5930"/>
    </row>
    <row r="5931" spans="1:28" ht="14.45" x14ac:dyDescent="0.3">
      <c r="A5931" s="3">
        <v>42432.95884259259</v>
      </c>
      <c r="B5931">
        <v>2016</v>
      </c>
      <c r="C5931">
        <v>3</v>
      </c>
      <c r="D5931">
        <v>3</v>
      </c>
      <c r="E5931">
        <v>23</v>
      </c>
      <c r="F5931" s="4">
        <v>603344.84408017725</v>
      </c>
      <c r="G5931" s="4">
        <v>1432779.1960554435</v>
      </c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Y5931" s="2"/>
      <c r="Z5931"/>
      <c r="AA5931"/>
      <c r="AB5931"/>
    </row>
    <row r="5932" spans="1:28" ht="14.45" x14ac:dyDescent="0.3">
      <c r="A5932" s="3">
        <v>42433.000509259262</v>
      </c>
      <c r="B5932">
        <v>2016</v>
      </c>
      <c r="C5932">
        <v>3</v>
      </c>
      <c r="D5932">
        <v>4</v>
      </c>
      <c r="E5932">
        <v>0</v>
      </c>
      <c r="F5932" s="4">
        <v>559384.77113619447</v>
      </c>
      <c r="G5932" s="4">
        <v>1419357.6469231788</v>
      </c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Y5932" s="2"/>
      <c r="Z5932"/>
      <c r="AA5932"/>
      <c r="AB5932"/>
    </row>
    <row r="5933" spans="1:28" ht="14.45" x14ac:dyDescent="0.3">
      <c r="A5933" s="3">
        <v>42433.042175925926</v>
      </c>
      <c r="B5933">
        <v>2016</v>
      </c>
      <c r="C5933">
        <v>3</v>
      </c>
      <c r="D5933">
        <v>4</v>
      </c>
      <c r="E5933">
        <v>1</v>
      </c>
      <c r="F5933" s="4">
        <v>560599.93830721918</v>
      </c>
      <c r="G5933" s="4">
        <v>1426805.7785315046</v>
      </c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Y5933" s="2"/>
      <c r="Z5933"/>
      <c r="AA5933"/>
      <c r="AB5933"/>
    </row>
    <row r="5934" spans="1:28" ht="14.45" x14ac:dyDescent="0.3">
      <c r="A5934" s="3">
        <v>42433.08384259259</v>
      </c>
      <c r="B5934">
        <v>2016</v>
      </c>
      <c r="C5934">
        <v>3</v>
      </c>
      <c r="D5934">
        <v>4</v>
      </c>
      <c r="E5934">
        <v>2</v>
      </c>
      <c r="F5934" s="4">
        <v>590393.32040823274</v>
      </c>
      <c r="G5934" s="4">
        <v>1466422.9953719536</v>
      </c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Y5934" s="2"/>
      <c r="Z5934"/>
      <c r="AA5934"/>
      <c r="AB5934"/>
    </row>
    <row r="5935" spans="1:28" ht="14.45" x14ac:dyDescent="0.3">
      <c r="A5935" s="3">
        <v>42433.125509259262</v>
      </c>
      <c r="B5935">
        <v>2016</v>
      </c>
      <c r="C5935">
        <v>3</v>
      </c>
      <c r="D5935">
        <v>4</v>
      </c>
      <c r="E5935">
        <v>3</v>
      </c>
      <c r="F5935" s="4">
        <v>619737.90520614118</v>
      </c>
      <c r="G5935" s="4">
        <v>1465506.793335523</v>
      </c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Y5935" s="2"/>
      <c r="Z5935"/>
      <c r="AA5935"/>
      <c r="AB5935"/>
    </row>
    <row r="5936" spans="1:28" ht="14.45" x14ac:dyDescent="0.3">
      <c r="A5936" s="3">
        <v>42433.167175925926</v>
      </c>
      <c r="B5936">
        <v>2016</v>
      </c>
      <c r="C5936">
        <v>3</v>
      </c>
      <c r="D5936">
        <v>4</v>
      </c>
      <c r="E5936">
        <v>4</v>
      </c>
      <c r="F5936" s="4">
        <v>631532.49072918005</v>
      </c>
      <c r="G5936" s="4">
        <v>1485618.0541781788</v>
      </c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Y5936" s="2"/>
      <c r="Z5936"/>
      <c r="AA5936"/>
      <c r="AB5936"/>
    </row>
    <row r="5937" spans="1:28" ht="14.45" x14ac:dyDescent="0.3">
      <c r="A5937" s="3">
        <v>42433.20884259259</v>
      </c>
      <c r="B5937">
        <v>2016</v>
      </c>
      <c r="C5937">
        <v>3</v>
      </c>
      <c r="D5937">
        <v>4</v>
      </c>
      <c r="E5937">
        <v>5</v>
      </c>
      <c r="F5937" s="4">
        <v>674725.6302826819</v>
      </c>
      <c r="G5937" s="4">
        <v>1523871.3536505622</v>
      </c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Y5937" s="2"/>
      <c r="Z5937"/>
      <c r="AA5937"/>
      <c r="AB5937"/>
    </row>
    <row r="5938" spans="1:28" ht="14.45" x14ac:dyDescent="0.3">
      <c r="A5938" s="3">
        <v>42433.250509259262</v>
      </c>
      <c r="B5938">
        <v>2016</v>
      </c>
      <c r="C5938">
        <v>3</v>
      </c>
      <c r="D5938">
        <v>4</v>
      </c>
      <c r="E5938">
        <v>6</v>
      </c>
      <c r="F5938" s="4">
        <v>743067.91161764937</v>
      </c>
      <c r="G5938" s="4">
        <v>1574342.1823938396</v>
      </c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Y5938" s="2"/>
      <c r="Z5938"/>
      <c r="AA5938"/>
      <c r="AB5938"/>
    </row>
    <row r="5939" spans="1:28" ht="14.45" x14ac:dyDescent="0.3">
      <c r="A5939" s="3">
        <v>42433.292175925926</v>
      </c>
      <c r="B5939">
        <v>2016</v>
      </c>
      <c r="C5939">
        <v>3</v>
      </c>
      <c r="D5939">
        <v>4</v>
      </c>
      <c r="E5939">
        <v>7</v>
      </c>
      <c r="F5939" s="4">
        <v>741997.84376007295</v>
      </c>
      <c r="G5939" s="4">
        <v>1628571.3207609961</v>
      </c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Y5939" s="2"/>
      <c r="Z5939"/>
      <c r="AA5939"/>
      <c r="AB5939"/>
    </row>
    <row r="5940" spans="1:28" ht="14.45" x14ac:dyDescent="0.3">
      <c r="A5940" s="3">
        <v>42433.33384259259</v>
      </c>
      <c r="B5940">
        <v>2016</v>
      </c>
      <c r="C5940">
        <v>3</v>
      </c>
      <c r="D5940">
        <v>4</v>
      </c>
      <c r="E5940">
        <v>8</v>
      </c>
      <c r="F5940" s="4">
        <v>688273.79940693581</v>
      </c>
      <c r="G5940" s="4">
        <v>1501490.3363282182</v>
      </c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Y5940" s="2"/>
      <c r="Z5940"/>
      <c r="AA5940"/>
      <c r="AB5940"/>
    </row>
    <row r="5941" spans="1:28" ht="14.45" x14ac:dyDescent="0.3">
      <c r="A5941" s="3">
        <v>42433.375509259262</v>
      </c>
      <c r="B5941">
        <v>2016</v>
      </c>
      <c r="C5941">
        <v>3</v>
      </c>
      <c r="D5941">
        <v>4</v>
      </c>
      <c r="E5941">
        <v>9</v>
      </c>
      <c r="F5941" s="4">
        <v>613711.33508840215</v>
      </c>
      <c r="G5941" s="4">
        <v>1360223.072393155</v>
      </c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Y5941" s="2"/>
      <c r="Z5941"/>
      <c r="AA5941"/>
      <c r="AB5941"/>
    </row>
    <row r="5942" spans="1:28" ht="14.45" x14ac:dyDescent="0.3">
      <c r="A5942" s="3">
        <v>42433.417175925926</v>
      </c>
      <c r="B5942">
        <v>2016</v>
      </c>
      <c r="C5942">
        <v>3</v>
      </c>
      <c r="D5942">
        <v>4</v>
      </c>
      <c r="E5942">
        <v>10</v>
      </c>
      <c r="F5942" s="4">
        <v>563838.88815004996</v>
      </c>
      <c r="G5942" s="4">
        <v>1237992.9998017426</v>
      </c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Y5942" s="2"/>
      <c r="Z5942"/>
      <c r="AA5942"/>
      <c r="AB5942"/>
    </row>
    <row r="5943" spans="1:28" ht="14.45" x14ac:dyDescent="0.3">
      <c r="A5943" s="3">
        <v>42433.45884259259</v>
      </c>
      <c r="B5943">
        <v>2016</v>
      </c>
      <c r="C5943">
        <v>3</v>
      </c>
      <c r="D5943">
        <v>4</v>
      </c>
      <c r="E5943">
        <v>11</v>
      </c>
      <c r="F5943" s="4">
        <v>535376.6898570793</v>
      </c>
      <c r="G5943" s="4">
        <v>1134604.3600964504</v>
      </c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Y5943" s="2"/>
      <c r="Z5943"/>
      <c r="AA5943"/>
      <c r="AB5943"/>
    </row>
    <row r="5944" spans="1:28" ht="14.45" x14ac:dyDescent="0.3">
      <c r="A5944" s="3">
        <v>42433.500509259262</v>
      </c>
      <c r="B5944">
        <v>2016</v>
      </c>
      <c r="C5944">
        <v>3</v>
      </c>
      <c r="D5944">
        <v>4</v>
      </c>
      <c r="E5944">
        <v>12</v>
      </c>
      <c r="F5944" s="4">
        <v>477731.70242726442</v>
      </c>
      <c r="G5944" s="4">
        <v>1060044.6344214778</v>
      </c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Y5944" s="2"/>
      <c r="Z5944"/>
      <c r="AA5944"/>
      <c r="AB5944"/>
    </row>
    <row r="5945" spans="1:28" ht="14.45" x14ac:dyDescent="0.3">
      <c r="A5945" s="3">
        <v>42433.542175925926</v>
      </c>
      <c r="B5945">
        <v>2016</v>
      </c>
      <c r="C5945">
        <v>3</v>
      </c>
      <c r="D5945">
        <v>4</v>
      </c>
      <c r="E5945">
        <v>13</v>
      </c>
      <c r="F5945" s="4">
        <v>457320.59189150413</v>
      </c>
      <c r="G5945" s="4">
        <v>982413.08609993337</v>
      </c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Y5945" s="2"/>
      <c r="Z5945"/>
      <c r="AA5945"/>
      <c r="AB5945"/>
    </row>
    <row r="5946" spans="1:28" ht="14.45" x14ac:dyDescent="0.3">
      <c r="A5946" s="3">
        <v>42433.58384259259</v>
      </c>
      <c r="B5946">
        <v>2016</v>
      </c>
      <c r="C5946">
        <v>3</v>
      </c>
      <c r="D5946">
        <v>4</v>
      </c>
      <c r="E5946">
        <v>14</v>
      </c>
      <c r="F5946" s="4">
        <v>460670.99686988769</v>
      </c>
      <c r="G5946" s="4">
        <v>931147.12750026386</v>
      </c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Y5946" s="2"/>
      <c r="Z5946"/>
      <c r="AA5946"/>
      <c r="AB5946"/>
    </row>
    <row r="5947" spans="1:28" ht="14.45" x14ac:dyDescent="0.3">
      <c r="A5947" s="3">
        <v>42433.625509259262</v>
      </c>
      <c r="B5947">
        <v>2016</v>
      </c>
      <c r="C5947">
        <v>3</v>
      </c>
      <c r="D5947">
        <v>4</v>
      </c>
      <c r="E5947">
        <v>15</v>
      </c>
      <c r="F5947" s="4">
        <v>449131.02489887271</v>
      </c>
      <c r="G5947" s="4">
        <v>904411.8717020324</v>
      </c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Y5947" s="2"/>
      <c r="Z5947"/>
      <c r="AA5947"/>
      <c r="AB5947"/>
    </row>
    <row r="5948" spans="1:28" ht="14.45" x14ac:dyDescent="0.3">
      <c r="A5948" s="3">
        <v>42433.667175925926</v>
      </c>
      <c r="B5948">
        <v>2016</v>
      </c>
      <c r="C5948">
        <v>3</v>
      </c>
      <c r="D5948">
        <v>4</v>
      </c>
      <c r="E5948">
        <v>16</v>
      </c>
      <c r="F5948" s="4">
        <v>490219.86264046107</v>
      </c>
      <c r="G5948" s="4">
        <v>899133.54727512237</v>
      </c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Y5948" s="2"/>
      <c r="Z5948"/>
      <c r="AA5948"/>
      <c r="AB5948"/>
    </row>
    <row r="5949" spans="1:28" ht="14.45" x14ac:dyDescent="0.3">
      <c r="A5949" s="3">
        <v>42433.70884259259</v>
      </c>
      <c r="B5949">
        <v>2016</v>
      </c>
      <c r="C5949">
        <v>3</v>
      </c>
      <c r="D5949">
        <v>4</v>
      </c>
      <c r="E5949">
        <v>17</v>
      </c>
      <c r="F5949" s="4">
        <v>508145.99502693425</v>
      </c>
      <c r="G5949" s="4">
        <v>998478.30115773971</v>
      </c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Y5949" s="2"/>
      <c r="Z5949"/>
      <c r="AA5949"/>
      <c r="AB5949"/>
    </row>
    <row r="5950" spans="1:28" ht="14.45" x14ac:dyDescent="0.3">
      <c r="A5950" s="3">
        <v>42433.750509259262</v>
      </c>
      <c r="B5950">
        <v>2016</v>
      </c>
      <c r="C5950">
        <v>3</v>
      </c>
      <c r="D5950">
        <v>4</v>
      </c>
      <c r="E5950">
        <v>18</v>
      </c>
      <c r="F5950" s="4">
        <v>585718.01807960519</v>
      </c>
      <c r="G5950" s="4">
        <v>1131255.9144689676</v>
      </c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Y5950" s="2"/>
      <c r="Z5950"/>
      <c r="AA5950"/>
      <c r="AB5950"/>
    </row>
    <row r="5951" spans="1:28" ht="14.45" x14ac:dyDescent="0.3">
      <c r="A5951" s="3">
        <v>42433.792175925926</v>
      </c>
      <c r="B5951">
        <v>2016</v>
      </c>
      <c r="C5951">
        <v>3</v>
      </c>
      <c r="D5951">
        <v>4</v>
      </c>
      <c r="E5951">
        <v>19</v>
      </c>
      <c r="F5951" s="4">
        <v>624514.92682615679</v>
      </c>
      <c r="G5951" s="4">
        <v>1172599.4857265693</v>
      </c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Y5951" s="2"/>
      <c r="Z5951"/>
      <c r="AA5951"/>
      <c r="AB5951"/>
    </row>
    <row r="5952" spans="1:28" ht="14.45" x14ac:dyDescent="0.3">
      <c r="A5952" s="3">
        <v>42433.83384259259</v>
      </c>
      <c r="B5952">
        <v>2016</v>
      </c>
      <c r="C5952">
        <v>3</v>
      </c>
      <c r="D5952">
        <v>4</v>
      </c>
      <c r="E5952">
        <v>20</v>
      </c>
      <c r="F5952" s="4">
        <v>632158.11045817996</v>
      </c>
      <c r="G5952" s="4">
        <v>1157185.2607558456</v>
      </c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Y5952" s="2"/>
      <c r="Z5952"/>
      <c r="AA5952"/>
      <c r="AB5952"/>
    </row>
    <row r="5953" spans="1:28" ht="14.45" x14ac:dyDescent="0.3">
      <c r="A5953" s="3">
        <v>42433.875509259262</v>
      </c>
      <c r="B5953">
        <v>2016</v>
      </c>
      <c r="C5953">
        <v>3</v>
      </c>
      <c r="D5953">
        <v>4</v>
      </c>
      <c r="E5953">
        <v>21</v>
      </c>
      <c r="F5953" s="4">
        <v>617176.90139801323</v>
      </c>
      <c r="G5953" s="4">
        <v>1136357.4870059169</v>
      </c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Y5953" s="2"/>
      <c r="Z5953"/>
      <c r="AA5953"/>
      <c r="AB5953"/>
    </row>
    <row r="5954" spans="1:28" ht="14.45" x14ac:dyDescent="0.3">
      <c r="A5954" s="3">
        <v>42433.917175925926</v>
      </c>
      <c r="B5954">
        <v>2016</v>
      </c>
      <c r="C5954">
        <v>3</v>
      </c>
      <c r="D5954">
        <v>4</v>
      </c>
      <c r="E5954">
        <v>22</v>
      </c>
      <c r="F5954" s="4">
        <v>547423.57974330091</v>
      </c>
      <c r="G5954" s="4">
        <v>1112927.2710414012</v>
      </c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Y5954" s="2"/>
      <c r="Z5954"/>
      <c r="AA5954"/>
      <c r="AB5954"/>
    </row>
    <row r="5955" spans="1:28" ht="14.45" x14ac:dyDescent="0.3">
      <c r="A5955" s="3">
        <v>42433.95884259259</v>
      </c>
      <c r="B5955">
        <v>2016</v>
      </c>
      <c r="C5955">
        <v>3</v>
      </c>
      <c r="D5955">
        <v>4</v>
      </c>
      <c r="E5955">
        <v>23</v>
      </c>
      <c r="F5955" s="4">
        <v>490838.92021506705</v>
      </c>
      <c r="G5955" s="4">
        <v>1079508.7624387776</v>
      </c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Y5955" s="2"/>
      <c r="Z5955"/>
      <c r="AA5955"/>
      <c r="AB5955"/>
    </row>
    <row r="5956" spans="1:28" ht="14.45" x14ac:dyDescent="0.3">
      <c r="A5956" s="3">
        <v>42434.000509259262</v>
      </c>
      <c r="B5956">
        <v>2016</v>
      </c>
      <c r="C5956">
        <v>3</v>
      </c>
      <c r="D5956">
        <v>5</v>
      </c>
      <c r="E5956">
        <v>0</v>
      </c>
      <c r="F5956" s="4">
        <v>462687.73784521781</v>
      </c>
      <c r="G5956" s="4">
        <v>1045075.1397249494</v>
      </c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Y5956" s="2"/>
      <c r="Z5956"/>
      <c r="AA5956"/>
      <c r="AB5956"/>
    </row>
    <row r="5957" spans="1:28" ht="14.45" x14ac:dyDescent="0.3">
      <c r="A5957" s="3">
        <v>42434.042175925926</v>
      </c>
      <c r="B5957">
        <v>2016</v>
      </c>
      <c r="C5957">
        <v>3</v>
      </c>
      <c r="D5957">
        <v>5</v>
      </c>
      <c r="E5957">
        <v>1</v>
      </c>
      <c r="F5957" s="4">
        <v>449081.19824572915</v>
      </c>
      <c r="G5957" s="4">
        <v>1040258.649094975</v>
      </c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Y5957" s="2"/>
      <c r="Z5957"/>
      <c r="AA5957"/>
      <c r="AB5957"/>
    </row>
    <row r="5958" spans="1:28" ht="14.45" x14ac:dyDescent="0.3">
      <c r="A5958" s="3">
        <v>42434.08384259259</v>
      </c>
      <c r="B5958">
        <v>2016</v>
      </c>
      <c r="C5958">
        <v>3</v>
      </c>
      <c r="D5958">
        <v>5</v>
      </c>
      <c r="E5958">
        <v>2</v>
      </c>
      <c r="F5958" s="4">
        <v>464722.14349861245</v>
      </c>
      <c r="G5958" s="4">
        <v>1049982.7375641237</v>
      </c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Y5958" s="2"/>
      <c r="Z5958"/>
      <c r="AA5958"/>
      <c r="AB5958"/>
    </row>
    <row r="5959" spans="1:28" ht="14.45" x14ac:dyDescent="0.3">
      <c r="A5959" s="3">
        <v>42434.125509259262</v>
      </c>
      <c r="B5959">
        <v>2016</v>
      </c>
      <c r="C5959">
        <v>3</v>
      </c>
      <c r="D5959">
        <v>5</v>
      </c>
      <c r="E5959">
        <v>3</v>
      </c>
      <c r="F5959" s="4">
        <v>493716.38272791612</v>
      </c>
      <c r="G5959" s="4">
        <v>1088421.8473275648</v>
      </c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Y5959" s="2"/>
      <c r="Z5959"/>
      <c r="AA5959"/>
      <c r="AB5959"/>
    </row>
    <row r="5960" spans="1:28" ht="14.45" x14ac:dyDescent="0.3">
      <c r="A5960" s="3">
        <v>42434.167175925926</v>
      </c>
      <c r="B5960">
        <v>2016</v>
      </c>
      <c r="C5960">
        <v>3</v>
      </c>
      <c r="D5960">
        <v>5</v>
      </c>
      <c r="E5960">
        <v>4</v>
      </c>
      <c r="F5960" s="4">
        <v>527640.21634100215</v>
      </c>
      <c r="G5960" s="4">
        <v>1132957.0376180883</v>
      </c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Y5960" s="2"/>
      <c r="Z5960"/>
      <c r="AA5960"/>
      <c r="AB5960"/>
    </row>
    <row r="5961" spans="1:28" ht="14.45" x14ac:dyDescent="0.3">
      <c r="A5961" s="3">
        <v>42434.20884259259</v>
      </c>
      <c r="B5961">
        <v>2016</v>
      </c>
      <c r="C5961">
        <v>3</v>
      </c>
      <c r="D5961">
        <v>5</v>
      </c>
      <c r="E5961">
        <v>5</v>
      </c>
      <c r="F5961" s="4">
        <v>590059.18610450067</v>
      </c>
      <c r="G5961" s="4">
        <v>1167055.6025822135</v>
      </c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Y5961" s="2"/>
      <c r="Z5961"/>
      <c r="AA5961"/>
      <c r="AB5961"/>
    </row>
    <row r="5962" spans="1:28" ht="14.45" x14ac:dyDescent="0.3">
      <c r="A5962" s="3">
        <v>42434.250509259262</v>
      </c>
      <c r="B5962">
        <v>2016</v>
      </c>
      <c r="C5962">
        <v>3</v>
      </c>
      <c r="D5962">
        <v>5</v>
      </c>
      <c r="E5962">
        <v>6</v>
      </c>
      <c r="F5962" s="4">
        <v>685439.32680403127</v>
      </c>
      <c r="G5962" s="4">
        <v>1235832.9744823566</v>
      </c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Y5962" s="2"/>
      <c r="Z5962"/>
      <c r="AA5962"/>
      <c r="AB5962"/>
    </row>
    <row r="5963" spans="1:28" ht="14.45" x14ac:dyDescent="0.3">
      <c r="A5963" s="3">
        <v>42434.292175925926</v>
      </c>
      <c r="B5963">
        <v>2016</v>
      </c>
      <c r="C5963">
        <v>3</v>
      </c>
      <c r="D5963">
        <v>5</v>
      </c>
      <c r="E5963">
        <v>7</v>
      </c>
      <c r="F5963" s="4">
        <v>665624.070409248</v>
      </c>
      <c r="G5963" s="4">
        <v>1276580.9561737315</v>
      </c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Y5963" s="2"/>
      <c r="Z5963"/>
      <c r="AA5963"/>
      <c r="AB5963"/>
    </row>
    <row r="5964" spans="1:28" ht="14.45" x14ac:dyDescent="0.3">
      <c r="A5964" s="3">
        <v>42434.33384259259</v>
      </c>
      <c r="B5964">
        <v>2016</v>
      </c>
      <c r="C5964">
        <v>3</v>
      </c>
      <c r="D5964">
        <v>5</v>
      </c>
      <c r="E5964">
        <v>8</v>
      </c>
      <c r="F5964" s="4">
        <v>588796.84747867717</v>
      </c>
      <c r="G5964" s="4">
        <v>1186707.0828316046</v>
      </c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Y5964" s="2"/>
      <c r="Z5964"/>
      <c r="AA5964"/>
      <c r="AB5964"/>
    </row>
    <row r="5965" spans="1:28" ht="14.45" x14ac:dyDescent="0.3">
      <c r="A5965" s="3">
        <v>42434.375509259262</v>
      </c>
      <c r="B5965">
        <v>2016</v>
      </c>
      <c r="C5965">
        <v>3</v>
      </c>
      <c r="D5965">
        <v>5</v>
      </c>
      <c r="E5965">
        <v>9</v>
      </c>
      <c r="F5965" s="4">
        <v>524742.30975481076</v>
      </c>
      <c r="G5965" s="4">
        <v>1143367.6282619089</v>
      </c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Y5965" s="2"/>
      <c r="Z5965"/>
      <c r="AA5965"/>
      <c r="AB5965"/>
    </row>
    <row r="5966" spans="1:28" ht="14.45" x14ac:dyDescent="0.3">
      <c r="A5966" s="3">
        <v>42434.417175925926</v>
      </c>
      <c r="B5966">
        <v>2016</v>
      </c>
      <c r="C5966">
        <v>3</v>
      </c>
      <c r="D5966">
        <v>5</v>
      </c>
      <c r="E5966">
        <v>10</v>
      </c>
      <c r="F5966" s="4">
        <v>456622.60293192073</v>
      </c>
      <c r="G5966" s="4">
        <v>1047897.4953440302</v>
      </c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Y5966" s="2"/>
      <c r="Z5966"/>
      <c r="AA5966"/>
      <c r="AB5966"/>
    </row>
    <row r="5967" spans="1:28" ht="14.45" x14ac:dyDescent="0.3">
      <c r="A5967" s="3">
        <v>42434.45884259259</v>
      </c>
      <c r="B5967">
        <v>2016</v>
      </c>
      <c r="C5967">
        <v>3</v>
      </c>
      <c r="D5967">
        <v>5</v>
      </c>
      <c r="E5967">
        <v>11</v>
      </c>
      <c r="F5967" s="4">
        <v>392699.27144154429</v>
      </c>
      <c r="G5967" s="4">
        <v>949081.82821262535</v>
      </c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Y5967" s="2"/>
      <c r="Z5967"/>
      <c r="AA5967"/>
      <c r="AB5967"/>
    </row>
    <row r="5968" spans="1:28" ht="14.45" x14ac:dyDescent="0.3">
      <c r="A5968" s="3">
        <v>42434.500509259262</v>
      </c>
      <c r="B5968">
        <v>2016</v>
      </c>
      <c r="C5968">
        <v>3</v>
      </c>
      <c r="D5968">
        <v>5</v>
      </c>
      <c r="E5968">
        <v>12</v>
      </c>
      <c r="F5968" s="4">
        <v>385737.94556328235</v>
      </c>
      <c r="G5968" s="4">
        <v>832306.88700851402</v>
      </c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Y5968" s="2"/>
      <c r="Z5968"/>
      <c r="AA5968"/>
      <c r="AB5968"/>
    </row>
    <row r="5969" spans="1:28" ht="14.45" x14ac:dyDescent="0.3">
      <c r="A5969" s="3">
        <v>42434.542175925926</v>
      </c>
      <c r="B5969">
        <v>2016</v>
      </c>
      <c r="C5969">
        <v>3</v>
      </c>
      <c r="D5969">
        <v>5</v>
      </c>
      <c r="E5969">
        <v>13</v>
      </c>
      <c r="F5969" s="4">
        <v>351803.04408737121</v>
      </c>
      <c r="G5969" s="4">
        <v>763217.73830878001</v>
      </c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Y5969" s="2"/>
      <c r="Z5969"/>
      <c r="AA5969"/>
      <c r="AB5969"/>
    </row>
    <row r="5970" spans="1:28" ht="14.45" x14ac:dyDescent="0.3">
      <c r="A5970" s="3">
        <v>42434.58384259259</v>
      </c>
      <c r="B5970">
        <v>2016</v>
      </c>
      <c r="C5970">
        <v>3</v>
      </c>
      <c r="D5970">
        <v>5</v>
      </c>
      <c r="E5970">
        <v>14</v>
      </c>
      <c r="F5970" s="4">
        <v>347069.30524151033</v>
      </c>
      <c r="G5970" s="4">
        <v>701852.27443964011</v>
      </c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Y5970" s="2"/>
      <c r="Z5970"/>
      <c r="AA5970"/>
      <c r="AB5970"/>
    </row>
    <row r="5971" spans="1:28" ht="14.45" x14ac:dyDescent="0.3">
      <c r="A5971" s="3">
        <v>42434.625509259262</v>
      </c>
      <c r="B5971">
        <v>2016</v>
      </c>
      <c r="C5971">
        <v>3</v>
      </c>
      <c r="D5971">
        <v>5</v>
      </c>
      <c r="E5971">
        <v>15</v>
      </c>
      <c r="F5971" s="4">
        <v>365138.28554215346</v>
      </c>
      <c r="G5971" s="4">
        <v>676326.87082239974</v>
      </c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Y5971" s="2"/>
      <c r="Z5971"/>
      <c r="AA5971"/>
      <c r="AB5971"/>
    </row>
    <row r="5972" spans="1:28" ht="14.45" x14ac:dyDescent="0.3">
      <c r="A5972" s="3">
        <v>42434.667175925926</v>
      </c>
      <c r="B5972">
        <v>2016</v>
      </c>
      <c r="C5972">
        <v>3</v>
      </c>
      <c r="D5972">
        <v>5</v>
      </c>
      <c r="E5972">
        <v>16</v>
      </c>
      <c r="F5972" s="4">
        <v>419322.69329589244</v>
      </c>
      <c r="G5972" s="4">
        <v>688732.02606194955</v>
      </c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Y5972" s="2"/>
      <c r="Z5972"/>
      <c r="AA5972"/>
      <c r="AB5972"/>
    </row>
    <row r="5973" spans="1:28" ht="14.45" x14ac:dyDescent="0.3">
      <c r="A5973" s="3">
        <v>42434.70884259259</v>
      </c>
      <c r="B5973">
        <v>2016</v>
      </c>
      <c r="C5973">
        <v>3</v>
      </c>
      <c r="D5973">
        <v>5</v>
      </c>
      <c r="E5973">
        <v>17</v>
      </c>
      <c r="F5973" s="4">
        <v>433320.02950281504</v>
      </c>
      <c r="G5973" s="4">
        <v>812551.11457078764</v>
      </c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Y5973" s="2"/>
      <c r="Z5973"/>
      <c r="AA5973"/>
      <c r="AB5973"/>
    </row>
    <row r="5974" spans="1:28" ht="14.45" x14ac:dyDescent="0.3">
      <c r="A5974" s="3">
        <v>42434.750509259262</v>
      </c>
      <c r="B5974">
        <v>2016</v>
      </c>
      <c r="C5974">
        <v>3</v>
      </c>
      <c r="D5974">
        <v>5</v>
      </c>
      <c r="E5974">
        <v>18</v>
      </c>
      <c r="F5974" s="4">
        <v>496941.08115119347</v>
      </c>
      <c r="G5974" s="4">
        <v>928334.23464725004</v>
      </c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Y5974" s="2"/>
      <c r="Z5974"/>
      <c r="AA5974"/>
      <c r="AB5974"/>
    </row>
    <row r="5975" spans="1:28" ht="14.45" x14ac:dyDescent="0.3">
      <c r="A5975" s="3">
        <v>42434.792175925926</v>
      </c>
      <c r="B5975">
        <v>2016</v>
      </c>
      <c r="C5975">
        <v>3</v>
      </c>
      <c r="D5975">
        <v>5</v>
      </c>
      <c r="E5975">
        <v>19</v>
      </c>
      <c r="F5975" s="4">
        <v>556554.15543701081</v>
      </c>
      <c r="G5975" s="4">
        <v>1002023.2387424775</v>
      </c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Y5975" s="2"/>
      <c r="Z5975"/>
      <c r="AA5975"/>
      <c r="AB5975"/>
    </row>
    <row r="5976" spans="1:28" ht="14.45" x14ac:dyDescent="0.3">
      <c r="A5976" s="3">
        <v>42434.83384259259</v>
      </c>
      <c r="B5976">
        <v>2016</v>
      </c>
      <c r="C5976">
        <v>3</v>
      </c>
      <c r="D5976">
        <v>5</v>
      </c>
      <c r="E5976">
        <v>20</v>
      </c>
      <c r="F5976" s="4">
        <v>574177.27727693249</v>
      </c>
      <c r="G5976" s="4">
        <v>1061645.7947558789</v>
      </c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Y5976" s="2"/>
      <c r="Z5976"/>
      <c r="AA5976"/>
      <c r="AB5976"/>
    </row>
    <row r="5977" spans="1:28" ht="14.45" x14ac:dyDescent="0.3">
      <c r="A5977" s="3">
        <v>42434.875509259262</v>
      </c>
      <c r="B5977">
        <v>2016</v>
      </c>
      <c r="C5977">
        <v>3</v>
      </c>
      <c r="D5977">
        <v>5</v>
      </c>
      <c r="E5977">
        <v>21</v>
      </c>
      <c r="F5977" s="4">
        <v>565275.16305344203</v>
      </c>
      <c r="G5977" s="4">
        <v>1035709.2271041345</v>
      </c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Y5977" s="2"/>
      <c r="Z5977"/>
      <c r="AA5977"/>
      <c r="AB5977"/>
    </row>
    <row r="5978" spans="1:28" ht="14.45" x14ac:dyDescent="0.3">
      <c r="A5978" s="3">
        <v>42434.917175925926</v>
      </c>
      <c r="B5978">
        <v>2016</v>
      </c>
      <c r="C5978">
        <v>3</v>
      </c>
      <c r="D5978">
        <v>5</v>
      </c>
      <c r="E5978">
        <v>22</v>
      </c>
      <c r="F5978" s="4">
        <v>521570.36762595735</v>
      </c>
      <c r="G5978" s="4">
        <v>1003745.7889425319</v>
      </c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Y5978" s="2"/>
      <c r="Z5978"/>
      <c r="AA5978"/>
      <c r="AB5978"/>
    </row>
    <row r="5979" spans="1:28" ht="14.45" x14ac:dyDescent="0.3">
      <c r="A5979" s="3">
        <v>42434.95884259259</v>
      </c>
      <c r="B5979">
        <v>2016</v>
      </c>
      <c r="C5979">
        <v>3</v>
      </c>
      <c r="D5979">
        <v>5</v>
      </c>
      <c r="E5979">
        <v>23</v>
      </c>
      <c r="F5979" s="4">
        <v>484274.72604107065</v>
      </c>
      <c r="G5979" s="4">
        <v>962086.83712066629</v>
      </c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Y5979" s="2"/>
      <c r="Z5979"/>
      <c r="AA5979"/>
      <c r="AB5979"/>
    </row>
    <row r="5980" spans="1:28" ht="14.45" x14ac:dyDescent="0.3">
      <c r="A5980" s="3">
        <v>42435.000509259262</v>
      </c>
      <c r="B5980">
        <v>2016</v>
      </c>
      <c r="C5980">
        <v>3</v>
      </c>
      <c r="D5980">
        <v>6</v>
      </c>
      <c r="E5980">
        <v>0</v>
      </c>
      <c r="F5980" s="4">
        <v>446146.14125216968</v>
      </c>
      <c r="G5980" s="4">
        <v>936748.49097352987</v>
      </c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Y5980" s="2"/>
      <c r="Z5980"/>
      <c r="AA5980"/>
      <c r="AB5980"/>
    </row>
    <row r="5981" spans="1:28" ht="14.45" x14ac:dyDescent="0.3">
      <c r="A5981" s="3">
        <v>42435.042175925926</v>
      </c>
      <c r="B5981">
        <v>2016</v>
      </c>
      <c r="C5981">
        <v>3</v>
      </c>
      <c r="D5981">
        <v>6</v>
      </c>
      <c r="E5981">
        <v>1</v>
      </c>
      <c r="F5981" s="4">
        <v>436280.28141919419</v>
      </c>
      <c r="G5981" s="4">
        <v>923236.69460544945</v>
      </c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Y5981" s="2"/>
      <c r="Z5981"/>
      <c r="AA5981"/>
      <c r="AB5981"/>
    </row>
    <row r="5982" spans="1:28" ht="14.45" x14ac:dyDescent="0.3">
      <c r="A5982" s="3">
        <v>42435.08384259259</v>
      </c>
      <c r="B5982">
        <v>2016</v>
      </c>
      <c r="C5982">
        <v>3</v>
      </c>
      <c r="D5982">
        <v>6</v>
      </c>
      <c r="E5982">
        <v>2</v>
      </c>
      <c r="F5982" s="4">
        <v>450816.75157829386</v>
      </c>
      <c r="G5982" s="4">
        <v>955436.42491254618</v>
      </c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Y5982" s="2"/>
      <c r="Z5982"/>
      <c r="AA5982"/>
      <c r="AB5982"/>
    </row>
    <row r="5983" spans="1:28" ht="14.45" x14ac:dyDescent="0.3">
      <c r="A5983" s="3">
        <v>42435.125509259262</v>
      </c>
      <c r="B5983">
        <v>2016</v>
      </c>
      <c r="C5983">
        <v>3</v>
      </c>
      <c r="D5983">
        <v>6</v>
      </c>
      <c r="E5983">
        <v>3</v>
      </c>
      <c r="F5983" s="4">
        <v>444458.34889329609</v>
      </c>
      <c r="G5983" s="4">
        <v>947907.7377838603</v>
      </c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Y5983" s="2"/>
      <c r="Z5983"/>
      <c r="AA5983"/>
      <c r="AB5983"/>
    </row>
    <row r="5984" spans="1:28" ht="14.45" x14ac:dyDescent="0.3">
      <c r="A5984" s="3">
        <v>42435.167175925926</v>
      </c>
      <c r="B5984">
        <v>2016</v>
      </c>
      <c r="C5984">
        <v>3</v>
      </c>
      <c r="D5984">
        <v>6</v>
      </c>
      <c r="E5984">
        <v>4</v>
      </c>
      <c r="F5984" s="4">
        <v>449833.52811020002</v>
      </c>
      <c r="G5984" s="4">
        <v>1028238.1288891491</v>
      </c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Y5984" s="2"/>
      <c r="Z5984"/>
      <c r="AA5984"/>
      <c r="AB5984"/>
    </row>
    <row r="5985" spans="1:28" ht="14.45" x14ac:dyDescent="0.3">
      <c r="A5985" s="3">
        <v>42435.20884259259</v>
      </c>
      <c r="B5985">
        <v>2016</v>
      </c>
      <c r="C5985">
        <v>3</v>
      </c>
      <c r="D5985">
        <v>6</v>
      </c>
      <c r="E5985">
        <v>5</v>
      </c>
      <c r="F5985" s="4">
        <v>529082.7328524437</v>
      </c>
      <c r="G5985" s="4">
        <v>1073962.3310820141</v>
      </c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Y5985" s="2"/>
      <c r="Z5985"/>
      <c r="AA5985"/>
      <c r="AB5985"/>
    </row>
    <row r="5986" spans="1:28" ht="14.45" x14ac:dyDescent="0.3">
      <c r="A5986" s="3">
        <v>42435.250509259262</v>
      </c>
      <c r="B5986">
        <v>2016</v>
      </c>
      <c r="C5986">
        <v>3</v>
      </c>
      <c r="D5986">
        <v>6</v>
      </c>
      <c r="E5986">
        <v>6</v>
      </c>
      <c r="F5986" s="4">
        <v>619845.91365531983</v>
      </c>
      <c r="G5986" s="4">
        <v>1140604.3541058216</v>
      </c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Y5986" s="2"/>
      <c r="Z5986"/>
      <c r="AA5986"/>
      <c r="AB5986"/>
    </row>
    <row r="5987" spans="1:28" ht="14.45" x14ac:dyDescent="0.3">
      <c r="A5987" s="3">
        <v>42435.292175925926</v>
      </c>
      <c r="B5987">
        <v>2016</v>
      </c>
      <c r="C5987">
        <v>3</v>
      </c>
      <c r="D5987">
        <v>6</v>
      </c>
      <c r="E5987">
        <v>7</v>
      </c>
      <c r="F5987" s="4">
        <v>622101.62320781488</v>
      </c>
      <c r="G5987" s="4">
        <v>1162095.0040596332</v>
      </c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Y5987" s="2"/>
      <c r="Z5987"/>
      <c r="AA5987"/>
      <c r="AB5987"/>
    </row>
    <row r="5988" spans="1:28" ht="14.45" x14ac:dyDescent="0.3">
      <c r="A5988" s="3">
        <v>42435.33384259259</v>
      </c>
      <c r="B5988">
        <v>2016</v>
      </c>
      <c r="C5988">
        <v>3</v>
      </c>
      <c r="D5988">
        <v>6</v>
      </c>
      <c r="E5988">
        <v>8</v>
      </c>
      <c r="F5988" s="4">
        <v>533564.82998370391</v>
      </c>
      <c r="G5988" s="4">
        <v>1062784.7565266159</v>
      </c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Y5988" s="2"/>
      <c r="Z5988"/>
      <c r="AA5988"/>
      <c r="AB5988"/>
    </row>
    <row r="5989" spans="1:28" ht="14.45" x14ac:dyDescent="0.3">
      <c r="A5989" s="3">
        <v>42435.375509259262</v>
      </c>
      <c r="B5989">
        <v>2016</v>
      </c>
      <c r="C5989">
        <v>3</v>
      </c>
      <c r="D5989">
        <v>6</v>
      </c>
      <c r="E5989">
        <v>9</v>
      </c>
      <c r="F5989" s="4">
        <v>467793.88651911786</v>
      </c>
      <c r="G5989" s="4">
        <v>945001.47286603809</v>
      </c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Y5989" s="2"/>
      <c r="Z5989"/>
      <c r="AA5989"/>
      <c r="AB5989"/>
    </row>
    <row r="5990" spans="1:28" ht="14.45" x14ac:dyDescent="0.3">
      <c r="A5990" s="3">
        <v>42435.417175925926</v>
      </c>
      <c r="B5990">
        <v>2016</v>
      </c>
      <c r="C5990">
        <v>3</v>
      </c>
      <c r="D5990">
        <v>6</v>
      </c>
      <c r="E5990">
        <v>10</v>
      </c>
      <c r="F5990" s="4">
        <v>431747.90348312171</v>
      </c>
      <c r="G5990" s="4">
        <v>818631.48083734023</v>
      </c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Y5990" s="2"/>
      <c r="Z5990"/>
      <c r="AA5990"/>
      <c r="AB5990"/>
    </row>
    <row r="5991" spans="1:28" ht="14.45" x14ac:dyDescent="0.3">
      <c r="A5991" s="3">
        <v>42435.45884259259</v>
      </c>
      <c r="B5991">
        <v>2016</v>
      </c>
      <c r="C5991">
        <v>3</v>
      </c>
      <c r="D5991">
        <v>6</v>
      </c>
      <c r="E5991">
        <v>11</v>
      </c>
      <c r="F5991" s="4">
        <v>399304.85349789733</v>
      </c>
      <c r="G5991" s="4">
        <v>761551.95563050173</v>
      </c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Y5991" s="2"/>
      <c r="Z5991"/>
      <c r="AA5991"/>
      <c r="AB5991"/>
    </row>
    <row r="5992" spans="1:28" ht="14.45" x14ac:dyDescent="0.3">
      <c r="A5992" s="3">
        <v>42435.500509259262</v>
      </c>
      <c r="B5992">
        <v>2016</v>
      </c>
      <c r="C5992">
        <v>3</v>
      </c>
      <c r="D5992">
        <v>6</v>
      </c>
      <c r="E5992">
        <v>12</v>
      </c>
      <c r="F5992" s="4">
        <v>356480.9030107102</v>
      </c>
      <c r="G5992" s="4">
        <v>720095.90738410852</v>
      </c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Y5992" s="2"/>
      <c r="Z5992"/>
      <c r="AA5992"/>
      <c r="AB5992"/>
    </row>
    <row r="5993" spans="1:28" ht="14.45" x14ac:dyDescent="0.3">
      <c r="A5993" s="3">
        <v>42435.542175925926</v>
      </c>
      <c r="B5993">
        <v>2016</v>
      </c>
      <c r="C5993">
        <v>3</v>
      </c>
      <c r="D5993">
        <v>6</v>
      </c>
      <c r="E5993">
        <v>13</v>
      </c>
      <c r="F5993" s="4">
        <v>338626.78505834838</v>
      </c>
      <c r="G5993" s="4">
        <v>674186.89719206595</v>
      </c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Y5993" s="2"/>
      <c r="Z5993"/>
      <c r="AA5993"/>
      <c r="AB5993"/>
    </row>
    <row r="5994" spans="1:28" ht="14.45" x14ac:dyDescent="0.3">
      <c r="A5994" s="3">
        <v>42435.58384259259</v>
      </c>
      <c r="B5994">
        <v>2016</v>
      </c>
      <c r="C5994">
        <v>3</v>
      </c>
      <c r="D5994">
        <v>6</v>
      </c>
      <c r="E5994">
        <v>14</v>
      </c>
      <c r="F5994" s="4">
        <v>310770.58981361141</v>
      </c>
      <c r="G5994" s="4">
        <v>607765.9496147373</v>
      </c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Y5994" s="2"/>
      <c r="Z5994"/>
      <c r="AA5994"/>
      <c r="AB5994"/>
    </row>
    <row r="5995" spans="1:28" ht="14.45" x14ac:dyDescent="0.3">
      <c r="A5995" s="3">
        <v>42435.625509259262</v>
      </c>
      <c r="B5995">
        <v>2016</v>
      </c>
      <c r="C5995">
        <v>3</v>
      </c>
      <c r="D5995">
        <v>6</v>
      </c>
      <c r="E5995">
        <v>15</v>
      </c>
      <c r="F5995" s="4">
        <v>320611.21060988866</v>
      </c>
      <c r="G5995" s="4">
        <v>612574.59475833212</v>
      </c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Y5995" s="2"/>
      <c r="Z5995"/>
      <c r="AA5995"/>
      <c r="AB5995"/>
    </row>
    <row r="5996" spans="1:28" ht="14.45" x14ac:dyDescent="0.3">
      <c r="A5996" s="3">
        <v>42435.667175925926</v>
      </c>
      <c r="B5996">
        <v>2016</v>
      </c>
      <c r="C5996">
        <v>3</v>
      </c>
      <c r="D5996">
        <v>6</v>
      </c>
      <c r="E5996">
        <v>16</v>
      </c>
      <c r="F5996" s="4">
        <v>354473.83404165448</v>
      </c>
      <c r="G5996" s="4">
        <v>648744.22252621246</v>
      </c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Y5996" s="2"/>
      <c r="Z5996"/>
      <c r="AA5996"/>
      <c r="AB5996"/>
    </row>
    <row r="5997" spans="1:28" ht="14.45" x14ac:dyDescent="0.3">
      <c r="A5997" s="3">
        <v>42435.70884259259</v>
      </c>
      <c r="B5997">
        <v>2016</v>
      </c>
      <c r="C5997">
        <v>3</v>
      </c>
      <c r="D5997">
        <v>6</v>
      </c>
      <c r="E5997">
        <v>17</v>
      </c>
      <c r="F5997" s="4">
        <v>410921.92046779161</v>
      </c>
      <c r="G5997" s="4">
        <v>748260.85897276225</v>
      </c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Y5997" s="2"/>
      <c r="Z5997"/>
      <c r="AA5997"/>
      <c r="AB5997"/>
    </row>
    <row r="5998" spans="1:28" ht="14.45" x14ac:dyDescent="0.3">
      <c r="A5998" s="3">
        <v>42435.750509259262</v>
      </c>
      <c r="B5998">
        <v>2016</v>
      </c>
      <c r="C5998">
        <v>3</v>
      </c>
      <c r="D5998">
        <v>6</v>
      </c>
      <c r="E5998">
        <v>18</v>
      </c>
      <c r="F5998" s="4">
        <v>470456.34897381352</v>
      </c>
      <c r="G5998" s="4">
        <v>869915.79847711697</v>
      </c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Y5998" s="2"/>
      <c r="Z5998"/>
      <c r="AA5998"/>
      <c r="AB5998"/>
    </row>
    <row r="5999" spans="1:28" ht="14.45" x14ac:dyDescent="0.3">
      <c r="A5999" s="3">
        <v>42435.792175925926</v>
      </c>
      <c r="B5999">
        <v>2016</v>
      </c>
      <c r="C5999">
        <v>3</v>
      </c>
      <c r="D5999">
        <v>6</v>
      </c>
      <c r="E5999">
        <v>19</v>
      </c>
      <c r="F5999" s="4">
        <v>501352.67548775388</v>
      </c>
      <c r="G5999" s="4">
        <v>925526.70775062172</v>
      </c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Y5999" s="2"/>
      <c r="Z5999"/>
      <c r="AA5999"/>
      <c r="AB5999"/>
    </row>
    <row r="6000" spans="1:28" ht="14.45" x14ac:dyDescent="0.3">
      <c r="A6000" s="3">
        <v>42435.83384259259</v>
      </c>
      <c r="B6000">
        <v>2016</v>
      </c>
      <c r="C6000">
        <v>3</v>
      </c>
      <c r="D6000">
        <v>6</v>
      </c>
      <c r="E6000">
        <v>20</v>
      </c>
      <c r="F6000" s="4">
        <v>544717.30755721102</v>
      </c>
      <c r="G6000" s="4">
        <v>949021.66526392545</v>
      </c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Y6000" s="2"/>
      <c r="Z6000"/>
      <c r="AA6000"/>
      <c r="AB6000"/>
    </row>
    <row r="6001" spans="1:28" ht="14.45" x14ac:dyDescent="0.3">
      <c r="A6001" s="3">
        <v>42435.875509259262</v>
      </c>
      <c r="B6001">
        <v>2016</v>
      </c>
      <c r="C6001">
        <v>3</v>
      </c>
      <c r="D6001">
        <v>6</v>
      </c>
      <c r="E6001">
        <v>21</v>
      </c>
      <c r="F6001" s="4">
        <v>513972.3164027803</v>
      </c>
      <c r="G6001" s="4">
        <v>961951.80434297712</v>
      </c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Y6001" s="2"/>
      <c r="Z6001"/>
      <c r="AA6001"/>
      <c r="AB6001"/>
    </row>
    <row r="6002" spans="1:28" ht="14.45" x14ac:dyDescent="0.3">
      <c r="A6002" s="3">
        <v>42435.917175925926</v>
      </c>
      <c r="B6002">
        <v>2016</v>
      </c>
      <c r="C6002">
        <v>3</v>
      </c>
      <c r="D6002">
        <v>6</v>
      </c>
      <c r="E6002">
        <v>22</v>
      </c>
      <c r="F6002" s="4">
        <v>460918.19368855056</v>
      </c>
      <c r="G6002" s="4">
        <v>900196.94607110391</v>
      </c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Y6002" s="2"/>
      <c r="Z6002"/>
      <c r="AA6002"/>
      <c r="AB6002"/>
    </row>
    <row r="6003" spans="1:28" ht="14.45" x14ac:dyDescent="0.3">
      <c r="A6003" s="3">
        <v>42435.95884259259</v>
      </c>
      <c r="B6003">
        <v>2016</v>
      </c>
      <c r="C6003">
        <v>3</v>
      </c>
      <c r="D6003">
        <v>6</v>
      </c>
      <c r="E6003">
        <v>23</v>
      </c>
      <c r="F6003" s="4">
        <v>428972.8470190388</v>
      </c>
      <c r="G6003" s="4">
        <v>809748.05818880931</v>
      </c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Y6003" s="2"/>
      <c r="Z6003"/>
      <c r="AA6003"/>
      <c r="AB6003"/>
    </row>
    <row r="6004" spans="1:28" ht="14.45" x14ac:dyDescent="0.3">
      <c r="A6004" s="3">
        <v>42436.000509259262</v>
      </c>
      <c r="B6004">
        <v>2016</v>
      </c>
      <c r="C6004">
        <v>3</v>
      </c>
      <c r="D6004">
        <v>7</v>
      </c>
      <c r="E6004">
        <v>0</v>
      </c>
      <c r="F6004" s="4">
        <v>393298.38746078941</v>
      </c>
      <c r="G6004" s="4">
        <v>786714.84945677104</v>
      </c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Y6004" s="2"/>
      <c r="Z6004"/>
      <c r="AA6004"/>
      <c r="AB6004"/>
    </row>
    <row r="6005" spans="1:28" ht="14.45" x14ac:dyDescent="0.3">
      <c r="A6005" s="3">
        <v>42436.042175925926</v>
      </c>
      <c r="B6005">
        <v>2016</v>
      </c>
      <c r="C6005">
        <v>3</v>
      </c>
      <c r="D6005">
        <v>7</v>
      </c>
      <c r="E6005">
        <v>1</v>
      </c>
      <c r="F6005" s="4">
        <v>368218.70968047401</v>
      </c>
      <c r="G6005" s="4">
        <v>799446.3588420517</v>
      </c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Y6005" s="2"/>
      <c r="Z6005"/>
      <c r="AA6005"/>
      <c r="AB6005"/>
    </row>
    <row r="6006" spans="1:28" ht="14.45" x14ac:dyDescent="0.3">
      <c r="A6006" s="3">
        <v>42436.08384259259</v>
      </c>
      <c r="B6006">
        <v>2016</v>
      </c>
      <c r="C6006">
        <v>3</v>
      </c>
      <c r="D6006">
        <v>7</v>
      </c>
      <c r="E6006">
        <v>2</v>
      </c>
      <c r="F6006" s="4">
        <v>369320.03129615245</v>
      </c>
      <c r="G6006" s="4">
        <v>822683.45697409345</v>
      </c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Y6006" s="2"/>
      <c r="Z6006"/>
      <c r="AA6006"/>
      <c r="AB6006"/>
    </row>
    <row r="6007" spans="1:28" ht="14.45" x14ac:dyDescent="0.3">
      <c r="A6007" s="3">
        <v>42436.125509259262</v>
      </c>
      <c r="B6007">
        <v>2016</v>
      </c>
      <c r="C6007">
        <v>3</v>
      </c>
      <c r="D6007">
        <v>7</v>
      </c>
      <c r="E6007">
        <v>3</v>
      </c>
      <c r="F6007" s="4">
        <v>398789.69732640154</v>
      </c>
      <c r="G6007" s="4">
        <v>857819.18109268125</v>
      </c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Y6007" s="2"/>
      <c r="Z6007"/>
      <c r="AA6007"/>
      <c r="AB6007"/>
    </row>
    <row r="6008" spans="1:28" ht="14.45" x14ac:dyDescent="0.3">
      <c r="A6008" s="3">
        <v>42436.167175925926</v>
      </c>
      <c r="B6008">
        <v>2016</v>
      </c>
      <c r="C6008">
        <v>3</v>
      </c>
      <c r="D6008">
        <v>7</v>
      </c>
      <c r="E6008">
        <v>4</v>
      </c>
      <c r="F6008" s="4">
        <v>419335.32365481037</v>
      </c>
      <c r="G6008" s="4">
        <v>900908.31955661601</v>
      </c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Y6008" s="2"/>
      <c r="Z6008"/>
      <c r="AA6008"/>
      <c r="AB6008"/>
    </row>
    <row r="6009" spans="1:28" ht="14.45" x14ac:dyDescent="0.3">
      <c r="A6009" s="3">
        <v>42436.20884259259</v>
      </c>
      <c r="B6009">
        <v>2016</v>
      </c>
      <c r="C6009">
        <v>3</v>
      </c>
      <c r="D6009">
        <v>7</v>
      </c>
      <c r="E6009">
        <v>5</v>
      </c>
      <c r="F6009" s="4">
        <v>470702.67166558892</v>
      </c>
      <c r="G6009" s="4">
        <v>953163.97879655054</v>
      </c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Y6009" s="2"/>
      <c r="Z6009"/>
      <c r="AA6009"/>
      <c r="AB6009"/>
    </row>
    <row r="6010" spans="1:28" ht="14.45" x14ac:dyDescent="0.3">
      <c r="A6010" s="3">
        <v>42436.250509259262</v>
      </c>
      <c r="B6010">
        <v>2016</v>
      </c>
      <c r="C6010">
        <v>3</v>
      </c>
      <c r="D6010">
        <v>7</v>
      </c>
      <c r="E6010">
        <v>6</v>
      </c>
      <c r="F6010" s="4">
        <v>600070.45767882618</v>
      </c>
      <c r="G6010" s="4">
        <v>1072632.1527830928</v>
      </c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Y6010" s="2"/>
      <c r="Z6010"/>
      <c r="AA6010"/>
      <c r="AB6010"/>
    </row>
    <row r="6011" spans="1:28" ht="14.45" x14ac:dyDescent="0.3">
      <c r="A6011" s="3">
        <v>42436.292175925926</v>
      </c>
      <c r="B6011">
        <v>2016</v>
      </c>
      <c r="C6011">
        <v>3</v>
      </c>
      <c r="D6011">
        <v>7</v>
      </c>
      <c r="E6011">
        <v>7</v>
      </c>
      <c r="F6011" s="4">
        <v>598946.67875884473</v>
      </c>
      <c r="G6011" s="4">
        <v>1080643.1373405783</v>
      </c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Y6011" s="2"/>
      <c r="Z6011"/>
      <c r="AA6011"/>
      <c r="AB6011"/>
    </row>
    <row r="6012" spans="1:28" ht="14.45" x14ac:dyDescent="0.3">
      <c r="A6012" s="3">
        <v>42436.33384259259</v>
      </c>
      <c r="B6012">
        <v>2016</v>
      </c>
      <c r="C6012">
        <v>3</v>
      </c>
      <c r="D6012">
        <v>7</v>
      </c>
      <c r="E6012">
        <v>8</v>
      </c>
      <c r="F6012" s="4">
        <v>520884.49085800321</v>
      </c>
      <c r="G6012" s="4">
        <v>964162.04741671577</v>
      </c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Y6012" s="2"/>
      <c r="Z6012"/>
      <c r="AA6012"/>
      <c r="AB6012"/>
    </row>
    <row r="6013" spans="1:28" ht="14.45" x14ac:dyDescent="0.3">
      <c r="A6013" s="3">
        <v>42436.375509259262</v>
      </c>
      <c r="B6013">
        <v>2016</v>
      </c>
      <c r="C6013">
        <v>3</v>
      </c>
      <c r="D6013">
        <v>7</v>
      </c>
      <c r="E6013">
        <v>9</v>
      </c>
      <c r="F6013" s="4">
        <v>449735.21591924055</v>
      </c>
      <c r="G6013" s="4">
        <v>848109.78188871255</v>
      </c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Y6013" s="2"/>
      <c r="Z6013"/>
      <c r="AA6013"/>
      <c r="AB6013"/>
    </row>
    <row r="6014" spans="1:28" ht="14.45" x14ac:dyDescent="0.3">
      <c r="A6014" s="3">
        <v>42436.417175925926</v>
      </c>
      <c r="B6014">
        <v>2016</v>
      </c>
      <c r="C6014">
        <v>3</v>
      </c>
      <c r="D6014">
        <v>7</v>
      </c>
      <c r="E6014">
        <v>10</v>
      </c>
      <c r="F6014" s="4">
        <v>387416.19648391963</v>
      </c>
      <c r="G6014" s="4">
        <v>716471.67536091956</v>
      </c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Y6014" s="2"/>
      <c r="Z6014"/>
      <c r="AA6014"/>
      <c r="AB6014"/>
    </row>
    <row r="6015" spans="1:28" ht="14.45" x14ac:dyDescent="0.3">
      <c r="A6015" s="3">
        <v>42436.45884259259</v>
      </c>
      <c r="B6015">
        <v>2016</v>
      </c>
      <c r="C6015">
        <v>3</v>
      </c>
      <c r="D6015">
        <v>7</v>
      </c>
      <c r="E6015">
        <v>11</v>
      </c>
      <c r="F6015" s="4">
        <v>341773.18324533774</v>
      </c>
      <c r="G6015" s="4">
        <v>624421.4329560051</v>
      </c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Y6015" s="2"/>
      <c r="Z6015"/>
      <c r="AA6015"/>
      <c r="AB6015"/>
    </row>
    <row r="6016" spans="1:28" ht="14.45" x14ac:dyDescent="0.3">
      <c r="A6016" s="3">
        <v>42436.500509259262</v>
      </c>
      <c r="B6016">
        <v>2016</v>
      </c>
      <c r="C6016">
        <v>3</v>
      </c>
      <c r="D6016">
        <v>7</v>
      </c>
      <c r="E6016">
        <v>12</v>
      </c>
      <c r="F6016" s="4">
        <v>318394.44559891504</v>
      </c>
      <c r="G6016" s="4">
        <v>557422.00417441723</v>
      </c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Y6016" s="2"/>
      <c r="Z6016"/>
      <c r="AA6016"/>
      <c r="AB6016"/>
    </row>
    <row r="6017" spans="1:28" ht="14.45" x14ac:dyDescent="0.3">
      <c r="A6017" s="3">
        <v>42436.542175925926</v>
      </c>
      <c r="B6017">
        <v>2016</v>
      </c>
      <c r="C6017">
        <v>3</v>
      </c>
      <c r="D6017">
        <v>7</v>
      </c>
      <c r="E6017">
        <v>13</v>
      </c>
      <c r="F6017" s="4">
        <v>297389.55136327457</v>
      </c>
      <c r="G6017" s="4">
        <v>524333.60367140023</v>
      </c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Y6017" s="2"/>
      <c r="Z6017"/>
      <c r="AA6017"/>
      <c r="AB6017"/>
    </row>
    <row r="6018" spans="1:28" ht="14.45" x14ac:dyDescent="0.3">
      <c r="A6018" s="3">
        <v>42436.58384259259</v>
      </c>
      <c r="B6018">
        <v>2016</v>
      </c>
      <c r="C6018">
        <v>3</v>
      </c>
      <c r="D6018">
        <v>7</v>
      </c>
      <c r="E6018">
        <v>14</v>
      </c>
      <c r="F6018" s="4">
        <v>263754.28001564101</v>
      </c>
      <c r="G6018" s="4">
        <v>455117.23427160253</v>
      </c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Y6018" s="2"/>
      <c r="Z6018"/>
      <c r="AA6018"/>
      <c r="AB6018"/>
    </row>
    <row r="6019" spans="1:28" ht="14.45" x14ac:dyDescent="0.3">
      <c r="A6019" s="3">
        <v>42436.625509259262</v>
      </c>
      <c r="B6019">
        <v>2016</v>
      </c>
      <c r="C6019">
        <v>3</v>
      </c>
      <c r="D6019">
        <v>7</v>
      </c>
      <c r="E6019">
        <v>15</v>
      </c>
      <c r="F6019" s="4">
        <v>268150.62891102117</v>
      </c>
      <c r="G6019" s="4">
        <v>451006.39153165458</v>
      </c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Y6019" s="2"/>
      <c r="Z6019"/>
      <c r="AA6019"/>
      <c r="AB6019"/>
    </row>
    <row r="6020" spans="1:28" ht="14.45" x14ac:dyDescent="0.3">
      <c r="A6020" s="3">
        <v>42436.667175925926</v>
      </c>
      <c r="B6020">
        <v>2016</v>
      </c>
      <c r="C6020">
        <v>3</v>
      </c>
      <c r="D6020">
        <v>7</v>
      </c>
      <c r="E6020">
        <v>16</v>
      </c>
      <c r="F6020" s="4">
        <v>267765.34172289789</v>
      </c>
      <c r="G6020" s="4">
        <v>467687.13867774868</v>
      </c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Y6020" s="2"/>
      <c r="Z6020"/>
      <c r="AA6020"/>
      <c r="AB6020"/>
    </row>
    <row r="6021" spans="1:28" ht="14.45" x14ac:dyDescent="0.3">
      <c r="A6021" s="3">
        <v>42436.70884259259</v>
      </c>
      <c r="B6021">
        <v>2016</v>
      </c>
      <c r="C6021">
        <v>3</v>
      </c>
      <c r="D6021">
        <v>7</v>
      </c>
      <c r="E6021">
        <v>17</v>
      </c>
      <c r="F6021" s="4">
        <v>308400.14998202247</v>
      </c>
      <c r="G6021" s="4">
        <v>495795.36027875764</v>
      </c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Y6021" s="2"/>
      <c r="Z6021"/>
      <c r="AA6021"/>
      <c r="AB6021"/>
    </row>
    <row r="6022" spans="1:28" ht="14.45" x14ac:dyDescent="0.3">
      <c r="A6022" s="3">
        <v>42436.750509259262</v>
      </c>
      <c r="B6022">
        <v>2016</v>
      </c>
      <c r="C6022">
        <v>3</v>
      </c>
      <c r="D6022">
        <v>7</v>
      </c>
      <c r="E6022">
        <v>18</v>
      </c>
      <c r="F6022" s="4">
        <v>351220.39383334637</v>
      </c>
      <c r="G6022" s="4">
        <v>557693.74198347633</v>
      </c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Y6022" s="2"/>
      <c r="Z6022"/>
      <c r="AA6022"/>
      <c r="AB6022"/>
    </row>
    <row r="6023" spans="1:28" ht="14.45" x14ac:dyDescent="0.3">
      <c r="A6023" s="3">
        <v>42436.792175925926</v>
      </c>
      <c r="B6023">
        <v>2016</v>
      </c>
      <c r="C6023">
        <v>3</v>
      </c>
      <c r="D6023">
        <v>7</v>
      </c>
      <c r="E6023">
        <v>19</v>
      </c>
      <c r="F6023" s="4">
        <v>368419.9847896882</v>
      </c>
      <c r="G6023" s="4">
        <v>577187.63934991986</v>
      </c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Y6023" s="2"/>
      <c r="Z6023"/>
      <c r="AA6023"/>
      <c r="AB6023"/>
    </row>
    <row r="6024" spans="1:28" ht="14.45" x14ac:dyDescent="0.3">
      <c r="A6024" s="3">
        <v>42436.83384259259</v>
      </c>
      <c r="B6024">
        <v>2016</v>
      </c>
      <c r="C6024">
        <v>3</v>
      </c>
      <c r="D6024">
        <v>7</v>
      </c>
      <c r="E6024">
        <v>20</v>
      </c>
      <c r="F6024" s="4">
        <v>408467.78607988969</v>
      </c>
      <c r="G6024" s="4">
        <v>628200.22406761197</v>
      </c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Y6024" s="2"/>
      <c r="Z6024"/>
      <c r="AA6024"/>
      <c r="AB6024"/>
    </row>
    <row r="6025" spans="1:28" ht="14.45" x14ac:dyDescent="0.3">
      <c r="A6025" s="3">
        <v>42436.875509259262</v>
      </c>
      <c r="B6025">
        <v>2016</v>
      </c>
      <c r="C6025">
        <v>3</v>
      </c>
      <c r="D6025">
        <v>7</v>
      </c>
      <c r="E6025">
        <v>21</v>
      </c>
      <c r="F6025" s="4">
        <v>396982.76267793821</v>
      </c>
      <c r="G6025" s="4">
        <v>645771.32664898818</v>
      </c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Y6025" s="2"/>
      <c r="Z6025"/>
      <c r="AA6025"/>
      <c r="AB6025"/>
    </row>
    <row r="6026" spans="1:28" ht="14.45" x14ac:dyDescent="0.3">
      <c r="A6026" s="3">
        <v>42436.917175925926</v>
      </c>
      <c r="B6026">
        <v>2016</v>
      </c>
      <c r="C6026">
        <v>3</v>
      </c>
      <c r="D6026">
        <v>7</v>
      </c>
      <c r="E6026">
        <v>22</v>
      </c>
      <c r="F6026" s="4">
        <v>384492.33266852249</v>
      </c>
      <c r="G6026" s="4">
        <v>663121.02316153166</v>
      </c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Y6026" s="2"/>
      <c r="Z6026"/>
      <c r="AA6026"/>
      <c r="AB6026"/>
    </row>
    <row r="6027" spans="1:28" ht="14.45" x14ac:dyDescent="0.3">
      <c r="A6027" s="3">
        <v>42436.95884259259</v>
      </c>
      <c r="B6027">
        <v>2016</v>
      </c>
      <c r="C6027">
        <v>3</v>
      </c>
      <c r="D6027">
        <v>7</v>
      </c>
      <c r="E6027">
        <v>23</v>
      </c>
      <c r="F6027" s="4">
        <v>372076.50209420337</v>
      </c>
      <c r="G6027" s="4">
        <v>657971.7047836401</v>
      </c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Y6027" s="2"/>
      <c r="Z6027"/>
      <c r="AA6027"/>
      <c r="AB6027"/>
    </row>
    <row r="6028" spans="1:28" ht="14.45" x14ac:dyDescent="0.3">
      <c r="A6028" s="3">
        <v>42437.000509259262</v>
      </c>
      <c r="B6028">
        <v>2016</v>
      </c>
      <c r="C6028">
        <v>3</v>
      </c>
      <c r="D6028">
        <v>8</v>
      </c>
      <c r="E6028">
        <v>0</v>
      </c>
      <c r="F6028" s="4">
        <v>343184.84106270684</v>
      </c>
      <c r="G6028" s="4">
        <v>620671.68720503245</v>
      </c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Y6028" s="2"/>
      <c r="Z6028"/>
      <c r="AA6028"/>
      <c r="AB6028"/>
    </row>
    <row r="6029" spans="1:28" ht="14.45" x14ac:dyDescent="0.3">
      <c r="A6029" s="3">
        <v>42437.042175925926</v>
      </c>
      <c r="B6029">
        <v>2016</v>
      </c>
      <c r="C6029">
        <v>3</v>
      </c>
      <c r="D6029">
        <v>8</v>
      </c>
      <c r="E6029">
        <v>1</v>
      </c>
      <c r="F6029" s="4">
        <v>323849.69120735832</v>
      </c>
      <c r="G6029" s="4">
        <v>624171.21811558446</v>
      </c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Y6029" s="2"/>
      <c r="Z6029"/>
      <c r="AA6029"/>
      <c r="AB6029"/>
    </row>
    <row r="6030" spans="1:28" ht="14.45" x14ac:dyDescent="0.3">
      <c r="A6030" s="3">
        <v>42437.08384259259</v>
      </c>
      <c r="B6030">
        <v>2016</v>
      </c>
      <c r="C6030">
        <v>3</v>
      </c>
      <c r="D6030">
        <v>8</v>
      </c>
      <c r="E6030">
        <v>2</v>
      </c>
      <c r="F6030" s="4">
        <v>331141.14471159957</v>
      </c>
      <c r="G6030" s="4">
        <v>659776.33918343612</v>
      </c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Y6030" s="2"/>
      <c r="Z6030"/>
      <c r="AA6030"/>
      <c r="AB6030"/>
    </row>
    <row r="6031" spans="1:28" ht="14.45" x14ac:dyDescent="0.3">
      <c r="A6031" s="3">
        <v>42437.125509259262</v>
      </c>
      <c r="B6031">
        <v>2016</v>
      </c>
      <c r="C6031">
        <v>3</v>
      </c>
      <c r="D6031">
        <v>8</v>
      </c>
      <c r="E6031">
        <v>3</v>
      </c>
      <c r="F6031" s="4">
        <v>321781.51135910506</v>
      </c>
      <c r="G6031" s="4">
        <v>681764.68867789779</v>
      </c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Y6031" s="2"/>
      <c r="Z6031"/>
      <c r="AA6031"/>
      <c r="AB6031"/>
    </row>
    <row r="6032" spans="1:28" ht="14.45" x14ac:dyDescent="0.3">
      <c r="A6032" s="3">
        <v>42437.167175925926</v>
      </c>
      <c r="B6032">
        <v>2016</v>
      </c>
      <c r="C6032">
        <v>3</v>
      </c>
      <c r="D6032">
        <v>8</v>
      </c>
      <c r="E6032">
        <v>4</v>
      </c>
      <c r="F6032" s="4">
        <v>342305.6792955827</v>
      </c>
      <c r="G6032" s="4">
        <v>699775.07224416127</v>
      </c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Y6032" s="2"/>
      <c r="Z6032"/>
      <c r="AA6032"/>
      <c r="AB6032"/>
    </row>
    <row r="6033" spans="1:28" ht="14.45" x14ac:dyDescent="0.3">
      <c r="A6033" s="3">
        <v>42437.20884259259</v>
      </c>
      <c r="B6033">
        <v>2016</v>
      </c>
      <c r="C6033">
        <v>3</v>
      </c>
      <c r="D6033">
        <v>8</v>
      </c>
      <c r="E6033">
        <v>5</v>
      </c>
      <c r="F6033" s="4">
        <v>379638.51822762133</v>
      </c>
      <c r="G6033" s="4">
        <v>766526.61569163529</v>
      </c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Y6033" s="2"/>
      <c r="Z6033"/>
      <c r="AA6033"/>
      <c r="AB6033"/>
    </row>
    <row r="6034" spans="1:28" ht="14.45" x14ac:dyDescent="0.3">
      <c r="A6034" s="3">
        <v>42437.250509259262</v>
      </c>
      <c r="B6034">
        <v>2016</v>
      </c>
      <c r="C6034">
        <v>3</v>
      </c>
      <c r="D6034">
        <v>8</v>
      </c>
      <c r="E6034">
        <v>6</v>
      </c>
      <c r="F6034" s="4">
        <v>419246.00183847232</v>
      </c>
      <c r="G6034" s="4">
        <v>822130.48300608818</v>
      </c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Y6034" s="2"/>
      <c r="Z6034"/>
      <c r="AA6034"/>
      <c r="AB6034"/>
    </row>
    <row r="6035" spans="1:28" ht="14.45" x14ac:dyDescent="0.3">
      <c r="A6035" s="3">
        <v>42437.292175925926</v>
      </c>
      <c r="B6035">
        <v>2016</v>
      </c>
      <c r="C6035">
        <v>3</v>
      </c>
      <c r="D6035">
        <v>8</v>
      </c>
      <c r="E6035">
        <v>7</v>
      </c>
      <c r="F6035" s="4">
        <v>475777.19533719477</v>
      </c>
      <c r="G6035" s="4">
        <v>888619.01004822983</v>
      </c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Y6035" s="2"/>
      <c r="Z6035"/>
      <c r="AA6035"/>
      <c r="AB6035"/>
    </row>
    <row r="6036" spans="1:28" ht="14.45" x14ac:dyDescent="0.3">
      <c r="A6036" s="3">
        <v>42437.33384259259</v>
      </c>
      <c r="B6036">
        <v>2016</v>
      </c>
      <c r="C6036">
        <v>3</v>
      </c>
      <c r="D6036">
        <v>8</v>
      </c>
      <c r="E6036">
        <v>8</v>
      </c>
      <c r="F6036" s="4">
        <v>491337.79637187941</v>
      </c>
      <c r="G6036" s="4">
        <v>859700.58800413867</v>
      </c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Y6036" s="2"/>
      <c r="Z6036"/>
      <c r="AA6036"/>
      <c r="AB6036"/>
    </row>
    <row r="6037" spans="1:28" ht="14.45" x14ac:dyDescent="0.3">
      <c r="A6037" s="3">
        <v>42437.375509259262</v>
      </c>
      <c r="B6037">
        <v>2016</v>
      </c>
      <c r="C6037">
        <v>3</v>
      </c>
      <c r="D6037">
        <v>8</v>
      </c>
      <c r="E6037">
        <v>9</v>
      </c>
      <c r="F6037" s="4">
        <v>462122.65899890184</v>
      </c>
      <c r="G6037" s="4">
        <v>789165.15318290319</v>
      </c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Y6037" s="2"/>
      <c r="Z6037"/>
      <c r="AA6037"/>
      <c r="AB6037"/>
    </row>
    <row r="6038" spans="1:28" ht="14.45" x14ac:dyDescent="0.3">
      <c r="A6038" s="3">
        <v>42437.417175925926</v>
      </c>
      <c r="B6038">
        <v>2016</v>
      </c>
      <c r="C6038">
        <v>3</v>
      </c>
      <c r="D6038">
        <v>8</v>
      </c>
      <c r="E6038">
        <v>10</v>
      </c>
      <c r="F6038" s="4">
        <v>472492.20105412952</v>
      </c>
      <c r="G6038" s="4">
        <v>734870.46804275608</v>
      </c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Y6038" s="2"/>
      <c r="Z6038"/>
      <c r="AA6038"/>
      <c r="AB6038"/>
    </row>
    <row r="6039" spans="1:28" ht="14.45" x14ac:dyDescent="0.3">
      <c r="A6039" s="3">
        <v>42437.45884259259</v>
      </c>
      <c r="B6039">
        <v>2016</v>
      </c>
      <c r="C6039">
        <v>3</v>
      </c>
      <c r="D6039">
        <v>8</v>
      </c>
      <c r="E6039">
        <v>11</v>
      </c>
      <c r="F6039" s="4">
        <v>428065.60733489308</v>
      </c>
      <c r="G6039" s="4">
        <v>686585.67234270717</v>
      </c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Y6039" s="2"/>
      <c r="Z6039"/>
      <c r="AA6039"/>
      <c r="AB6039"/>
    </row>
    <row r="6040" spans="1:28" ht="14.45" x14ac:dyDescent="0.3">
      <c r="A6040" s="3">
        <v>42437.500509259262</v>
      </c>
      <c r="B6040">
        <v>2016</v>
      </c>
      <c r="C6040">
        <v>3</v>
      </c>
      <c r="D6040">
        <v>8</v>
      </c>
      <c r="E6040">
        <v>12</v>
      </c>
      <c r="F6040" s="4">
        <v>352680.22716177779</v>
      </c>
      <c r="G6040" s="4">
        <v>597182.00898112415</v>
      </c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Y6040" s="2"/>
      <c r="Z6040"/>
      <c r="AA6040"/>
      <c r="AB6040"/>
    </row>
    <row r="6041" spans="1:28" ht="14.45" x14ac:dyDescent="0.3">
      <c r="A6041" s="3">
        <v>42437.542175925926</v>
      </c>
      <c r="B6041">
        <v>2016</v>
      </c>
      <c r="C6041">
        <v>3</v>
      </c>
      <c r="D6041">
        <v>8</v>
      </c>
      <c r="E6041">
        <v>13</v>
      </c>
      <c r="F6041" s="4">
        <v>359964.63193669118</v>
      </c>
      <c r="G6041" s="4">
        <v>534115.43096162367</v>
      </c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Y6041" s="2"/>
      <c r="Z6041"/>
      <c r="AA6041"/>
      <c r="AB6041"/>
    </row>
    <row r="6042" spans="1:28" ht="14.45" x14ac:dyDescent="0.3">
      <c r="A6042" s="3">
        <v>42437.58384259259</v>
      </c>
      <c r="B6042">
        <v>2016</v>
      </c>
      <c r="C6042">
        <v>3</v>
      </c>
      <c r="D6042">
        <v>8</v>
      </c>
      <c r="E6042">
        <v>14</v>
      </c>
      <c r="F6042" s="4">
        <v>354510.30410212337</v>
      </c>
      <c r="G6042" s="4">
        <v>533452.15372953203</v>
      </c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Y6042" s="2"/>
      <c r="Z6042"/>
      <c r="AA6042"/>
      <c r="AB6042"/>
    </row>
    <row r="6043" spans="1:28" ht="14.45" x14ac:dyDescent="0.3">
      <c r="A6043" s="3">
        <v>42437.625509259262</v>
      </c>
      <c r="B6043">
        <v>2016</v>
      </c>
      <c r="C6043">
        <v>3</v>
      </c>
      <c r="D6043">
        <v>8</v>
      </c>
      <c r="E6043">
        <v>15</v>
      </c>
      <c r="F6043" s="4">
        <v>315046.06177950173</v>
      </c>
      <c r="G6043" s="4">
        <v>515174.86682914139</v>
      </c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Y6043" s="2"/>
      <c r="Z6043"/>
      <c r="AA6043"/>
      <c r="AB6043"/>
    </row>
    <row r="6044" spans="1:28" ht="14.45" x14ac:dyDescent="0.3">
      <c r="A6044" s="3">
        <v>42437.667175925926</v>
      </c>
      <c r="B6044">
        <v>2016</v>
      </c>
      <c r="C6044">
        <v>3</v>
      </c>
      <c r="D6044">
        <v>8</v>
      </c>
      <c r="E6044">
        <v>16</v>
      </c>
      <c r="F6044" s="4">
        <v>356687.40820089163</v>
      </c>
      <c r="G6044" s="4">
        <v>516328.72002329899</v>
      </c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Y6044" s="2"/>
      <c r="Z6044"/>
      <c r="AA6044"/>
      <c r="AB6044"/>
    </row>
    <row r="6045" spans="1:28" ht="14.45" x14ac:dyDescent="0.3">
      <c r="A6045" s="3">
        <v>42437.70884259259</v>
      </c>
      <c r="B6045">
        <v>2016</v>
      </c>
      <c r="C6045">
        <v>3</v>
      </c>
      <c r="D6045">
        <v>8</v>
      </c>
      <c r="E6045">
        <v>17</v>
      </c>
      <c r="F6045" s="4">
        <v>396276.11886395403</v>
      </c>
      <c r="G6045" s="4">
        <v>583027.24283957086</v>
      </c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Y6045" s="2"/>
      <c r="Z6045"/>
      <c r="AA6045"/>
      <c r="AB6045"/>
    </row>
    <row r="6046" spans="1:28" ht="14.45" x14ac:dyDescent="0.3">
      <c r="A6046" s="3">
        <v>42437.750509259262</v>
      </c>
      <c r="B6046">
        <v>2016</v>
      </c>
      <c r="C6046">
        <v>3</v>
      </c>
      <c r="D6046">
        <v>8</v>
      </c>
      <c r="E6046">
        <v>18</v>
      </c>
      <c r="F6046" s="4">
        <v>437741.51187565114</v>
      </c>
      <c r="G6046" s="4">
        <v>627906.87850297731</v>
      </c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Y6046" s="2"/>
      <c r="Z6046"/>
      <c r="AA6046"/>
      <c r="AB6046"/>
    </row>
    <row r="6047" spans="1:28" ht="14.45" x14ac:dyDescent="0.3">
      <c r="A6047" s="3">
        <v>42437.792175925926</v>
      </c>
      <c r="B6047">
        <v>2016</v>
      </c>
      <c r="C6047">
        <v>3</v>
      </c>
      <c r="D6047">
        <v>8</v>
      </c>
      <c r="E6047">
        <v>19</v>
      </c>
      <c r="F6047" s="4">
        <v>431649.51164959342</v>
      </c>
      <c r="G6047" s="4">
        <v>654732.23168705229</v>
      </c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Y6047" s="2"/>
      <c r="Z6047"/>
      <c r="AA6047"/>
      <c r="AB6047"/>
    </row>
    <row r="6048" spans="1:28" ht="14.45" x14ac:dyDescent="0.3">
      <c r="A6048" s="3">
        <v>42437.83384259259</v>
      </c>
      <c r="B6048">
        <v>2016</v>
      </c>
      <c r="C6048">
        <v>3</v>
      </c>
      <c r="D6048">
        <v>8</v>
      </c>
      <c r="E6048">
        <v>20</v>
      </c>
      <c r="F6048" s="4">
        <v>413098.44226647809</v>
      </c>
      <c r="G6048" s="4">
        <v>642924.18213731132</v>
      </c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Y6048" s="2"/>
      <c r="Z6048"/>
      <c r="AA6048"/>
      <c r="AB6048"/>
    </row>
    <row r="6049" spans="1:28" ht="14.45" x14ac:dyDescent="0.3">
      <c r="A6049" s="3">
        <v>42437.875509259262</v>
      </c>
      <c r="B6049">
        <v>2016</v>
      </c>
      <c r="C6049">
        <v>3</v>
      </c>
      <c r="D6049">
        <v>8</v>
      </c>
      <c r="E6049">
        <v>21</v>
      </c>
      <c r="F6049" s="4">
        <v>418347.16091512085</v>
      </c>
      <c r="G6049" s="4">
        <v>654056.45732129808</v>
      </c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Y6049" s="2"/>
      <c r="Z6049"/>
      <c r="AA6049"/>
      <c r="AB6049"/>
    </row>
    <row r="6050" spans="1:28" ht="14.45" x14ac:dyDescent="0.3">
      <c r="A6050" s="3">
        <v>42437.917175925926</v>
      </c>
      <c r="B6050">
        <v>2016</v>
      </c>
      <c r="C6050">
        <v>3</v>
      </c>
      <c r="D6050">
        <v>8</v>
      </c>
      <c r="E6050">
        <v>22</v>
      </c>
      <c r="F6050" s="4">
        <v>396730.52672699554</v>
      </c>
      <c r="G6050" s="4">
        <v>652553.59788702847</v>
      </c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Y6050" s="2"/>
      <c r="Z6050"/>
      <c r="AA6050"/>
      <c r="AB6050"/>
    </row>
    <row r="6051" spans="1:28" ht="14.45" x14ac:dyDescent="0.3">
      <c r="A6051" s="3">
        <v>42437.95884259259</v>
      </c>
      <c r="B6051">
        <v>2016</v>
      </c>
      <c r="C6051">
        <v>3</v>
      </c>
      <c r="D6051">
        <v>8</v>
      </c>
      <c r="E6051">
        <v>23</v>
      </c>
      <c r="F6051" s="4">
        <v>385761.36210333288</v>
      </c>
      <c r="G6051" s="4">
        <v>615107.06440878392</v>
      </c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Y6051" s="2"/>
      <c r="Z6051"/>
      <c r="AA6051"/>
      <c r="AB6051"/>
    </row>
    <row r="6052" spans="1:28" ht="14.45" x14ac:dyDescent="0.3">
      <c r="A6052" s="3">
        <v>42438.000509259262</v>
      </c>
      <c r="B6052">
        <v>2016</v>
      </c>
      <c r="C6052">
        <v>3</v>
      </c>
      <c r="D6052">
        <v>9</v>
      </c>
      <c r="E6052">
        <v>0</v>
      </c>
      <c r="F6052" s="4">
        <v>340483.25829603773</v>
      </c>
      <c r="G6052" s="4">
        <v>585930.99365602026</v>
      </c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Y6052" s="2"/>
      <c r="Z6052"/>
      <c r="AA6052"/>
      <c r="AB6052"/>
    </row>
    <row r="6053" spans="1:28" ht="14.45" x14ac:dyDescent="0.3">
      <c r="A6053" s="3">
        <v>42438.042175925926</v>
      </c>
      <c r="B6053">
        <v>2016</v>
      </c>
      <c r="C6053">
        <v>3</v>
      </c>
      <c r="D6053">
        <v>9</v>
      </c>
      <c r="E6053">
        <v>1</v>
      </c>
      <c r="F6053" s="4">
        <v>321918.6759923466</v>
      </c>
      <c r="G6053" s="4">
        <v>615384.31728000764</v>
      </c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Y6053" s="2"/>
      <c r="Z6053"/>
      <c r="AA6053"/>
      <c r="AB6053"/>
    </row>
    <row r="6054" spans="1:28" ht="14.45" x14ac:dyDescent="0.3">
      <c r="A6054" s="3">
        <v>42438.08384259259</v>
      </c>
      <c r="B6054">
        <v>2016</v>
      </c>
      <c r="C6054">
        <v>3</v>
      </c>
      <c r="D6054">
        <v>9</v>
      </c>
      <c r="E6054">
        <v>2</v>
      </c>
      <c r="F6054" s="4">
        <v>356726.0955834639</v>
      </c>
      <c r="G6054" s="4">
        <v>592335.9104018826</v>
      </c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Y6054" s="2"/>
      <c r="Z6054"/>
      <c r="AA6054"/>
      <c r="AB6054"/>
    </row>
    <row r="6055" spans="1:28" ht="14.45" x14ac:dyDescent="0.3">
      <c r="A6055" s="3">
        <v>42438.125509259262</v>
      </c>
      <c r="B6055">
        <v>2016</v>
      </c>
      <c r="C6055">
        <v>3</v>
      </c>
      <c r="D6055">
        <v>9</v>
      </c>
      <c r="E6055">
        <v>3</v>
      </c>
      <c r="F6055" s="4">
        <v>355393.03936033073</v>
      </c>
      <c r="G6055" s="4">
        <v>599978.37115724746</v>
      </c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Y6055" s="2"/>
      <c r="Z6055"/>
      <c r="AA6055"/>
      <c r="AB6055"/>
    </row>
    <row r="6056" spans="1:28" ht="14.45" x14ac:dyDescent="0.3">
      <c r="A6056" s="3">
        <v>42438.167175925926</v>
      </c>
      <c r="B6056">
        <v>2016</v>
      </c>
      <c r="C6056">
        <v>3</v>
      </c>
      <c r="D6056">
        <v>9</v>
      </c>
      <c r="E6056">
        <v>4</v>
      </c>
      <c r="F6056" s="4">
        <v>360095.74044001737</v>
      </c>
      <c r="G6056" s="4">
        <v>635161.9934669428</v>
      </c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Y6056" s="2"/>
      <c r="Z6056"/>
      <c r="AA6056"/>
      <c r="AB6056"/>
    </row>
    <row r="6057" spans="1:28" ht="14.45" x14ac:dyDescent="0.3">
      <c r="A6057" s="3">
        <v>42438.20884259259</v>
      </c>
      <c r="B6057">
        <v>2016</v>
      </c>
      <c r="C6057">
        <v>3</v>
      </c>
      <c r="D6057">
        <v>9</v>
      </c>
      <c r="E6057">
        <v>5</v>
      </c>
      <c r="F6057" s="4">
        <v>440523.48542294861</v>
      </c>
      <c r="G6057" s="4">
        <v>690490.52186183876</v>
      </c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Y6057" s="2"/>
      <c r="Z6057"/>
      <c r="AA6057"/>
      <c r="AB6057"/>
    </row>
    <row r="6058" spans="1:28" ht="14.45" x14ac:dyDescent="0.3">
      <c r="A6058" s="3">
        <v>42438.250509259262</v>
      </c>
      <c r="B6058">
        <v>2016</v>
      </c>
      <c r="C6058">
        <v>3</v>
      </c>
      <c r="D6058">
        <v>9</v>
      </c>
      <c r="E6058">
        <v>6</v>
      </c>
      <c r="F6058" s="4">
        <v>466151.4192092552</v>
      </c>
      <c r="G6058" s="4">
        <v>770411.70751547848</v>
      </c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Y6058" s="2"/>
      <c r="Z6058"/>
      <c r="AA6058"/>
      <c r="AB6058"/>
    </row>
    <row r="6059" spans="1:28" ht="14.45" x14ac:dyDescent="0.3">
      <c r="A6059" s="3">
        <v>42438.292175925926</v>
      </c>
      <c r="B6059">
        <v>2016</v>
      </c>
      <c r="C6059">
        <v>3</v>
      </c>
      <c r="D6059">
        <v>9</v>
      </c>
      <c r="E6059">
        <v>7</v>
      </c>
      <c r="F6059" s="4">
        <v>501781.46671657439</v>
      </c>
      <c r="G6059" s="4">
        <v>818052.54002783576</v>
      </c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Y6059" s="2"/>
      <c r="Z6059"/>
      <c r="AA6059"/>
      <c r="AB6059"/>
    </row>
    <row r="6060" spans="1:28" ht="14.45" x14ac:dyDescent="0.3">
      <c r="A6060" s="3">
        <v>42438.33384259259</v>
      </c>
      <c r="B6060">
        <v>2016</v>
      </c>
      <c r="C6060">
        <v>3</v>
      </c>
      <c r="D6060">
        <v>9</v>
      </c>
      <c r="E6060">
        <v>8</v>
      </c>
      <c r="F6060" s="4">
        <v>532023.7252105145</v>
      </c>
      <c r="G6060" s="4">
        <v>892857.6929213797</v>
      </c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Y6060" s="2"/>
      <c r="Z6060"/>
      <c r="AA6060"/>
      <c r="AB6060"/>
    </row>
    <row r="6061" spans="1:28" ht="14.45" x14ac:dyDescent="0.3">
      <c r="A6061" s="3">
        <v>42438.375509259262</v>
      </c>
      <c r="B6061">
        <v>2016</v>
      </c>
      <c r="C6061">
        <v>3</v>
      </c>
      <c r="D6061">
        <v>9</v>
      </c>
      <c r="E6061">
        <v>9</v>
      </c>
      <c r="F6061" s="4">
        <v>514570.72600204515</v>
      </c>
      <c r="G6061" s="4">
        <v>865771.20044610091</v>
      </c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Y6061" s="2"/>
      <c r="Z6061"/>
      <c r="AA6061"/>
      <c r="AB6061"/>
    </row>
    <row r="6062" spans="1:28" ht="14.45" x14ac:dyDescent="0.3">
      <c r="A6062" s="3">
        <v>42438.417175925926</v>
      </c>
      <c r="B6062">
        <v>2016</v>
      </c>
      <c r="C6062">
        <v>3</v>
      </c>
      <c r="D6062">
        <v>9</v>
      </c>
      <c r="E6062">
        <v>10</v>
      </c>
      <c r="F6062" s="4">
        <v>474258.5018683903</v>
      </c>
      <c r="G6062" s="4">
        <v>757555.38622938108</v>
      </c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Y6062" s="2"/>
      <c r="Z6062"/>
      <c r="AA6062"/>
      <c r="AB6062"/>
    </row>
    <row r="6063" spans="1:28" ht="14.45" x14ac:dyDescent="0.3">
      <c r="A6063" s="3">
        <v>42438.45884259259</v>
      </c>
      <c r="B6063">
        <v>2016</v>
      </c>
      <c r="C6063">
        <v>3</v>
      </c>
      <c r="D6063">
        <v>9</v>
      </c>
      <c r="E6063">
        <v>11</v>
      </c>
      <c r="F6063" s="4">
        <v>481436.34377242485</v>
      </c>
      <c r="G6063" s="4">
        <v>725042.39063275547</v>
      </c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Y6063" s="2"/>
      <c r="Z6063"/>
      <c r="AA6063"/>
      <c r="AB6063"/>
    </row>
    <row r="6064" spans="1:28" ht="14.45" x14ac:dyDescent="0.3">
      <c r="A6064" s="3">
        <v>42438.500509259262</v>
      </c>
      <c r="B6064">
        <v>2016</v>
      </c>
      <c r="C6064">
        <v>3</v>
      </c>
      <c r="D6064">
        <v>9</v>
      </c>
      <c r="E6064">
        <v>12</v>
      </c>
      <c r="F6064" s="4">
        <v>450082.69139840023</v>
      </c>
      <c r="G6064" s="4">
        <v>701102.93364587438</v>
      </c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Y6064" s="2"/>
      <c r="Z6064"/>
      <c r="AA6064"/>
      <c r="AB6064"/>
    </row>
    <row r="6065" spans="1:28" ht="14.45" x14ac:dyDescent="0.3">
      <c r="A6065" s="3">
        <v>42438.542175925926</v>
      </c>
      <c r="B6065">
        <v>2016</v>
      </c>
      <c r="C6065">
        <v>3</v>
      </c>
      <c r="D6065">
        <v>9</v>
      </c>
      <c r="E6065">
        <v>13</v>
      </c>
      <c r="F6065" s="4">
        <v>417552.23765151156</v>
      </c>
      <c r="G6065" s="4">
        <v>643737.72519190563</v>
      </c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Y6065" s="2"/>
      <c r="Z6065"/>
      <c r="AA6065"/>
      <c r="AB6065"/>
    </row>
    <row r="6066" spans="1:28" ht="14.45" x14ac:dyDescent="0.3">
      <c r="A6066" s="3">
        <v>42438.58384259259</v>
      </c>
      <c r="B6066">
        <v>2016</v>
      </c>
      <c r="C6066">
        <v>3</v>
      </c>
      <c r="D6066">
        <v>9</v>
      </c>
      <c r="E6066">
        <v>14</v>
      </c>
      <c r="F6066" s="4">
        <v>379470.17177098402</v>
      </c>
      <c r="G6066" s="4">
        <v>591244.53225965239</v>
      </c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Y6066" s="2"/>
      <c r="Z6066"/>
      <c r="AA6066"/>
      <c r="AB6066"/>
    </row>
    <row r="6067" spans="1:28" ht="14.45" x14ac:dyDescent="0.3">
      <c r="A6067" s="3">
        <v>42438.625509259262</v>
      </c>
      <c r="B6067">
        <v>2016</v>
      </c>
      <c r="C6067">
        <v>3</v>
      </c>
      <c r="D6067">
        <v>9</v>
      </c>
      <c r="E6067">
        <v>15</v>
      </c>
      <c r="F6067" s="4">
        <v>388350.69765174622</v>
      </c>
      <c r="G6067" s="4">
        <v>593182.25667724176</v>
      </c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Y6067" s="2"/>
      <c r="Z6067"/>
      <c r="AA6067"/>
      <c r="AB6067"/>
    </row>
    <row r="6068" spans="1:28" ht="14.45" x14ac:dyDescent="0.3">
      <c r="A6068" s="3">
        <v>42438.667175925926</v>
      </c>
      <c r="B6068">
        <v>2016</v>
      </c>
      <c r="C6068">
        <v>3</v>
      </c>
      <c r="D6068">
        <v>9</v>
      </c>
      <c r="E6068">
        <v>16</v>
      </c>
      <c r="F6068" s="4">
        <v>389883.55512163916</v>
      </c>
      <c r="G6068" s="4">
        <v>566251.19877385069</v>
      </c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Y6068" s="2"/>
      <c r="Z6068"/>
      <c r="AA6068"/>
      <c r="AB6068"/>
    </row>
    <row r="6069" spans="1:28" ht="14.45" x14ac:dyDescent="0.3">
      <c r="A6069" s="3">
        <v>42438.70884259259</v>
      </c>
      <c r="B6069">
        <v>2016</v>
      </c>
      <c r="C6069">
        <v>3</v>
      </c>
      <c r="D6069">
        <v>9</v>
      </c>
      <c r="E6069">
        <v>17</v>
      </c>
      <c r="F6069" s="4">
        <v>442853.73439504503</v>
      </c>
      <c r="G6069" s="4">
        <v>584824.56015061773</v>
      </c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Y6069" s="2"/>
      <c r="Z6069"/>
      <c r="AA6069"/>
      <c r="AB6069"/>
    </row>
    <row r="6070" spans="1:28" ht="14.45" x14ac:dyDescent="0.3">
      <c r="A6070" s="3">
        <v>42438.750509259262</v>
      </c>
      <c r="B6070">
        <v>2016</v>
      </c>
      <c r="C6070">
        <v>3</v>
      </c>
      <c r="D6070">
        <v>9</v>
      </c>
      <c r="E6070">
        <v>18</v>
      </c>
      <c r="F6070" s="4">
        <v>475206.63525122631</v>
      </c>
      <c r="G6070" s="4">
        <v>659340.48324055655</v>
      </c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Y6070" s="2"/>
      <c r="Z6070"/>
      <c r="AA6070"/>
      <c r="AB6070"/>
    </row>
    <row r="6071" spans="1:28" ht="14.45" x14ac:dyDescent="0.3">
      <c r="A6071" s="3">
        <v>42438.792175925926</v>
      </c>
      <c r="B6071">
        <v>2016</v>
      </c>
      <c r="C6071">
        <v>3</v>
      </c>
      <c r="D6071">
        <v>9</v>
      </c>
      <c r="E6071">
        <v>19</v>
      </c>
      <c r="F6071" s="4">
        <v>552518.73211727978</v>
      </c>
      <c r="G6071" s="4">
        <v>732557.55119650846</v>
      </c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Y6071" s="2"/>
      <c r="Z6071"/>
      <c r="AA6071"/>
      <c r="AB6071"/>
    </row>
    <row r="6072" spans="1:28" ht="14.45" x14ac:dyDescent="0.3">
      <c r="A6072" s="3">
        <v>42438.83384259259</v>
      </c>
      <c r="B6072">
        <v>2016</v>
      </c>
      <c r="C6072">
        <v>3</v>
      </c>
      <c r="D6072">
        <v>9</v>
      </c>
      <c r="E6072">
        <v>20</v>
      </c>
      <c r="F6072" s="4">
        <v>515060.34876630508</v>
      </c>
      <c r="G6072" s="4">
        <v>761441.07996553055</v>
      </c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Y6072" s="2"/>
      <c r="Z6072"/>
      <c r="AA6072"/>
      <c r="AB6072"/>
    </row>
    <row r="6073" spans="1:28" ht="14.45" x14ac:dyDescent="0.3">
      <c r="A6073" s="3">
        <v>42438.875509259262</v>
      </c>
      <c r="B6073">
        <v>2016</v>
      </c>
      <c r="C6073">
        <v>3</v>
      </c>
      <c r="D6073">
        <v>9</v>
      </c>
      <c r="E6073">
        <v>21</v>
      </c>
      <c r="F6073" s="4">
        <v>461586.05389088317</v>
      </c>
      <c r="G6073" s="4">
        <v>753338.95700275735</v>
      </c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Y6073" s="2"/>
      <c r="Z6073"/>
      <c r="AA6073"/>
      <c r="AB6073"/>
    </row>
    <row r="6074" spans="1:28" ht="14.45" x14ac:dyDescent="0.3">
      <c r="A6074" s="3">
        <v>42438.917175925926</v>
      </c>
      <c r="B6074">
        <v>2016</v>
      </c>
      <c r="C6074">
        <v>3</v>
      </c>
      <c r="D6074">
        <v>9</v>
      </c>
      <c r="E6074">
        <v>22</v>
      </c>
      <c r="F6074" s="4">
        <v>387597.98530669633</v>
      </c>
      <c r="G6074" s="4">
        <v>689733.29315012705</v>
      </c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Y6074" s="2"/>
      <c r="Z6074"/>
      <c r="AA6074"/>
      <c r="AB6074"/>
    </row>
    <row r="6075" spans="1:28" ht="14.45" x14ac:dyDescent="0.3">
      <c r="A6075" s="3">
        <v>42438.95884259259</v>
      </c>
      <c r="B6075">
        <v>2016</v>
      </c>
      <c r="C6075">
        <v>3</v>
      </c>
      <c r="D6075">
        <v>9</v>
      </c>
      <c r="E6075">
        <v>23</v>
      </c>
      <c r="F6075" s="4">
        <v>367683.60792803636</v>
      </c>
      <c r="G6075" s="4">
        <v>670493.35970870359</v>
      </c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Y6075" s="2"/>
      <c r="Z6075"/>
      <c r="AA6075"/>
      <c r="AB6075"/>
    </row>
    <row r="6076" spans="1:28" ht="14.45" x14ac:dyDescent="0.3">
      <c r="A6076" s="3">
        <v>42439.000509259262</v>
      </c>
      <c r="B6076">
        <v>2016</v>
      </c>
      <c r="C6076">
        <v>3</v>
      </c>
      <c r="D6076">
        <v>10</v>
      </c>
      <c r="E6076">
        <v>0</v>
      </c>
      <c r="F6076" s="4">
        <v>350649.19570250134</v>
      </c>
      <c r="G6076" s="4">
        <v>654550.16464493948</v>
      </c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Y6076" s="2"/>
      <c r="Z6076"/>
      <c r="AA6076"/>
      <c r="AB6076"/>
    </row>
    <row r="6077" spans="1:28" ht="14.45" x14ac:dyDescent="0.3">
      <c r="A6077" s="3">
        <v>42439.042175925926</v>
      </c>
      <c r="B6077">
        <v>2016</v>
      </c>
      <c r="C6077">
        <v>3</v>
      </c>
      <c r="D6077">
        <v>10</v>
      </c>
      <c r="E6077">
        <v>1</v>
      </c>
      <c r="F6077" s="4">
        <v>331314.27069553151</v>
      </c>
      <c r="G6077" s="4">
        <v>664662.18368880555</v>
      </c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Y6077" s="2"/>
      <c r="Z6077"/>
      <c r="AA6077"/>
      <c r="AB6077"/>
    </row>
    <row r="6078" spans="1:28" ht="14.45" x14ac:dyDescent="0.3">
      <c r="A6078" s="3">
        <v>42439.08384259259</v>
      </c>
      <c r="B6078">
        <v>2016</v>
      </c>
      <c r="C6078">
        <v>3</v>
      </c>
      <c r="D6078">
        <v>10</v>
      </c>
      <c r="E6078">
        <v>2</v>
      </c>
      <c r="F6078" s="4">
        <v>337255.61507977924</v>
      </c>
      <c r="G6078" s="4">
        <v>684427.75188328966</v>
      </c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Y6078" s="2"/>
      <c r="Z6078"/>
      <c r="AA6078"/>
      <c r="AB6078"/>
    </row>
    <row r="6079" spans="1:28" ht="14.45" x14ac:dyDescent="0.3">
      <c r="A6079" s="3">
        <v>42439.125509259262</v>
      </c>
      <c r="B6079">
        <v>2016</v>
      </c>
      <c r="C6079">
        <v>3</v>
      </c>
      <c r="D6079">
        <v>10</v>
      </c>
      <c r="E6079">
        <v>3</v>
      </c>
      <c r="F6079" s="4">
        <v>339967.91991066997</v>
      </c>
      <c r="G6079" s="4">
        <v>710003.00900178391</v>
      </c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Y6079" s="2"/>
      <c r="Z6079"/>
      <c r="AA6079"/>
      <c r="AB6079"/>
    </row>
    <row r="6080" spans="1:28" ht="14.45" x14ac:dyDescent="0.3">
      <c r="A6080" s="3">
        <v>42439.167175925926</v>
      </c>
      <c r="B6080">
        <v>2016</v>
      </c>
      <c r="C6080">
        <v>3</v>
      </c>
      <c r="D6080">
        <v>10</v>
      </c>
      <c r="E6080">
        <v>4</v>
      </c>
      <c r="F6080" s="4">
        <v>380913.96961066755</v>
      </c>
      <c r="G6080" s="4">
        <v>769889.1496432604</v>
      </c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Y6080" s="2"/>
      <c r="Z6080"/>
      <c r="AA6080"/>
      <c r="AB6080"/>
    </row>
    <row r="6081" spans="1:28" ht="14.45" x14ac:dyDescent="0.3">
      <c r="A6081" s="3">
        <v>42439.208854166667</v>
      </c>
      <c r="B6081">
        <v>2016</v>
      </c>
      <c r="C6081">
        <v>3</v>
      </c>
      <c r="D6081">
        <v>10</v>
      </c>
      <c r="E6081">
        <v>5</v>
      </c>
      <c r="F6081" s="4">
        <v>490218.97323424614</v>
      </c>
      <c r="G6081" s="4">
        <v>906570.78030176868</v>
      </c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Y6081" s="2"/>
      <c r="Z6081"/>
      <c r="AA6081"/>
      <c r="AB6081"/>
    </row>
    <row r="6082" spans="1:28" ht="14.45" x14ac:dyDescent="0.3">
      <c r="A6082" s="3">
        <v>42439.250520833331</v>
      </c>
      <c r="B6082">
        <v>2016</v>
      </c>
      <c r="C6082">
        <v>3</v>
      </c>
      <c r="D6082">
        <v>10</v>
      </c>
      <c r="E6082">
        <v>6</v>
      </c>
      <c r="F6082" s="4">
        <v>495338.77239815664</v>
      </c>
      <c r="G6082" s="4">
        <v>894286.08155201271</v>
      </c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Y6082" s="2"/>
      <c r="Z6082"/>
      <c r="AA6082"/>
      <c r="AB6082"/>
    </row>
    <row r="6083" spans="1:28" ht="14.45" x14ac:dyDescent="0.3">
      <c r="A6083" s="3">
        <v>42439.292187500003</v>
      </c>
      <c r="B6083">
        <v>2016</v>
      </c>
      <c r="C6083">
        <v>3</v>
      </c>
      <c r="D6083">
        <v>10</v>
      </c>
      <c r="E6083">
        <v>7</v>
      </c>
      <c r="F6083" s="4">
        <v>458101.3336934027</v>
      </c>
      <c r="G6083" s="4">
        <v>809463.29437589436</v>
      </c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Y6083" s="2"/>
      <c r="Z6083"/>
      <c r="AA6083"/>
      <c r="AB6083"/>
    </row>
    <row r="6084" spans="1:28" ht="14.45" x14ac:dyDescent="0.3">
      <c r="A6084" s="3">
        <v>42439.333854166667</v>
      </c>
      <c r="B6084">
        <v>2016</v>
      </c>
      <c r="C6084">
        <v>3</v>
      </c>
      <c r="D6084">
        <v>10</v>
      </c>
      <c r="E6084">
        <v>8</v>
      </c>
      <c r="F6084" s="4">
        <v>402827.71921068226</v>
      </c>
      <c r="G6084" s="4">
        <v>733727.26052714034</v>
      </c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Y6084" s="2"/>
      <c r="Z6084"/>
      <c r="AA6084"/>
      <c r="AB6084"/>
    </row>
    <row r="6085" spans="1:28" ht="14.45" x14ac:dyDescent="0.3">
      <c r="A6085" s="3">
        <v>42439.375520833331</v>
      </c>
      <c r="B6085">
        <v>2016</v>
      </c>
      <c r="C6085">
        <v>3</v>
      </c>
      <c r="D6085">
        <v>10</v>
      </c>
      <c r="E6085">
        <v>9</v>
      </c>
      <c r="F6085" s="4">
        <v>376634.54847100028</v>
      </c>
      <c r="G6085" s="4">
        <v>618526.33658261155</v>
      </c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Y6085" s="2"/>
      <c r="Z6085"/>
      <c r="AA6085"/>
      <c r="AB6085"/>
    </row>
    <row r="6086" spans="1:28" ht="14.45" x14ac:dyDescent="0.3">
      <c r="A6086" s="3">
        <v>42439.417187500003</v>
      </c>
      <c r="B6086">
        <v>2016</v>
      </c>
      <c r="C6086">
        <v>3</v>
      </c>
      <c r="D6086">
        <v>10</v>
      </c>
      <c r="E6086">
        <v>10</v>
      </c>
      <c r="F6086" s="4">
        <v>341159.77275302523</v>
      </c>
      <c r="G6086" s="4">
        <v>580838.79974500882</v>
      </c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Y6086" s="2"/>
      <c r="Z6086"/>
      <c r="AA6086"/>
      <c r="AB6086"/>
    </row>
    <row r="6087" spans="1:28" ht="14.45" x14ac:dyDescent="0.3">
      <c r="A6087" s="3">
        <v>42439.458854166667</v>
      </c>
      <c r="B6087">
        <v>2016</v>
      </c>
      <c r="C6087">
        <v>3</v>
      </c>
      <c r="D6087">
        <v>10</v>
      </c>
      <c r="E6087">
        <v>11</v>
      </c>
      <c r="F6087" s="4">
        <v>298183.76823470515</v>
      </c>
      <c r="G6087" s="4">
        <v>513605.24922751595</v>
      </c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Y6087" s="2"/>
      <c r="Z6087"/>
      <c r="AA6087"/>
      <c r="AB6087"/>
    </row>
    <row r="6088" spans="1:28" ht="14.45" x14ac:dyDescent="0.3">
      <c r="A6088" s="3">
        <v>42439.500520833331</v>
      </c>
      <c r="B6088">
        <v>2016</v>
      </c>
      <c r="C6088">
        <v>3</v>
      </c>
      <c r="D6088">
        <v>10</v>
      </c>
      <c r="E6088">
        <v>12</v>
      </c>
      <c r="F6088" s="4">
        <v>301092.27844737988</v>
      </c>
      <c r="G6088" s="4">
        <v>472105.52158107021</v>
      </c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Y6088" s="2"/>
      <c r="Z6088"/>
      <c r="AA6088"/>
      <c r="AB6088"/>
    </row>
    <row r="6089" spans="1:28" ht="14.45" x14ac:dyDescent="0.3">
      <c r="A6089" s="3">
        <v>42439.542187500003</v>
      </c>
      <c r="B6089">
        <v>2016</v>
      </c>
      <c r="C6089">
        <v>3</v>
      </c>
      <c r="D6089">
        <v>10</v>
      </c>
      <c r="E6089">
        <v>13</v>
      </c>
      <c r="F6089" s="4">
        <v>261952.29937441394</v>
      </c>
      <c r="G6089" s="4">
        <v>395690.68088412134</v>
      </c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Y6089" s="2"/>
      <c r="Z6089"/>
      <c r="AA6089"/>
      <c r="AB6089"/>
    </row>
    <row r="6090" spans="1:28" ht="14.45" x14ac:dyDescent="0.3">
      <c r="A6090" s="3">
        <v>42439.583854166667</v>
      </c>
      <c r="B6090">
        <v>2016</v>
      </c>
      <c r="C6090">
        <v>3</v>
      </c>
      <c r="D6090">
        <v>10</v>
      </c>
      <c r="E6090">
        <v>14</v>
      </c>
      <c r="F6090" s="4">
        <v>266471.18963723932</v>
      </c>
      <c r="G6090" s="4">
        <v>387770.5990943216</v>
      </c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Y6090" s="2"/>
      <c r="Z6090"/>
      <c r="AA6090"/>
      <c r="AB6090"/>
    </row>
    <row r="6091" spans="1:28" ht="14.45" x14ac:dyDescent="0.3">
      <c r="A6091" s="3">
        <v>42439.625520833331</v>
      </c>
      <c r="B6091">
        <v>2016</v>
      </c>
      <c r="C6091">
        <v>3</v>
      </c>
      <c r="D6091">
        <v>10</v>
      </c>
      <c r="E6091">
        <v>15</v>
      </c>
      <c r="F6091" s="4">
        <v>307687.74050477712</v>
      </c>
      <c r="G6091" s="4">
        <v>388947.92110192636</v>
      </c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Y6091" s="2"/>
      <c r="Z6091"/>
      <c r="AA6091"/>
      <c r="AB6091"/>
    </row>
    <row r="6092" spans="1:28" ht="14.45" x14ac:dyDescent="0.3">
      <c r="A6092" s="3">
        <v>42439.667187500003</v>
      </c>
      <c r="B6092">
        <v>2016</v>
      </c>
      <c r="C6092">
        <v>3</v>
      </c>
      <c r="D6092">
        <v>10</v>
      </c>
      <c r="E6092">
        <v>16</v>
      </c>
      <c r="F6092" s="4">
        <v>343601.68826708995</v>
      </c>
      <c r="G6092" s="4">
        <v>443662.65384987072</v>
      </c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Y6092" s="2"/>
      <c r="Z6092"/>
      <c r="AA6092"/>
      <c r="AB6092"/>
    </row>
    <row r="6093" spans="1:28" ht="14.45" x14ac:dyDescent="0.3">
      <c r="A6093" s="3">
        <v>42439.708854166667</v>
      </c>
      <c r="B6093">
        <v>2016</v>
      </c>
      <c r="C6093">
        <v>3</v>
      </c>
      <c r="D6093">
        <v>10</v>
      </c>
      <c r="E6093">
        <v>17</v>
      </c>
      <c r="F6093" s="4">
        <v>397979.50655648101</v>
      </c>
      <c r="G6093" s="4">
        <v>513487.17783068732</v>
      </c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Y6093" s="2"/>
      <c r="Z6093"/>
      <c r="AA6093"/>
      <c r="AB6093"/>
    </row>
    <row r="6094" spans="1:28" ht="14.45" x14ac:dyDescent="0.3">
      <c r="A6094" s="3">
        <v>42439.750520833331</v>
      </c>
      <c r="B6094">
        <v>2016</v>
      </c>
      <c r="C6094">
        <v>3</v>
      </c>
      <c r="D6094">
        <v>10</v>
      </c>
      <c r="E6094">
        <v>18</v>
      </c>
      <c r="F6094" s="4">
        <v>375497.24838950462</v>
      </c>
      <c r="G6094" s="4">
        <v>570442.23374129471</v>
      </c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Y6094" s="2"/>
      <c r="Z6094"/>
      <c r="AA6094"/>
      <c r="AB6094"/>
    </row>
    <row r="6095" spans="1:28" ht="14.45" x14ac:dyDescent="0.3">
      <c r="A6095" s="3">
        <v>42439.792187500003</v>
      </c>
      <c r="B6095">
        <v>2016</v>
      </c>
      <c r="C6095">
        <v>3</v>
      </c>
      <c r="D6095">
        <v>10</v>
      </c>
      <c r="E6095">
        <v>19</v>
      </c>
      <c r="F6095" s="4">
        <v>424043.4837364647</v>
      </c>
      <c r="G6095" s="4">
        <v>588906.41295913502</v>
      </c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Y6095" s="2"/>
      <c r="Z6095"/>
      <c r="AA6095"/>
      <c r="AB6095"/>
    </row>
    <row r="6096" spans="1:28" ht="14.45" x14ac:dyDescent="0.3">
      <c r="A6096" s="3">
        <v>42439.833854166667</v>
      </c>
      <c r="B6096">
        <v>2016</v>
      </c>
      <c r="C6096">
        <v>3</v>
      </c>
      <c r="D6096">
        <v>10</v>
      </c>
      <c r="E6096">
        <v>20</v>
      </c>
      <c r="F6096" s="4">
        <v>401189.30967511534</v>
      </c>
      <c r="G6096" s="4">
        <v>601441.58683240088</v>
      </c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Y6096" s="2"/>
      <c r="Z6096"/>
      <c r="AA6096"/>
      <c r="AB6096"/>
    </row>
    <row r="6097" spans="1:28" ht="14.45" x14ac:dyDescent="0.3">
      <c r="A6097" s="3">
        <v>42439.875520833331</v>
      </c>
      <c r="B6097">
        <v>2016</v>
      </c>
      <c r="C6097">
        <v>3</v>
      </c>
      <c r="D6097">
        <v>10</v>
      </c>
      <c r="E6097">
        <v>21</v>
      </c>
      <c r="F6097" s="4">
        <v>334825.2226979488</v>
      </c>
      <c r="G6097" s="4">
        <v>555370.11871972855</v>
      </c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Y6097" s="2"/>
      <c r="Z6097"/>
      <c r="AA6097"/>
      <c r="AB6097"/>
    </row>
    <row r="6098" spans="1:28" ht="14.45" x14ac:dyDescent="0.3">
      <c r="A6098" s="3">
        <v>42439.917187500003</v>
      </c>
      <c r="B6098">
        <v>2016</v>
      </c>
      <c r="C6098">
        <v>3</v>
      </c>
      <c r="D6098">
        <v>10</v>
      </c>
      <c r="E6098">
        <v>22</v>
      </c>
      <c r="F6098" s="4">
        <v>295377.84756681888</v>
      </c>
      <c r="G6098" s="4">
        <v>515195.76174558565</v>
      </c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Y6098" s="2"/>
      <c r="Z6098"/>
      <c r="AA6098"/>
      <c r="AB6098"/>
    </row>
    <row r="6099" spans="1:28" ht="14.45" x14ac:dyDescent="0.3">
      <c r="A6099" s="3">
        <v>42439.958854166667</v>
      </c>
      <c r="B6099">
        <v>2016</v>
      </c>
      <c r="C6099">
        <v>3</v>
      </c>
      <c r="D6099">
        <v>10</v>
      </c>
      <c r="E6099">
        <v>23</v>
      </c>
      <c r="F6099" s="4">
        <v>246640.57272851703</v>
      </c>
      <c r="G6099" s="4">
        <v>468403.4338534227</v>
      </c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Y6099" s="2"/>
      <c r="Z6099"/>
      <c r="AA6099"/>
      <c r="AB6099"/>
    </row>
    <row r="6100" spans="1:28" ht="14.45" x14ac:dyDescent="0.3">
      <c r="A6100" s="3">
        <v>42440.000520833331</v>
      </c>
      <c r="B6100">
        <v>2016</v>
      </c>
      <c r="C6100">
        <v>3</v>
      </c>
      <c r="D6100">
        <v>11</v>
      </c>
      <c r="E6100">
        <v>0</v>
      </c>
      <c r="F6100" s="4">
        <v>222207.19359385624</v>
      </c>
      <c r="G6100" s="4">
        <v>439882.00131497841</v>
      </c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Y6100" s="2"/>
      <c r="Z6100"/>
      <c r="AA6100"/>
      <c r="AB6100"/>
    </row>
    <row r="6101" spans="1:28" ht="14.45" x14ac:dyDescent="0.3">
      <c r="A6101" s="3">
        <v>42440.042187500003</v>
      </c>
      <c r="B6101">
        <v>2016</v>
      </c>
      <c r="C6101">
        <v>3</v>
      </c>
      <c r="D6101">
        <v>11</v>
      </c>
      <c r="E6101">
        <v>1</v>
      </c>
      <c r="F6101" s="4">
        <v>218909.28722763827</v>
      </c>
      <c r="G6101" s="4">
        <v>432628.1006560665</v>
      </c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Y6101" s="2"/>
      <c r="Z6101"/>
      <c r="AA6101"/>
      <c r="AB6101"/>
    </row>
    <row r="6102" spans="1:28" ht="14.45" x14ac:dyDescent="0.3">
      <c r="A6102" s="3">
        <v>42440.083854166667</v>
      </c>
      <c r="B6102">
        <v>2016</v>
      </c>
      <c r="C6102">
        <v>3</v>
      </c>
      <c r="D6102">
        <v>11</v>
      </c>
      <c r="E6102">
        <v>2</v>
      </c>
      <c r="F6102" s="4">
        <v>232966.40307329013</v>
      </c>
      <c r="G6102" s="4">
        <v>437969.99743561901</v>
      </c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Y6102" s="2"/>
      <c r="Z6102"/>
      <c r="AA6102"/>
      <c r="AB6102"/>
    </row>
    <row r="6103" spans="1:28" ht="14.45" x14ac:dyDescent="0.3">
      <c r="A6103" s="3">
        <v>42440.125520833331</v>
      </c>
      <c r="B6103">
        <v>2016</v>
      </c>
      <c r="C6103">
        <v>3</v>
      </c>
      <c r="D6103">
        <v>11</v>
      </c>
      <c r="E6103">
        <v>3</v>
      </c>
      <c r="F6103" s="4">
        <v>237302.79277338259</v>
      </c>
      <c r="G6103" s="4">
        <v>468939.26542485482</v>
      </c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Y6103" s="2"/>
      <c r="Z6103"/>
      <c r="AA6103"/>
      <c r="AB6103"/>
    </row>
    <row r="6104" spans="1:28" ht="14.45" x14ac:dyDescent="0.3">
      <c r="A6104" s="3">
        <v>42440.167187500003</v>
      </c>
      <c r="B6104">
        <v>2016</v>
      </c>
      <c r="C6104">
        <v>3</v>
      </c>
      <c r="D6104">
        <v>11</v>
      </c>
      <c r="E6104">
        <v>4</v>
      </c>
      <c r="F6104" s="4">
        <v>293785.83896370558</v>
      </c>
      <c r="G6104" s="4">
        <v>536269.23855870264</v>
      </c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Y6104" s="2"/>
      <c r="Z6104"/>
      <c r="AA6104"/>
      <c r="AB6104"/>
    </row>
    <row r="6105" spans="1:28" ht="14.45" x14ac:dyDescent="0.3">
      <c r="A6105" s="3">
        <v>42440.208854166667</v>
      </c>
      <c r="B6105">
        <v>2016</v>
      </c>
      <c r="C6105">
        <v>3</v>
      </c>
      <c r="D6105">
        <v>11</v>
      </c>
      <c r="E6105">
        <v>5</v>
      </c>
      <c r="F6105" s="4">
        <v>362118.90976573556</v>
      </c>
      <c r="G6105" s="4">
        <v>660937.2368131961</v>
      </c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Y6105" s="2"/>
      <c r="Z6105"/>
      <c r="AA6105"/>
      <c r="AB6105"/>
    </row>
    <row r="6106" spans="1:28" ht="14.45" x14ac:dyDescent="0.3">
      <c r="A6106" s="3">
        <v>42440.250520833331</v>
      </c>
      <c r="B6106">
        <v>2016</v>
      </c>
      <c r="C6106">
        <v>3</v>
      </c>
      <c r="D6106">
        <v>11</v>
      </c>
      <c r="E6106">
        <v>6</v>
      </c>
      <c r="F6106" s="4">
        <v>389976.7022770684</v>
      </c>
      <c r="G6106" s="4">
        <v>658349.21021409507</v>
      </c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Y6106" s="2"/>
      <c r="Z6106"/>
      <c r="AA6106"/>
      <c r="AB6106"/>
    </row>
    <row r="6107" spans="1:28" ht="14.45" x14ac:dyDescent="0.3">
      <c r="A6107" s="3">
        <v>42440.292187500003</v>
      </c>
      <c r="B6107">
        <v>2016</v>
      </c>
      <c r="C6107">
        <v>3</v>
      </c>
      <c r="D6107">
        <v>11</v>
      </c>
      <c r="E6107">
        <v>7</v>
      </c>
      <c r="F6107" s="4">
        <v>358969.2315042314</v>
      </c>
      <c r="G6107" s="4">
        <v>610529.47687109176</v>
      </c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Y6107" s="2"/>
      <c r="Z6107"/>
      <c r="AA6107"/>
      <c r="AB6107"/>
    </row>
    <row r="6108" spans="1:28" ht="14.45" x14ac:dyDescent="0.3">
      <c r="A6108" s="3">
        <v>42440.333854166667</v>
      </c>
      <c r="B6108">
        <v>2016</v>
      </c>
      <c r="C6108">
        <v>3</v>
      </c>
      <c r="D6108">
        <v>11</v>
      </c>
      <c r="E6108">
        <v>8</v>
      </c>
      <c r="F6108" s="4">
        <v>318212.83728205215</v>
      </c>
      <c r="G6108" s="4">
        <v>559010.99352600076</v>
      </c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Y6108" s="2"/>
      <c r="Z6108"/>
      <c r="AA6108"/>
      <c r="AB6108"/>
    </row>
    <row r="6109" spans="1:28" ht="14.45" x14ac:dyDescent="0.3">
      <c r="A6109" s="3">
        <v>42440.375520833331</v>
      </c>
      <c r="B6109">
        <v>2016</v>
      </c>
      <c r="C6109">
        <v>3</v>
      </c>
      <c r="D6109">
        <v>11</v>
      </c>
      <c r="E6109">
        <v>9</v>
      </c>
      <c r="F6109" s="4">
        <v>302155.49539424758</v>
      </c>
      <c r="G6109" s="4">
        <v>486992.21040337533</v>
      </c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Y6109" s="2"/>
      <c r="Z6109"/>
      <c r="AA6109"/>
      <c r="AB6109"/>
    </row>
    <row r="6110" spans="1:28" ht="14.45" x14ac:dyDescent="0.3">
      <c r="A6110" s="3">
        <v>42440.417187500003</v>
      </c>
      <c r="B6110">
        <v>2016</v>
      </c>
      <c r="C6110">
        <v>3</v>
      </c>
      <c r="D6110">
        <v>11</v>
      </c>
      <c r="E6110">
        <v>10</v>
      </c>
      <c r="F6110" s="4">
        <v>272010.08177623089</v>
      </c>
      <c r="G6110" s="4">
        <v>393486.98053588707</v>
      </c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Y6110" s="2"/>
      <c r="Z6110"/>
      <c r="AA6110"/>
      <c r="AB6110"/>
    </row>
    <row r="6111" spans="1:28" ht="14.45" x14ac:dyDescent="0.3">
      <c r="A6111" s="3">
        <v>42440.458854166667</v>
      </c>
      <c r="B6111">
        <v>2016</v>
      </c>
      <c r="C6111">
        <v>3</v>
      </c>
      <c r="D6111">
        <v>11</v>
      </c>
      <c r="E6111">
        <v>11</v>
      </c>
      <c r="F6111" s="4">
        <v>267086.44499902276</v>
      </c>
      <c r="G6111" s="4">
        <v>384496.2917768117</v>
      </c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Y6111" s="2"/>
      <c r="Z6111"/>
      <c r="AA6111"/>
      <c r="AB6111"/>
    </row>
    <row r="6112" spans="1:28" ht="14.45" x14ac:dyDescent="0.3">
      <c r="A6112" s="3">
        <v>42440.500520833331</v>
      </c>
      <c r="B6112">
        <v>2016</v>
      </c>
      <c r="C6112">
        <v>3</v>
      </c>
      <c r="D6112">
        <v>11</v>
      </c>
      <c r="E6112">
        <v>12</v>
      </c>
      <c r="F6112" s="4">
        <v>277318.19047935674</v>
      </c>
      <c r="G6112" s="4">
        <v>351732.0901646163</v>
      </c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Y6112" s="2"/>
      <c r="Z6112"/>
      <c r="AA6112"/>
      <c r="AB6112"/>
    </row>
    <row r="6113" spans="1:28" ht="14.45" x14ac:dyDescent="0.3">
      <c r="A6113" s="3">
        <v>42440.542187500003</v>
      </c>
      <c r="B6113">
        <v>2016</v>
      </c>
      <c r="C6113">
        <v>3</v>
      </c>
      <c r="D6113">
        <v>11</v>
      </c>
      <c r="E6113">
        <v>13</v>
      </c>
      <c r="F6113" s="4">
        <v>255545.504930158</v>
      </c>
      <c r="G6113" s="4">
        <v>331072.05918249977</v>
      </c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Y6113" s="2"/>
      <c r="Z6113"/>
      <c r="AA6113"/>
      <c r="AB6113"/>
    </row>
    <row r="6114" spans="1:28" ht="14.45" x14ac:dyDescent="0.3">
      <c r="A6114" s="3">
        <v>42440.583854166667</v>
      </c>
      <c r="B6114">
        <v>2016</v>
      </c>
      <c r="C6114">
        <v>3</v>
      </c>
      <c r="D6114">
        <v>11</v>
      </c>
      <c r="E6114">
        <v>14</v>
      </c>
      <c r="F6114" s="4">
        <v>266303.86283949536</v>
      </c>
      <c r="G6114" s="4">
        <v>313240.71193479549</v>
      </c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Y6114" s="2"/>
      <c r="Z6114"/>
      <c r="AA6114"/>
      <c r="AB6114"/>
    </row>
    <row r="6115" spans="1:28" ht="14.45" x14ac:dyDescent="0.3">
      <c r="A6115" s="3">
        <v>42440.625520833331</v>
      </c>
      <c r="B6115">
        <v>2016</v>
      </c>
      <c r="C6115">
        <v>3</v>
      </c>
      <c r="D6115">
        <v>11</v>
      </c>
      <c r="E6115">
        <v>15</v>
      </c>
      <c r="F6115" s="4">
        <v>278627.55700571177</v>
      </c>
      <c r="G6115" s="4">
        <v>372833.23823354428</v>
      </c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Y6115" s="2"/>
      <c r="Z6115"/>
      <c r="AA6115"/>
      <c r="AB6115"/>
    </row>
    <row r="6116" spans="1:28" ht="14.45" x14ac:dyDescent="0.3">
      <c r="A6116" s="3">
        <v>42440.667187500003</v>
      </c>
      <c r="B6116">
        <v>2016</v>
      </c>
      <c r="C6116">
        <v>3</v>
      </c>
      <c r="D6116">
        <v>11</v>
      </c>
      <c r="E6116">
        <v>16</v>
      </c>
      <c r="F6116" s="4">
        <v>294942.95593690663</v>
      </c>
      <c r="G6116" s="4">
        <v>425807.56045550114</v>
      </c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Y6116" s="2"/>
      <c r="Z6116"/>
      <c r="AA6116"/>
      <c r="AB6116"/>
    </row>
    <row r="6117" spans="1:28" ht="14.45" x14ac:dyDescent="0.3">
      <c r="A6117" s="3">
        <v>42440.708854166667</v>
      </c>
      <c r="B6117">
        <v>2016</v>
      </c>
      <c r="C6117">
        <v>3</v>
      </c>
      <c r="D6117">
        <v>11</v>
      </c>
      <c r="E6117">
        <v>17</v>
      </c>
      <c r="F6117" s="4">
        <v>322427.6351782952</v>
      </c>
      <c r="G6117" s="4">
        <v>477328.03566131549</v>
      </c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Y6117" s="2"/>
      <c r="Z6117"/>
      <c r="AA6117"/>
      <c r="AB6117"/>
    </row>
    <row r="6118" spans="1:28" ht="14.45" x14ac:dyDescent="0.3">
      <c r="A6118" s="3">
        <v>42440.750520833331</v>
      </c>
      <c r="B6118">
        <v>2016</v>
      </c>
      <c r="C6118">
        <v>3</v>
      </c>
      <c r="D6118">
        <v>11</v>
      </c>
      <c r="E6118">
        <v>18</v>
      </c>
      <c r="F6118" s="4">
        <v>365467.85227916652</v>
      </c>
      <c r="G6118" s="4">
        <v>478722.20448908274</v>
      </c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Y6118" s="2"/>
      <c r="Z6118"/>
      <c r="AA6118"/>
      <c r="AB6118"/>
    </row>
    <row r="6119" spans="1:28" ht="14.45" x14ac:dyDescent="0.3">
      <c r="A6119" s="3">
        <v>42440.792187500003</v>
      </c>
      <c r="B6119">
        <v>2016</v>
      </c>
      <c r="C6119">
        <v>3</v>
      </c>
      <c r="D6119">
        <v>11</v>
      </c>
      <c r="E6119">
        <v>19</v>
      </c>
      <c r="F6119" s="4">
        <v>418097.18632487179</v>
      </c>
      <c r="G6119" s="4">
        <v>557941.4001681857</v>
      </c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Y6119" s="2"/>
      <c r="Z6119"/>
      <c r="AA6119"/>
      <c r="AB6119"/>
    </row>
    <row r="6120" spans="1:28" ht="14.45" x14ac:dyDescent="0.3">
      <c r="A6120" s="3">
        <v>42440.833854166667</v>
      </c>
      <c r="B6120">
        <v>2016</v>
      </c>
      <c r="C6120">
        <v>3</v>
      </c>
      <c r="D6120">
        <v>11</v>
      </c>
      <c r="E6120">
        <v>20</v>
      </c>
      <c r="F6120" s="4">
        <v>393510.70207233407</v>
      </c>
      <c r="G6120" s="4">
        <v>557588.86417887849</v>
      </c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Y6120" s="2"/>
      <c r="Z6120"/>
      <c r="AA6120"/>
      <c r="AB6120"/>
    </row>
    <row r="6121" spans="1:28" ht="14.45" x14ac:dyDescent="0.3">
      <c r="A6121" s="3">
        <v>42440.875520833331</v>
      </c>
      <c r="B6121">
        <v>2016</v>
      </c>
      <c r="C6121">
        <v>3</v>
      </c>
      <c r="D6121">
        <v>11</v>
      </c>
      <c r="E6121">
        <v>21</v>
      </c>
      <c r="F6121" s="4">
        <v>349533.73422162246</v>
      </c>
      <c r="G6121" s="4">
        <v>483712.14751430729</v>
      </c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Y6121" s="2"/>
      <c r="Z6121"/>
      <c r="AA6121"/>
      <c r="AB6121"/>
    </row>
    <row r="6122" spans="1:28" ht="14.45" x14ac:dyDescent="0.3">
      <c r="A6122" s="3">
        <v>42440.917187500003</v>
      </c>
      <c r="B6122">
        <v>2016</v>
      </c>
      <c r="C6122">
        <v>3</v>
      </c>
      <c r="D6122">
        <v>11</v>
      </c>
      <c r="E6122">
        <v>22</v>
      </c>
      <c r="F6122" s="4">
        <v>266520.17143860087</v>
      </c>
      <c r="G6122" s="4">
        <v>407970.66600985394</v>
      </c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Y6122" s="2"/>
      <c r="Z6122"/>
      <c r="AA6122"/>
      <c r="AB6122"/>
    </row>
    <row r="6123" spans="1:28" ht="14.45" x14ac:dyDescent="0.3">
      <c r="A6123" s="3">
        <v>42440.958854166667</v>
      </c>
      <c r="B6123">
        <v>2016</v>
      </c>
      <c r="C6123">
        <v>3</v>
      </c>
      <c r="D6123">
        <v>11</v>
      </c>
      <c r="E6123">
        <v>23</v>
      </c>
      <c r="F6123" s="4">
        <v>228663.25774927594</v>
      </c>
      <c r="G6123" s="4">
        <v>312958.15072177019</v>
      </c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Y6123" s="2"/>
      <c r="Z6123"/>
      <c r="AA6123"/>
      <c r="AB6123"/>
    </row>
    <row r="6124" spans="1:28" ht="14.45" x14ac:dyDescent="0.3">
      <c r="A6124" s="3">
        <v>42441.000520833331</v>
      </c>
      <c r="B6124">
        <v>2016</v>
      </c>
      <c r="C6124">
        <v>3</v>
      </c>
      <c r="D6124">
        <v>12</v>
      </c>
      <c r="E6124">
        <v>0</v>
      </c>
      <c r="F6124" s="4">
        <v>211871.42105393589</v>
      </c>
      <c r="G6124" s="4">
        <v>295298.4847767062</v>
      </c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Y6124" s="2"/>
      <c r="Z6124"/>
      <c r="AA6124"/>
      <c r="AB6124"/>
    </row>
    <row r="6125" spans="1:28" ht="14.45" x14ac:dyDescent="0.3">
      <c r="A6125" s="3">
        <v>42441.042187500003</v>
      </c>
      <c r="B6125">
        <v>2016</v>
      </c>
      <c r="C6125">
        <v>3</v>
      </c>
      <c r="D6125">
        <v>12</v>
      </c>
      <c r="E6125">
        <v>1</v>
      </c>
      <c r="F6125" s="4">
        <v>194295.19014531784</v>
      </c>
      <c r="G6125" s="4">
        <v>279941.00856644905</v>
      </c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Y6125" s="2"/>
      <c r="Z6125"/>
      <c r="AA6125"/>
      <c r="AB6125"/>
    </row>
    <row r="6126" spans="1:28" ht="14.45" x14ac:dyDescent="0.3">
      <c r="A6126" s="3">
        <v>42441.083854166667</v>
      </c>
      <c r="B6126">
        <v>2016</v>
      </c>
      <c r="C6126">
        <v>3</v>
      </c>
      <c r="D6126">
        <v>12</v>
      </c>
      <c r="E6126">
        <v>2</v>
      </c>
      <c r="F6126" s="4">
        <v>192715.29030410314</v>
      </c>
      <c r="G6126" s="4">
        <v>279688.696302547</v>
      </c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Y6126" s="2"/>
      <c r="Z6126"/>
      <c r="AA6126"/>
      <c r="AB6126"/>
    </row>
    <row r="6127" spans="1:28" ht="14.45" x14ac:dyDescent="0.3">
      <c r="A6127" s="3">
        <v>42441.125520833331</v>
      </c>
      <c r="B6127">
        <v>2016</v>
      </c>
      <c r="C6127">
        <v>3</v>
      </c>
      <c r="D6127">
        <v>12</v>
      </c>
      <c r="E6127">
        <v>3</v>
      </c>
      <c r="F6127" s="4">
        <v>194520.84790734536</v>
      </c>
      <c r="G6127" s="4">
        <v>285690.11848563841</v>
      </c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Y6127" s="2"/>
      <c r="Z6127"/>
      <c r="AA6127"/>
      <c r="AB6127"/>
    </row>
    <row r="6128" spans="1:28" ht="14.45" x14ac:dyDescent="0.3">
      <c r="A6128" s="3">
        <v>42441.167187500003</v>
      </c>
      <c r="B6128">
        <v>2016</v>
      </c>
      <c r="C6128">
        <v>3</v>
      </c>
      <c r="D6128">
        <v>12</v>
      </c>
      <c r="E6128">
        <v>4</v>
      </c>
      <c r="F6128" s="4">
        <v>224406.14562593316</v>
      </c>
      <c r="G6128" s="4">
        <v>334760.39584594546</v>
      </c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Y6128" s="2"/>
      <c r="Z6128"/>
      <c r="AA6128"/>
      <c r="AB6128"/>
    </row>
    <row r="6129" spans="1:28" ht="14.45" x14ac:dyDescent="0.3">
      <c r="A6129" s="3">
        <v>42441.208854166667</v>
      </c>
      <c r="B6129">
        <v>2016</v>
      </c>
      <c r="C6129">
        <v>3</v>
      </c>
      <c r="D6129">
        <v>12</v>
      </c>
      <c r="E6129">
        <v>5</v>
      </c>
      <c r="F6129" s="4">
        <v>318586.03738001798</v>
      </c>
      <c r="G6129" s="4">
        <v>405201.49031948659</v>
      </c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Y6129" s="2"/>
      <c r="Z6129"/>
      <c r="AA6129"/>
      <c r="AB6129"/>
    </row>
    <row r="6130" spans="1:28" ht="14.45" x14ac:dyDescent="0.3">
      <c r="A6130" s="3">
        <v>42441.250520833331</v>
      </c>
      <c r="B6130">
        <v>2016</v>
      </c>
      <c r="C6130">
        <v>3</v>
      </c>
      <c r="D6130">
        <v>12</v>
      </c>
      <c r="E6130">
        <v>6</v>
      </c>
      <c r="F6130" s="4">
        <v>321912.25994184415</v>
      </c>
      <c r="G6130" s="4">
        <v>469657.97778787516</v>
      </c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Y6130" s="2"/>
      <c r="Z6130"/>
      <c r="AA6130"/>
      <c r="AB6130"/>
    </row>
    <row r="6131" spans="1:28" ht="14.45" x14ac:dyDescent="0.3">
      <c r="A6131" s="3">
        <v>42441.292187500003</v>
      </c>
      <c r="B6131">
        <v>2016</v>
      </c>
      <c r="C6131">
        <v>3</v>
      </c>
      <c r="D6131">
        <v>12</v>
      </c>
      <c r="E6131">
        <v>7</v>
      </c>
      <c r="F6131" s="4">
        <v>308605.27477279975</v>
      </c>
      <c r="G6131" s="4">
        <v>480113.16534627863</v>
      </c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Y6131" s="2"/>
      <c r="Z6131"/>
      <c r="AA6131"/>
      <c r="AB6131"/>
    </row>
    <row r="6132" spans="1:28" ht="14.45" x14ac:dyDescent="0.3">
      <c r="A6132" s="3">
        <v>42441.333854166667</v>
      </c>
      <c r="B6132">
        <v>2016</v>
      </c>
      <c r="C6132">
        <v>3</v>
      </c>
      <c r="D6132">
        <v>12</v>
      </c>
      <c r="E6132">
        <v>8</v>
      </c>
      <c r="F6132" s="4">
        <v>272270.89905367006</v>
      </c>
      <c r="G6132" s="4">
        <v>437321.59868396999</v>
      </c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Y6132" s="2"/>
      <c r="Z6132"/>
      <c r="AA6132"/>
      <c r="AB6132"/>
    </row>
    <row r="6133" spans="1:28" ht="14.45" x14ac:dyDescent="0.3">
      <c r="A6133" s="3">
        <v>42441.375520833331</v>
      </c>
      <c r="B6133">
        <v>2016</v>
      </c>
      <c r="C6133">
        <v>3</v>
      </c>
      <c r="D6133">
        <v>12</v>
      </c>
      <c r="E6133">
        <v>9</v>
      </c>
      <c r="F6133" s="4">
        <v>293076.1710198787</v>
      </c>
      <c r="G6133" s="4">
        <v>433034.41269574466</v>
      </c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Y6133" s="2"/>
      <c r="Z6133"/>
      <c r="AA6133"/>
      <c r="AB6133"/>
    </row>
    <row r="6134" spans="1:28" ht="14.45" x14ac:dyDescent="0.3">
      <c r="A6134" s="3">
        <v>42441.417187500003</v>
      </c>
      <c r="B6134">
        <v>2016</v>
      </c>
      <c r="C6134">
        <v>3</v>
      </c>
      <c r="D6134">
        <v>12</v>
      </c>
      <c r="E6134">
        <v>10</v>
      </c>
      <c r="F6134" s="4">
        <v>312188.83542213548</v>
      </c>
      <c r="G6134" s="4">
        <v>487040.23693123116</v>
      </c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Y6134" s="2"/>
      <c r="Z6134"/>
      <c r="AA6134"/>
      <c r="AB6134"/>
    </row>
    <row r="6135" spans="1:28" ht="14.45" x14ac:dyDescent="0.3">
      <c r="A6135" s="3">
        <v>42441.458854166667</v>
      </c>
      <c r="B6135">
        <v>2016</v>
      </c>
      <c r="C6135">
        <v>3</v>
      </c>
      <c r="D6135">
        <v>12</v>
      </c>
      <c r="E6135">
        <v>11</v>
      </c>
      <c r="F6135" s="4">
        <v>312490.76685468655</v>
      </c>
      <c r="G6135" s="4">
        <v>530218.28963327664</v>
      </c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Y6135" s="2"/>
      <c r="Z6135"/>
      <c r="AA6135"/>
      <c r="AB6135"/>
    </row>
    <row r="6136" spans="1:28" ht="14.45" x14ac:dyDescent="0.3">
      <c r="A6136" s="3">
        <v>42441.500520833331</v>
      </c>
      <c r="B6136">
        <v>2016</v>
      </c>
      <c r="C6136">
        <v>3</v>
      </c>
      <c r="D6136">
        <v>12</v>
      </c>
      <c r="E6136">
        <v>12</v>
      </c>
      <c r="F6136" s="4">
        <v>317373.62416677619</v>
      </c>
      <c r="G6136" s="4">
        <v>544809.69433837465</v>
      </c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Y6136" s="2"/>
      <c r="Z6136"/>
      <c r="AA6136"/>
      <c r="AB6136"/>
    </row>
    <row r="6137" spans="1:28" ht="14.45" x14ac:dyDescent="0.3">
      <c r="A6137" s="3">
        <v>42441.542187500003</v>
      </c>
      <c r="B6137">
        <v>2016</v>
      </c>
      <c r="C6137">
        <v>3</v>
      </c>
      <c r="D6137">
        <v>12</v>
      </c>
      <c r="E6137">
        <v>13</v>
      </c>
      <c r="F6137" s="4">
        <v>358966.57336199324</v>
      </c>
      <c r="G6137" s="4">
        <v>613981.74645740259</v>
      </c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Y6137" s="2"/>
      <c r="Z6137"/>
      <c r="AA6137"/>
      <c r="AB6137"/>
    </row>
    <row r="6138" spans="1:28" ht="14.45" x14ac:dyDescent="0.3">
      <c r="A6138" s="3">
        <v>42441.583854166667</v>
      </c>
      <c r="B6138">
        <v>2016</v>
      </c>
      <c r="C6138">
        <v>3</v>
      </c>
      <c r="D6138">
        <v>12</v>
      </c>
      <c r="E6138">
        <v>14</v>
      </c>
      <c r="F6138" s="4">
        <v>384028.42497718957</v>
      </c>
      <c r="G6138" s="4">
        <v>663403.52352724201</v>
      </c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Y6138" s="2"/>
      <c r="Z6138"/>
      <c r="AA6138"/>
      <c r="AB6138"/>
    </row>
    <row r="6139" spans="1:28" ht="14.45" x14ac:dyDescent="0.3">
      <c r="A6139" s="3">
        <v>42441.625520833331</v>
      </c>
      <c r="B6139">
        <v>2016</v>
      </c>
      <c r="C6139">
        <v>3</v>
      </c>
      <c r="D6139">
        <v>12</v>
      </c>
      <c r="E6139">
        <v>15</v>
      </c>
      <c r="F6139" s="4">
        <v>430506.6904675418</v>
      </c>
      <c r="G6139" s="4">
        <v>762133.48006262945</v>
      </c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Y6139" s="2"/>
      <c r="Z6139"/>
      <c r="AA6139"/>
      <c r="AB6139"/>
    </row>
    <row r="6140" spans="1:28" ht="14.45" x14ac:dyDescent="0.3">
      <c r="A6140" s="3">
        <v>42441.667187500003</v>
      </c>
      <c r="B6140">
        <v>2016</v>
      </c>
      <c r="C6140">
        <v>3</v>
      </c>
      <c r="D6140">
        <v>12</v>
      </c>
      <c r="E6140">
        <v>16</v>
      </c>
      <c r="F6140" s="4">
        <v>488674.0302655609</v>
      </c>
      <c r="G6140" s="4">
        <v>869586.20212473266</v>
      </c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Y6140" s="2"/>
      <c r="Z6140"/>
      <c r="AA6140"/>
      <c r="AB6140"/>
    </row>
    <row r="6141" spans="1:28" ht="14.45" x14ac:dyDescent="0.3">
      <c r="A6141" s="3">
        <v>42441.708854166667</v>
      </c>
      <c r="B6141">
        <v>2016</v>
      </c>
      <c r="C6141">
        <v>3</v>
      </c>
      <c r="D6141">
        <v>12</v>
      </c>
      <c r="E6141">
        <v>17</v>
      </c>
      <c r="F6141" s="4">
        <v>502307.65961097612</v>
      </c>
      <c r="G6141" s="4">
        <v>908474.46329807921</v>
      </c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Y6141" s="2"/>
      <c r="Z6141"/>
      <c r="AA6141"/>
      <c r="AB6141"/>
    </row>
    <row r="6142" spans="1:28" ht="14.45" x14ac:dyDescent="0.3">
      <c r="A6142" s="3">
        <v>42441.750520833331</v>
      </c>
      <c r="B6142">
        <v>2016</v>
      </c>
      <c r="C6142">
        <v>3</v>
      </c>
      <c r="D6142">
        <v>12</v>
      </c>
      <c r="E6142">
        <v>18</v>
      </c>
      <c r="F6142" s="4">
        <v>527122.93179519533</v>
      </c>
      <c r="G6142" s="4">
        <v>950602.82308425673</v>
      </c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Y6142" s="2"/>
      <c r="Z6142"/>
      <c r="AA6142"/>
      <c r="AB6142"/>
    </row>
    <row r="6143" spans="1:28" ht="14.45" x14ac:dyDescent="0.3">
      <c r="A6143" s="3">
        <v>42441.792187500003</v>
      </c>
      <c r="B6143">
        <v>2016</v>
      </c>
      <c r="C6143">
        <v>3</v>
      </c>
      <c r="D6143">
        <v>12</v>
      </c>
      <c r="E6143">
        <v>19</v>
      </c>
      <c r="F6143" s="4">
        <v>550240.77266351285</v>
      </c>
      <c r="G6143" s="4">
        <v>1025687.5771010764</v>
      </c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Y6143" s="2"/>
      <c r="Z6143"/>
      <c r="AA6143"/>
      <c r="AB6143"/>
    </row>
    <row r="6144" spans="1:28" ht="14.45" x14ac:dyDescent="0.3">
      <c r="A6144" s="3">
        <v>42441.833854166667</v>
      </c>
      <c r="B6144">
        <v>2016</v>
      </c>
      <c r="C6144">
        <v>3</v>
      </c>
      <c r="D6144">
        <v>12</v>
      </c>
      <c r="E6144">
        <v>20</v>
      </c>
      <c r="F6144" s="4">
        <v>562022.77511385875</v>
      </c>
      <c r="G6144" s="4">
        <v>1018182.8710868943</v>
      </c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Y6144" s="2"/>
      <c r="Z6144"/>
      <c r="AA6144"/>
      <c r="AB6144"/>
    </row>
    <row r="6145" spans="1:28" ht="14.45" x14ac:dyDescent="0.3">
      <c r="A6145" s="3">
        <v>42441.875520833331</v>
      </c>
      <c r="B6145">
        <v>2016</v>
      </c>
      <c r="C6145">
        <v>3</v>
      </c>
      <c r="D6145">
        <v>12</v>
      </c>
      <c r="E6145">
        <v>21</v>
      </c>
      <c r="F6145" s="4">
        <v>519846.07996525167</v>
      </c>
      <c r="G6145" s="4">
        <v>985908.99188851204</v>
      </c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Y6145" s="2"/>
      <c r="Z6145"/>
      <c r="AA6145"/>
      <c r="AB6145"/>
    </row>
    <row r="6146" spans="1:28" ht="14.45" x14ac:dyDescent="0.3">
      <c r="A6146" s="3">
        <v>42441.917187500003</v>
      </c>
      <c r="B6146">
        <v>2016</v>
      </c>
      <c r="C6146">
        <v>3</v>
      </c>
      <c r="D6146">
        <v>12</v>
      </c>
      <c r="E6146">
        <v>22</v>
      </c>
      <c r="F6146" s="4">
        <v>492367.89338234341</v>
      </c>
      <c r="G6146" s="4">
        <v>915533.76623267692</v>
      </c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Y6146" s="2"/>
      <c r="Z6146"/>
      <c r="AA6146"/>
      <c r="AB6146"/>
    </row>
    <row r="6147" spans="1:28" ht="14.45" x14ac:dyDescent="0.3">
      <c r="A6147" s="3">
        <v>42441.958854166667</v>
      </c>
      <c r="B6147">
        <v>2016</v>
      </c>
      <c r="C6147">
        <v>3</v>
      </c>
      <c r="D6147">
        <v>12</v>
      </c>
      <c r="E6147">
        <v>23</v>
      </c>
      <c r="F6147" s="4">
        <v>425038.88271245465</v>
      </c>
      <c r="G6147" s="4">
        <v>870026.24192639138</v>
      </c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Y6147" s="2"/>
      <c r="Z6147"/>
      <c r="AA6147"/>
      <c r="AB6147"/>
    </row>
    <row r="6148" spans="1:28" ht="14.45" x14ac:dyDescent="0.3">
      <c r="A6148" s="3">
        <v>42442.000520833331</v>
      </c>
      <c r="B6148">
        <v>2016</v>
      </c>
      <c r="C6148">
        <v>3</v>
      </c>
      <c r="D6148">
        <v>13</v>
      </c>
      <c r="E6148">
        <v>0</v>
      </c>
      <c r="F6148" s="4">
        <v>382167.29350327339</v>
      </c>
      <c r="G6148" s="4">
        <v>867741.4953541006</v>
      </c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Y6148" s="2"/>
      <c r="Z6148"/>
      <c r="AA6148"/>
      <c r="AB6148"/>
    </row>
    <row r="6149" spans="1:28" ht="14.45" x14ac:dyDescent="0.3">
      <c r="A6149" s="3">
        <v>42442.042187500003</v>
      </c>
      <c r="B6149">
        <v>2016</v>
      </c>
      <c r="C6149">
        <v>3</v>
      </c>
      <c r="D6149">
        <v>13</v>
      </c>
      <c r="E6149">
        <v>1</v>
      </c>
      <c r="F6149" s="4">
        <v>413696.99039401079</v>
      </c>
      <c r="G6149" s="4">
        <v>885477.53025503503</v>
      </c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Y6149" s="2"/>
      <c r="Z6149"/>
      <c r="AA6149"/>
      <c r="AB6149"/>
    </row>
    <row r="6150" spans="1:28" ht="14.45" x14ac:dyDescent="0.3">
      <c r="A6150" s="3">
        <v>42442.083854166667</v>
      </c>
      <c r="B6150">
        <v>2016</v>
      </c>
      <c r="C6150">
        <v>3</v>
      </c>
      <c r="D6150">
        <v>13</v>
      </c>
      <c r="E6150">
        <v>2</v>
      </c>
      <c r="F6150" s="4">
        <v>400571.02329708537</v>
      </c>
      <c r="G6150" s="4">
        <v>929922.35954073409</v>
      </c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Y6150" s="2"/>
      <c r="Z6150"/>
      <c r="AA6150"/>
      <c r="AB6150"/>
    </row>
    <row r="6151" spans="1:28" ht="14.45" x14ac:dyDescent="0.3">
      <c r="A6151" s="3">
        <v>42442.125520833331</v>
      </c>
      <c r="B6151">
        <v>2016</v>
      </c>
      <c r="C6151">
        <v>3</v>
      </c>
      <c r="D6151">
        <v>13</v>
      </c>
      <c r="E6151">
        <v>3</v>
      </c>
      <c r="F6151" s="4">
        <v>440473.34660038952</v>
      </c>
      <c r="G6151" s="4">
        <v>987889.42176917312</v>
      </c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Y6151" s="2"/>
      <c r="Z6151"/>
      <c r="AA6151"/>
      <c r="AB6151"/>
    </row>
    <row r="6152" spans="1:28" ht="14.45" x14ac:dyDescent="0.3">
      <c r="A6152" s="3">
        <v>42442.167187500003</v>
      </c>
      <c r="B6152">
        <v>2016</v>
      </c>
      <c r="C6152">
        <v>3</v>
      </c>
      <c r="D6152">
        <v>13</v>
      </c>
      <c r="E6152">
        <v>4</v>
      </c>
      <c r="F6152" s="4">
        <v>489630.97767144983</v>
      </c>
      <c r="G6152" s="4">
        <v>1058280.894205895</v>
      </c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Y6152" s="2"/>
      <c r="Z6152"/>
      <c r="AA6152"/>
      <c r="AB6152"/>
    </row>
    <row r="6153" spans="1:28" ht="14.45" x14ac:dyDescent="0.3">
      <c r="A6153" s="3">
        <v>42442.208854166667</v>
      </c>
      <c r="B6153">
        <v>2016</v>
      </c>
      <c r="C6153">
        <v>3</v>
      </c>
      <c r="D6153">
        <v>13</v>
      </c>
      <c r="E6153">
        <v>5</v>
      </c>
      <c r="F6153" s="4">
        <v>577834.90126641002</v>
      </c>
      <c r="G6153" s="4">
        <v>1171997.4088813639</v>
      </c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Y6153" s="2"/>
      <c r="Z6153"/>
      <c r="AA6153"/>
      <c r="AB6153"/>
    </row>
    <row r="6154" spans="1:28" ht="14.45" x14ac:dyDescent="0.3">
      <c r="A6154" s="3">
        <v>42442.250520833331</v>
      </c>
      <c r="B6154">
        <v>2016</v>
      </c>
      <c r="C6154">
        <v>3</v>
      </c>
      <c r="D6154">
        <v>13</v>
      </c>
      <c r="E6154">
        <v>6</v>
      </c>
      <c r="F6154" s="4">
        <v>608973.04575696599</v>
      </c>
      <c r="G6154" s="4">
        <v>1204025.1183125877</v>
      </c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Y6154" s="2"/>
      <c r="Z6154"/>
      <c r="AA6154"/>
      <c r="AB6154"/>
    </row>
    <row r="6155" spans="1:28" ht="14.45" x14ac:dyDescent="0.3">
      <c r="A6155" s="3">
        <v>42442.292187500003</v>
      </c>
      <c r="B6155">
        <v>2016</v>
      </c>
      <c r="C6155">
        <v>3</v>
      </c>
      <c r="D6155">
        <v>13</v>
      </c>
      <c r="E6155">
        <v>7</v>
      </c>
      <c r="F6155" s="4">
        <v>577087.66254622571</v>
      </c>
      <c r="G6155" s="4">
        <v>1185949.9344264092</v>
      </c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Y6155" s="2"/>
      <c r="Z6155"/>
      <c r="AA6155"/>
      <c r="AB6155"/>
    </row>
    <row r="6156" spans="1:28" ht="14.45" x14ac:dyDescent="0.3">
      <c r="A6156" s="3">
        <v>42442.333854166667</v>
      </c>
      <c r="B6156">
        <v>2016</v>
      </c>
      <c r="C6156">
        <v>3</v>
      </c>
      <c r="D6156">
        <v>13</v>
      </c>
      <c r="E6156">
        <v>8</v>
      </c>
      <c r="F6156" s="4">
        <v>475958.43222621852</v>
      </c>
      <c r="G6156" s="4">
        <v>1089179.1990059766</v>
      </c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Y6156" s="2"/>
      <c r="Z6156"/>
      <c r="AA6156"/>
      <c r="AB6156"/>
    </row>
    <row r="6157" spans="1:28" ht="14.45" x14ac:dyDescent="0.3">
      <c r="A6157" s="3">
        <v>42442.375520833331</v>
      </c>
      <c r="B6157">
        <v>2016</v>
      </c>
      <c r="C6157">
        <v>3</v>
      </c>
      <c r="D6157">
        <v>13</v>
      </c>
      <c r="E6157">
        <v>9</v>
      </c>
      <c r="F6157" s="4">
        <v>459805.85011101776</v>
      </c>
      <c r="G6157" s="4">
        <v>965144.40378603071</v>
      </c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Y6157" s="2"/>
      <c r="Z6157"/>
      <c r="AA6157"/>
      <c r="AB6157"/>
    </row>
    <row r="6158" spans="1:28" ht="14.45" x14ac:dyDescent="0.3">
      <c r="A6158" s="3">
        <v>42442.417187500003</v>
      </c>
      <c r="B6158">
        <v>2016</v>
      </c>
      <c r="C6158">
        <v>3</v>
      </c>
      <c r="D6158">
        <v>13</v>
      </c>
      <c r="E6158">
        <v>10</v>
      </c>
      <c r="F6158" s="4">
        <v>446318.13944673084</v>
      </c>
      <c r="G6158" s="4">
        <v>850511.67661482771</v>
      </c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Y6158" s="2"/>
      <c r="Z6158"/>
      <c r="AA6158"/>
      <c r="AB6158"/>
    </row>
    <row r="6159" spans="1:28" ht="14.45" x14ac:dyDescent="0.3">
      <c r="A6159" s="3">
        <v>42442.458854166667</v>
      </c>
      <c r="B6159">
        <v>2016</v>
      </c>
      <c r="C6159">
        <v>3</v>
      </c>
      <c r="D6159">
        <v>13</v>
      </c>
      <c r="E6159">
        <v>11</v>
      </c>
      <c r="F6159" s="4">
        <v>420453.05947057286</v>
      </c>
      <c r="G6159" s="4">
        <v>805736.01825270569</v>
      </c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Y6159" s="2"/>
      <c r="Z6159"/>
      <c r="AA6159"/>
      <c r="AB6159"/>
    </row>
    <row r="6160" spans="1:28" ht="14.45" x14ac:dyDescent="0.3">
      <c r="A6160" s="3">
        <v>42442.500520833331</v>
      </c>
      <c r="B6160">
        <v>2016</v>
      </c>
      <c r="C6160">
        <v>3</v>
      </c>
      <c r="D6160">
        <v>13</v>
      </c>
      <c r="E6160">
        <v>12</v>
      </c>
      <c r="F6160" s="4">
        <v>366612.10262120911</v>
      </c>
      <c r="G6160" s="4">
        <v>773220.38653997926</v>
      </c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Y6160" s="2"/>
      <c r="Z6160"/>
      <c r="AA6160"/>
      <c r="AB6160"/>
    </row>
    <row r="6161" spans="1:28" ht="14.45" x14ac:dyDescent="0.3">
      <c r="A6161" s="3">
        <v>42442.542187500003</v>
      </c>
      <c r="B6161">
        <v>2016</v>
      </c>
      <c r="C6161">
        <v>3</v>
      </c>
      <c r="D6161">
        <v>13</v>
      </c>
      <c r="E6161">
        <v>13</v>
      </c>
      <c r="F6161" s="4">
        <v>356429.48463771836</v>
      </c>
      <c r="G6161" s="4">
        <v>689062.20596765587</v>
      </c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Y6161" s="2"/>
      <c r="Z6161"/>
      <c r="AA6161"/>
      <c r="AB6161"/>
    </row>
    <row r="6162" spans="1:28" ht="14.45" x14ac:dyDescent="0.3">
      <c r="A6162" s="3">
        <v>42442.583854166667</v>
      </c>
      <c r="B6162">
        <v>2016</v>
      </c>
      <c r="C6162">
        <v>3</v>
      </c>
      <c r="D6162">
        <v>13</v>
      </c>
      <c r="E6162">
        <v>14</v>
      </c>
      <c r="F6162" s="4">
        <v>363681.17906121671</v>
      </c>
      <c r="G6162" s="4">
        <v>665462.77435299044</v>
      </c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Y6162" s="2"/>
      <c r="Z6162"/>
      <c r="AA6162"/>
      <c r="AB6162"/>
    </row>
    <row r="6163" spans="1:28" ht="14.45" x14ac:dyDescent="0.3">
      <c r="A6163" s="3">
        <v>42442.625520833331</v>
      </c>
      <c r="B6163">
        <v>2016</v>
      </c>
      <c r="C6163">
        <v>3</v>
      </c>
      <c r="D6163">
        <v>13</v>
      </c>
      <c r="E6163">
        <v>15</v>
      </c>
      <c r="F6163" s="4">
        <v>364555.46947636845</v>
      </c>
      <c r="G6163" s="4">
        <v>644472.6551686239</v>
      </c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Y6163" s="2"/>
      <c r="Z6163"/>
      <c r="AA6163"/>
      <c r="AB6163"/>
    </row>
    <row r="6164" spans="1:28" ht="14.45" x14ac:dyDescent="0.3">
      <c r="A6164" s="3">
        <v>42442.667187500003</v>
      </c>
      <c r="B6164">
        <v>2016</v>
      </c>
      <c r="C6164">
        <v>3</v>
      </c>
      <c r="D6164">
        <v>13</v>
      </c>
      <c r="E6164">
        <v>16</v>
      </c>
      <c r="F6164" s="4">
        <v>403495.72997397295</v>
      </c>
      <c r="G6164" s="4">
        <v>637822.50358722068</v>
      </c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Y6164" s="2"/>
      <c r="Z6164"/>
      <c r="AA6164"/>
      <c r="AB6164"/>
    </row>
    <row r="6165" spans="1:28" ht="14.45" x14ac:dyDescent="0.3">
      <c r="A6165" s="3">
        <v>42442.708854166667</v>
      </c>
      <c r="B6165">
        <v>2016</v>
      </c>
      <c r="C6165">
        <v>3</v>
      </c>
      <c r="D6165">
        <v>13</v>
      </c>
      <c r="E6165">
        <v>17</v>
      </c>
      <c r="F6165" s="4">
        <v>450061.522319927</v>
      </c>
      <c r="G6165" s="4">
        <v>653718.68342484266</v>
      </c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Y6165" s="2"/>
      <c r="Z6165"/>
      <c r="AA6165"/>
      <c r="AB6165"/>
    </row>
    <row r="6166" spans="1:28" ht="14.45" x14ac:dyDescent="0.3">
      <c r="A6166" s="3">
        <v>42442.750520833331</v>
      </c>
      <c r="B6166">
        <v>2016</v>
      </c>
      <c r="C6166">
        <v>3</v>
      </c>
      <c r="D6166">
        <v>13</v>
      </c>
      <c r="E6166">
        <v>18</v>
      </c>
      <c r="F6166" s="4">
        <v>465271.5359541428</v>
      </c>
      <c r="G6166" s="4">
        <v>787744.58946857485</v>
      </c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Y6166" s="2"/>
      <c r="Z6166"/>
      <c r="AA6166"/>
      <c r="AB6166"/>
    </row>
    <row r="6167" spans="1:28" ht="14.45" x14ac:dyDescent="0.3">
      <c r="A6167" s="3">
        <v>42442.792187500003</v>
      </c>
      <c r="B6167">
        <v>2016</v>
      </c>
      <c r="C6167">
        <v>3</v>
      </c>
      <c r="D6167">
        <v>13</v>
      </c>
      <c r="E6167">
        <v>19</v>
      </c>
      <c r="F6167" s="4">
        <v>520617.62372582225</v>
      </c>
      <c r="G6167" s="4">
        <v>891807.36216205626</v>
      </c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Y6167" s="2"/>
      <c r="Z6167"/>
      <c r="AA6167"/>
      <c r="AB6167"/>
    </row>
    <row r="6168" spans="1:28" ht="14.45" x14ac:dyDescent="0.3">
      <c r="A6168" s="3">
        <v>42442.833854166667</v>
      </c>
      <c r="B6168">
        <v>2016</v>
      </c>
      <c r="C6168">
        <v>3</v>
      </c>
      <c r="D6168">
        <v>13</v>
      </c>
      <c r="E6168">
        <v>20</v>
      </c>
      <c r="F6168" s="4">
        <v>546671.16312640416</v>
      </c>
      <c r="G6168" s="4">
        <v>922352.28754163324</v>
      </c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Y6168" s="2"/>
      <c r="Z6168"/>
      <c r="AA6168"/>
      <c r="AB6168"/>
    </row>
    <row r="6169" spans="1:28" ht="14.45" x14ac:dyDescent="0.3">
      <c r="A6169" s="3">
        <v>42442.875520833331</v>
      </c>
      <c r="B6169">
        <v>2016</v>
      </c>
      <c r="C6169">
        <v>3</v>
      </c>
      <c r="D6169">
        <v>13</v>
      </c>
      <c r="E6169">
        <v>21</v>
      </c>
      <c r="F6169" s="4">
        <v>503908.75802805222</v>
      </c>
      <c r="G6169" s="4">
        <v>910504.45744014008</v>
      </c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Y6169" s="2"/>
      <c r="Z6169"/>
      <c r="AA6169"/>
      <c r="AB6169"/>
    </row>
    <row r="6170" spans="1:28" ht="14.45" x14ac:dyDescent="0.3">
      <c r="A6170" s="3">
        <v>42442.917187500003</v>
      </c>
      <c r="B6170">
        <v>2016</v>
      </c>
      <c r="C6170">
        <v>3</v>
      </c>
      <c r="D6170">
        <v>13</v>
      </c>
      <c r="E6170">
        <v>22</v>
      </c>
      <c r="F6170" s="4">
        <v>437534.11084938247</v>
      </c>
      <c r="G6170" s="4">
        <v>855171.05153506889</v>
      </c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Y6170" s="2"/>
      <c r="Z6170"/>
      <c r="AA6170"/>
      <c r="AB6170"/>
    </row>
    <row r="6171" spans="1:28" ht="14.45" x14ac:dyDescent="0.3">
      <c r="A6171" s="3">
        <v>42442.958854166667</v>
      </c>
      <c r="B6171">
        <v>2016</v>
      </c>
      <c r="C6171">
        <v>3</v>
      </c>
      <c r="D6171">
        <v>13</v>
      </c>
      <c r="E6171">
        <v>23</v>
      </c>
      <c r="F6171" s="4">
        <v>389901.51998899528</v>
      </c>
      <c r="G6171" s="4">
        <v>780892.77789379982</v>
      </c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Y6171" s="2"/>
      <c r="Z6171"/>
      <c r="AA6171"/>
      <c r="AB6171"/>
    </row>
    <row r="6172" spans="1:28" ht="14.45" x14ac:dyDescent="0.3">
      <c r="A6172" s="3">
        <v>42443.000520833331</v>
      </c>
      <c r="B6172">
        <v>2016</v>
      </c>
      <c r="C6172">
        <v>3</v>
      </c>
      <c r="D6172">
        <v>14</v>
      </c>
      <c r="E6172">
        <v>0</v>
      </c>
      <c r="F6172" s="4">
        <v>378643.25174042879</v>
      </c>
      <c r="G6172" s="4">
        <v>807524.29052820639</v>
      </c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Y6172" s="2"/>
      <c r="Z6172"/>
      <c r="AA6172"/>
      <c r="AB6172"/>
    </row>
    <row r="6173" spans="1:28" ht="14.45" x14ac:dyDescent="0.3">
      <c r="A6173" s="3">
        <v>42443.042187500003</v>
      </c>
      <c r="B6173">
        <v>2016</v>
      </c>
      <c r="C6173">
        <v>3</v>
      </c>
      <c r="D6173">
        <v>14</v>
      </c>
      <c r="E6173">
        <v>1</v>
      </c>
      <c r="F6173" s="4">
        <v>367598.61764260998</v>
      </c>
      <c r="G6173" s="4">
        <v>804589.54534288053</v>
      </c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Y6173" s="2"/>
      <c r="Z6173"/>
      <c r="AA6173"/>
      <c r="AB6173"/>
    </row>
    <row r="6174" spans="1:28" ht="14.45" x14ac:dyDescent="0.3">
      <c r="A6174" s="3">
        <v>42443.083854166667</v>
      </c>
      <c r="B6174">
        <v>2016</v>
      </c>
      <c r="C6174">
        <v>3</v>
      </c>
      <c r="D6174">
        <v>14</v>
      </c>
      <c r="E6174">
        <v>2</v>
      </c>
      <c r="F6174" s="4">
        <v>365349.13017761707</v>
      </c>
      <c r="G6174" s="4">
        <v>820202.68690898712</v>
      </c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Y6174" s="2"/>
      <c r="Z6174"/>
      <c r="AA6174"/>
      <c r="AB6174"/>
    </row>
    <row r="6175" spans="1:28" ht="14.45" x14ac:dyDescent="0.3">
      <c r="A6175" s="3">
        <v>42443.125520833331</v>
      </c>
      <c r="B6175">
        <v>2016</v>
      </c>
      <c r="C6175">
        <v>3</v>
      </c>
      <c r="D6175">
        <v>14</v>
      </c>
      <c r="E6175">
        <v>3</v>
      </c>
      <c r="F6175" s="4">
        <v>371347.44590856443</v>
      </c>
      <c r="G6175" s="4">
        <v>833319.69346888596</v>
      </c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Y6175" s="2"/>
      <c r="Z6175"/>
      <c r="AA6175"/>
      <c r="AB6175"/>
    </row>
    <row r="6176" spans="1:28" ht="14.45" x14ac:dyDescent="0.3">
      <c r="A6176" s="3">
        <v>42443.167187500003</v>
      </c>
      <c r="B6176">
        <v>2016</v>
      </c>
      <c r="C6176">
        <v>3</v>
      </c>
      <c r="D6176">
        <v>14</v>
      </c>
      <c r="E6176">
        <v>4</v>
      </c>
      <c r="F6176" s="4">
        <v>403321.51695855672</v>
      </c>
      <c r="G6176" s="4">
        <v>887310.33702840039</v>
      </c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Y6176" s="2"/>
      <c r="Z6176"/>
      <c r="AA6176"/>
      <c r="AB6176"/>
    </row>
    <row r="6177" spans="1:28" ht="14.45" x14ac:dyDescent="0.3">
      <c r="A6177" s="3">
        <v>42443.208854166667</v>
      </c>
      <c r="B6177">
        <v>2016</v>
      </c>
      <c r="C6177">
        <v>3</v>
      </c>
      <c r="D6177">
        <v>14</v>
      </c>
      <c r="E6177">
        <v>5</v>
      </c>
      <c r="F6177" s="4">
        <v>491010.54013241187</v>
      </c>
      <c r="G6177" s="4">
        <v>959444.15360799571</v>
      </c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Y6177" s="2"/>
      <c r="Z6177"/>
      <c r="AA6177"/>
      <c r="AB6177"/>
    </row>
    <row r="6178" spans="1:28" ht="14.45" x14ac:dyDescent="0.3">
      <c r="A6178" s="3">
        <v>42443.250520833331</v>
      </c>
      <c r="B6178">
        <v>2016</v>
      </c>
      <c r="C6178">
        <v>3</v>
      </c>
      <c r="D6178">
        <v>14</v>
      </c>
      <c r="E6178">
        <v>6</v>
      </c>
      <c r="F6178" s="4">
        <v>489975.72646846593</v>
      </c>
      <c r="G6178" s="4">
        <v>987142.74006709293</v>
      </c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Y6178" s="2"/>
      <c r="Z6178"/>
      <c r="AA6178"/>
      <c r="AB6178"/>
    </row>
    <row r="6179" spans="1:28" ht="14.45" x14ac:dyDescent="0.3">
      <c r="A6179" s="3">
        <v>42443.292187500003</v>
      </c>
      <c r="B6179">
        <v>2016</v>
      </c>
      <c r="C6179">
        <v>3</v>
      </c>
      <c r="D6179">
        <v>14</v>
      </c>
      <c r="E6179">
        <v>7</v>
      </c>
      <c r="F6179" s="4">
        <v>470526.59786648239</v>
      </c>
      <c r="G6179" s="4">
        <v>918124.37479690963</v>
      </c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Y6179" s="2"/>
      <c r="Z6179"/>
      <c r="AA6179"/>
      <c r="AB6179"/>
    </row>
    <row r="6180" spans="1:28" ht="14.45" x14ac:dyDescent="0.3">
      <c r="A6180" s="3">
        <v>42443.333854166667</v>
      </c>
      <c r="B6180">
        <v>2016</v>
      </c>
      <c r="C6180">
        <v>3</v>
      </c>
      <c r="D6180">
        <v>14</v>
      </c>
      <c r="E6180">
        <v>8</v>
      </c>
      <c r="F6180" s="4">
        <v>398401.8640021499</v>
      </c>
      <c r="G6180" s="4">
        <v>819637.82618688815</v>
      </c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Y6180" s="2"/>
      <c r="Z6180"/>
      <c r="AA6180"/>
      <c r="AB6180"/>
    </row>
    <row r="6181" spans="1:28" ht="14.45" x14ac:dyDescent="0.3">
      <c r="A6181" s="3">
        <v>42443.375520833331</v>
      </c>
      <c r="B6181">
        <v>2016</v>
      </c>
      <c r="C6181">
        <v>3</v>
      </c>
      <c r="D6181">
        <v>14</v>
      </c>
      <c r="E6181">
        <v>9</v>
      </c>
      <c r="F6181" s="4">
        <v>372557.72172206861</v>
      </c>
      <c r="G6181" s="4">
        <v>747994.99224941013</v>
      </c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Y6181" s="2"/>
      <c r="Z6181"/>
      <c r="AA6181"/>
      <c r="AB6181"/>
    </row>
    <row r="6182" spans="1:28" ht="14.45" x14ac:dyDescent="0.3">
      <c r="A6182" s="3">
        <v>42443.417187500003</v>
      </c>
      <c r="B6182">
        <v>2016</v>
      </c>
      <c r="C6182">
        <v>3</v>
      </c>
      <c r="D6182">
        <v>14</v>
      </c>
      <c r="E6182">
        <v>10</v>
      </c>
      <c r="F6182" s="4">
        <v>328431.06632574694</v>
      </c>
      <c r="G6182" s="4">
        <v>659942.98371028609</v>
      </c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Y6182" s="2"/>
      <c r="Z6182"/>
      <c r="AA6182"/>
      <c r="AB6182"/>
    </row>
    <row r="6183" spans="1:28" ht="14.45" x14ac:dyDescent="0.3">
      <c r="A6183" s="3">
        <v>42443.458854166667</v>
      </c>
      <c r="B6183">
        <v>2016</v>
      </c>
      <c r="C6183">
        <v>3</v>
      </c>
      <c r="D6183">
        <v>14</v>
      </c>
      <c r="E6183">
        <v>11</v>
      </c>
      <c r="F6183" s="4">
        <v>321139.57558618777</v>
      </c>
      <c r="G6183" s="4">
        <v>585766.6571161116</v>
      </c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Y6183" s="2"/>
      <c r="Z6183"/>
      <c r="AA6183"/>
      <c r="AB6183"/>
    </row>
    <row r="6184" spans="1:28" ht="14.45" x14ac:dyDescent="0.3">
      <c r="A6184" s="3">
        <v>42443.500520833331</v>
      </c>
      <c r="B6184">
        <v>2016</v>
      </c>
      <c r="C6184">
        <v>3</v>
      </c>
      <c r="D6184">
        <v>14</v>
      </c>
      <c r="E6184">
        <v>12</v>
      </c>
      <c r="F6184" s="4">
        <v>305348.73471841338</v>
      </c>
      <c r="G6184" s="4">
        <v>508649.45319126523</v>
      </c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Y6184" s="2"/>
      <c r="Z6184"/>
      <c r="AA6184"/>
      <c r="AB6184"/>
    </row>
    <row r="6185" spans="1:28" ht="14.45" x14ac:dyDescent="0.3">
      <c r="A6185" s="3">
        <v>42443.542187500003</v>
      </c>
      <c r="B6185">
        <v>2016</v>
      </c>
      <c r="C6185">
        <v>3</v>
      </c>
      <c r="D6185">
        <v>14</v>
      </c>
      <c r="E6185">
        <v>13</v>
      </c>
      <c r="F6185" s="4">
        <v>289189.64107468294</v>
      </c>
      <c r="G6185" s="4">
        <v>459077.76327886508</v>
      </c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Y6185" s="2"/>
      <c r="Z6185"/>
      <c r="AA6185"/>
      <c r="AB6185"/>
    </row>
    <row r="6186" spans="1:28" ht="14.45" x14ac:dyDescent="0.3">
      <c r="A6186" s="3">
        <v>42443.583854166667</v>
      </c>
      <c r="B6186">
        <v>2016</v>
      </c>
      <c r="C6186">
        <v>3</v>
      </c>
      <c r="D6186">
        <v>14</v>
      </c>
      <c r="E6186">
        <v>14</v>
      </c>
      <c r="F6186" s="4">
        <v>301223.0749768411</v>
      </c>
      <c r="G6186" s="4">
        <v>492554.50529049255</v>
      </c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Y6186" s="2"/>
      <c r="Z6186"/>
      <c r="AA6186"/>
      <c r="AB6186"/>
    </row>
    <row r="6187" spans="1:28" ht="14.45" x14ac:dyDescent="0.3">
      <c r="A6187" s="3">
        <v>42443.625520833331</v>
      </c>
      <c r="B6187">
        <v>2016</v>
      </c>
      <c r="C6187">
        <v>3</v>
      </c>
      <c r="D6187">
        <v>14</v>
      </c>
      <c r="E6187">
        <v>15</v>
      </c>
      <c r="F6187" s="4">
        <v>321964.56868054048</v>
      </c>
      <c r="G6187" s="4">
        <v>526221.18508281582</v>
      </c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Y6187" s="2"/>
      <c r="Z6187"/>
      <c r="AA6187"/>
      <c r="AB6187"/>
    </row>
    <row r="6188" spans="1:28" ht="14.45" x14ac:dyDescent="0.3">
      <c r="A6188" s="3">
        <v>42443.667187500003</v>
      </c>
      <c r="B6188">
        <v>2016</v>
      </c>
      <c r="C6188">
        <v>3</v>
      </c>
      <c r="D6188">
        <v>14</v>
      </c>
      <c r="E6188">
        <v>16</v>
      </c>
      <c r="F6188" s="4">
        <v>327433.11327658687</v>
      </c>
      <c r="G6188" s="4">
        <v>567753.23221856623</v>
      </c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Y6188" s="2"/>
      <c r="Z6188"/>
      <c r="AA6188"/>
      <c r="AB6188"/>
    </row>
    <row r="6189" spans="1:28" ht="14.45" x14ac:dyDescent="0.3">
      <c r="A6189" s="3">
        <v>42443.708854166667</v>
      </c>
      <c r="B6189">
        <v>2016</v>
      </c>
      <c r="C6189">
        <v>3</v>
      </c>
      <c r="D6189">
        <v>14</v>
      </c>
      <c r="E6189">
        <v>17</v>
      </c>
      <c r="F6189" s="4">
        <v>323033.49588149996</v>
      </c>
      <c r="G6189" s="4">
        <v>600130.7690778597</v>
      </c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Y6189" s="2"/>
      <c r="Z6189"/>
      <c r="AA6189"/>
      <c r="AB6189"/>
    </row>
    <row r="6190" spans="1:28" ht="14.45" x14ac:dyDescent="0.3">
      <c r="A6190" s="3">
        <v>42443.750520833331</v>
      </c>
      <c r="B6190">
        <v>2016</v>
      </c>
      <c r="C6190">
        <v>3</v>
      </c>
      <c r="D6190">
        <v>14</v>
      </c>
      <c r="E6190">
        <v>18</v>
      </c>
      <c r="F6190" s="4">
        <v>353463.56253763166</v>
      </c>
      <c r="G6190" s="4">
        <v>596903.98723268113</v>
      </c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Y6190" s="2"/>
      <c r="Z6190"/>
      <c r="AA6190"/>
      <c r="AB6190"/>
    </row>
    <row r="6191" spans="1:28" ht="14.45" x14ac:dyDescent="0.3">
      <c r="A6191" s="3">
        <v>42443.792187500003</v>
      </c>
      <c r="B6191">
        <v>2016</v>
      </c>
      <c r="C6191">
        <v>3</v>
      </c>
      <c r="D6191">
        <v>14</v>
      </c>
      <c r="E6191">
        <v>19</v>
      </c>
      <c r="F6191" s="4">
        <v>374984.51882007549</v>
      </c>
      <c r="G6191" s="4">
        <v>613736.05044166208</v>
      </c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Y6191" s="2"/>
      <c r="Z6191"/>
      <c r="AA6191"/>
      <c r="AB6191"/>
    </row>
    <row r="6192" spans="1:28" ht="14.45" x14ac:dyDescent="0.3">
      <c r="A6192" s="3">
        <v>42443.833854166667</v>
      </c>
      <c r="B6192">
        <v>2016</v>
      </c>
      <c r="C6192">
        <v>3</v>
      </c>
      <c r="D6192">
        <v>14</v>
      </c>
      <c r="E6192">
        <v>20</v>
      </c>
      <c r="F6192" s="4">
        <v>369600.78735737427</v>
      </c>
      <c r="G6192" s="4">
        <v>657899.50415808288</v>
      </c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Y6192" s="2"/>
      <c r="Z6192"/>
      <c r="AA6192"/>
      <c r="AB6192"/>
    </row>
    <row r="6193" spans="1:28" ht="14.45" x14ac:dyDescent="0.3">
      <c r="A6193" s="3">
        <v>42443.875520833331</v>
      </c>
      <c r="B6193">
        <v>2016</v>
      </c>
      <c r="C6193">
        <v>3</v>
      </c>
      <c r="D6193">
        <v>14</v>
      </c>
      <c r="E6193">
        <v>21</v>
      </c>
      <c r="F6193" s="4">
        <v>363674.68240000081</v>
      </c>
      <c r="G6193" s="4">
        <v>619884.55753030488</v>
      </c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Y6193" s="2"/>
      <c r="Z6193"/>
      <c r="AA6193"/>
      <c r="AB6193"/>
    </row>
    <row r="6194" spans="1:28" ht="14.45" x14ac:dyDescent="0.3">
      <c r="A6194" s="3">
        <v>42443.917187500003</v>
      </c>
      <c r="B6194">
        <v>2016</v>
      </c>
      <c r="C6194">
        <v>3</v>
      </c>
      <c r="D6194">
        <v>14</v>
      </c>
      <c r="E6194">
        <v>22</v>
      </c>
      <c r="F6194" s="4">
        <v>347313.60845715128</v>
      </c>
      <c r="G6194" s="4">
        <v>555100.91256661143</v>
      </c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Y6194" s="2"/>
      <c r="Z6194"/>
      <c r="AA6194"/>
      <c r="AB6194"/>
    </row>
    <row r="6195" spans="1:28" ht="14.45" x14ac:dyDescent="0.3">
      <c r="A6195" s="3">
        <v>42443.958854166667</v>
      </c>
      <c r="B6195">
        <v>2016</v>
      </c>
      <c r="C6195">
        <v>3</v>
      </c>
      <c r="D6195">
        <v>14</v>
      </c>
      <c r="E6195">
        <v>23</v>
      </c>
      <c r="F6195" s="4">
        <v>298765.80751955067</v>
      </c>
      <c r="G6195" s="4">
        <v>516719.72626505635</v>
      </c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Y6195" s="2"/>
      <c r="Z6195"/>
      <c r="AA6195"/>
      <c r="AB6195"/>
    </row>
    <row r="6196" spans="1:28" ht="14.45" x14ac:dyDescent="0.3">
      <c r="A6196" s="3">
        <v>42444.000520833331</v>
      </c>
      <c r="B6196">
        <v>2016</v>
      </c>
      <c r="C6196">
        <v>3</v>
      </c>
      <c r="D6196">
        <v>15</v>
      </c>
      <c r="E6196">
        <v>0</v>
      </c>
      <c r="F6196" s="4">
        <v>281185.8203200014</v>
      </c>
      <c r="G6196" s="4">
        <v>491085.76381392987</v>
      </c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Y6196" s="2"/>
      <c r="Z6196"/>
      <c r="AA6196"/>
      <c r="AB6196"/>
    </row>
    <row r="6197" spans="1:28" ht="14.45" x14ac:dyDescent="0.3">
      <c r="A6197" s="3">
        <v>42444.042187500003</v>
      </c>
      <c r="B6197">
        <v>2016</v>
      </c>
      <c r="C6197">
        <v>3</v>
      </c>
      <c r="D6197">
        <v>15</v>
      </c>
      <c r="E6197">
        <v>1</v>
      </c>
      <c r="F6197" s="4">
        <v>278224.10417549434</v>
      </c>
      <c r="G6197" s="4">
        <v>479653.6552279109</v>
      </c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Y6197" s="2"/>
      <c r="Z6197"/>
      <c r="AA6197"/>
      <c r="AB6197"/>
    </row>
    <row r="6198" spans="1:28" ht="14.45" x14ac:dyDescent="0.3">
      <c r="A6198" s="3">
        <v>42444.083854166667</v>
      </c>
      <c r="B6198">
        <v>2016</v>
      </c>
      <c r="C6198">
        <v>3</v>
      </c>
      <c r="D6198">
        <v>15</v>
      </c>
      <c r="E6198">
        <v>2</v>
      </c>
      <c r="F6198" s="4">
        <v>272323.26961447037</v>
      </c>
      <c r="G6198" s="4">
        <v>478205.25679815927</v>
      </c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Y6198" s="2"/>
      <c r="Z6198"/>
      <c r="AA6198"/>
      <c r="AB6198"/>
    </row>
    <row r="6199" spans="1:28" ht="14.45" x14ac:dyDescent="0.3">
      <c r="A6199" s="3">
        <v>42444.125520833331</v>
      </c>
      <c r="B6199">
        <v>2016</v>
      </c>
      <c r="C6199">
        <v>3</v>
      </c>
      <c r="D6199">
        <v>15</v>
      </c>
      <c r="E6199">
        <v>3</v>
      </c>
      <c r="F6199" s="4">
        <v>275516.97660111671</v>
      </c>
      <c r="G6199" s="4">
        <v>497685.984100745</v>
      </c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Y6199" s="2"/>
      <c r="Z6199"/>
      <c r="AA6199"/>
      <c r="AB6199"/>
    </row>
    <row r="6200" spans="1:28" ht="14.45" x14ac:dyDescent="0.3">
      <c r="A6200" s="3">
        <v>42444.167187500003</v>
      </c>
      <c r="B6200">
        <v>2016</v>
      </c>
      <c r="C6200">
        <v>3</v>
      </c>
      <c r="D6200">
        <v>15</v>
      </c>
      <c r="E6200">
        <v>4</v>
      </c>
      <c r="F6200" s="4">
        <v>290259.95619697549</v>
      </c>
      <c r="G6200" s="4">
        <v>504529.65670915955</v>
      </c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Y6200" s="2"/>
      <c r="Z6200"/>
      <c r="AA6200"/>
      <c r="AB6200"/>
    </row>
    <row r="6201" spans="1:28" ht="14.45" x14ac:dyDescent="0.3">
      <c r="A6201" s="3">
        <v>42444.208854166667</v>
      </c>
      <c r="B6201">
        <v>2016</v>
      </c>
      <c r="C6201">
        <v>3</v>
      </c>
      <c r="D6201">
        <v>15</v>
      </c>
      <c r="E6201">
        <v>5</v>
      </c>
      <c r="F6201" s="4">
        <v>340024.07235610648</v>
      </c>
      <c r="G6201" s="4">
        <v>575625.60828068585</v>
      </c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Y6201" s="2"/>
      <c r="Z6201"/>
      <c r="AA6201"/>
      <c r="AB6201"/>
    </row>
    <row r="6202" spans="1:28" ht="14.45" x14ac:dyDescent="0.3">
      <c r="A6202" s="3">
        <v>42444.250520833331</v>
      </c>
      <c r="B6202">
        <v>2016</v>
      </c>
      <c r="C6202">
        <v>3</v>
      </c>
      <c r="D6202">
        <v>15</v>
      </c>
      <c r="E6202">
        <v>6</v>
      </c>
      <c r="F6202" s="4">
        <v>376516.99554896203</v>
      </c>
      <c r="G6202" s="4">
        <v>671210.52739155712</v>
      </c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Y6202" s="2"/>
      <c r="Z6202"/>
      <c r="AA6202"/>
      <c r="AB6202"/>
    </row>
    <row r="6203" spans="1:28" ht="14.45" x14ac:dyDescent="0.3">
      <c r="A6203" s="3">
        <v>42444.292187500003</v>
      </c>
      <c r="B6203">
        <v>2016</v>
      </c>
      <c r="C6203">
        <v>3</v>
      </c>
      <c r="D6203">
        <v>15</v>
      </c>
      <c r="E6203">
        <v>7</v>
      </c>
      <c r="F6203" s="4">
        <v>417515.51359974616</v>
      </c>
      <c r="G6203" s="4">
        <v>739497.48947636713</v>
      </c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Y6203" s="2"/>
      <c r="Z6203"/>
      <c r="AA6203"/>
      <c r="AB6203"/>
    </row>
    <row r="6204" spans="1:28" ht="14.45" x14ac:dyDescent="0.3">
      <c r="A6204" s="3">
        <v>42444.333854166667</v>
      </c>
      <c r="B6204">
        <v>2016</v>
      </c>
      <c r="C6204">
        <v>3</v>
      </c>
      <c r="D6204">
        <v>15</v>
      </c>
      <c r="E6204">
        <v>8</v>
      </c>
      <c r="F6204" s="4">
        <v>402955.7660462755</v>
      </c>
      <c r="G6204" s="4">
        <v>739415.76403446472</v>
      </c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Y6204" s="2"/>
      <c r="Z6204"/>
      <c r="AA6204"/>
      <c r="AB6204"/>
    </row>
    <row r="6205" spans="1:28" ht="14.45" x14ac:dyDescent="0.3">
      <c r="A6205" s="3">
        <v>42444.375520833331</v>
      </c>
      <c r="B6205">
        <v>2016</v>
      </c>
      <c r="C6205">
        <v>3</v>
      </c>
      <c r="D6205">
        <v>15</v>
      </c>
      <c r="E6205">
        <v>9</v>
      </c>
      <c r="F6205" s="4">
        <v>446678.47110793059</v>
      </c>
      <c r="G6205" s="4">
        <v>650546.7995243856</v>
      </c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Y6205" s="2"/>
      <c r="Z6205"/>
      <c r="AA6205"/>
      <c r="AB6205"/>
    </row>
    <row r="6206" spans="1:28" ht="14.45" x14ac:dyDescent="0.3">
      <c r="A6206" s="3">
        <v>42444.417187500003</v>
      </c>
      <c r="B6206">
        <v>2016</v>
      </c>
      <c r="C6206">
        <v>3</v>
      </c>
      <c r="D6206">
        <v>15</v>
      </c>
      <c r="E6206">
        <v>10</v>
      </c>
      <c r="F6206" s="4">
        <v>401282.87802215904</v>
      </c>
      <c r="G6206" s="4">
        <v>624549.74678704166</v>
      </c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Y6206" s="2"/>
      <c r="Z6206"/>
      <c r="AA6206"/>
      <c r="AB6206"/>
    </row>
    <row r="6207" spans="1:28" ht="14.45" x14ac:dyDescent="0.3">
      <c r="A6207" s="3">
        <v>42444.458854166667</v>
      </c>
      <c r="B6207">
        <v>2016</v>
      </c>
      <c r="C6207">
        <v>3</v>
      </c>
      <c r="D6207">
        <v>15</v>
      </c>
      <c r="E6207">
        <v>11</v>
      </c>
      <c r="F6207" s="4">
        <v>348064.94425928703</v>
      </c>
      <c r="G6207" s="4">
        <v>547764.02613967913</v>
      </c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Y6207" s="2"/>
      <c r="Z6207"/>
      <c r="AA6207"/>
      <c r="AB6207"/>
    </row>
    <row r="6208" spans="1:28" ht="14.45" x14ac:dyDescent="0.3">
      <c r="A6208" s="3">
        <v>42444.500520833331</v>
      </c>
      <c r="B6208">
        <v>2016</v>
      </c>
      <c r="C6208">
        <v>3</v>
      </c>
      <c r="D6208">
        <v>15</v>
      </c>
      <c r="E6208">
        <v>12</v>
      </c>
      <c r="F6208" s="4">
        <v>338952.93272536673</v>
      </c>
      <c r="G6208" s="4">
        <v>488287.03589866287</v>
      </c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Y6208" s="2"/>
      <c r="Z6208"/>
      <c r="AA6208"/>
      <c r="AB6208"/>
    </row>
    <row r="6209" spans="1:28" ht="14.45" x14ac:dyDescent="0.3">
      <c r="A6209" s="3">
        <v>42444.542187500003</v>
      </c>
      <c r="B6209">
        <v>2016</v>
      </c>
      <c r="C6209">
        <v>3</v>
      </c>
      <c r="D6209">
        <v>15</v>
      </c>
      <c r="E6209">
        <v>13</v>
      </c>
      <c r="F6209" s="4">
        <v>317568.37841560069</v>
      </c>
      <c r="G6209" s="4">
        <v>486215.974314422</v>
      </c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Y6209" s="2"/>
      <c r="Z6209"/>
      <c r="AA6209"/>
      <c r="AB6209"/>
    </row>
    <row r="6210" spans="1:28" ht="14.45" x14ac:dyDescent="0.3">
      <c r="A6210" s="3">
        <v>42444.583854166667</v>
      </c>
      <c r="B6210">
        <v>2016</v>
      </c>
      <c r="C6210">
        <v>3</v>
      </c>
      <c r="D6210">
        <v>15</v>
      </c>
      <c r="E6210">
        <v>14</v>
      </c>
      <c r="F6210" s="4">
        <v>312942.1798539586</v>
      </c>
      <c r="G6210" s="4">
        <v>506124.57287451875</v>
      </c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Y6210" s="2"/>
      <c r="Z6210"/>
      <c r="AA6210"/>
      <c r="AB6210"/>
    </row>
    <row r="6211" spans="1:28" ht="14.45" x14ac:dyDescent="0.3">
      <c r="A6211" s="3">
        <v>42444.625520833331</v>
      </c>
      <c r="B6211">
        <v>2016</v>
      </c>
      <c r="C6211">
        <v>3</v>
      </c>
      <c r="D6211">
        <v>15</v>
      </c>
      <c r="E6211">
        <v>15</v>
      </c>
      <c r="F6211" s="4">
        <v>289943.75696996902</v>
      </c>
      <c r="G6211" s="4">
        <v>484858.69444812636</v>
      </c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Y6211" s="2"/>
      <c r="Z6211"/>
      <c r="AA6211"/>
      <c r="AB6211"/>
    </row>
    <row r="6212" spans="1:28" ht="14.45" x14ac:dyDescent="0.3">
      <c r="A6212" s="3">
        <v>42444.667187500003</v>
      </c>
      <c r="B6212">
        <v>2016</v>
      </c>
      <c r="C6212">
        <v>3</v>
      </c>
      <c r="D6212">
        <v>15</v>
      </c>
      <c r="E6212">
        <v>16</v>
      </c>
      <c r="F6212" s="4">
        <v>331173.73803740984</v>
      </c>
      <c r="G6212" s="4">
        <v>486938.23531505646</v>
      </c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Y6212" s="2"/>
      <c r="Z6212"/>
      <c r="AA6212"/>
      <c r="AB6212"/>
    </row>
    <row r="6213" spans="1:28" ht="14.45" x14ac:dyDescent="0.3">
      <c r="A6213" s="3">
        <v>42444.708854166667</v>
      </c>
      <c r="B6213">
        <v>2016</v>
      </c>
      <c r="C6213">
        <v>3</v>
      </c>
      <c r="D6213">
        <v>15</v>
      </c>
      <c r="E6213">
        <v>17</v>
      </c>
      <c r="F6213" s="4">
        <v>336314.08522562991</v>
      </c>
      <c r="G6213" s="4">
        <v>498826.11874728044</v>
      </c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Y6213" s="2"/>
      <c r="Z6213"/>
      <c r="AA6213"/>
      <c r="AB6213"/>
    </row>
    <row r="6214" spans="1:28" ht="14.45" x14ac:dyDescent="0.3">
      <c r="A6214" s="3">
        <v>42444.750520833331</v>
      </c>
      <c r="B6214">
        <v>2016</v>
      </c>
      <c r="C6214">
        <v>3</v>
      </c>
      <c r="D6214">
        <v>15</v>
      </c>
      <c r="E6214">
        <v>18</v>
      </c>
      <c r="F6214" s="4">
        <v>363004.05611556832</v>
      </c>
      <c r="G6214" s="4">
        <v>504935.4667117247</v>
      </c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Y6214" s="2"/>
      <c r="Z6214"/>
      <c r="AA6214"/>
      <c r="AB6214"/>
    </row>
    <row r="6215" spans="1:28" ht="14.45" x14ac:dyDescent="0.3">
      <c r="A6215" s="3">
        <v>42444.792187500003</v>
      </c>
      <c r="B6215">
        <v>2016</v>
      </c>
      <c r="C6215">
        <v>3</v>
      </c>
      <c r="D6215">
        <v>15</v>
      </c>
      <c r="E6215">
        <v>19</v>
      </c>
      <c r="F6215" s="4">
        <v>380268.23429807613</v>
      </c>
      <c r="G6215" s="4">
        <v>538321.23578883009</v>
      </c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Y6215" s="2"/>
      <c r="Z6215"/>
      <c r="AA6215"/>
      <c r="AB6215"/>
    </row>
    <row r="6216" spans="1:28" ht="14.45" x14ac:dyDescent="0.3">
      <c r="A6216" s="3">
        <v>42444.833854166667</v>
      </c>
      <c r="B6216">
        <v>2016</v>
      </c>
      <c r="C6216">
        <v>3</v>
      </c>
      <c r="D6216">
        <v>15</v>
      </c>
      <c r="E6216">
        <v>20</v>
      </c>
      <c r="F6216" s="4">
        <v>358214.68314575113</v>
      </c>
      <c r="G6216" s="4">
        <v>566819.85901077907</v>
      </c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Y6216" s="2"/>
      <c r="Z6216"/>
      <c r="AA6216"/>
      <c r="AB6216"/>
    </row>
    <row r="6217" spans="1:28" ht="14.45" x14ac:dyDescent="0.3">
      <c r="A6217" s="3">
        <v>42444.875520833331</v>
      </c>
      <c r="B6217">
        <v>2016</v>
      </c>
      <c r="C6217">
        <v>3</v>
      </c>
      <c r="D6217">
        <v>15</v>
      </c>
      <c r="E6217">
        <v>21</v>
      </c>
      <c r="F6217" s="4">
        <v>337152.84135858604</v>
      </c>
      <c r="G6217" s="4">
        <v>553844.97798216273</v>
      </c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Y6217" s="2"/>
      <c r="Z6217"/>
      <c r="AA6217"/>
      <c r="AB6217"/>
    </row>
    <row r="6218" spans="1:28" ht="14.45" x14ac:dyDescent="0.3">
      <c r="A6218" s="3">
        <v>42444.917187500003</v>
      </c>
      <c r="B6218">
        <v>2016</v>
      </c>
      <c r="C6218">
        <v>3</v>
      </c>
      <c r="D6218">
        <v>15</v>
      </c>
      <c r="E6218">
        <v>22</v>
      </c>
      <c r="F6218" s="4">
        <v>304208.21155709145</v>
      </c>
      <c r="G6218" s="4">
        <v>529023.69566984731</v>
      </c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Y6218" s="2"/>
      <c r="Z6218"/>
      <c r="AA6218"/>
      <c r="AB6218"/>
    </row>
    <row r="6219" spans="1:28" ht="14.45" x14ac:dyDescent="0.3">
      <c r="A6219" s="3">
        <v>42444.958854166667</v>
      </c>
      <c r="B6219">
        <v>2016</v>
      </c>
      <c r="C6219">
        <v>3</v>
      </c>
      <c r="D6219">
        <v>15</v>
      </c>
      <c r="E6219">
        <v>23</v>
      </c>
      <c r="F6219" s="4">
        <v>285944.95349069446</v>
      </c>
      <c r="G6219" s="4">
        <v>496425.97941413574</v>
      </c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Y6219" s="2"/>
      <c r="Z6219"/>
      <c r="AA6219"/>
      <c r="AB6219"/>
    </row>
    <row r="6220" spans="1:28" ht="14.45" x14ac:dyDescent="0.3">
      <c r="A6220" s="3">
        <v>42445.000520833331</v>
      </c>
      <c r="B6220">
        <v>2016</v>
      </c>
      <c r="C6220">
        <v>3</v>
      </c>
      <c r="D6220">
        <v>16</v>
      </c>
      <c r="E6220">
        <v>0</v>
      </c>
      <c r="F6220" s="4">
        <v>269959.13019232708</v>
      </c>
      <c r="G6220" s="4">
        <v>472886.2762323026</v>
      </c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Y6220" s="2"/>
      <c r="Z6220"/>
      <c r="AA6220"/>
      <c r="AB6220"/>
    </row>
    <row r="6221" spans="1:28" ht="14.45" x14ac:dyDescent="0.3">
      <c r="A6221" s="3">
        <v>42445.042187500003</v>
      </c>
      <c r="B6221">
        <v>2016</v>
      </c>
      <c r="C6221">
        <v>3</v>
      </c>
      <c r="D6221">
        <v>16</v>
      </c>
      <c r="E6221">
        <v>1</v>
      </c>
      <c r="F6221" s="4">
        <v>259156.27713281702</v>
      </c>
      <c r="G6221" s="4">
        <v>477486.96039473737</v>
      </c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Y6221" s="2"/>
      <c r="Z6221"/>
      <c r="AA6221"/>
      <c r="AB6221"/>
    </row>
    <row r="6222" spans="1:28" ht="14.45" x14ac:dyDescent="0.3">
      <c r="A6222" s="3">
        <v>42445.083854166667</v>
      </c>
      <c r="B6222">
        <v>2016</v>
      </c>
      <c r="C6222">
        <v>3</v>
      </c>
      <c r="D6222">
        <v>16</v>
      </c>
      <c r="E6222">
        <v>2</v>
      </c>
      <c r="F6222" s="4">
        <v>267523.40271546895</v>
      </c>
      <c r="G6222" s="4">
        <v>494698.122671791</v>
      </c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Y6222" s="2"/>
      <c r="Z6222"/>
      <c r="AA6222"/>
      <c r="AB6222"/>
    </row>
    <row r="6223" spans="1:28" ht="14.45" x14ac:dyDescent="0.3">
      <c r="A6223" s="3">
        <v>42445.125520833331</v>
      </c>
      <c r="B6223">
        <v>2016</v>
      </c>
      <c r="C6223">
        <v>3</v>
      </c>
      <c r="D6223">
        <v>16</v>
      </c>
      <c r="E6223">
        <v>3</v>
      </c>
      <c r="F6223" s="4">
        <v>270187.92014679575</v>
      </c>
      <c r="G6223" s="4">
        <v>506564.47770447936</v>
      </c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Y6223" s="2"/>
      <c r="Z6223"/>
      <c r="AA6223"/>
      <c r="AB6223"/>
    </row>
    <row r="6224" spans="1:28" ht="14.45" x14ac:dyDescent="0.3">
      <c r="A6224" s="3">
        <v>42445.167187500003</v>
      </c>
      <c r="B6224">
        <v>2016</v>
      </c>
      <c r="C6224">
        <v>3</v>
      </c>
      <c r="D6224">
        <v>16</v>
      </c>
      <c r="E6224">
        <v>4</v>
      </c>
      <c r="F6224" s="4">
        <v>289495.42805532884</v>
      </c>
      <c r="G6224" s="4">
        <v>558518.23553817079</v>
      </c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Y6224" s="2"/>
      <c r="Z6224"/>
      <c r="AA6224"/>
      <c r="AB6224"/>
    </row>
    <row r="6225" spans="1:28" ht="14.45" x14ac:dyDescent="0.3">
      <c r="A6225" s="3">
        <v>42445.208854166667</v>
      </c>
      <c r="B6225">
        <v>2016</v>
      </c>
      <c r="C6225">
        <v>3</v>
      </c>
      <c r="D6225">
        <v>16</v>
      </c>
      <c r="E6225">
        <v>5</v>
      </c>
      <c r="F6225" s="4">
        <v>359471.00910754246</v>
      </c>
      <c r="G6225" s="4">
        <v>591302.870385702</v>
      </c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Y6225" s="2"/>
      <c r="Z6225"/>
      <c r="AA6225"/>
      <c r="AB6225"/>
    </row>
    <row r="6226" spans="1:28" ht="14.45" x14ac:dyDescent="0.3">
      <c r="A6226" s="3">
        <v>42445.250520833331</v>
      </c>
      <c r="B6226">
        <v>2016</v>
      </c>
      <c r="C6226">
        <v>3</v>
      </c>
      <c r="D6226">
        <v>16</v>
      </c>
      <c r="E6226">
        <v>6</v>
      </c>
      <c r="F6226" s="4">
        <v>412319.81683817843</v>
      </c>
      <c r="G6226" s="4">
        <v>688331.20556304581</v>
      </c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Y6226" s="2"/>
      <c r="Z6226"/>
      <c r="AA6226"/>
      <c r="AB6226"/>
    </row>
    <row r="6227" spans="1:28" ht="14.45" x14ac:dyDescent="0.3">
      <c r="A6227" s="3">
        <v>42445.292187500003</v>
      </c>
      <c r="B6227">
        <v>2016</v>
      </c>
      <c r="C6227">
        <v>3</v>
      </c>
      <c r="D6227">
        <v>16</v>
      </c>
      <c r="E6227">
        <v>7</v>
      </c>
      <c r="F6227" s="4">
        <v>448074.32875010197</v>
      </c>
      <c r="G6227" s="4">
        <v>774094.17037640524</v>
      </c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Y6227" s="2"/>
      <c r="Z6227"/>
      <c r="AA6227"/>
      <c r="AB6227"/>
    </row>
    <row r="6228" spans="1:28" ht="14.45" x14ac:dyDescent="0.3">
      <c r="A6228" s="3">
        <v>42445.333854166667</v>
      </c>
      <c r="B6228">
        <v>2016</v>
      </c>
      <c r="C6228">
        <v>3</v>
      </c>
      <c r="D6228">
        <v>16</v>
      </c>
      <c r="E6228">
        <v>8</v>
      </c>
      <c r="F6228" s="4">
        <v>476412.05352974246</v>
      </c>
      <c r="G6228" s="4">
        <v>877156.02308673679</v>
      </c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Y6228" s="2"/>
      <c r="Z6228"/>
      <c r="AA6228"/>
      <c r="AB6228"/>
    </row>
    <row r="6229" spans="1:28" ht="14.45" x14ac:dyDescent="0.3">
      <c r="A6229" s="3">
        <v>42445.375520833331</v>
      </c>
      <c r="B6229">
        <v>2016</v>
      </c>
      <c r="C6229">
        <v>3</v>
      </c>
      <c r="D6229">
        <v>16</v>
      </c>
      <c r="E6229">
        <v>9</v>
      </c>
      <c r="F6229" s="4">
        <v>480504.57927365071</v>
      </c>
      <c r="G6229" s="4">
        <v>898877.93356203777</v>
      </c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Y6229" s="2"/>
      <c r="Z6229"/>
      <c r="AA6229"/>
      <c r="AB6229"/>
    </row>
    <row r="6230" spans="1:28" ht="14.45" x14ac:dyDescent="0.3">
      <c r="A6230" s="3">
        <v>42445.417187500003</v>
      </c>
      <c r="B6230">
        <v>2016</v>
      </c>
      <c r="C6230">
        <v>3</v>
      </c>
      <c r="D6230">
        <v>16</v>
      </c>
      <c r="E6230">
        <v>10</v>
      </c>
      <c r="F6230" s="4">
        <v>513700.84951682918</v>
      </c>
      <c r="G6230" s="4">
        <v>898405.77308335039</v>
      </c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Y6230" s="2"/>
      <c r="Z6230"/>
      <c r="AA6230"/>
      <c r="AB6230"/>
    </row>
    <row r="6231" spans="1:28" ht="14.45" x14ac:dyDescent="0.3">
      <c r="A6231" s="3">
        <v>42445.458854166667</v>
      </c>
      <c r="B6231">
        <v>2016</v>
      </c>
      <c r="C6231">
        <v>3</v>
      </c>
      <c r="D6231">
        <v>16</v>
      </c>
      <c r="E6231">
        <v>11</v>
      </c>
      <c r="F6231" s="4">
        <v>502600.11111248937</v>
      </c>
      <c r="G6231" s="4">
        <v>945717.82043579512</v>
      </c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Y6231" s="2"/>
      <c r="Z6231"/>
      <c r="AA6231"/>
      <c r="AB6231"/>
    </row>
    <row r="6232" spans="1:28" ht="14.45" x14ac:dyDescent="0.3">
      <c r="A6232" s="3">
        <v>42445.500520833331</v>
      </c>
      <c r="B6232">
        <v>2016</v>
      </c>
      <c r="C6232">
        <v>3</v>
      </c>
      <c r="D6232">
        <v>16</v>
      </c>
      <c r="E6232">
        <v>12</v>
      </c>
      <c r="F6232" s="4">
        <v>503453.09197417973</v>
      </c>
      <c r="G6232" s="4">
        <v>982354.67952840263</v>
      </c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Y6232" s="2"/>
      <c r="Z6232"/>
      <c r="AA6232"/>
      <c r="AB6232"/>
    </row>
    <row r="6233" spans="1:28" ht="14.45" x14ac:dyDescent="0.3">
      <c r="A6233" s="3">
        <v>42445.542187500003</v>
      </c>
      <c r="B6233">
        <v>2016</v>
      </c>
      <c r="C6233">
        <v>3</v>
      </c>
      <c r="D6233">
        <v>16</v>
      </c>
      <c r="E6233">
        <v>13</v>
      </c>
      <c r="F6233" s="4">
        <v>544653.53582596674</v>
      </c>
      <c r="G6233" s="4">
        <v>976040.41032208211</v>
      </c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Y6233" s="2"/>
      <c r="Z6233"/>
      <c r="AA6233"/>
      <c r="AB6233"/>
    </row>
    <row r="6234" spans="1:28" ht="14.45" x14ac:dyDescent="0.3">
      <c r="A6234" s="3">
        <v>42445.583854166667</v>
      </c>
      <c r="B6234">
        <v>2016</v>
      </c>
      <c r="C6234">
        <v>3</v>
      </c>
      <c r="D6234">
        <v>16</v>
      </c>
      <c r="E6234">
        <v>14</v>
      </c>
      <c r="F6234" s="4">
        <v>555258.53376393428</v>
      </c>
      <c r="G6234" s="4">
        <v>1007403.0885564906</v>
      </c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Y6234" s="2"/>
      <c r="Z6234"/>
      <c r="AA6234"/>
      <c r="AB6234"/>
    </row>
    <row r="6235" spans="1:28" ht="14.45" x14ac:dyDescent="0.3">
      <c r="A6235" s="3">
        <v>42445.625520833331</v>
      </c>
      <c r="B6235">
        <v>2016</v>
      </c>
      <c r="C6235">
        <v>3</v>
      </c>
      <c r="D6235">
        <v>16</v>
      </c>
      <c r="E6235">
        <v>15</v>
      </c>
      <c r="F6235" s="4">
        <v>586544.35949455143</v>
      </c>
      <c r="G6235" s="4">
        <v>1077321.5235304309</v>
      </c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Y6235" s="2"/>
      <c r="Z6235"/>
      <c r="AA6235"/>
      <c r="AB6235"/>
    </row>
    <row r="6236" spans="1:28" ht="14.45" x14ac:dyDescent="0.3">
      <c r="A6236" s="3">
        <v>42445.667187500003</v>
      </c>
      <c r="B6236">
        <v>2016</v>
      </c>
      <c r="C6236">
        <v>3</v>
      </c>
      <c r="D6236">
        <v>16</v>
      </c>
      <c r="E6236">
        <v>16</v>
      </c>
      <c r="F6236" s="4">
        <v>601473.7460798875</v>
      </c>
      <c r="G6236" s="4">
        <v>1094960.5587171074</v>
      </c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Y6236" s="2"/>
      <c r="Z6236"/>
      <c r="AA6236"/>
      <c r="AB6236"/>
    </row>
    <row r="6237" spans="1:28" ht="14.45" x14ac:dyDescent="0.3">
      <c r="A6237" s="3">
        <v>42445.708854166667</v>
      </c>
      <c r="B6237">
        <v>2016</v>
      </c>
      <c r="C6237">
        <v>3</v>
      </c>
      <c r="D6237">
        <v>16</v>
      </c>
      <c r="E6237">
        <v>17</v>
      </c>
      <c r="F6237" s="4">
        <v>625828.67765396438</v>
      </c>
      <c r="G6237" s="4">
        <v>1185089.9786749245</v>
      </c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Y6237" s="2"/>
      <c r="Z6237"/>
      <c r="AA6237"/>
      <c r="AB6237"/>
    </row>
    <row r="6238" spans="1:28" ht="14.45" x14ac:dyDescent="0.3">
      <c r="A6238" s="3">
        <v>42445.750520833331</v>
      </c>
      <c r="B6238">
        <v>2016</v>
      </c>
      <c r="C6238">
        <v>3</v>
      </c>
      <c r="D6238">
        <v>16</v>
      </c>
      <c r="E6238">
        <v>18</v>
      </c>
      <c r="F6238" s="4">
        <v>664530.21654934494</v>
      </c>
      <c r="G6238" s="4">
        <v>1205837.8614429606</v>
      </c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Y6238" s="2"/>
      <c r="Z6238"/>
      <c r="AA6238"/>
      <c r="AB6238"/>
    </row>
    <row r="6239" spans="1:28" ht="14.45" x14ac:dyDescent="0.3">
      <c r="A6239" s="3">
        <v>42445.792187500003</v>
      </c>
      <c r="B6239">
        <v>2016</v>
      </c>
      <c r="C6239">
        <v>3</v>
      </c>
      <c r="D6239">
        <v>16</v>
      </c>
      <c r="E6239">
        <v>19</v>
      </c>
      <c r="F6239" s="4">
        <v>669037.83106840239</v>
      </c>
      <c r="G6239" s="4">
        <v>1198508.0563801401</v>
      </c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Y6239" s="2"/>
      <c r="Z6239"/>
      <c r="AA6239"/>
      <c r="AB6239"/>
    </row>
    <row r="6240" spans="1:28" ht="14.45" x14ac:dyDescent="0.3">
      <c r="A6240" s="3">
        <v>42445.833854166667</v>
      </c>
      <c r="B6240">
        <v>2016</v>
      </c>
      <c r="C6240">
        <v>3</v>
      </c>
      <c r="D6240">
        <v>16</v>
      </c>
      <c r="E6240">
        <v>20</v>
      </c>
      <c r="F6240" s="4">
        <v>652230.65515846957</v>
      </c>
      <c r="G6240" s="4">
        <v>1145163.3025607129</v>
      </c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Y6240" s="2"/>
      <c r="Z6240"/>
      <c r="AA6240"/>
      <c r="AB6240"/>
    </row>
    <row r="6241" spans="1:28" ht="14.45" x14ac:dyDescent="0.3">
      <c r="A6241" s="3">
        <v>42445.875520833331</v>
      </c>
      <c r="B6241">
        <v>2016</v>
      </c>
      <c r="C6241">
        <v>3</v>
      </c>
      <c r="D6241">
        <v>16</v>
      </c>
      <c r="E6241">
        <v>21</v>
      </c>
      <c r="F6241" s="4">
        <v>577807.89082413015</v>
      </c>
      <c r="G6241" s="4">
        <v>1113650.2265411078</v>
      </c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Y6241" s="2"/>
      <c r="Z6241"/>
      <c r="AA6241"/>
      <c r="AB6241"/>
    </row>
    <row r="6242" spans="1:28" ht="14.45" x14ac:dyDescent="0.3">
      <c r="A6242" s="3">
        <v>42445.917187500003</v>
      </c>
      <c r="B6242">
        <v>2016</v>
      </c>
      <c r="C6242">
        <v>3</v>
      </c>
      <c r="D6242">
        <v>16</v>
      </c>
      <c r="E6242">
        <v>22</v>
      </c>
      <c r="F6242" s="4">
        <v>513882.93577805598</v>
      </c>
      <c r="G6242" s="4">
        <v>1031107.24556115</v>
      </c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Y6242" s="2"/>
      <c r="Z6242"/>
      <c r="AA6242"/>
      <c r="AB6242"/>
    </row>
    <row r="6243" spans="1:28" ht="14.45" x14ac:dyDescent="0.3">
      <c r="A6243" s="3">
        <v>42445.958854166667</v>
      </c>
      <c r="B6243">
        <v>2016</v>
      </c>
      <c r="C6243">
        <v>3</v>
      </c>
      <c r="D6243">
        <v>16</v>
      </c>
      <c r="E6243">
        <v>23</v>
      </c>
      <c r="F6243" s="4">
        <v>457631.32373451552</v>
      </c>
      <c r="G6243" s="4">
        <v>990227.35420819081</v>
      </c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Y6243" s="2"/>
      <c r="Z6243"/>
      <c r="AA6243"/>
      <c r="AB6243"/>
    </row>
    <row r="6244" spans="1:28" ht="14.45" x14ac:dyDescent="0.3">
      <c r="A6244" s="3">
        <v>42446.000520833331</v>
      </c>
      <c r="B6244">
        <v>2016</v>
      </c>
      <c r="C6244">
        <v>3</v>
      </c>
      <c r="D6244">
        <v>17</v>
      </c>
      <c r="E6244">
        <v>0</v>
      </c>
      <c r="F6244" s="4">
        <v>430454.1191740763</v>
      </c>
      <c r="G6244" s="4">
        <v>962656.94193494634</v>
      </c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Y6244" s="2"/>
      <c r="Z6244"/>
      <c r="AA6244"/>
      <c r="AB6244"/>
    </row>
    <row r="6245" spans="1:28" ht="14.45" x14ac:dyDescent="0.3">
      <c r="A6245" s="3">
        <v>42446.042187500003</v>
      </c>
      <c r="B6245">
        <v>2016</v>
      </c>
      <c r="C6245">
        <v>3</v>
      </c>
      <c r="D6245">
        <v>17</v>
      </c>
      <c r="E6245">
        <v>1</v>
      </c>
      <c r="F6245" s="4">
        <v>422057.31623847905</v>
      </c>
      <c r="G6245" s="4">
        <v>946588.07739327103</v>
      </c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Y6245" s="2"/>
      <c r="Z6245"/>
      <c r="AA6245"/>
      <c r="AB6245"/>
    </row>
    <row r="6246" spans="1:28" ht="14.45" x14ac:dyDescent="0.3">
      <c r="A6246" s="3">
        <v>42446.083854166667</v>
      </c>
      <c r="B6246">
        <v>2016</v>
      </c>
      <c r="C6246">
        <v>3</v>
      </c>
      <c r="D6246">
        <v>17</v>
      </c>
      <c r="E6246">
        <v>2</v>
      </c>
      <c r="F6246" s="4">
        <v>418602.90739464812</v>
      </c>
      <c r="G6246" s="4">
        <v>970806.21965543355</v>
      </c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Y6246" s="2"/>
      <c r="Z6246"/>
      <c r="AA6246"/>
      <c r="AB6246"/>
    </row>
    <row r="6247" spans="1:28" ht="14.45" x14ac:dyDescent="0.3">
      <c r="A6247" s="3">
        <v>42446.125520833331</v>
      </c>
      <c r="B6247">
        <v>2016</v>
      </c>
      <c r="C6247">
        <v>3</v>
      </c>
      <c r="D6247">
        <v>17</v>
      </c>
      <c r="E6247">
        <v>3</v>
      </c>
      <c r="F6247" s="4">
        <v>427316.79358223564</v>
      </c>
      <c r="G6247" s="4">
        <v>998680.0295173073</v>
      </c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Y6247" s="2"/>
      <c r="Z6247"/>
      <c r="AA6247"/>
      <c r="AB6247"/>
    </row>
    <row r="6248" spans="1:28" ht="14.45" x14ac:dyDescent="0.3">
      <c r="A6248" s="3">
        <v>42446.167187500003</v>
      </c>
      <c r="B6248">
        <v>2016</v>
      </c>
      <c r="C6248">
        <v>3</v>
      </c>
      <c r="D6248">
        <v>17</v>
      </c>
      <c r="E6248">
        <v>4</v>
      </c>
      <c r="F6248" s="4">
        <v>471853.74116623023</v>
      </c>
      <c r="G6248" s="4">
        <v>1035428.2140459483</v>
      </c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Y6248" s="2"/>
      <c r="Z6248"/>
      <c r="AA6248"/>
      <c r="AB6248"/>
    </row>
    <row r="6249" spans="1:28" ht="14.45" x14ac:dyDescent="0.3">
      <c r="A6249" s="3">
        <v>42446.208854166667</v>
      </c>
      <c r="B6249">
        <v>2016</v>
      </c>
      <c r="C6249">
        <v>3</v>
      </c>
      <c r="D6249">
        <v>17</v>
      </c>
      <c r="E6249">
        <v>5</v>
      </c>
      <c r="F6249" s="4">
        <v>547996.94413857243</v>
      </c>
      <c r="G6249" s="4">
        <v>1095205.2301997314</v>
      </c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Y6249" s="2"/>
      <c r="Z6249"/>
      <c r="AA6249"/>
      <c r="AB6249"/>
    </row>
    <row r="6250" spans="1:28" ht="14.45" x14ac:dyDescent="0.3">
      <c r="A6250" s="3">
        <v>42446.250520833331</v>
      </c>
      <c r="B6250">
        <v>2016</v>
      </c>
      <c r="C6250">
        <v>3</v>
      </c>
      <c r="D6250">
        <v>17</v>
      </c>
      <c r="E6250">
        <v>6</v>
      </c>
      <c r="F6250" s="4">
        <v>599593.09546939877</v>
      </c>
      <c r="G6250" s="4">
        <v>1128918.5800270473</v>
      </c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Y6250" s="2"/>
      <c r="Z6250"/>
      <c r="AA6250"/>
      <c r="AB6250"/>
    </row>
    <row r="6251" spans="1:28" ht="14.45" x14ac:dyDescent="0.3">
      <c r="A6251" s="3">
        <v>42446.292187500003</v>
      </c>
      <c r="B6251">
        <v>2016</v>
      </c>
      <c r="C6251">
        <v>3</v>
      </c>
      <c r="D6251">
        <v>17</v>
      </c>
      <c r="E6251">
        <v>7</v>
      </c>
      <c r="F6251" s="4">
        <v>557370.66238651134</v>
      </c>
      <c r="G6251" s="4">
        <v>1100538.8136164066</v>
      </c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Y6251" s="2"/>
      <c r="Z6251"/>
      <c r="AA6251"/>
      <c r="AB6251"/>
    </row>
    <row r="6252" spans="1:28" ht="14.45" x14ac:dyDescent="0.3">
      <c r="A6252" s="3">
        <v>42446.333854166667</v>
      </c>
      <c r="B6252">
        <v>2016</v>
      </c>
      <c r="C6252">
        <v>3</v>
      </c>
      <c r="D6252">
        <v>17</v>
      </c>
      <c r="E6252">
        <v>8</v>
      </c>
      <c r="F6252" s="4">
        <v>525460.76826650882</v>
      </c>
      <c r="G6252" s="4">
        <v>1067156.863835511</v>
      </c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Y6252" s="2"/>
      <c r="Z6252"/>
      <c r="AA6252"/>
      <c r="AB6252"/>
    </row>
    <row r="6253" spans="1:28" ht="14.45" x14ac:dyDescent="0.3">
      <c r="A6253" s="3">
        <v>42446.375520833331</v>
      </c>
      <c r="B6253">
        <v>2016</v>
      </c>
      <c r="C6253">
        <v>3</v>
      </c>
      <c r="D6253">
        <v>17</v>
      </c>
      <c r="E6253">
        <v>9</v>
      </c>
      <c r="F6253" s="4">
        <v>517082.25754410296</v>
      </c>
      <c r="G6253" s="4">
        <v>1046429.8468333014</v>
      </c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Y6253" s="2"/>
      <c r="Z6253"/>
      <c r="AA6253"/>
      <c r="AB6253"/>
    </row>
    <row r="6254" spans="1:28" ht="14.45" x14ac:dyDescent="0.3">
      <c r="A6254" s="3">
        <v>42446.417187500003</v>
      </c>
      <c r="B6254">
        <v>2016</v>
      </c>
      <c r="C6254">
        <v>3</v>
      </c>
      <c r="D6254">
        <v>17</v>
      </c>
      <c r="E6254">
        <v>10</v>
      </c>
      <c r="F6254" s="4">
        <v>490258.01423914928</v>
      </c>
      <c r="G6254" s="4">
        <v>1011123.0473898406</v>
      </c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Y6254" s="2"/>
      <c r="Z6254"/>
      <c r="AA6254"/>
      <c r="AB6254"/>
    </row>
    <row r="6255" spans="1:28" ht="14.45" x14ac:dyDescent="0.3">
      <c r="A6255" s="3">
        <v>42446.458854166667</v>
      </c>
      <c r="B6255">
        <v>2016</v>
      </c>
      <c r="C6255">
        <v>3</v>
      </c>
      <c r="D6255">
        <v>17</v>
      </c>
      <c r="E6255">
        <v>11</v>
      </c>
      <c r="F6255" s="4">
        <v>467917.51988151262</v>
      </c>
      <c r="G6255" s="4">
        <v>928297.32354439923</v>
      </c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Y6255" s="2"/>
      <c r="Z6255"/>
      <c r="AA6255"/>
      <c r="AB6255"/>
    </row>
    <row r="6256" spans="1:28" ht="14.45" x14ac:dyDescent="0.3">
      <c r="A6256" s="3">
        <v>42446.500520833331</v>
      </c>
      <c r="B6256">
        <v>2016</v>
      </c>
      <c r="C6256">
        <v>3</v>
      </c>
      <c r="D6256">
        <v>17</v>
      </c>
      <c r="E6256">
        <v>12</v>
      </c>
      <c r="F6256" s="4">
        <v>426190.8560621299</v>
      </c>
      <c r="G6256" s="4">
        <v>831374.15498018253</v>
      </c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Y6256" s="2"/>
      <c r="Z6256"/>
      <c r="AA6256"/>
      <c r="AB6256"/>
    </row>
    <row r="6257" spans="1:28" ht="14.45" x14ac:dyDescent="0.3">
      <c r="A6257" s="3">
        <v>42446.542187500003</v>
      </c>
      <c r="B6257">
        <v>2016</v>
      </c>
      <c r="C6257">
        <v>3</v>
      </c>
      <c r="D6257">
        <v>17</v>
      </c>
      <c r="E6257">
        <v>13</v>
      </c>
      <c r="F6257" s="4">
        <v>406756.24803736969</v>
      </c>
      <c r="G6257" s="4">
        <v>755396.19953139802</v>
      </c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Y6257" s="2"/>
      <c r="Z6257"/>
      <c r="AA6257"/>
      <c r="AB6257"/>
    </row>
    <row r="6258" spans="1:28" ht="14.45" x14ac:dyDescent="0.3">
      <c r="A6258" s="3">
        <v>42446.583854166667</v>
      </c>
      <c r="B6258">
        <v>2016</v>
      </c>
      <c r="C6258">
        <v>3</v>
      </c>
      <c r="D6258">
        <v>17</v>
      </c>
      <c r="E6258">
        <v>14</v>
      </c>
      <c r="F6258" s="4">
        <v>422363.81537264772</v>
      </c>
      <c r="G6258" s="4">
        <v>716616.72879431234</v>
      </c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Y6258" s="2"/>
      <c r="Z6258"/>
      <c r="AA6258"/>
      <c r="AB6258"/>
    </row>
    <row r="6259" spans="1:28" ht="14.45" x14ac:dyDescent="0.3">
      <c r="A6259" s="3">
        <v>42446.625520833331</v>
      </c>
      <c r="B6259">
        <v>2016</v>
      </c>
      <c r="C6259">
        <v>3</v>
      </c>
      <c r="D6259">
        <v>17</v>
      </c>
      <c r="E6259">
        <v>15</v>
      </c>
      <c r="F6259" s="4">
        <v>419210.43938387249</v>
      </c>
      <c r="G6259" s="4">
        <v>744526.74708605662</v>
      </c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Y6259" s="2"/>
      <c r="Z6259"/>
      <c r="AA6259"/>
      <c r="AB6259"/>
    </row>
    <row r="6260" spans="1:28" ht="14.45" x14ac:dyDescent="0.3">
      <c r="A6260" s="3">
        <v>42446.667187500003</v>
      </c>
      <c r="B6260">
        <v>2016</v>
      </c>
      <c r="C6260">
        <v>3</v>
      </c>
      <c r="D6260">
        <v>17</v>
      </c>
      <c r="E6260">
        <v>16</v>
      </c>
      <c r="F6260" s="4">
        <v>451441.99515242386</v>
      </c>
      <c r="G6260" s="4">
        <v>800691.07994847267</v>
      </c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Y6260" s="2"/>
      <c r="Z6260"/>
      <c r="AA6260"/>
      <c r="AB6260"/>
    </row>
    <row r="6261" spans="1:28" ht="14.45" x14ac:dyDescent="0.3">
      <c r="A6261" s="3">
        <v>42446.708854166667</v>
      </c>
      <c r="B6261">
        <v>2016</v>
      </c>
      <c r="C6261">
        <v>3</v>
      </c>
      <c r="D6261">
        <v>17</v>
      </c>
      <c r="E6261">
        <v>17</v>
      </c>
      <c r="F6261" s="4">
        <v>454656.34954607772</v>
      </c>
      <c r="G6261" s="4">
        <v>870026.03232197079</v>
      </c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Y6261" s="2"/>
      <c r="Z6261"/>
      <c r="AA6261"/>
      <c r="AB6261"/>
    </row>
    <row r="6262" spans="1:28" ht="14.45" x14ac:dyDescent="0.3">
      <c r="A6262" s="3">
        <v>42446.750520833331</v>
      </c>
      <c r="B6262">
        <v>2016</v>
      </c>
      <c r="C6262">
        <v>3</v>
      </c>
      <c r="D6262">
        <v>17</v>
      </c>
      <c r="E6262">
        <v>18</v>
      </c>
      <c r="F6262" s="4">
        <v>475722.42736853537</v>
      </c>
      <c r="G6262" s="4">
        <v>905410.8959261186</v>
      </c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Y6262" s="2"/>
      <c r="Z6262"/>
      <c r="AA6262"/>
      <c r="AB6262"/>
    </row>
    <row r="6263" spans="1:28" ht="14.45" x14ac:dyDescent="0.3">
      <c r="A6263" s="3">
        <v>42446.792187500003</v>
      </c>
      <c r="B6263">
        <v>2016</v>
      </c>
      <c r="C6263">
        <v>3</v>
      </c>
      <c r="D6263">
        <v>17</v>
      </c>
      <c r="E6263">
        <v>19</v>
      </c>
      <c r="F6263" s="4">
        <v>538169.06917928276</v>
      </c>
      <c r="G6263" s="4">
        <v>965504.41406571958</v>
      </c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Y6263" s="2"/>
      <c r="Z6263"/>
      <c r="AA6263"/>
      <c r="AB6263"/>
    </row>
    <row r="6264" spans="1:28" ht="14.45" x14ac:dyDescent="0.3">
      <c r="A6264" s="3">
        <v>42446.833854166667</v>
      </c>
      <c r="B6264">
        <v>2016</v>
      </c>
      <c r="C6264">
        <v>3</v>
      </c>
      <c r="D6264">
        <v>17</v>
      </c>
      <c r="E6264">
        <v>20</v>
      </c>
      <c r="F6264" s="4">
        <v>521905.645612536</v>
      </c>
      <c r="G6264" s="4">
        <v>929028.05504367186</v>
      </c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Y6264" s="2"/>
      <c r="Z6264"/>
      <c r="AA6264"/>
      <c r="AB6264"/>
    </row>
    <row r="6265" spans="1:28" ht="14.45" x14ac:dyDescent="0.3">
      <c r="A6265" s="3">
        <v>42446.875520833331</v>
      </c>
      <c r="B6265">
        <v>2016</v>
      </c>
      <c r="C6265">
        <v>3</v>
      </c>
      <c r="D6265">
        <v>17</v>
      </c>
      <c r="E6265">
        <v>21</v>
      </c>
      <c r="F6265" s="4">
        <v>478542.19645695563</v>
      </c>
      <c r="G6265" s="4">
        <v>854701.73178077268</v>
      </c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Y6265" s="2"/>
      <c r="Z6265"/>
      <c r="AA6265"/>
      <c r="AB6265"/>
    </row>
    <row r="6266" spans="1:28" ht="14.45" x14ac:dyDescent="0.3">
      <c r="A6266" s="3">
        <v>42446.917187500003</v>
      </c>
      <c r="B6266">
        <v>2016</v>
      </c>
      <c r="C6266">
        <v>3</v>
      </c>
      <c r="D6266">
        <v>17</v>
      </c>
      <c r="E6266">
        <v>22</v>
      </c>
      <c r="F6266" s="4">
        <v>423912.91884510126</v>
      </c>
      <c r="G6266" s="4">
        <v>792553.2291912064</v>
      </c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Y6266" s="2"/>
      <c r="Z6266"/>
      <c r="AA6266"/>
      <c r="AB6266"/>
    </row>
    <row r="6267" spans="1:28" ht="14.45" x14ac:dyDescent="0.3">
      <c r="A6267" s="3">
        <v>42446.958854166667</v>
      </c>
      <c r="B6267">
        <v>2016</v>
      </c>
      <c r="C6267">
        <v>3</v>
      </c>
      <c r="D6267">
        <v>17</v>
      </c>
      <c r="E6267">
        <v>23</v>
      </c>
      <c r="F6267" s="4">
        <v>378163.79518116871</v>
      </c>
      <c r="G6267" s="4">
        <v>746465.46967061877</v>
      </c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Y6267" s="2"/>
      <c r="Z6267"/>
      <c r="AA6267"/>
      <c r="AB6267"/>
    </row>
    <row r="6268" spans="1:28" ht="14.45" x14ac:dyDescent="0.3">
      <c r="A6268" s="3">
        <v>42447.000520833331</v>
      </c>
      <c r="B6268">
        <v>2016</v>
      </c>
      <c r="C6268">
        <v>3</v>
      </c>
      <c r="D6268">
        <v>18</v>
      </c>
      <c r="E6268">
        <v>0</v>
      </c>
      <c r="F6268" s="4">
        <v>375735.46333058353</v>
      </c>
      <c r="G6268" s="4">
        <v>747633.38063493581</v>
      </c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Y6268" s="2"/>
      <c r="Z6268"/>
      <c r="AA6268"/>
      <c r="AB6268"/>
    </row>
    <row r="6269" spans="1:28" ht="14.45" x14ac:dyDescent="0.3">
      <c r="A6269" s="3">
        <v>42447.042187500003</v>
      </c>
      <c r="B6269">
        <v>2016</v>
      </c>
      <c r="C6269">
        <v>3</v>
      </c>
      <c r="D6269">
        <v>18</v>
      </c>
      <c r="E6269">
        <v>1</v>
      </c>
      <c r="F6269" s="4">
        <v>355705.00597434927</v>
      </c>
      <c r="G6269" s="4">
        <v>756562.88460858481</v>
      </c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Y6269" s="2"/>
      <c r="Z6269"/>
      <c r="AA6269"/>
      <c r="AB6269"/>
    </row>
    <row r="6270" spans="1:28" ht="14.45" x14ac:dyDescent="0.3">
      <c r="A6270" s="3">
        <v>42447.083854166667</v>
      </c>
      <c r="B6270">
        <v>2016</v>
      </c>
      <c r="C6270">
        <v>3</v>
      </c>
      <c r="D6270">
        <v>18</v>
      </c>
      <c r="E6270">
        <v>2</v>
      </c>
      <c r="F6270" s="4">
        <v>377250.11289493286</v>
      </c>
      <c r="G6270" s="4">
        <v>724531.74881088315</v>
      </c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Y6270" s="2"/>
      <c r="Z6270"/>
      <c r="AA6270"/>
      <c r="AB6270"/>
    </row>
    <row r="6271" spans="1:28" ht="14.45" x14ac:dyDescent="0.3">
      <c r="A6271" s="3">
        <v>42447.125520833331</v>
      </c>
      <c r="B6271">
        <v>2016</v>
      </c>
      <c r="C6271">
        <v>3</v>
      </c>
      <c r="D6271">
        <v>18</v>
      </c>
      <c r="E6271">
        <v>3</v>
      </c>
      <c r="F6271" s="4">
        <v>368347.93199025065</v>
      </c>
      <c r="G6271" s="4">
        <v>786481.38009962277</v>
      </c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Y6271" s="2"/>
      <c r="Z6271"/>
      <c r="AA6271"/>
      <c r="AB6271"/>
    </row>
    <row r="6272" spans="1:28" ht="14.45" x14ac:dyDescent="0.3">
      <c r="A6272" s="3">
        <v>42447.167187500003</v>
      </c>
      <c r="B6272">
        <v>2016</v>
      </c>
      <c r="C6272">
        <v>3</v>
      </c>
      <c r="D6272">
        <v>18</v>
      </c>
      <c r="E6272">
        <v>4</v>
      </c>
      <c r="F6272" s="4">
        <v>426129.63540425699</v>
      </c>
      <c r="G6272" s="4">
        <v>807256.90452245716</v>
      </c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Y6272" s="2"/>
      <c r="Z6272"/>
      <c r="AA6272"/>
      <c r="AB6272"/>
    </row>
    <row r="6273" spans="1:28" ht="14.45" x14ac:dyDescent="0.3">
      <c r="A6273" s="3">
        <v>42447.208854166667</v>
      </c>
      <c r="B6273">
        <v>2016</v>
      </c>
      <c r="C6273">
        <v>3</v>
      </c>
      <c r="D6273">
        <v>18</v>
      </c>
      <c r="E6273">
        <v>5</v>
      </c>
      <c r="F6273" s="4">
        <v>523920.62716302974</v>
      </c>
      <c r="G6273" s="4">
        <v>878162.94290861173</v>
      </c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Y6273" s="2"/>
      <c r="Z6273"/>
      <c r="AA6273"/>
      <c r="AB6273"/>
    </row>
    <row r="6274" spans="1:28" ht="14.45" x14ac:dyDescent="0.3">
      <c r="A6274" s="3">
        <v>42447.250520833331</v>
      </c>
      <c r="B6274">
        <v>2016</v>
      </c>
      <c r="C6274">
        <v>3</v>
      </c>
      <c r="D6274">
        <v>18</v>
      </c>
      <c r="E6274">
        <v>6</v>
      </c>
      <c r="F6274" s="4">
        <v>493014.94351879996</v>
      </c>
      <c r="G6274" s="4">
        <v>906788.75403040485</v>
      </c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Y6274" s="2"/>
      <c r="Z6274"/>
      <c r="AA6274"/>
      <c r="AB6274"/>
    </row>
    <row r="6275" spans="1:28" ht="14.45" x14ac:dyDescent="0.3">
      <c r="A6275" s="3">
        <v>42447.292187500003</v>
      </c>
      <c r="B6275">
        <v>2016</v>
      </c>
      <c r="C6275">
        <v>3</v>
      </c>
      <c r="D6275">
        <v>18</v>
      </c>
      <c r="E6275">
        <v>7</v>
      </c>
      <c r="F6275" s="4">
        <v>457753.02658262796</v>
      </c>
      <c r="G6275" s="4">
        <v>840655.22718973667</v>
      </c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Y6275" s="2"/>
      <c r="Z6275"/>
      <c r="AA6275"/>
      <c r="AB6275"/>
    </row>
    <row r="6276" spans="1:28" ht="14.45" x14ac:dyDescent="0.3">
      <c r="A6276" s="3">
        <v>42447.333854166667</v>
      </c>
      <c r="B6276">
        <v>2016</v>
      </c>
      <c r="C6276">
        <v>3</v>
      </c>
      <c r="D6276">
        <v>18</v>
      </c>
      <c r="E6276">
        <v>8</v>
      </c>
      <c r="F6276" s="4">
        <v>432790.17271459743</v>
      </c>
      <c r="G6276" s="4">
        <v>785013.54753627535</v>
      </c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Y6276" s="2"/>
      <c r="Z6276"/>
      <c r="AA6276"/>
      <c r="AB6276"/>
    </row>
    <row r="6277" spans="1:28" ht="14.45" x14ac:dyDescent="0.3">
      <c r="A6277" s="3">
        <v>42447.375520833331</v>
      </c>
      <c r="B6277">
        <v>2016</v>
      </c>
      <c r="C6277">
        <v>3</v>
      </c>
      <c r="D6277">
        <v>18</v>
      </c>
      <c r="E6277">
        <v>9</v>
      </c>
      <c r="F6277" s="4">
        <v>390753.30116368562</v>
      </c>
      <c r="G6277" s="4">
        <v>738982.21083490108</v>
      </c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Y6277" s="2"/>
      <c r="Z6277"/>
      <c r="AA6277"/>
      <c r="AB6277"/>
    </row>
    <row r="6278" spans="1:28" ht="14.45" x14ac:dyDescent="0.3">
      <c r="A6278" s="3">
        <v>42447.417187500003</v>
      </c>
      <c r="B6278">
        <v>2016</v>
      </c>
      <c r="C6278">
        <v>3</v>
      </c>
      <c r="D6278">
        <v>18</v>
      </c>
      <c r="E6278">
        <v>10</v>
      </c>
      <c r="F6278" s="4">
        <v>403991.90875352867</v>
      </c>
      <c r="G6278" s="4">
        <v>723478.59708172781</v>
      </c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Y6278" s="2"/>
      <c r="Z6278"/>
      <c r="AA6278"/>
      <c r="AB6278"/>
    </row>
    <row r="6279" spans="1:28" ht="14.45" x14ac:dyDescent="0.3">
      <c r="A6279" s="3">
        <v>42447.458854166667</v>
      </c>
      <c r="B6279">
        <v>2016</v>
      </c>
      <c r="C6279">
        <v>3</v>
      </c>
      <c r="D6279">
        <v>18</v>
      </c>
      <c r="E6279">
        <v>11</v>
      </c>
      <c r="F6279" s="4">
        <v>385422.23383758345</v>
      </c>
      <c r="G6279" s="4">
        <v>638690.90236972074</v>
      </c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Y6279" s="2"/>
      <c r="Z6279"/>
      <c r="AA6279"/>
      <c r="AB6279"/>
    </row>
    <row r="6280" spans="1:28" ht="14.45" x14ac:dyDescent="0.3">
      <c r="A6280" s="3">
        <v>42447.500532407408</v>
      </c>
      <c r="B6280">
        <v>2016</v>
      </c>
      <c r="C6280">
        <v>3</v>
      </c>
      <c r="D6280">
        <v>18</v>
      </c>
      <c r="E6280">
        <v>12</v>
      </c>
      <c r="F6280" s="4">
        <v>353303.06219124969</v>
      </c>
      <c r="G6280" s="4">
        <v>597864.72431723762</v>
      </c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Y6280" s="2"/>
      <c r="Z6280"/>
      <c r="AA6280"/>
      <c r="AB6280"/>
    </row>
    <row r="6281" spans="1:28" ht="14.45" x14ac:dyDescent="0.3">
      <c r="A6281" s="3">
        <v>42447.542199074072</v>
      </c>
      <c r="B6281">
        <v>2016</v>
      </c>
      <c r="C6281">
        <v>3</v>
      </c>
      <c r="D6281">
        <v>18</v>
      </c>
      <c r="E6281">
        <v>13</v>
      </c>
      <c r="F6281" s="4">
        <v>344766.37582981563</v>
      </c>
      <c r="G6281" s="4">
        <v>550280.93880023027</v>
      </c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Y6281" s="2"/>
      <c r="Z6281"/>
      <c r="AA6281"/>
      <c r="AB6281"/>
    </row>
    <row r="6282" spans="1:28" ht="14.45" x14ac:dyDescent="0.3">
      <c r="A6282" s="3">
        <v>42447.583865740744</v>
      </c>
      <c r="B6282">
        <v>2016</v>
      </c>
      <c r="C6282">
        <v>3</v>
      </c>
      <c r="D6282">
        <v>18</v>
      </c>
      <c r="E6282">
        <v>14</v>
      </c>
      <c r="F6282" s="4">
        <v>336950.58066843514</v>
      </c>
      <c r="G6282" s="4">
        <v>538031.49430261075</v>
      </c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Y6282" s="2"/>
      <c r="Z6282"/>
      <c r="AA6282"/>
      <c r="AB6282"/>
    </row>
    <row r="6283" spans="1:28" ht="14.45" x14ac:dyDescent="0.3">
      <c r="A6283" s="3">
        <v>42447.625532407408</v>
      </c>
      <c r="B6283">
        <v>2016</v>
      </c>
      <c r="C6283">
        <v>3</v>
      </c>
      <c r="D6283">
        <v>18</v>
      </c>
      <c r="E6283">
        <v>15</v>
      </c>
      <c r="F6283" s="4">
        <v>354931.61971881916</v>
      </c>
      <c r="G6283" s="4">
        <v>593047.29205666704</v>
      </c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Y6283" s="2"/>
      <c r="Z6283"/>
      <c r="AA6283"/>
      <c r="AB6283"/>
    </row>
    <row r="6284" spans="1:28" ht="14.45" x14ac:dyDescent="0.3">
      <c r="A6284" s="3">
        <v>42447.667199074072</v>
      </c>
      <c r="B6284">
        <v>2016</v>
      </c>
      <c r="C6284">
        <v>3</v>
      </c>
      <c r="D6284">
        <v>18</v>
      </c>
      <c r="E6284">
        <v>16</v>
      </c>
      <c r="F6284" s="4">
        <v>399540.83439268166</v>
      </c>
      <c r="G6284" s="4">
        <v>647241.91929952987</v>
      </c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Y6284" s="2"/>
      <c r="Z6284"/>
      <c r="AA6284"/>
      <c r="AB6284"/>
    </row>
    <row r="6285" spans="1:28" ht="14.45" x14ac:dyDescent="0.3">
      <c r="A6285" s="3">
        <v>42447.708865740744</v>
      </c>
      <c r="B6285">
        <v>2016</v>
      </c>
      <c r="C6285">
        <v>3</v>
      </c>
      <c r="D6285">
        <v>18</v>
      </c>
      <c r="E6285">
        <v>17</v>
      </c>
      <c r="F6285" s="4">
        <v>433954.55702624749</v>
      </c>
      <c r="G6285" s="4">
        <v>663457.45325040095</v>
      </c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Y6285" s="2"/>
      <c r="Z6285"/>
      <c r="AA6285"/>
      <c r="AB6285"/>
    </row>
    <row r="6286" spans="1:28" ht="14.45" x14ac:dyDescent="0.3">
      <c r="A6286" s="3">
        <v>42447.750532407408</v>
      </c>
      <c r="B6286">
        <v>2016</v>
      </c>
      <c r="C6286">
        <v>3</v>
      </c>
      <c r="D6286">
        <v>18</v>
      </c>
      <c r="E6286">
        <v>18</v>
      </c>
      <c r="F6286" s="4">
        <v>460776.91490135627</v>
      </c>
      <c r="G6286" s="4">
        <v>658808.47647882032</v>
      </c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Y6286" s="2"/>
      <c r="Z6286"/>
      <c r="AA6286"/>
      <c r="AB6286"/>
    </row>
    <row r="6287" spans="1:28" ht="14.45" x14ac:dyDescent="0.3">
      <c r="A6287" s="3">
        <v>42447.792199074072</v>
      </c>
      <c r="B6287">
        <v>2016</v>
      </c>
      <c r="C6287">
        <v>3</v>
      </c>
      <c r="D6287">
        <v>18</v>
      </c>
      <c r="E6287">
        <v>19</v>
      </c>
      <c r="F6287" s="4">
        <v>476746.99601298198</v>
      </c>
      <c r="G6287" s="4">
        <v>722007.17810932023</v>
      </c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Y6287" s="2"/>
      <c r="Z6287"/>
      <c r="AA6287"/>
      <c r="AB6287"/>
    </row>
    <row r="6288" spans="1:28" ht="14.45" x14ac:dyDescent="0.3">
      <c r="A6288" s="3">
        <v>42447.833865740744</v>
      </c>
      <c r="B6288">
        <v>2016</v>
      </c>
      <c r="C6288">
        <v>3</v>
      </c>
      <c r="D6288">
        <v>18</v>
      </c>
      <c r="E6288">
        <v>20</v>
      </c>
      <c r="F6288" s="4">
        <v>461083.41457812919</v>
      </c>
      <c r="G6288" s="4">
        <v>756488.45025583263</v>
      </c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Y6288" s="2"/>
      <c r="Z6288"/>
      <c r="AA6288"/>
      <c r="AB6288"/>
    </row>
    <row r="6289" spans="1:28" ht="14.45" x14ac:dyDescent="0.3">
      <c r="A6289" s="3">
        <v>42447.875532407408</v>
      </c>
      <c r="B6289">
        <v>2016</v>
      </c>
      <c r="C6289">
        <v>3</v>
      </c>
      <c r="D6289">
        <v>18</v>
      </c>
      <c r="E6289">
        <v>21</v>
      </c>
      <c r="F6289" s="4">
        <v>406974.94327270368</v>
      </c>
      <c r="G6289" s="4">
        <v>687203.06179542199</v>
      </c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Y6289" s="2"/>
      <c r="Z6289"/>
      <c r="AA6289"/>
      <c r="AB6289"/>
    </row>
    <row r="6290" spans="1:28" ht="14.45" x14ac:dyDescent="0.3">
      <c r="A6290" s="3">
        <v>42447.917199074072</v>
      </c>
      <c r="B6290">
        <v>2016</v>
      </c>
      <c r="C6290">
        <v>3</v>
      </c>
      <c r="D6290">
        <v>18</v>
      </c>
      <c r="E6290">
        <v>22</v>
      </c>
      <c r="F6290" s="4">
        <v>350509.80655573716</v>
      </c>
      <c r="G6290" s="4">
        <v>604960.61505648086</v>
      </c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Y6290" s="2"/>
      <c r="Z6290"/>
      <c r="AA6290"/>
      <c r="AB6290"/>
    </row>
    <row r="6291" spans="1:28" ht="14.45" x14ac:dyDescent="0.3">
      <c r="A6291" s="3">
        <v>42447.958865740744</v>
      </c>
      <c r="B6291">
        <v>2016</v>
      </c>
      <c r="C6291">
        <v>3</v>
      </c>
      <c r="D6291">
        <v>18</v>
      </c>
      <c r="E6291">
        <v>23</v>
      </c>
      <c r="F6291" s="4">
        <v>298881.7628040415</v>
      </c>
      <c r="G6291" s="4">
        <v>568690.15947169426</v>
      </c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Y6291" s="2"/>
      <c r="Z6291"/>
      <c r="AA6291"/>
      <c r="AB6291"/>
    </row>
    <row r="6292" spans="1:28" ht="14.45" x14ac:dyDescent="0.3">
      <c r="A6292" s="3">
        <v>42448.000532407408</v>
      </c>
      <c r="B6292">
        <v>2016</v>
      </c>
      <c r="C6292">
        <v>3</v>
      </c>
      <c r="D6292">
        <v>19</v>
      </c>
      <c r="E6292">
        <v>0</v>
      </c>
      <c r="F6292" s="4">
        <v>291329.02506784932</v>
      </c>
      <c r="G6292" s="4">
        <v>555805.44901849166</v>
      </c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Y6292" s="2"/>
      <c r="Z6292"/>
      <c r="AA6292"/>
      <c r="AB6292"/>
    </row>
    <row r="6293" spans="1:28" ht="14.45" x14ac:dyDescent="0.3">
      <c r="A6293" s="3">
        <v>42448.042199074072</v>
      </c>
      <c r="B6293">
        <v>2016</v>
      </c>
      <c r="C6293">
        <v>3</v>
      </c>
      <c r="D6293">
        <v>19</v>
      </c>
      <c r="E6293">
        <v>1</v>
      </c>
      <c r="F6293" s="4">
        <v>279583.51429903501</v>
      </c>
      <c r="G6293" s="4">
        <v>561703.91723849147</v>
      </c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Y6293" s="2"/>
      <c r="Z6293"/>
      <c r="AA6293"/>
      <c r="AB6293"/>
    </row>
    <row r="6294" spans="1:28" ht="14.45" x14ac:dyDescent="0.3">
      <c r="A6294" s="3">
        <v>42448.083865740744</v>
      </c>
      <c r="B6294">
        <v>2016</v>
      </c>
      <c r="C6294">
        <v>3</v>
      </c>
      <c r="D6294">
        <v>19</v>
      </c>
      <c r="E6294">
        <v>2</v>
      </c>
      <c r="F6294" s="4">
        <v>284685.53229548846</v>
      </c>
      <c r="G6294" s="4">
        <v>555074.16369591397</v>
      </c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Y6294" s="2"/>
      <c r="Z6294"/>
      <c r="AA6294"/>
      <c r="AB6294"/>
    </row>
    <row r="6295" spans="1:28" ht="14.45" x14ac:dyDescent="0.3">
      <c r="A6295" s="3">
        <v>42448.125532407408</v>
      </c>
      <c r="B6295">
        <v>2016</v>
      </c>
      <c r="C6295">
        <v>3</v>
      </c>
      <c r="D6295">
        <v>19</v>
      </c>
      <c r="E6295">
        <v>3</v>
      </c>
      <c r="F6295" s="4">
        <v>286863.87147226086</v>
      </c>
      <c r="G6295" s="4">
        <v>563794.37113206543</v>
      </c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Y6295" s="2"/>
      <c r="Z6295"/>
      <c r="AA6295"/>
      <c r="AB6295"/>
    </row>
    <row r="6296" spans="1:28" ht="14.45" x14ac:dyDescent="0.3">
      <c r="A6296" s="3">
        <v>42448.167199074072</v>
      </c>
      <c r="B6296">
        <v>2016</v>
      </c>
      <c r="C6296">
        <v>3</v>
      </c>
      <c r="D6296">
        <v>19</v>
      </c>
      <c r="E6296">
        <v>4</v>
      </c>
      <c r="F6296" s="4">
        <v>317081.82888804266</v>
      </c>
      <c r="G6296" s="4">
        <v>631934.31723383197</v>
      </c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Y6296" s="2"/>
      <c r="Z6296"/>
      <c r="AA6296"/>
      <c r="AB6296"/>
    </row>
    <row r="6297" spans="1:28" ht="14.45" x14ac:dyDescent="0.3">
      <c r="A6297" s="3">
        <v>42448.208865740744</v>
      </c>
      <c r="B6297">
        <v>2016</v>
      </c>
      <c r="C6297">
        <v>3</v>
      </c>
      <c r="D6297">
        <v>19</v>
      </c>
      <c r="E6297">
        <v>5</v>
      </c>
      <c r="F6297" s="4">
        <v>427920.45208071475</v>
      </c>
      <c r="G6297" s="4">
        <v>705670.63607835723</v>
      </c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Y6297" s="2"/>
      <c r="Z6297"/>
      <c r="AA6297"/>
      <c r="AB6297"/>
    </row>
    <row r="6298" spans="1:28" ht="14.45" x14ac:dyDescent="0.3">
      <c r="A6298" s="3">
        <v>42448.250532407408</v>
      </c>
      <c r="B6298">
        <v>2016</v>
      </c>
      <c r="C6298">
        <v>3</v>
      </c>
      <c r="D6298">
        <v>19</v>
      </c>
      <c r="E6298">
        <v>6</v>
      </c>
      <c r="F6298" s="4">
        <v>421016.45887183386</v>
      </c>
      <c r="G6298" s="4">
        <v>734106.09133013838</v>
      </c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Y6298" s="2"/>
      <c r="Z6298"/>
      <c r="AA6298"/>
      <c r="AB6298"/>
    </row>
    <row r="6299" spans="1:28" ht="14.45" x14ac:dyDescent="0.3">
      <c r="A6299" s="3">
        <v>42448.292199074072</v>
      </c>
      <c r="B6299">
        <v>2016</v>
      </c>
      <c r="C6299">
        <v>3</v>
      </c>
      <c r="D6299">
        <v>19</v>
      </c>
      <c r="E6299">
        <v>7</v>
      </c>
      <c r="F6299" s="4">
        <v>384167.26904066902</v>
      </c>
      <c r="G6299" s="4">
        <v>682256.63809951849</v>
      </c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Y6299" s="2"/>
      <c r="Z6299"/>
      <c r="AA6299"/>
      <c r="AB6299"/>
    </row>
    <row r="6300" spans="1:28" ht="14.45" x14ac:dyDescent="0.3">
      <c r="A6300" s="3">
        <v>42448.333865740744</v>
      </c>
      <c r="B6300">
        <v>2016</v>
      </c>
      <c r="C6300">
        <v>3</v>
      </c>
      <c r="D6300">
        <v>19</v>
      </c>
      <c r="E6300">
        <v>8</v>
      </c>
      <c r="F6300" s="4">
        <v>365942.39341454272</v>
      </c>
      <c r="G6300" s="4">
        <v>635241.91094857792</v>
      </c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Y6300" s="2"/>
      <c r="Z6300"/>
      <c r="AA6300"/>
      <c r="AB6300"/>
    </row>
    <row r="6301" spans="1:28" ht="14.45" x14ac:dyDescent="0.3">
      <c r="A6301" s="3">
        <v>42448.375532407408</v>
      </c>
      <c r="B6301">
        <v>2016</v>
      </c>
      <c r="C6301">
        <v>3</v>
      </c>
      <c r="D6301">
        <v>19</v>
      </c>
      <c r="E6301">
        <v>9</v>
      </c>
      <c r="F6301" s="4">
        <v>370102.81943308335</v>
      </c>
      <c r="G6301" s="4">
        <v>611229.29884849861</v>
      </c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Y6301" s="2"/>
      <c r="Z6301"/>
      <c r="AA6301"/>
      <c r="AB6301"/>
    </row>
    <row r="6302" spans="1:28" ht="14.45" x14ac:dyDescent="0.3">
      <c r="A6302" s="3">
        <v>42448.417199074072</v>
      </c>
      <c r="B6302">
        <v>2016</v>
      </c>
      <c r="C6302">
        <v>3</v>
      </c>
      <c r="D6302">
        <v>19</v>
      </c>
      <c r="E6302">
        <v>10</v>
      </c>
      <c r="F6302" s="4">
        <v>341401.12056892243</v>
      </c>
      <c r="G6302" s="4">
        <v>572508.82594578061</v>
      </c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Y6302" s="2"/>
      <c r="Z6302"/>
      <c r="AA6302"/>
      <c r="AB6302"/>
    </row>
    <row r="6303" spans="1:28" ht="14.45" x14ac:dyDescent="0.3">
      <c r="A6303" s="3">
        <v>42448.458865740744</v>
      </c>
      <c r="B6303">
        <v>2016</v>
      </c>
      <c r="C6303">
        <v>3</v>
      </c>
      <c r="D6303">
        <v>19</v>
      </c>
      <c r="E6303">
        <v>11</v>
      </c>
      <c r="F6303" s="4">
        <v>346904.47344770521</v>
      </c>
      <c r="G6303" s="4">
        <v>556216.70690525055</v>
      </c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Y6303" s="2"/>
      <c r="Z6303"/>
      <c r="AA6303"/>
      <c r="AB6303"/>
    </row>
    <row r="6304" spans="1:28" ht="14.45" x14ac:dyDescent="0.3">
      <c r="A6304" s="3">
        <v>42448.500532407408</v>
      </c>
      <c r="B6304">
        <v>2016</v>
      </c>
      <c r="C6304">
        <v>3</v>
      </c>
      <c r="D6304">
        <v>19</v>
      </c>
      <c r="E6304">
        <v>12</v>
      </c>
      <c r="F6304" s="4">
        <v>328370.84713303542</v>
      </c>
      <c r="G6304" s="4">
        <v>517517.95191125089</v>
      </c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Y6304" s="2"/>
      <c r="Z6304"/>
      <c r="AA6304"/>
      <c r="AB6304"/>
    </row>
    <row r="6305" spans="1:28" ht="14.45" x14ac:dyDescent="0.3">
      <c r="A6305" s="3">
        <v>42448.542199074072</v>
      </c>
      <c r="B6305">
        <v>2016</v>
      </c>
      <c r="C6305">
        <v>3</v>
      </c>
      <c r="D6305">
        <v>19</v>
      </c>
      <c r="E6305">
        <v>13</v>
      </c>
      <c r="F6305" s="4">
        <v>336589.60744286171</v>
      </c>
      <c r="G6305" s="4">
        <v>524043.74109658308</v>
      </c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Y6305" s="2"/>
      <c r="Z6305"/>
      <c r="AA6305"/>
      <c r="AB6305"/>
    </row>
    <row r="6306" spans="1:28" ht="14.45" x14ac:dyDescent="0.3">
      <c r="A6306" s="3">
        <v>42448.583865740744</v>
      </c>
      <c r="B6306">
        <v>2016</v>
      </c>
      <c r="C6306">
        <v>3</v>
      </c>
      <c r="D6306">
        <v>19</v>
      </c>
      <c r="E6306">
        <v>14</v>
      </c>
      <c r="F6306" s="4">
        <v>339696.40064461209</v>
      </c>
      <c r="G6306" s="4">
        <v>554095.52223552437</v>
      </c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Y6306" s="2"/>
      <c r="Z6306"/>
      <c r="AA6306"/>
      <c r="AB6306"/>
    </row>
    <row r="6307" spans="1:28" ht="14.45" x14ac:dyDescent="0.3">
      <c r="A6307" s="3">
        <v>42448.625532407408</v>
      </c>
      <c r="B6307">
        <v>2016</v>
      </c>
      <c r="C6307">
        <v>3</v>
      </c>
      <c r="D6307">
        <v>19</v>
      </c>
      <c r="E6307">
        <v>15</v>
      </c>
      <c r="F6307" s="4">
        <v>336869.6621651398</v>
      </c>
      <c r="G6307" s="4">
        <v>537098.20079749078</v>
      </c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Y6307" s="2"/>
      <c r="Z6307"/>
      <c r="AA6307"/>
      <c r="AB6307"/>
    </row>
    <row r="6308" spans="1:28" ht="14.45" x14ac:dyDescent="0.3">
      <c r="A6308" s="3">
        <v>42448.667199074072</v>
      </c>
      <c r="B6308">
        <v>2016</v>
      </c>
      <c r="C6308">
        <v>3</v>
      </c>
      <c r="D6308">
        <v>19</v>
      </c>
      <c r="E6308">
        <v>16</v>
      </c>
      <c r="F6308" s="4">
        <v>403119.37156201841</v>
      </c>
      <c r="G6308" s="4">
        <v>588365.70508649829</v>
      </c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Y6308" s="2"/>
      <c r="Z6308"/>
      <c r="AA6308"/>
      <c r="AB6308"/>
    </row>
    <row r="6309" spans="1:28" ht="14.45" x14ac:dyDescent="0.3">
      <c r="A6309" s="3">
        <v>42448.708865740744</v>
      </c>
      <c r="B6309">
        <v>2016</v>
      </c>
      <c r="C6309">
        <v>3</v>
      </c>
      <c r="D6309">
        <v>19</v>
      </c>
      <c r="E6309">
        <v>17</v>
      </c>
      <c r="F6309" s="4">
        <v>452902.92344292771</v>
      </c>
      <c r="G6309" s="4">
        <v>613892.88275896246</v>
      </c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Y6309" s="2"/>
      <c r="Z6309"/>
      <c r="AA6309"/>
      <c r="AB6309"/>
    </row>
    <row r="6310" spans="1:28" ht="14.45" x14ac:dyDescent="0.3">
      <c r="A6310" s="3">
        <v>42448.750532407408</v>
      </c>
      <c r="B6310">
        <v>2016</v>
      </c>
      <c r="C6310">
        <v>3</v>
      </c>
      <c r="D6310">
        <v>19</v>
      </c>
      <c r="E6310">
        <v>18</v>
      </c>
      <c r="F6310" s="4">
        <v>497830.87497642683</v>
      </c>
      <c r="G6310" s="4">
        <v>676328.07444231433</v>
      </c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Y6310" s="2"/>
      <c r="Z6310"/>
      <c r="AA6310"/>
      <c r="AB6310"/>
    </row>
    <row r="6311" spans="1:28" ht="14.45" x14ac:dyDescent="0.3">
      <c r="A6311" s="3">
        <v>42448.792199074072</v>
      </c>
      <c r="B6311">
        <v>2016</v>
      </c>
      <c r="C6311">
        <v>3</v>
      </c>
      <c r="D6311">
        <v>19</v>
      </c>
      <c r="E6311">
        <v>19</v>
      </c>
      <c r="F6311" s="4">
        <v>473915.81771470373</v>
      </c>
      <c r="G6311" s="4">
        <v>689834.6096423174</v>
      </c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Y6311" s="2"/>
      <c r="Z6311"/>
      <c r="AA6311"/>
      <c r="AB6311"/>
    </row>
    <row r="6312" spans="1:28" ht="14.45" x14ac:dyDescent="0.3">
      <c r="A6312" s="3">
        <v>42448.833865740744</v>
      </c>
      <c r="B6312">
        <v>2016</v>
      </c>
      <c r="C6312">
        <v>3</v>
      </c>
      <c r="D6312">
        <v>19</v>
      </c>
      <c r="E6312">
        <v>20</v>
      </c>
      <c r="F6312" s="4">
        <v>486404.16487109056</v>
      </c>
      <c r="G6312" s="4">
        <v>699337.29139748949</v>
      </c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Y6312" s="2"/>
      <c r="Z6312"/>
      <c r="AA6312"/>
      <c r="AB6312"/>
    </row>
    <row r="6313" spans="1:28" ht="14.45" x14ac:dyDescent="0.3">
      <c r="A6313" s="3">
        <v>42448.875532407408</v>
      </c>
      <c r="B6313">
        <v>2016</v>
      </c>
      <c r="C6313">
        <v>3</v>
      </c>
      <c r="D6313">
        <v>19</v>
      </c>
      <c r="E6313">
        <v>21</v>
      </c>
      <c r="F6313" s="4">
        <v>449193.12163318589</v>
      </c>
      <c r="G6313" s="4">
        <v>674124.87102709932</v>
      </c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Y6313" s="2"/>
      <c r="Z6313"/>
      <c r="AA6313"/>
      <c r="AB6313"/>
    </row>
    <row r="6314" spans="1:28" ht="14.45" x14ac:dyDescent="0.3">
      <c r="A6314" s="3">
        <v>42448.917199074072</v>
      </c>
      <c r="B6314">
        <v>2016</v>
      </c>
      <c r="C6314">
        <v>3</v>
      </c>
      <c r="D6314">
        <v>19</v>
      </c>
      <c r="E6314">
        <v>22</v>
      </c>
      <c r="F6314" s="4">
        <v>377282.87252338533</v>
      </c>
      <c r="G6314" s="4">
        <v>626973.98113220872</v>
      </c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Y6314" s="2"/>
      <c r="Z6314"/>
      <c r="AA6314"/>
      <c r="AB6314"/>
    </row>
    <row r="6315" spans="1:28" ht="14.45" x14ac:dyDescent="0.3">
      <c r="A6315" s="3">
        <v>42448.958865740744</v>
      </c>
      <c r="B6315">
        <v>2016</v>
      </c>
      <c r="C6315">
        <v>3</v>
      </c>
      <c r="D6315">
        <v>19</v>
      </c>
      <c r="E6315">
        <v>23</v>
      </c>
      <c r="F6315" s="4">
        <v>321078.34954060457</v>
      </c>
      <c r="G6315" s="4">
        <v>568056.90802102757</v>
      </c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Y6315" s="2"/>
      <c r="Z6315"/>
      <c r="AA6315"/>
      <c r="AB6315"/>
    </row>
    <row r="6316" spans="1:28" ht="14.45" x14ac:dyDescent="0.3">
      <c r="A6316" s="3">
        <v>42449.000532407408</v>
      </c>
      <c r="B6316">
        <v>2016</v>
      </c>
      <c r="C6316">
        <v>3</v>
      </c>
      <c r="D6316">
        <v>20</v>
      </c>
      <c r="E6316">
        <v>0</v>
      </c>
      <c r="F6316" s="4">
        <v>309407.55669512675</v>
      </c>
      <c r="G6316" s="4">
        <v>562877.43307277653</v>
      </c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Y6316" s="2"/>
      <c r="Z6316"/>
      <c r="AA6316"/>
      <c r="AB6316"/>
    </row>
    <row r="6317" spans="1:28" ht="14.45" x14ac:dyDescent="0.3">
      <c r="A6317" s="3">
        <v>42449.042199074072</v>
      </c>
      <c r="B6317">
        <v>2016</v>
      </c>
      <c r="C6317">
        <v>3</v>
      </c>
      <c r="D6317">
        <v>20</v>
      </c>
      <c r="E6317">
        <v>1</v>
      </c>
      <c r="F6317" s="4">
        <v>300199.83341169497</v>
      </c>
      <c r="G6317" s="4">
        <v>585619.71598445857</v>
      </c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Y6317" s="2"/>
      <c r="Z6317"/>
      <c r="AA6317"/>
      <c r="AB6317"/>
    </row>
    <row r="6318" spans="1:28" ht="14.45" x14ac:dyDescent="0.3">
      <c r="A6318" s="3">
        <v>42449.083865740744</v>
      </c>
      <c r="B6318">
        <v>2016</v>
      </c>
      <c r="C6318">
        <v>3</v>
      </c>
      <c r="D6318">
        <v>20</v>
      </c>
      <c r="E6318">
        <v>2</v>
      </c>
      <c r="F6318" s="4">
        <v>315061.39895609132</v>
      </c>
      <c r="G6318" s="4">
        <v>611182.62830600876</v>
      </c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Y6318" s="2"/>
      <c r="Z6318"/>
      <c r="AA6318"/>
      <c r="AB6318"/>
    </row>
    <row r="6319" spans="1:28" ht="14.45" x14ac:dyDescent="0.3">
      <c r="A6319" s="3">
        <v>42449.125532407408</v>
      </c>
      <c r="B6319">
        <v>2016</v>
      </c>
      <c r="C6319">
        <v>3</v>
      </c>
      <c r="D6319">
        <v>20</v>
      </c>
      <c r="E6319">
        <v>3</v>
      </c>
      <c r="F6319" s="4">
        <v>322655.11549666699</v>
      </c>
      <c r="G6319" s="4">
        <v>643029.51842592598</v>
      </c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Y6319" s="2"/>
      <c r="Z6319"/>
      <c r="AA6319"/>
      <c r="AB6319"/>
    </row>
    <row r="6320" spans="1:28" ht="14.45" x14ac:dyDescent="0.3">
      <c r="A6320" s="3">
        <v>42449.167199074072</v>
      </c>
      <c r="B6320">
        <v>2016</v>
      </c>
      <c r="C6320">
        <v>3</v>
      </c>
      <c r="D6320">
        <v>20</v>
      </c>
      <c r="E6320">
        <v>4</v>
      </c>
      <c r="F6320" s="4">
        <v>386135.19655299431</v>
      </c>
      <c r="G6320" s="4">
        <v>720583.35857964784</v>
      </c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Y6320" s="2"/>
      <c r="Z6320"/>
      <c r="AA6320"/>
      <c r="AB6320"/>
    </row>
    <row r="6321" spans="1:28" ht="14.45" x14ac:dyDescent="0.3">
      <c r="A6321" s="3">
        <v>42449.208865740744</v>
      </c>
      <c r="B6321">
        <v>2016</v>
      </c>
      <c r="C6321">
        <v>3</v>
      </c>
      <c r="D6321">
        <v>20</v>
      </c>
      <c r="E6321">
        <v>5</v>
      </c>
      <c r="F6321" s="4">
        <v>488257.10002929496</v>
      </c>
      <c r="G6321" s="4">
        <v>830461.51123062416</v>
      </c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Y6321" s="2"/>
      <c r="Z6321"/>
      <c r="AA6321"/>
      <c r="AB6321"/>
    </row>
    <row r="6322" spans="1:28" ht="14.45" x14ac:dyDescent="0.3">
      <c r="A6322" s="3">
        <v>42449.250532407408</v>
      </c>
      <c r="B6322">
        <v>2016</v>
      </c>
      <c r="C6322">
        <v>3</v>
      </c>
      <c r="D6322">
        <v>20</v>
      </c>
      <c r="E6322">
        <v>6</v>
      </c>
      <c r="F6322" s="4">
        <v>493294.29967145092</v>
      </c>
      <c r="G6322" s="4">
        <v>888813.1366762754</v>
      </c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Y6322" s="2"/>
      <c r="Z6322"/>
      <c r="AA6322"/>
      <c r="AB6322"/>
    </row>
    <row r="6323" spans="1:28" ht="14.45" x14ac:dyDescent="0.3">
      <c r="A6323" s="3">
        <v>42449.292199074072</v>
      </c>
      <c r="B6323">
        <v>2016</v>
      </c>
      <c r="C6323">
        <v>3</v>
      </c>
      <c r="D6323">
        <v>20</v>
      </c>
      <c r="E6323">
        <v>7</v>
      </c>
      <c r="F6323" s="4">
        <v>515470.67355477635</v>
      </c>
      <c r="G6323" s="4">
        <v>823005.55300802714</v>
      </c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Y6323" s="2"/>
      <c r="Z6323"/>
      <c r="AA6323"/>
      <c r="AB6323"/>
    </row>
    <row r="6324" spans="1:28" ht="14.45" x14ac:dyDescent="0.3">
      <c r="A6324" s="3">
        <v>42449.333865740744</v>
      </c>
      <c r="B6324">
        <v>2016</v>
      </c>
      <c r="C6324">
        <v>3</v>
      </c>
      <c r="D6324">
        <v>20</v>
      </c>
      <c r="E6324">
        <v>8</v>
      </c>
      <c r="F6324" s="4">
        <v>459992.28485852072</v>
      </c>
      <c r="G6324" s="4">
        <v>755217.61645793403</v>
      </c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Y6324" s="2"/>
      <c r="Z6324"/>
      <c r="AA6324"/>
      <c r="AB6324"/>
    </row>
    <row r="6325" spans="1:28" ht="14.45" x14ac:dyDescent="0.3">
      <c r="A6325" s="3">
        <v>42449.375532407408</v>
      </c>
      <c r="B6325">
        <v>2016</v>
      </c>
      <c r="C6325">
        <v>3</v>
      </c>
      <c r="D6325">
        <v>20</v>
      </c>
      <c r="E6325">
        <v>9</v>
      </c>
      <c r="F6325" s="4">
        <v>386029.82255962968</v>
      </c>
      <c r="G6325" s="4">
        <v>669200.75602182082</v>
      </c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Y6325" s="2"/>
      <c r="Z6325"/>
      <c r="AA6325"/>
      <c r="AB6325"/>
    </row>
    <row r="6326" spans="1:28" ht="14.45" x14ac:dyDescent="0.3">
      <c r="A6326" s="3">
        <v>42449.417199074072</v>
      </c>
      <c r="B6326">
        <v>2016</v>
      </c>
      <c r="C6326">
        <v>3</v>
      </c>
      <c r="D6326">
        <v>20</v>
      </c>
      <c r="E6326">
        <v>10</v>
      </c>
      <c r="F6326" s="4">
        <v>347469.78992003039</v>
      </c>
      <c r="G6326" s="4">
        <v>589172.2341843294</v>
      </c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Y6326" s="2"/>
      <c r="Z6326"/>
      <c r="AA6326"/>
      <c r="AB6326"/>
    </row>
    <row r="6327" spans="1:28" ht="14.45" x14ac:dyDescent="0.3">
      <c r="A6327" s="3">
        <v>42449.458865740744</v>
      </c>
      <c r="B6327">
        <v>2016</v>
      </c>
      <c r="C6327">
        <v>3</v>
      </c>
      <c r="D6327">
        <v>20</v>
      </c>
      <c r="E6327">
        <v>11</v>
      </c>
      <c r="F6327" s="4">
        <v>313046.44979636738</v>
      </c>
      <c r="G6327" s="4">
        <v>514758.2807705297</v>
      </c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Y6327" s="2"/>
      <c r="Z6327"/>
      <c r="AA6327"/>
      <c r="AB6327"/>
    </row>
    <row r="6328" spans="1:28" ht="14.45" x14ac:dyDescent="0.3">
      <c r="A6328" s="3">
        <v>42449.500532407408</v>
      </c>
      <c r="B6328">
        <v>2016</v>
      </c>
      <c r="C6328">
        <v>3</v>
      </c>
      <c r="D6328">
        <v>20</v>
      </c>
      <c r="E6328">
        <v>12</v>
      </c>
      <c r="F6328" s="4">
        <v>284307.37205384183</v>
      </c>
      <c r="G6328" s="4">
        <v>503268.83382141346</v>
      </c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Y6328" s="2"/>
      <c r="Z6328"/>
      <c r="AA6328"/>
      <c r="AB6328"/>
    </row>
    <row r="6329" spans="1:28" ht="14.45" x14ac:dyDescent="0.3">
      <c r="A6329" s="3">
        <v>42449.542199074072</v>
      </c>
      <c r="B6329">
        <v>2016</v>
      </c>
      <c r="C6329">
        <v>3</v>
      </c>
      <c r="D6329">
        <v>20</v>
      </c>
      <c r="E6329">
        <v>13</v>
      </c>
      <c r="F6329" s="4">
        <v>267343.50010298699</v>
      </c>
      <c r="G6329" s="4">
        <v>438547.57800676103</v>
      </c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Y6329" s="2"/>
      <c r="Z6329"/>
      <c r="AA6329"/>
      <c r="AB6329"/>
    </row>
    <row r="6330" spans="1:28" ht="14.45" x14ac:dyDescent="0.3">
      <c r="A6330" s="3">
        <v>42449.583865740744</v>
      </c>
      <c r="B6330">
        <v>2016</v>
      </c>
      <c r="C6330">
        <v>3</v>
      </c>
      <c r="D6330">
        <v>20</v>
      </c>
      <c r="E6330">
        <v>14</v>
      </c>
      <c r="F6330" s="4">
        <v>269612.1127365242</v>
      </c>
      <c r="G6330" s="4">
        <v>414714.30565653188</v>
      </c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Y6330" s="2"/>
      <c r="Z6330"/>
      <c r="AA6330"/>
      <c r="AB6330"/>
    </row>
    <row r="6331" spans="1:28" ht="14.45" x14ac:dyDescent="0.3">
      <c r="A6331" s="3">
        <v>42449.625532407408</v>
      </c>
      <c r="B6331">
        <v>2016</v>
      </c>
      <c r="C6331">
        <v>3</v>
      </c>
      <c r="D6331">
        <v>20</v>
      </c>
      <c r="E6331">
        <v>15</v>
      </c>
      <c r="F6331" s="4">
        <v>268244.55351680383</v>
      </c>
      <c r="G6331" s="4">
        <v>415144.35107683775</v>
      </c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Y6331" s="2"/>
      <c r="Z6331"/>
      <c r="AA6331"/>
      <c r="AB6331"/>
    </row>
    <row r="6332" spans="1:28" ht="14.45" x14ac:dyDescent="0.3">
      <c r="A6332" s="3">
        <v>42449.667199074072</v>
      </c>
      <c r="B6332">
        <v>2016</v>
      </c>
      <c r="C6332">
        <v>3</v>
      </c>
      <c r="D6332">
        <v>20</v>
      </c>
      <c r="E6332">
        <v>16</v>
      </c>
      <c r="F6332" s="4">
        <v>357723.71880108444</v>
      </c>
      <c r="G6332" s="4">
        <v>476119.30567909329</v>
      </c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Y6332" s="2"/>
      <c r="Z6332"/>
      <c r="AA6332"/>
      <c r="AB6332"/>
    </row>
    <row r="6333" spans="1:28" ht="14.45" x14ac:dyDescent="0.3">
      <c r="A6333" s="3">
        <v>42449.708865740744</v>
      </c>
      <c r="B6333">
        <v>2016</v>
      </c>
      <c r="C6333">
        <v>3</v>
      </c>
      <c r="D6333">
        <v>20</v>
      </c>
      <c r="E6333">
        <v>17</v>
      </c>
      <c r="F6333" s="4">
        <v>368375.4247960975</v>
      </c>
      <c r="G6333" s="4">
        <v>535040.68751590117</v>
      </c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Y6333" s="2"/>
      <c r="Z6333"/>
      <c r="AA6333"/>
      <c r="AB6333"/>
    </row>
    <row r="6334" spans="1:28" ht="14.45" x14ac:dyDescent="0.3">
      <c r="A6334" s="3">
        <v>42449.750532407408</v>
      </c>
      <c r="B6334">
        <v>2016</v>
      </c>
      <c r="C6334">
        <v>3</v>
      </c>
      <c r="D6334">
        <v>20</v>
      </c>
      <c r="E6334">
        <v>18</v>
      </c>
      <c r="F6334" s="4">
        <v>390412.57031586202</v>
      </c>
      <c r="G6334" s="4">
        <v>583115.86176521331</v>
      </c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Y6334" s="2"/>
      <c r="Z6334"/>
      <c r="AA6334"/>
      <c r="AB6334"/>
    </row>
    <row r="6335" spans="1:28" ht="14.45" x14ac:dyDescent="0.3">
      <c r="A6335" s="3">
        <v>42449.792199074072</v>
      </c>
      <c r="B6335">
        <v>2016</v>
      </c>
      <c r="C6335">
        <v>3</v>
      </c>
      <c r="D6335">
        <v>20</v>
      </c>
      <c r="E6335">
        <v>19</v>
      </c>
      <c r="F6335" s="4">
        <v>461324.19817507599</v>
      </c>
      <c r="G6335" s="4">
        <v>671249.85892399016</v>
      </c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Y6335" s="2"/>
      <c r="Z6335"/>
      <c r="AA6335"/>
      <c r="AB6335"/>
    </row>
    <row r="6336" spans="1:28" ht="14.45" x14ac:dyDescent="0.3">
      <c r="A6336" s="3">
        <v>42449.833865740744</v>
      </c>
      <c r="B6336">
        <v>2016</v>
      </c>
      <c r="C6336">
        <v>3</v>
      </c>
      <c r="D6336">
        <v>20</v>
      </c>
      <c r="E6336">
        <v>20</v>
      </c>
      <c r="F6336" s="4">
        <v>462349.92519611359</v>
      </c>
      <c r="G6336" s="4">
        <v>666283.44944687653</v>
      </c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Y6336" s="2"/>
      <c r="Z6336"/>
      <c r="AA6336"/>
      <c r="AB6336"/>
    </row>
    <row r="6337" spans="1:28" ht="14.45" x14ac:dyDescent="0.3">
      <c r="A6337" s="3">
        <v>42449.875532407408</v>
      </c>
      <c r="B6337">
        <v>2016</v>
      </c>
      <c r="C6337">
        <v>3</v>
      </c>
      <c r="D6337">
        <v>20</v>
      </c>
      <c r="E6337">
        <v>21</v>
      </c>
      <c r="F6337" s="4">
        <v>400611.63224135613</v>
      </c>
      <c r="G6337" s="4">
        <v>645360.18123145751</v>
      </c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Y6337" s="2"/>
      <c r="Z6337"/>
      <c r="AA6337"/>
      <c r="AB6337"/>
    </row>
    <row r="6338" spans="1:28" ht="14.45" x14ac:dyDescent="0.3">
      <c r="A6338" s="3">
        <v>42449.917199074072</v>
      </c>
      <c r="B6338">
        <v>2016</v>
      </c>
      <c r="C6338">
        <v>3</v>
      </c>
      <c r="D6338">
        <v>20</v>
      </c>
      <c r="E6338">
        <v>22</v>
      </c>
      <c r="F6338" s="4">
        <v>375867.59554652835</v>
      </c>
      <c r="G6338" s="4">
        <v>617324.38546572905</v>
      </c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Y6338" s="2"/>
      <c r="Z6338"/>
      <c r="AA6338"/>
      <c r="AB6338"/>
    </row>
    <row r="6339" spans="1:28" ht="14.45" x14ac:dyDescent="0.3">
      <c r="A6339" s="3">
        <v>42449.958865740744</v>
      </c>
      <c r="B6339">
        <v>2016</v>
      </c>
      <c r="C6339">
        <v>3</v>
      </c>
      <c r="D6339">
        <v>20</v>
      </c>
      <c r="E6339">
        <v>23</v>
      </c>
      <c r="F6339" s="4">
        <v>321527.73010443489</v>
      </c>
      <c r="G6339" s="4">
        <v>561598.12734811695</v>
      </c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Y6339" s="2"/>
      <c r="Z6339"/>
      <c r="AA6339"/>
      <c r="AB6339"/>
    </row>
    <row r="6340" spans="1:28" ht="14.45" x14ac:dyDescent="0.3">
      <c r="A6340" s="3">
        <v>42450.000532407408</v>
      </c>
      <c r="B6340">
        <v>2016</v>
      </c>
      <c r="C6340">
        <v>3</v>
      </c>
      <c r="D6340">
        <v>21</v>
      </c>
      <c r="E6340">
        <v>0</v>
      </c>
      <c r="F6340" s="4">
        <v>292691.19177811756</v>
      </c>
      <c r="G6340" s="4">
        <v>545774.75571102428</v>
      </c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Y6340" s="2"/>
      <c r="Z6340"/>
      <c r="AA6340"/>
      <c r="AB6340"/>
    </row>
    <row r="6341" spans="1:28" ht="14.45" x14ac:dyDescent="0.3">
      <c r="A6341" s="3">
        <v>42450.042199074072</v>
      </c>
      <c r="B6341">
        <v>2016</v>
      </c>
      <c r="C6341">
        <v>3</v>
      </c>
      <c r="D6341">
        <v>21</v>
      </c>
      <c r="E6341">
        <v>1</v>
      </c>
      <c r="F6341" s="4">
        <v>277794.15537026303</v>
      </c>
      <c r="G6341" s="4">
        <v>567468.89520672511</v>
      </c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Y6341" s="2"/>
      <c r="Z6341"/>
      <c r="AA6341"/>
      <c r="AB6341"/>
    </row>
    <row r="6342" spans="1:28" ht="14.45" x14ac:dyDescent="0.3">
      <c r="A6342" s="3">
        <v>42450.083865740744</v>
      </c>
      <c r="B6342">
        <v>2016</v>
      </c>
      <c r="C6342">
        <v>3</v>
      </c>
      <c r="D6342">
        <v>21</v>
      </c>
      <c r="E6342">
        <v>2</v>
      </c>
      <c r="F6342" s="4">
        <v>290208.41027113987</v>
      </c>
      <c r="G6342" s="4">
        <v>587464.47468166298</v>
      </c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Y6342" s="2"/>
      <c r="Z6342"/>
      <c r="AA6342"/>
      <c r="AB6342"/>
    </row>
    <row r="6343" spans="1:28" ht="14.45" x14ac:dyDescent="0.3">
      <c r="A6343" s="3">
        <v>42450.125532407408</v>
      </c>
      <c r="B6343">
        <v>2016</v>
      </c>
      <c r="C6343">
        <v>3</v>
      </c>
      <c r="D6343">
        <v>21</v>
      </c>
      <c r="E6343">
        <v>3</v>
      </c>
      <c r="F6343" s="4">
        <v>297288.89011757524</v>
      </c>
      <c r="G6343" s="4">
        <v>617678.67733815522</v>
      </c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Y6343" s="2"/>
      <c r="Z6343"/>
      <c r="AA6343"/>
      <c r="AB6343"/>
    </row>
    <row r="6344" spans="1:28" ht="14.45" x14ac:dyDescent="0.3">
      <c r="A6344" s="3">
        <v>42450.167199074072</v>
      </c>
      <c r="B6344">
        <v>2016</v>
      </c>
      <c r="C6344">
        <v>3</v>
      </c>
      <c r="D6344">
        <v>21</v>
      </c>
      <c r="E6344">
        <v>4</v>
      </c>
      <c r="F6344" s="4">
        <v>348569.81748375093</v>
      </c>
      <c r="G6344" s="4">
        <v>708447.70838763262</v>
      </c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Y6344" s="2"/>
      <c r="Z6344"/>
      <c r="AA6344"/>
      <c r="AB6344"/>
    </row>
    <row r="6345" spans="1:28" ht="14.45" x14ac:dyDescent="0.3">
      <c r="A6345" s="3">
        <v>42450.208865740744</v>
      </c>
      <c r="B6345">
        <v>2016</v>
      </c>
      <c r="C6345">
        <v>3</v>
      </c>
      <c r="D6345">
        <v>21</v>
      </c>
      <c r="E6345">
        <v>5</v>
      </c>
      <c r="F6345" s="4">
        <v>448664.96147559106</v>
      </c>
      <c r="G6345" s="4">
        <v>812200.31113592105</v>
      </c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Y6345" s="2"/>
      <c r="Z6345"/>
      <c r="AA6345"/>
      <c r="AB6345"/>
    </row>
    <row r="6346" spans="1:28" ht="14.45" x14ac:dyDescent="0.3">
      <c r="A6346" s="3">
        <v>42450.250532407408</v>
      </c>
      <c r="B6346">
        <v>2016</v>
      </c>
      <c r="C6346">
        <v>3</v>
      </c>
      <c r="D6346">
        <v>21</v>
      </c>
      <c r="E6346">
        <v>6</v>
      </c>
      <c r="F6346" s="4">
        <v>464757.78935728478</v>
      </c>
      <c r="G6346" s="4">
        <v>839623.09118876385</v>
      </c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Y6346" s="2"/>
      <c r="Z6346"/>
      <c r="AA6346"/>
      <c r="AB6346"/>
    </row>
    <row r="6347" spans="1:28" ht="14.45" x14ac:dyDescent="0.3">
      <c r="A6347" s="3">
        <v>42450.292199074072</v>
      </c>
      <c r="B6347">
        <v>2016</v>
      </c>
      <c r="C6347">
        <v>3</v>
      </c>
      <c r="D6347">
        <v>21</v>
      </c>
      <c r="E6347">
        <v>7</v>
      </c>
      <c r="F6347" s="4">
        <v>432488.50748212246</v>
      </c>
      <c r="G6347" s="4">
        <v>807179.39817166084</v>
      </c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Y6347" s="2"/>
      <c r="Z6347"/>
      <c r="AA6347"/>
      <c r="AB6347"/>
    </row>
    <row r="6348" spans="1:28" ht="14.45" x14ac:dyDescent="0.3">
      <c r="A6348" s="3">
        <v>42450.333865740744</v>
      </c>
      <c r="B6348">
        <v>2016</v>
      </c>
      <c r="C6348">
        <v>3</v>
      </c>
      <c r="D6348">
        <v>21</v>
      </c>
      <c r="E6348">
        <v>8</v>
      </c>
      <c r="F6348" s="4">
        <v>377178.0279756157</v>
      </c>
      <c r="G6348" s="4">
        <v>714462.21910931356</v>
      </c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Y6348" s="2"/>
      <c r="Z6348"/>
      <c r="AA6348"/>
      <c r="AB6348"/>
    </row>
    <row r="6349" spans="1:28" ht="14.45" x14ac:dyDescent="0.3">
      <c r="A6349" s="3">
        <v>42450.375532407408</v>
      </c>
      <c r="B6349">
        <v>2016</v>
      </c>
      <c r="C6349">
        <v>3</v>
      </c>
      <c r="D6349">
        <v>21</v>
      </c>
      <c r="E6349">
        <v>9</v>
      </c>
      <c r="F6349" s="4">
        <v>356813.79491394979</v>
      </c>
      <c r="G6349" s="4">
        <v>631650.9572697815</v>
      </c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Y6349" s="2"/>
      <c r="Z6349"/>
      <c r="AA6349"/>
      <c r="AB6349"/>
    </row>
    <row r="6350" spans="1:28" ht="14.45" x14ac:dyDescent="0.3">
      <c r="A6350" s="3">
        <v>42450.417199074072</v>
      </c>
      <c r="B6350">
        <v>2016</v>
      </c>
      <c r="C6350">
        <v>3</v>
      </c>
      <c r="D6350">
        <v>21</v>
      </c>
      <c r="E6350">
        <v>10</v>
      </c>
      <c r="F6350" s="4">
        <v>302934.71756325586</v>
      </c>
      <c r="G6350" s="4">
        <v>556350.47207831766</v>
      </c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Y6350" s="2"/>
      <c r="Z6350"/>
      <c r="AA6350"/>
      <c r="AB6350"/>
    </row>
    <row r="6351" spans="1:28" ht="14.45" x14ac:dyDescent="0.3">
      <c r="A6351" s="3">
        <v>42450.458865740744</v>
      </c>
      <c r="B6351">
        <v>2016</v>
      </c>
      <c r="C6351">
        <v>3</v>
      </c>
      <c r="D6351">
        <v>21</v>
      </c>
      <c r="E6351">
        <v>11</v>
      </c>
      <c r="F6351" s="4">
        <v>271539.11897814542</v>
      </c>
      <c r="G6351" s="4">
        <v>467776.67767447612</v>
      </c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Y6351" s="2"/>
      <c r="Z6351"/>
      <c r="AA6351"/>
      <c r="AB6351"/>
    </row>
    <row r="6352" spans="1:28" ht="14.45" x14ac:dyDescent="0.3">
      <c r="A6352" s="3">
        <v>42450.500532407408</v>
      </c>
      <c r="B6352">
        <v>2016</v>
      </c>
      <c r="C6352">
        <v>3</v>
      </c>
      <c r="D6352">
        <v>21</v>
      </c>
      <c r="E6352">
        <v>12</v>
      </c>
      <c r="F6352" s="4">
        <v>245056.33925311876</v>
      </c>
      <c r="G6352" s="4">
        <v>415957.30222646409</v>
      </c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Y6352" s="2"/>
      <c r="Z6352"/>
      <c r="AA6352"/>
      <c r="AB6352"/>
    </row>
    <row r="6353" spans="1:28" ht="14.45" x14ac:dyDescent="0.3">
      <c r="A6353" s="3">
        <v>42450.542199074072</v>
      </c>
      <c r="B6353">
        <v>2016</v>
      </c>
      <c r="C6353">
        <v>3</v>
      </c>
      <c r="D6353">
        <v>21</v>
      </c>
      <c r="E6353">
        <v>13</v>
      </c>
      <c r="F6353" s="4">
        <v>219630.59235523251</v>
      </c>
      <c r="G6353" s="4">
        <v>390597.6854155499</v>
      </c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Y6353" s="2"/>
      <c r="Z6353"/>
      <c r="AA6353"/>
      <c r="AB6353"/>
    </row>
    <row r="6354" spans="1:28" ht="14.45" x14ac:dyDescent="0.3">
      <c r="A6354" s="3">
        <v>42450.583865740744</v>
      </c>
      <c r="B6354">
        <v>2016</v>
      </c>
      <c r="C6354">
        <v>3</v>
      </c>
      <c r="D6354">
        <v>21</v>
      </c>
      <c r="E6354">
        <v>14</v>
      </c>
      <c r="F6354" s="4">
        <v>232383.56577681651</v>
      </c>
      <c r="G6354" s="4">
        <v>383124.25846390671</v>
      </c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Y6354" s="2"/>
      <c r="Z6354"/>
      <c r="AA6354"/>
      <c r="AB6354"/>
    </row>
    <row r="6355" spans="1:28" ht="14.45" x14ac:dyDescent="0.3">
      <c r="A6355" s="3">
        <v>42450.625532407408</v>
      </c>
      <c r="B6355">
        <v>2016</v>
      </c>
      <c r="C6355">
        <v>3</v>
      </c>
      <c r="D6355">
        <v>21</v>
      </c>
      <c r="E6355">
        <v>15</v>
      </c>
      <c r="F6355" s="4">
        <v>273643.20908721437</v>
      </c>
      <c r="G6355" s="4">
        <v>433835.43098791753</v>
      </c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Y6355" s="2"/>
      <c r="Z6355"/>
      <c r="AA6355"/>
      <c r="AB6355"/>
    </row>
    <row r="6356" spans="1:28" ht="14.45" x14ac:dyDescent="0.3">
      <c r="A6356" s="3">
        <v>42450.667199074072</v>
      </c>
      <c r="B6356">
        <v>2016</v>
      </c>
      <c r="C6356">
        <v>3</v>
      </c>
      <c r="D6356">
        <v>21</v>
      </c>
      <c r="E6356">
        <v>16</v>
      </c>
      <c r="F6356" s="4">
        <v>288450.28785860445</v>
      </c>
      <c r="G6356" s="4">
        <v>422490.9904330587</v>
      </c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Y6356" s="2"/>
      <c r="Z6356"/>
      <c r="AA6356"/>
      <c r="AB6356"/>
    </row>
    <row r="6357" spans="1:28" ht="14.45" x14ac:dyDescent="0.3">
      <c r="A6357" s="3">
        <v>42450.708865740744</v>
      </c>
      <c r="B6357">
        <v>2016</v>
      </c>
      <c r="C6357">
        <v>3</v>
      </c>
      <c r="D6357">
        <v>21</v>
      </c>
      <c r="E6357">
        <v>17</v>
      </c>
      <c r="F6357" s="4">
        <v>296557.30150352436</v>
      </c>
      <c r="G6357" s="4">
        <v>461995.05317319027</v>
      </c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Y6357" s="2"/>
      <c r="Z6357"/>
      <c r="AA6357"/>
      <c r="AB6357"/>
    </row>
    <row r="6358" spans="1:28" ht="14.45" x14ac:dyDescent="0.3">
      <c r="A6358" s="3">
        <v>42450.750532407408</v>
      </c>
      <c r="B6358">
        <v>2016</v>
      </c>
      <c r="C6358">
        <v>3</v>
      </c>
      <c r="D6358">
        <v>21</v>
      </c>
      <c r="E6358">
        <v>18</v>
      </c>
      <c r="F6358" s="4">
        <v>306610.91859428782</v>
      </c>
      <c r="G6358" s="4">
        <v>488152.7195673192</v>
      </c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Y6358" s="2"/>
      <c r="Z6358"/>
      <c r="AA6358"/>
      <c r="AB6358"/>
    </row>
    <row r="6359" spans="1:28" ht="14.45" x14ac:dyDescent="0.3">
      <c r="A6359" s="3">
        <v>42450.792199074072</v>
      </c>
      <c r="B6359">
        <v>2016</v>
      </c>
      <c r="C6359">
        <v>3</v>
      </c>
      <c r="D6359">
        <v>21</v>
      </c>
      <c r="E6359">
        <v>19</v>
      </c>
      <c r="F6359" s="4">
        <v>364619.04394164559</v>
      </c>
      <c r="G6359" s="4">
        <v>543133.09692357702</v>
      </c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Y6359" s="2"/>
      <c r="Z6359"/>
      <c r="AA6359"/>
      <c r="AB6359"/>
    </row>
    <row r="6360" spans="1:28" ht="14.45" x14ac:dyDescent="0.3">
      <c r="A6360" s="3">
        <v>42450.833865740744</v>
      </c>
      <c r="B6360">
        <v>2016</v>
      </c>
      <c r="C6360">
        <v>3</v>
      </c>
      <c r="D6360">
        <v>21</v>
      </c>
      <c r="E6360">
        <v>20</v>
      </c>
      <c r="F6360" s="4">
        <v>356615.68478592939</v>
      </c>
      <c r="G6360" s="4">
        <v>524717.82824268984</v>
      </c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Y6360" s="2"/>
      <c r="Z6360"/>
      <c r="AA6360"/>
      <c r="AB6360"/>
    </row>
    <row r="6361" spans="1:28" ht="14.45" x14ac:dyDescent="0.3">
      <c r="A6361" s="3">
        <v>42450.875532407408</v>
      </c>
      <c r="B6361">
        <v>2016</v>
      </c>
      <c r="C6361">
        <v>3</v>
      </c>
      <c r="D6361">
        <v>21</v>
      </c>
      <c r="E6361">
        <v>21</v>
      </c>
      <c r="F6361" s="4">
        <v>305709.74065081711</v>
      </c>
      <c r="G6361" s="4">
        <v>546885.13964671909</v>
      </c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Y6361" s="2"/>
      <c r="Z6361"/>
      <c r="AA6361"/>
      <c r="AB6361"/>
    </row>
    <row r="6362" spans="1:28" ht="14.45" x14ac:dyDescent="0.3">
      <c r="A6362" s="3">
        <v>42450.917199074072</v>
      </c>
      <c r="B6362">
        <v>2016</v>
      </c>
      <c r="C6362">
        <v>3</v>
      </c>
      <c r="D6362">
        <v>21</v>
      </c>
      <c r="E6362">
        <v>22</v>
      </c>
      <c r="F6362" s="4">
        <v>291911.71376957255</v>
      </c>
      <c r="G6362" s="4">
        <v>514540.48753626511</v>
      </c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Y6362" s="2"/>
      <c r="Z6362"/>
      <c r="AA6362"/>
      <c r="AB6362"/>
    </row>
    <row r="6363" spans="1:28" ht="14.45" x14ac:dyDescent="0.3">
      <c r="A6363" s="3">
        <v>42450.958865740744</v>
      </c>
      <c r="B6363">
        <v>2016</v>
      </c>
      <c r="C6363">
        <v>3</v>
      </c>
      <c r="D6363">
        <v>21</v>
      </c>
      <c r="E6363">
        <v>23</v>
      </c>
      <c r="F6363" s="4">
        <v>272050.80237499106</v>
      </c>
      <c r="G6363" s="4">
        <v>477206.32210907742</v>
      </c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Y6363" s="2"/>
      <c r="Z6363"/>
      <c r="AA6363"/>
      <c r="AB6363"/>
    </row>
    <row r="6364" spans="1:28" ht="14.45" x14ac:dyDescent="0.3">
      <c r="A6364" s="3">
        <v>42451.000532407408</v>
      </c>
      <c r="B6364">
        <v>2016</v>
      </c>
      <c r="C6364">
        <v>3</v>
      </c>
      <c r="D6364">
        <v>22</v>
      </c>
      <c r="E6364">
        <v>0</v>
      </c>
      <c r="F6364" s="4">
        <v>236576.60142567975</v>
      </c>
      <c r="G6364" s="4">
        <v>441567.93769722356</v>
      </c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Y6364" s="2"/>
      <c r="Z6364"/>
      <c r="AA6364"/>
      <c r="AB6364"/>
    </row>
    <row r="6365" spans="1:28" ht="14.45" x14ac:dyDescent="0.3">
      <c r="A6365" s="3">
        <v>42451.042199074072</v>
      </c>
      <c r="B6365">
        <v>2016</v>
      </c>
      <c r="C6365">
        <v>3</v>
      </c>
      <c r="D6365">
        <v>22</v>
      </c>
      <c r="E6365">
        <v>1</v>
      </c>
      <c r="F6365" s="4">
        <v>216598.15399538857</v>
      </c>
      <c r="G6365" s="4">
        <v>427364.49895615759</v>
      </c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Y6365" s="2"/>
      <c r="Z6365"/>
      <c r="AA6365"/>
      <c r="AB6365"/>
    </row>
    <row r="6366" spans="1:28" ht="14.45" x14ac:dyDescent="0.3">
      <c r="A6366" s="3">
        <v>42451.083865740744</v>
      </c>
      <c r="B6366">
        <v>2016</v>
      </c>
      <c r="C6366">
        <v>3</v>
      </c>
      <c r="D6366">
        <v>22</v>
      </c>
      <c r="E6366">
        <v>2</v>
      </c>
      <c r="F6366" s="4">
        <v>213917.3644120025</v>
      </c>
      <c r="G6366" s="4">
        <v>417867.12045049138</v>
      </c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Y6366" s="2"/>
      <c r="Z6366"/>
      <c r="AA6366"/>
      <c r="AB6366"/>
    </row>
    <row r="6367" spans="1:28" ht="14.45" x14ac:dyDescent="0.3">
      <c r="A6367" s="3">
        <v>42451.125532407408</v>
      </c>
      <c r="B6367">
        <v>2016</v>
      </c>
      <c r="C6367">
        <v>3</v>
      </c>
      <c r="D6367">
        <v>22</v>
      </c>
      <c r="E6367">
        <v>3</v>
      </c>
      <c r="F6367" s="4">
        <v>225235.24697167348</v>
      </c>
      <c r="G6367" s="4">
        <v>421760.73344378162</v>
      </c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Y6367" s="2"/>
      <c r="Z6367"/>
      <c r="AA6367"/>
      <c r="AB6367"/>
    </row>
    <row r="6368" spans="1:28" ht="14.45" x14ac:dyDescent="0.3">
      <c r="A6368" s="3">
        <v>42451.167199074072</v>
      </c>
      <c r="B6368">
        <v>2016</v>
      </c>
      <c r="C6368">
        <v>3</v>
      </c>
      <c r="D6368">
        <v>22</v>
      </c>
      <c r="E6368">
        <v>4</v>
      </c>
      <c r="F6368" s="4">
        <v>247817.4010392926</v>
      </c>
      <c r="G6368" s="4">
        <v>457069.56050893298</v>
      </c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Y6368" s="2"/>
      <c r="Z6368"/>
      <c r="AA6368"/>
      <c r="AB6368"/>
    </row>
    <row r="6369" spans="1:28" ht="14.45" x14ac:dyDescent="0.3">
      <c r="A6369" s="3">
        <v>42451.208865740744</v>
      </c>
      <c r="B6369">
        <v>2016</v>
      </c>
      <c r="C6369">
        <v>3</v>
      </c>
      <c r="D6369">
        <v>22</v>
      </c>
      <c r="E6369">
        <v>5</v>
      </c>
      <c r="F6369" s="4">
        <v>301869.94840184128</v>
      </c>
      <c r="G6369" s="4">
        <v>505227.70812125743</v>
      </c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Y6369" s="2"/>
      <c r="Z6369"/>
      <c r="AA6369"/>
      <c r="AB6369"/>
    </row>
    <row r="6370" spans="1:28" ht="14.45" x14ac:dyDescent="0.3">
      <c r="A6370" s="3">
        <v>42451.250532407408</v>
      </c>
      <c r="B6370">
        <v>2016</v>
      </c>
      <c r="C6370">
        <v>3</v>
      </c>
      <c r="D6370">
        <v>22</v>
      </c>
      <c r="E6370">
        <v>6</v>
      </c>
      <c r="F6370" s="4">
        <v>330223.06172677921</v>
      </c>
      <c r="G6370" s="4">
        <v>586187.57381217426</v>
      </c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Y6370" s="2"/>
      <c r="Z6370"/>
      <c r="AA6370"/>
      <c r="AB6370"/>
    </row>
    <row r="6371" spans="1:28" ht="14.45" x14ac:dyDescent="0.3">
      <c r="A6371" s="3">
        <v>42451.292199074072</v>
      </c>
      <c r="B6371">
        <v>2016</v>
      </c>
      <c r="C6371">
        <v>3</v>
      </c>
      <c r="D6371">
        <v>22</v>
      </c>
      <c r="E6371">
        <v>7</v>
      </c>
      <c r="F6371" s="4">
        <v>371311.69703434972</v>
      </c>
      <c r="G6371" s="4">
        <v>618806.11610261502</v>
      </c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Y6371" s="2"/>
      <c r="Z6371"/>
      <c r="AA6371"/>
      <c r="AB6371"/>
    </row>
    <row r="6372" spans="1:28" ht="14.45" x14ac:dyDescent="0.3">
      <c r="A6372" s="3">
        <v>42451.333865740744</v>
      </c>
      <c r="B6372">
        <v>2016</v>
      </c>
      <c r="C6372">
        <v>3</v>
      </c>
      <c r="D6372">
        <v>22</v>
      </c>
      <c r="E6372">
        <v>8</v>
      </c>
      <c r="F6372" s="4">
        <v>428746.41056099365</v>
      </c>
      <c r="G6372" s="4">
        <v>648801.83601955592</v>
      </c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Y6372" s="2"/>
      <c r="Z6372"/>
      <c r="AA6372"/>
      <c r="AB6372"/>
    </row>
    <row r="6373" spans="1:28" ht="14.45" x14ac:dyDescent="0.3">
      <c r="A6373" s="3">
        <v>42451.375532407408</v>
      </c>
      <c r="B6373">
        <v>2016</v>
      </c>
      <c r="C6373">
        <v>3</v>
      </c>
      <c r="D6373">
        <v>22</v>
      </c>
      <c r="E6373">
        <v>9</v>
      </c>
      <c r="F6373" s="4">
        <v>424897.86481704924</v>
      </c>
      <c r="G6373" s="4">
        <v>622121.02838698542</v>
      </c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Y6373" s="2"/>
      <c r="Z6373"/>
      <c r="AA6373"/>
      <c r="AB6373"/>
    </row>
    <row r="6374" spans="1:28" ht="14.45" x14ac:dyDescent="0.3">
      <c r="A6374" s="3">
        <v>42451.417199074072</v>
      </c>
      <c r="B6374">
        <v>2016</v>
      </c>
      <c r="C6374">
        <v>3</v>
      </c>
      <c r="D6374">
        <v>22</v>
      </c>
      <c r="E6374">
        <v>10</v>
      </c>
      <c r="F6374" s="4">
        <v>389952.77021649393</v>
      </c>
      <c r="G6374" s="4">
        <v>576891.54610003333</v>
      </c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Y6374" s="2"/>
      <c r="Z6374"/>
      <c r="AA6374"/>
      <c r="AB6374"/>
    </row>
    <row r="6375" spans="1:28" ht="14.45" x14ac:dyDescent="0.3">
      <c r="A6375" s="3">
        <v>42451.458865740744</v>
      </c>
      <c r="B6375">
        <v>2016</v>
      </c>
      <c r="C6375">
        <v>3</v>
      </c>
      <c r="D6375">
        <v>22</v>
      </c>
      <c r="E6375">
        <v>11</v>
      </c>
      <c r="F6375" s="4">
        <v>380248.84846495272</v>
      </c>
      <c r="G6375" s="4">
        <v>518209.53670036502</v>
      </c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Y6375" s="2"/>
      <c r="Z6375"/>
      <c r="AA6375"/>
      <c r="AB6375"/>
    </row>
    <row r="6376" spans="1:28" ht="14.45" x14ac:dyDescent="0.3">
      <c r="A6376" s="3">
        <v>42451.500532407408</v>
      </c>
      <c r="B6376">
        <v>2016</v>
      </c>
      <c r="C6376">
        <v>3</v>
      </c>
      <c r="D6376">
        <v>22</v>
      </c>
      <c r="E6376">
        <v>12</v>
      </c>
      <c r="F6376" s="4">
        <v>376978.35482532304</v>
      </c>
      <c r="G6376" s="4">
        <v>471718.8582497107</v>
      </c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Y6376" s="2"/>
      <c r="Z6376"/>
      <c r="AA6376"/>
      <c r="AB6376"/>
    </row>
    <row r="6377" spans="1:28" ht="14.45" x14ac:dyDescent="0.3">
      <c r="A6377" s="3">
        <v>42451.542199074072</v>
      </c>
      <c r="B6377">
        <v>2016</v>
      </c>
      <c r="C6377">
        <v>3</v>
      </c>
      <c r="D6377">
        <v>22</v>
      </c>
      <c r="E6377">
        <v>13</v>
      </c>
      <c r="F6377" s="4">
        <v>335123.74581372453</v>
      </c>
      <c r="G6377" s="4">
        <v>466256.04755832814</v>
      </c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Y6377" s="2"/>
      <c r="Z6377"/>
      <c r="AA6377"/>
      <c r="AB6377"/>
    </row>
    <row r="6378" spans="1:28" ht="14.45" x14ac:dyDescent="0.3">
      <c r="A6378" s="3">
        <v>42451.583865740744</v>
      </c>
      <c r="B6378">
        <v>2016</v>
      </c>
      <c r="C6378">
        <v>3</v>
      </c>
      <c r="D6378">
        <v>22</v>
      </c>
      <c r="E6378">
        <v>14</v>
      </c>
      <c r="F6378" s="4">
        <v>325532.53436980426</v>
      </c>
      <c r="G6378" s="4">
        <v>465126.96692761441</v>
      </c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Y6378" s="2"/>
      <c r="Z6378"/>
      <c r="AA6378"/>
      <c r="AB6378"/>
    </row>
    <row r="6379" spans="1:28" ht="14.45" x14ac:dyDescent="0.3">
      <c r="A6379" s="3">
        <v>42451.625532407408</v>
      </c>
      <c r="B6379">
        <v>2016</v>
      </c>
      <c r="C6379">
        <v>3</v>
      </c>
      <c r="D6379">
        <v>22</v>
      </c>
      <c r="E6379">
        <v>15</v>
      </c>
      <c r="F6379" s="4">
        <v>327052.14405406557</v>
      </c>
      <c r="G6379" s="4">
        <v>468415.94816976623</v>
      </c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Y6379" s="2"/>
      <c r="Z6379"/>
      <c r="AA6379"/>
      <c r="AB6379"/>
    </row>
    <row r="6380" spans="1:28" ht="14.45" x14ac:dyDescent="0.3">
      <c r="A6380" s="3">
        <v>42451.667199074072</v>
      </c>
      <c r="B6380">
        <v>2016</v>
      </c>
      <c r="C6380">
        <v>3</v>
      </c>
      <c r="D6380">
        <v>22</v>
      </c>
      <c r="E6380">
        <v>16</v>
      </c>
      <c r="F6380" s="4">
        <v>350939.66602482705</v>
      </c>
      <c r="G6380" s="4">
        <v>497008.17160632001</v>
      </c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Y6380" s="2"/>
      <c r="Z6380"/>
      <c r="AA6380"/>
      <c r="AB6380"/>
    </row>
    <row r="6381" spans="1:28" ht="14.45" x14ac:dyDescent="0.3">
      <c r="A6381" s="3">
        <v>42451.708865740744</v>
      </c>
      <c r="B6381">
        <v>2016</v>
      </c>
      <c r="C6381">
        <v>3</v>
      </c>
      <c r="D6381">
        <v>22</v>
      </c>
      <c r="E6381">
        <v>17</v>
      </c>
      <c r="F6381" s="4">
        <v>346620.66230289085</v>
      </c>
      <c r="G6381" s="4">
        <v>499137.74807276001</v>
      </c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Y6381" s="2"/>
      <c r="Z6381"/>
      <c r="AA6381"/>
      <c r="AB6381"/>
    </row>
    <row r="6382" spans="1:28" ht="14.45" x14ac:dyDescent="0.3">
      <c r="A6382" s="3">
        <v>42451.750532407408</v>
      </c>
      <c r="B6382">
        <v>2016</v>
      </c>
      <c r="C6382">
        <v>3</v>
      </c>
      <c r="D6382">
        <v>22</v>
      </c>
      <c r="E6382">
        <v>18</v>
      </c>
      <c r="F6382" s="4">
        <v>354202.77820091147</v>
      </c>
      <c r="G6382" s="4">
        <v>522128.62402687391</v>
      </c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Y6382" s="2"/>
      <c r="Z6382"/>
      <c r="AA6382"/>
      <c r="AB6382"/>
    </row>
    <row r="6383" spans="1:28" ht="14.45" x14ac:dyDescent="0.3">
      <c r="A6383" s="3">
        <v>42451.792199074072</v>
      </c>
      <c r="B6383">
        <v>2016</v>
      </c>
      <c r="C6383">
        <v>3</v>
      </c>
      <c r="D6383">
        <v>22</v>
      </c>
      <c r="E6383">
        <v>19</v>
      </c>
      <c r="F6383" s="4">
        <v>389959.36546404596</v>
      </c>
      <c r="G6383" s="4">
        <v>549119.82894195733</v>
      </c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Y6383" s="2"/>
      <c r="Z6383"/>
      <c r="AA6383"/>
      <c r="AB6383"/>
    </row>
    <row r="6384" spans="1:28" ht="14.45" x14ac:dyDescent="0.3">
      <c r="A6384" s="3">
        <v>42451.833865740744</v>
      </c>
      <c r="B6384">
        <v>2016</v>
      </c>
      <c r="C6384">
        <v>3</v>
      </c>
      <c r="D6384">
        <v>22</v>
      </c>
      <c r="E6384">
        <v>20</v>
      </c>
      <c r="F6384" s="4">
        <v>397739.23487469286</v>
      </c>
      <c r="G6384" s="4">
        <v>597395.67208032974</v>
      </c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Y6384" s="2"/>
      <c r="Z6384"/>
      <c r="AA6384"/>
      <c r="AB6384"/>
    </row>
    <row r="6385" spans="1:28" ht="14.45" x14ac:dyDescent="0.3">
      <c r="A6385" s="3">
        <v>42451.875532407408</v>
      </c>
      <c r="B6385">
        <v>2016</v>
      </c>
      <c r="C6385">
        <v>3</v>
      </c>
      <c r="D6385">
        <v>22</v>
      </c>
      <c r="E6385">
        <v>21</v>
      </c>
      <c r="F6385" s="4">
        <v>372037.92945126083</v>
      </c>
      <c r="G6385" s="4">
        <v>613759.97759232798</v>
      </c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Y6385" s="2"/>
      <c r="Z6385"/>
      <c r="AA6385"/>
      <c r="AB6385"/>
    </row>
    <row r="6386" spans="1:28" ht="14.45" x14ac:dyDescent="0.3">
      <c r="A6386" s="3">
        <v>42451.917199074072</v>
      </c>
      <c r="B6386">
        <v>2016</v>
      </c>
      <c r="C6386">
        <v>3</v>
      </c>
      <c r="D6386">
        <v>22</v>
      </c>
      <c r="E6386">
        <v>22</v>
      </c>
      <c r="F6386" s="4">
        <v>355597.63083588937</v>
      </c>
      <c r="G6386" s="4">
        <v>585864.36477191932</v>
      </c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Y6386" s="2"/>
      <c r="Z6386"/>
      <c r="AA6386"/>
      <c r="AB6386"/>
    </row>
    <row r="6387" spans="1:28" ht="14.45" x14ac:dyDescent="0.3">
      <c r="A6387" s="3">
        <v>42451.958865740744</v>
      </c>
      <c r="B6387">
        <v>2016</v>
      </c>
      <c r="C6387">
        <v>3</v>
      </c>
      <c r="D6387">
        <v>22</v>
      </c>
      <c r="E6387">
        <v>23</v>
      </c>
      <c r="F6387" s="4">
        <v>322965.6431873705</v>
      </c>
      <c r="G6387" s="4">
        <v>541294.72757511993</v>
      </c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Y6387" s="2"/>
      <c r="Z6387"/>
      <c r="AA6387"/>
      <c r="AB6387"/>
    </row>
    <row r="6388" spans="1:28" ht="14.45" x14ac:dyDescent="0.3">
      <c r="A6388" s="3">
        <v>42452.000532407408</v>
      </c>
      <c r="B6388">
        <v>2016</v>
      </c>
      <c r="C6388">
        <v>3</v>
      </c>
      <c r="D6388">
        <v>23</v>
      </c>
      <c r="E6388">
        <v>0</v>
      </c>
      <c r="F6388" s="4">
        <v>301456.46722320979</v>
      </c>
      <c r="G6388" s="4">
        <v>542702.90182576305</v>
      </c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Y6388" s="2"/>
      <c r="Z6388"/>
      <c r="AA6388"/>
      <c r="AB6388"/>
    </row>
    <row r="6389" spans="1:28" ht="14.45" x14ac:dyDescent="0.3">
      <c r="A6389" s="3">
        <v>42452.042199074072</v>
      </c>
      <c r="B6389">
        <v>2016</v>
      </c>
      <c r="C6389">
        <v>3</v>
      </c>
      <c r="D6389">
        <v>23</v>
      </c>
      <c r="E6389">
        <v>1</v>
      </c>
      <c r="F6389" s="4">
        <v>293959.93311019294</v>
      </c>
      <c r="G6389" s="4">
        <v>536042.53552838101</v>
      </c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Y6389" s="2"/>
      <c r="Z6389"/>
      <c r="AA6389"/>
      <c r="AB6389"/>
    </row>
    <row r="6390" spans="1:28" ht="14.45" x14ac:dyDescent="0.3">
      <c r="A6390" s="3">
        <v>42452.083865740744</v>
      </c>
      <c r="B6390">
        <v>2016</v>
      </c>
      <c r="C6390">
        <v>3</v>
      </c>
      <c r="D6390">
        <v>23</v>
      </c>
      <c r="E6390">
        <v>2</v>
      </c>
      <c r="F6390" s="4">
        <v>297238.03570401366</v>
      </c>
      <c r="G6390" s="4">
        <v>536811.53377482004</v>
      </c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Y6390" s="2"/>
      <c r="Z6390"/>
      <c r="AA6390"/>
      <c r="AB6390"/>
    </row>
    <row r="6391" spans="1:28" ht="14.45" x14ac:dyDescent="0.3">
      <c r="A6391" s="3">
        <v>42452.125532407408</v>
      </c>
      <c r="B6391">
        <v>2016</v>
      </c>
      <c r="C6391">
        <v>3</v>
      </c>
      <c r="D6391">
        <v>23</v>
      </c>
      <c r="E6391">
        <v>3</v>
      </c>
      <c r="F6391" s="4">
        <v>306690.08521855</v>
      </c>
      <c r="G6391" s="4">
        <v>557931.94235409761</v>
      </c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Y6391" s="2"/>
      <c r="Z6391"/>
      <c r="AA6391"/>
      <c r="AB6391"/>
    </row>
    <row r="6392" spans="1:28" ht="14.45" x14ac:dyDescent="0.3">
      <c r="A6392" s="3">
        <v>42452.167199074072</v>
      </c>
      <c r="B6392">
        <v>2016</v>
      </c>
      <c r="C6392">
        <v>3</v>
      </c>
      <c r="D6392">
        <v>23</v>
      </c>
      <c r="E6392">
        <v>4</v>
      </c>
      <c r="F6392" s="4">
        <v>316535.73883026128</v>
      </c>
      <c r="G6392" s="4">
        <v>583412.43546849978</v>
      </c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Y6392" s="2"/>
      <c r="Z6392"/>
      <c r="AA6392"/>
      <c r="AB6392"/>
    </row>
    <row r="6393" spans="1:28" ht="14.45" x14ac:dyDescent="0.3">
      <c r="A6393" s="3">
        <v>42452.208865740744</v>
      </c>
      <c r="B6393">
        <v>2016</v>
      </c>
      <c r="C6393">
        <v>3</v>
      </c>
      <c r="D6393">
        <v>23</v>
      </c>
      <c r="E6393">
        <v>5</v>
      </c>
      <c r="F6393" s="4">
        <v>367672.660458542</v>
      </c>
      <c r="G6393" s="4">
        <v>639079.08139618661</v>
      </c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Y6393" s="2"/>
      <c r="Z6393"/>
      <c r="AA6393"/>
      <c r="AB6393"/>
    </row>
    <row r="6394" spans="1:28" ht="14.45" x14ac:dyDescent="0.3">
      <c r="A6394" s="3">
        <v>42452.250532407408</v>
      </c>
      <c r="B6394">
        <v>2016</v>
      </c>
      <c r="C6394">
        <v>3</v>
      </c>
      <c r="D6394">
        <v>23</v>
      </c>
      <c r="E6394">
        <v>6</v>
      </c>
      <c r="F6394" s="4">
        <v>411671.55262492038</v>
      </c>
      <c r="G6394" s="4">
        <v>717300.99817441171</v>
      </c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Y6394" s="2"/>
      <c r="Z6394"/>
      <c r="AA6394"/>
      <c r="AB6394"/>
    </row>
    <row r="6395" spans="1:28" ht="14.45" x14ac:dyDescent="0.3">
      <c r="A6395" s="3">
        <v>42452.292199074072</v>
      </c>
      <c r="B6395">
        <v>2016</v>
      </c>
      <c r="C6395">
        <v>3</v>
      </c>
      <c r="D6395">
        <v>23</v>
      </c>
      <c r="E6395">
        <v>7</v>
      </c>
      <c r="F6395" s="4">
        <v>459292.09511771577</v>
      </c>
      <c r="G6395" s="4">
        <v>812553.63256824121</v>
      </c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Y6395" s="2"/>
      <c r="Z6395"/>
      <c r="AA6395"/>
      <c r="AB6395"/>
    </row>
    <row r="6396" spans="1:28" ht="14.45" x14ac:dyDescent="0.3">
      <c r="A6396" s="3">
        <v>42452.333865740744</v>
      </c>
      <c r="B6396">
        <v>2016</v>
      </c>
      <c r="C6396">
        <v>3</v>
      </c>
      <c r="D6396">
        <v>23</v>
      </c>
      <c r="E6396">
        <v>8</v>
      </c>
      <c r="F6396" s="4">
        <v>487612.34781138779</v>
      </c>
      <c r="G6396" s="4">
        <v>851596.86046621541</v>
      </c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Y6396" s="2"/>
      <c r="Z6396"/>
      <c r="AA6396"/>
      <c r="AB6396"/>
    </row>
    <row r="6397" spans="1:28" ht="14.45" x14ac:dyDescent="0.3">
      <c r="A6397" s="3">
        <v>42452.375532407408</v>
      </c>
      <c r="B6397">
        <v>2016</v>
      </c>
      <c r="C6397">
        <v>3</v>
      </c>
      <c r="D6397">
        <v>23</v>
      </c>
      <c r="E6397">
        <v>9</v>
      </c>
      <c r="F6397" s="4">
        <v>495899.52628933161</v>
      </c>
      <c r="G6397" s="4">
        <v>822879.70221584558</v>
      </c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Y6397" s="2"/>
      <c r="Z6397"/>
      <c r="AA6397"/>
      <c r="AB6397"/>
    </row>
    <row r="6398" spans="1:28" ht="14.45" x14ac:dyDescent="0.3">
      <c r="A6398" s="3">
        <v>42452.417199074072</v>
      </c>
      <c r="B6398">
        <v>2016</v>
      </c>
      <c r="C6398">
        <v>3</v>
      </c>
      <c r="D6398">
        <v>23</v>
      </c>
      <c r="E6398">
        <v>10</v>
      </c>
      <c r="F6398" s="4">
        <v>472037.64497044729</v>
      </c>
      <c r="G6398" s="4">
        <v>780912.0984910992</v>
      </c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Y6398" s="2"/>
      <c r="Z6398"/>
      <c r="AA6398"/>
      <c r="AB6398"/>
    </row>
    <row r="6399" spans="1:28" ht="14.45" x14ac:dyDescent="0.3">
      <c r="A6399" s="3">
        <v>42452.458865740744</v>
      </c>
      <c r="B6399">
        <v>2016</v>
      </c>
      <c r="C6399">
        <v>3</v>
      </c>
      <c r="D6399">
        <v>23</v>
      </c>
      <c r="E6399">
        <v>11</v>
      </c>
      <c r="F6399" s="4">
        <v>452781.68424879323</v>
      </c>
      <c r="G6399" s="4">
        <v>768301.13907784666</v>
      </c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Y6399" s="2"/>
      <c r="Z6399"/>
      <c r="AA6399"/>
      <c r="AB6399"/>
    </row>
    <row r="6400" spans="1:28" ht="14.45" x14ac:dyDescent="0.3">
      <c r="A6400" s="3">
        <v>42452.500532407408</v>
      </c>
      <c r="B6400">
        <v>2016</v>
      </c>
      <c r="C6400">
        <v>3</v>
      </c>
      <c r="D6400">
        <v>23</v>
      </c>
      <c r="E6400">
        <v>12</v>
      </c>
      <c r="F6400" s="4">
        <v>465096.12317786907</v>
      </c>
      <c r="G6400" s="4">
        <v>726310.46348972584</v>
      </c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Y6400" s="2"/>
      <c r="Z6400"/>
      <c r="AA6400"/>
      <c r="AB6400"/>
    </row>
    <row r="6401" spans="1:28" ht="14.45" x14ac:dyDescent="0.3">
      <c r="A6401" s="3">
        <v>42452.542199074072</v>
      </c>
      <c r="B6401">
        <v>2016</v>
      </c>
      <c r="C6401">
        <v>3</v>
      </c>
      <c r="D6401">
        <v>23</v>
      </c>
      <c r="E6401">
        <v>13</v>
      </c>
      <c r="F6401" s="4">
        <v>427541.59412242391</v>
      </c>
      <c r="G6401" s="4">
        <v>674880.20751709049</v>
      </c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Y6401" s="2"/>
      <c r="Z6401"/>
      <c r="AA6401"/>
      <c r="AB6401"/>
    </row>
    <row r="6402" spans="1:28" ht="14.45" x14ac:dyDescent="0.3">
      <c r="A6402" s="3">
        <v>42452.583865740744</v>
      </c>
      <c r="B6402">
        <v>2016</v>
      </c>
      <c r="C6402">
        <v>3</v>
      </c>
      <c r="D6402">
        <v>23</v>
      </c>
      <c r="E6402">
        <v>14</v>
      </c>
      <c r="F6402" s="4">
        <v>416491.10222942353</v>
      </c>
      <c r="G6402" s="4">
        <v>649176.35030094697</v>
      </c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Y6402" s="2"/>
      <c r="Z6402"/>
      <c r="AA6402"/>
      <c r="AB6402"/>
    </row>
    <row r="6403" spans="1:28" ht="14.45" x14ac:dyDescent="0.3">
      <c r="A6403" s="3">
        <v>42452.625532407408</v>
      </c>
      <c r="B6403">
        <v>2016</v>
      </c>
      <c r="C6403">
        <v>3</v>
      </c>
      <c r="D6403">
        <v>23</v>
      </c>
      <c r="E6403">
        <v>15</v>
      </c>
      <c r="F6403" s="4">
        <v>414811.47360849887</v>
      </c>
      <c r="G6403" s="4">
        <v>652732.54222851654</v>
      </c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Y6403" s="2"/>
      <c r="Z6403"/>
      <c r="AA6403"/>
      <c r="AB6403"/>
    </row>
    <row r="6404" spans="1:28" ht="14.45" x14ac:dyDescent="0.3">
      <c r="A6404" s="3">
        <v>42452.667199074072</v>
      </c>
      <c r="B6404">
        <v>2016</v>
      </c>
      <c r="C6404">
        <v>3</v>
      </c>
      <c r="D6404">
        <v>23</v>
      </c>
      <c r="E6404">
        <v>16</v>
      </c>
      <c r="F6404" s="4">
        <v>395773.81981781108</v>
      </c>
      <c r="G6404" s="4">
        <v>626632.04658543761</v>
      </c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Y6404" s="2"/>
      <c r="Z6404"/>
      <c r="AA6404"/>
      <c r="AB6404"/>
    </row>
    <row r="6405" spans="1:28" ht="14.45" x14ac:dyDescent="0.3">
      <c r="A6405" s="3">
        <v>42452.708865740744</v>
      </c>
      <c r="B6405">
        <v>2016</v>
      </c>
      <c r="C6405">
        <v>3</v>
      </c>
      <c r="D6405">
        <v>23</v>
      </c>
      <c r="E6405">
        <v>17</v>
      </c>
      <c r="F6405" s="4">
        <v>427279.59436481609</v>
      </c>
      <c r="G6405" s="4">
        <v>689856.27057248051</v>
      </c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Y6405" s="2"/>
      <c r="Z6405"/>
      <c r="AA6405"/>
      <c r="AB6405"/>
    </row>
    <row r="6406" spans="1:28" ht="14.45" x14ac:dyDescent="0.3">
      <c r="A6406" s="3">
        <v>42452.750532407408</v>
      </c>
      <c r="B6406">
        <v>2016</v>
      </c>
      <c r="C6406">
        <v>3</v>
      </c>
      <c r="D6406">
        <v>23</v>
      </c>
      <c r="E6406">
        <v>18</v>
      </c>
      <c r="F6406" s="4">
        <v>470637.40950357536</v>
      </c>
      <c r="G6406" s="4">
        <v>763567.64516321197</v>
      </c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Y6406" s="2"/>
      <c r="Z6406"/>
      <c r="AA6406"/>
      <c r="AB6406"/>
    </row>
    <row r="6407" spans="1:28" ht="14.45" x14ac:dyDescent="0.3">
      <c r="A6407" s="3">
        <v>42452.792199074072</v>
      </c>
      <c r="B6407">
        <v>2016</v>
      </c>
      <c r="C6407">
        <v>3</v>
      </c>
      <c r="D6407">
        <v>23</v>
      </c>
      <c r="E6407">
        <v>19</v>
      </c>
      <c r="F6407" s="4">
        <v>547916.90755862975</v>
      </c>
      <c r="G6407" s="4">
        <v>843140.43438586779</v>
      </c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Y6407" s="2"/>
      <c r="Z6407"/>
      <c r="AA6407"/>
      <c r="AB6407"/>
    </row>
    <row r="6408" spans="1:28" ht="14.45" x14ac:dyDescent="0.3">
      <c r="A6408" s="3">
        <v>42452.833865740744</v>
      </c>
      <c r="B6408">
        <v>2016</v>
      </c>
      <c r="C6408">
        <v>3</v>
      </c>
      <c r="D6408">
        <v>23</v>
      </c>
      <c r="E6408">
        <v>20</v>
      </c>
      <c r="F6408" s="4">
        <v>525454.98182946816</v>
      </c>
      <c r="G6408" s="4">
        <v>856276.70405695727</v>
      </c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Y6408" s="2"/>
      <c r="Z6408"/>
      <c r="AA6408"/>
      <c r="AB6408"/>
    </row>
    <row r="6409" spans="1:28" ht="14.45" x14ac:dyDescent="0.3">
      <c r="A6409" s="3">
        <v>42452.875532407408</v>
      </c>
      <c r="B6409">
        <v>2016</v>
      </c>
      <c r="C6409">
        <v>3</v>
      </c>
      <c r="D6409">
        <v>23</v>
      </c>
      <c r="E6409">
        <v>21</v>
      </c>
      <c r="F6409" s="4">
        <v>495957.19118221808</v>
      </c>
      <c r="G6409" s="4">
        <v>842790.94741212018</v>
      </c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Y6409" s="2"/>
      <c r="Z6409"/>
      <c r="AA6409"/>
      <c r="AB6409"/>
    </row>
    <row r="6410" spans="1:28" ht="14.45" x14ac:dyDescent="0.3">
      <c r="A6410" s="3">
        <v>42452.917199074072</v>
      </c>
      <c r="B6410">
        <v>2016</v>
      </c>
      <c r="C6410">
        <v>3</v>
      </c>
      <c r="D6410">
        <v>23</v>
      </c>
      <c r="E6410">
        <v>22</v>
      </c>
      <c r="F6410" s="4">
        <v>421586.2240510321</v>
      </c>
      <c r="G6410" s="4">
        <v>785738.13857151603</v>
      </c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Y6410" s="2"/>
      <c r="Z6410"/>
      <c r="AA6410"/>
      <c r="AB6410"/>
    </row>
    <row r="6411" spans="1:28" ht="14.45" x14ac:dyDescent="0.3">
      <c r="A6411" s="3">
        <v>42452.958865740744</v>
      </c>
      <c r="B6411">
        <v>2016</v>
      </c>
      <c r="C6411">
        <v>3</v>
      </c>
      <c r="D6411">
        <v>23</v>
      </c>
      <c r="E6411">
        <v>23</v>
      </c>
      <c r="F6411" s="4">
        <v>382384.62977363582</v>
      </c>
      <c r="G6411" s="4">
        <v>755375.05272718181</v>
      </c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Y6411" s="2"/>
      <c r="Z6411"/>
      <c r="AA6411"/>
      <c r="AB6411"/>
    </row>
    <row r="6412" spans="1:28" ht="14.45" x14ac:dyDescent="0.3">
      <c r="A6412" s="3">
        <v>42453.000532407408</v>
      </c>
      <c r="B6412">
        <v>2016</v>
      </c>
      <c r="C6412">
        <v>3</v>
      </c>
      <c r="D6412">
        <v>24</v>
      </c>
      <c r="E6412">
        <v>0</v>
      </c>
      <c r="F6412" s="4">
        <v>366435.25402495387</v>
      </c>
      <c r="G6412" s="4">
        <v>754882.84073881642</v>
      </c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Y6412" s="2"/>
      <c r="Z6412"/>
      <c r="AA6412"/>
      <c r="AB6412"/>
    </row>
    <row r="6413" spans="1:28" ht="14.45" x14ac:dyDescent="0.3">
      <c r="A6413" s="3">
        <v>42453.042199074072</v>
      </c>
      <c r="B6413">
        <v>2016</v>
      </c>
      <c r="C6413">
        <v>3</v>
      </c>
      <c r="D6413">
        <v>24</v>
      </c>
      <c r="E6413">
        <v>1</v>
      </c>
      <c r="F6413" s="4">
        <v>385899.66843411059</v>
      </c>
      <c r="G6413" s="4">
        <v>807361.83574733813</v>
      </c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Y6413" s="2"/>
      <c r="Z6413"/>
      <c r="AA6413"/>
      <c r="AB6413"/>
    </row>
    <row r="6414" spans="1:28" ht="14.45" x14ac:dyDescent="0.3">
      <c r="A6414" s="3">
        <v>42453.083865740744</v>
      </c>
      <c r="B6414">
        <v>2016</v>
      </c>
      <c r="C6414">
        <v>3</v>
      </c>
      <c r="D6414">
        <v>24</v>
      </c>
      <c r="E6414">
        <v>2</v>
      </c>
      <c r="F6414" s="4">
        <v>388282.37451408192</v>
      </c>
      <c r="G6414" s="4">
        <v>833385.91768118809</v>
      </c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Y6414" s="2"/>
      <c r="Z6414"/>
      <c r="AA6414"/>
      <c r="AB6414"/>
    </row>
    <row r="6415" spans="1:28" ht="14.45" x14ac:dyDescent="0.3">
      <c r="A6415" s="3">
        <v>42453.125532407408</v>
      </c>
      <c r="B6415">
        <v>2016</v>
      </c>
      <c r="C6415">
        <v>3</v>
      </c>
      <c r="D6415">
        <v>24</v>
      </c>
      <c r="E6415">
        <v>3</v>
      </c>
      <c r="F6415" s="4">
        <v>407497.48439648666</v>
      </c>
      <c r="G6415" s="4">
        <v>888089.94167637976</v>
      </c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Y6415" s="2"/>
      <c r="Z6415"/>
      <c r="AA6415"/>
      <c r="AB6415"/>
    </row>
    <row r="6416" spans="1:28" ht="14.45" x14ac:dyDescent="0.3">
      <c r="A6416" s="3">
        <v>42453.167199074072</v>
      </c>
      <c r="B6416">
        <v>2016</v>
      </c>
      <c r="C6416">
        <v>3</v>
      </c>
      <c r="D6416">
        <v>24</v>
      </c>
      <c r="E6416">
        <v>4</v>
      </c>
      <c r="F6416" s="4">
        <v>452532.29616798385</v>
      </c>
      <c r="G6416" s="4">
        <v>933524.3902881823</v>
      </c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Y6416" s="2"/>
      <c r="Z6416"/>
      <c r="AA6416"/>
      <c r="AB6416"/>
    </row>
    <row r="6417" spans="1:28" ht="14.45" x14ac:dyDescent="0.3">
      <c r="A6417" s="3">
        <v>42453.208865740744</v>
      </c>
      <c r="B6417">
        <v>2016</v>
      </c>
      <c r="C6417">
        <v>3</v>
      </c>
      <c r="D6417">
        <v>24</v>
      </c>
      <c r="E6417">
        <v>5</v>
      </c>
      <c r="F6417" s="4">
        <v>563226.81732941314</v>
      </c>
      <c r="G6417" s="4">
        <v>1079859.0840704064</v>
      </c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Y6417" s="2"/>
      <c r="Z6417"/>
      <c r="AA6417"/>
      <c r="AB6417"/>
    </row>
    <row r="6418" spans="1:28" ht="14.45" x14ac:dyDescent="0.3">
      <c r="A6418" s="3">
        <v>42453.250532407408</v>
      </c>
      <c r="B6418">
        <v>2016</v>
      </c>
      <c r="C6418">
        <v>3</v>
      </c>
      <c r="D6418">
        <v>24</v>
      </c>
      <c r="E6418">
        <v>6</v>
      </c>
      <c r="F6418" s="4">
        <v>585772.19607169088</v>
      </c>
      <c r="G6418" s="4">
        <v>1116743.6742479089</v>
      </c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Y6418" s="2"/>
      <c r="Z6418"/>
      <c r="AA6418"/>
      <c r="AB6418"/>
    </row>
    <row r="6419" spans="1:28" ht="14.45" x14ac:dyDescent="0.3">
      <c r="A6419" s="3">
        <v>42453.292199074072</v>
      </c>
      <c r="B6419">
        <v>2016</v>
      </c>
      <c r="C6419">
        <v>3</v>
      </c>
      <c r="D6419">
        <v>24</v>
      </c>
      <c r="E6419">
        <v>7</v>
      </c>
      <c r="F6419" s="4">
        <v>567542.8997345079</v>
      </c>
      <c r="G6419" s="4">
        <v>1067302.0702873678</v>
      </c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Y6419" s="2"/>
      <c r="Z6419"/>
      <c r="AA6419"/>
      <c r="AB6419"/>
    </row>
    <row r="6420" spans="1:28" ht="14.45" x14ac:dyDescent="0.3">
      <c r="A6420" s="3">
        <v>42453.333865740744</v>
      </c>
      <c r="B6420">
        <v>2016</v>
      </c>
      <c r="C6420">
        <v>3</v>
      </c>
      <c r="D6420">
        <v>24</v>
      </c>
      <c r="E6420">
        <v>8</v>
      </c>
      <c r="F6420" s="4">
        <v>497173.09662699548</v>
      </c>
      <c r="G6420" s="4">
        <v>936361.01584049803</v>
      </c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Y6420" s="2"/>
      <c r="Z6420"/>
      <c r="AA6420"/>
      <c r="AB6420"/>
    </row>
    <row r="6421" spans="1:28" ht="14.45" x14ac:dyDescent="0.3">
      <c r="A6421" s="3">
        <v>42453.375532407408</v>
      </c>
      <c r="B6421">
        <v>2016</v>
      </c>
      <c r="C6421">
        <v>3</v>
      </c>
      <c r="D6421">
        <v>24</v>
      </c>
      <c r="E6421">
        <v>9</v>
      </c>
      <c r="F6421" s="4">
        <v>468748.61904239783</v>
      </c>
      <c r="G6421" s="4">
        <v>828402.99406117911</v>
      </c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Y6421" s="2"/>
      <c r="Z6421"/>
      <c r="AA6421"/>
      <c r="AB6421"/>
    </row>
    <row r="6422" spans="1:28" ht="14.45" x14ac:dyDescent="0.3">
      <c r="A6422" s="3">
        <v>42453.417199074072</v>
      </c>
      <c r="B6422">
        <v>2016</v>
      </c>
      <c r="C6422">
        <v>3</v>
      </c>
      <c r="D6422">
        <v>24</v>
      </c>
      <c r="E6422">
        <v>10</v>
      </c>
      <c r="F6422" s="4">
        <v>429476.47862044151</v>
      </c>
      <c r="G6422" s="4">
        <v>712760.46156734845</v>
      </c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Y6422" s="2"/>
      <c r="Z6422"/>
      <c r="AA6422"/>
      <c r="AB6422"/>
    </row>
    <row r="6423" spans="1:28" ht="14.45" x14ac:dyDescent="0.3">
      <c r="A6423" s="3">
        <v>42453.458865740744</v>
      </c>
      <c r="B6423">
        <v>2016</v>
      </c>
      <c r="C6423">
        <v>3</v>
      </c>
      <c r="D6423">
        <v>24</v>
      </c>
      <c r="E6423">
        <v>11</v>
      </c>
      <c r="F6423" s="4">
        <v>385548.52707733575</v>
      </c>
      <c r="G6423" s="4">
        <v>650440.55283923552</v>
      </c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Y6423" s="2"/>
      <c r="Z6423"/>
      <c r="AA6423"/>
      <c r="AB6423"/>
    </row>
    <row r="6424" spans="1:28" ht="14.45" x14ac:dyDescent="0.3">
      <c r="A6424" s="3">
        <v>42453.500532407408</v>
      </c>
      <c r="B6424">
        <v>2016</v>
      </c>
      <c r="C6424">
        <v>3</v>
      </c>
      <c r="D6424">
        <v>24</v>
      </c>
      <c r="E6424">
        <v>12</v>
      </c>
      <c r="F6424" s="4">
        <v>340300.16385439219</v>
      </c>
      <c r="G6424" s="4">
        <v>606191.93739686045</v>
      </c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Y6424" s="2"/>
      <c r="Z6424"/>
      <c r="AA6424"/>
      <c r="AB6424"/>
    </row>
    <row r="6425" spans="1:28" ht="14.45" x14ac:dyDescent="0.3">
      <c r="A6425" s="3">
        <v>42453.542199074072</v>
      </c>
      <c r="B6425">
        <v>2016</v>
      </c>
      <c r="C6425">
        <v>3</v>
      </c>
      <c r="D6425">
        <v>24</v>
      </c>
      <c r="E6425">
        <v>13</v>
      </c>
      <c r="F6425" s="4">
        <v>331674.77887219103</v>
      </c>
      <c r="G6425" s="4">
        <v>566665.77227430069</v>
      </c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Y6425" s="2"/>
      <c r="Z6425"/>
      <c r="AA6425"/>
      <c r="AB6425"/>
    </row>
    <row r="6426" spans="1:28" ht="14.45" x14ac:dyDescent="0.3">
      <c r="A6426" s="3">
        <v>42453.583865740744</v>
      </c>
      <c r="B6426">
        <v>2016</v>
      </c>
      <c r="C6426">
        <v>3</v>
      </c>
      <c r="D6426">
        <v>24</v>
      </c>
      <c r="E6426">
        <v>14</v>
      </c>
      <c r="F6426" s="4">
        <v>319235.03289749409</v>
      </c>
      <c r="G6426" s="4">
        <v>522580.04257565993</v>
      </c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Y6426" s="2"/>
      <c r="Z6426"/>
      <c r="AA6426"/>
      <c r="AB6426"/>
    </row>
    <row r="6427" spans="1:28" ht="14.45" x14ac:dyDescent="0.3">
      <c r="A6427" s="3">
        <v>42453.625532407408</v>
      </c>
      <c r="B6427">
        <v>2016</v>
      </c>
      <c r="C6427">
        <v>3</v>
      </c>
      <c r="D6427">
        <v>24</v>
      </c>
      <c r="E6427">
        <v>15</v>
      </c>
      <c r="F6427" s="4">
        <v>361577.33696243394</v>
      </c>
      <c r="G6427" s="4">
        <v>553112.17082556547</v>
      </c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Y6427" s="2"/>
      <c r="Z6427"/>
      <c r="AA6427"/>
      <c r="AB6427"/>
    </row>
    <row r="6428" spans="1:28" ht="14.45" x14ac:dyDescent="0.3">
      <c r="A6428" s="3">
        <v>42453.667199074072</v>
      </c>
      <c r="B6428">
        <v>2016</v>
      </c>
      <c r="C6428">
        <v>3</v>
      </c>
      <c r="D6428">
        <v>24</v>
      </c>
      <c r="E6428">
        <v>16</v>
      </c>
      <c r="F6428" s="4">
        <v>412150.13972657663</v>
      </c>
      <c r="G6428" s="4">
        <v>616791.405684795</v>
      </c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Y6428" s="2"/>
      <c r="Z6428"/>
      <c r="AA6428"/>
      <c r="AB6428"/>
    </row>
    <row r="6429" spans="1:28" ht="14.45" x14ac:dyDescent="0.3">
      <c r="A6429" s="3">
        <v>42453.708865740744</v>
      </c>
      <c r="B6429">
        <v>2016</v>
      </c>
      <c r="C6429">
        <v>3</v>
      </c>
      <c r="D6429">
        <v>24</v>
      </c>
      <c r="E6429">
        <v>17</v>
      </c>
      <c r="F6429" s="4">
        <v>442714.96684602887</v>
      </c>
      <c r="G6429" s="4">
        <v>646446.91190842073</v>
      </c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Y6429" s="2"/>
      <c r="Z6429"/>
      <c r="AA6429"/>
      <c r="AB6429"/>
    </row>
    <row r="6430" spans="1:28" ht="14.45" x14ac:dyDescent="0.3">
      <c r="A6430" s="3">
        <v>42453.750532407408</v>
      </c>
      <c r="B6430">
        <v>2016</v>
      </c>
      <c r="C6430">
        <v>3</v>
      </c>
      <c r="D6430">
        <v>24</v>
      </c>
      <c r="E6430">
        <v>18</v>
      </c>
      <c r="F6430" s="4">
        <v>496701.26538696728</v>
      </c>
      <c r="G6430" s="4">
        <v>737819.6523655426</v>
      </c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Y6430" s="2"/>
      <c r="Z6430"/>
      <c r="AA6430"/>
      <c r="AB6430"/>
    </row>
    <row r="6431" spans="1:28" ht="14.45" x14ac:dyDescent="0.3">
      <c r="A6431" s="3">
        <v>42453.792199074072</v>
      </c>
      <c r="B6431">
        <v>2016</v>
      </c>
      <c r="C6431">
        <v>3</v>
      </c>
      <c r="D6431">
        <v>24</v>
      </c>
      <c r="E6431">
        <v>19</v>
      </c>
      <c r="F6431" s="4">
        <v>528359.67810005078</v>
      </c>
      <c r="G6431" s="4">
        <v>833127.50711988343</v>
      </c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Y6431" s="2"/>
      <c r="Z6431"/>
      <c r="AA6431"/>
      <c r="AB6431"/>
    </row>
    <row r="6432" spans="1:28" ht="14.45" x14ac:dyDescent="0.3">
      <c r="A6432" s="3">
        <v>42453.833865740744</v>
      </c>
      <c r="B6432">
        <v>2016</v>
      </c>
      <c r="C6432">
        <v>3</v>
      </c>
      <c r="D6432">
        <v>24</v>
      </c>
      <c r="E6432">
        <v>20</v>
      </c>
      <c r="F6432" s="4">
        <v>527996.34620943072</v>
      </c>
      <c r="G6432" s="4">
        <v>843984.31287086499</v>
      </c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Y6432" s="2"/>
      <c r="Z6432"/>
      <c r="AA6432"/>
      <c r="AB6432"/>
    </row>
    <row r="6433" spans="1:28" ht="14.45" x14ac:dyDescent="0.3">
      <c r="A6433" s="3">
        <v>42453.875532407408</v>
      </c>
      <c r="B6433">
        <v>2016</v>
      </c>
      <c r="C6433">
        <v>3</v>
      </c>
      <c r="D6433">
        <v>24</v>
      </c>
      <c r="E6433">
        <v>21</v>
      </c>
      <c r="F6433" s="4">
        <v>466137.05769510049</v>
      </c>
      <c r="G6433" s="4">
        <v>760361.3918429655</v>
      </c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Y6433" s="2"/>
      <c r="Z6433"/>
      <c r="AA6433"/>
      <c r="AB6433"/>
    </row>
    <row r="6434" spans="1:28" ht="14.45" x14ac:dyDescent="0.3">
      <c r="A6434" s="3">
        <v>42453.917199074072</v>
      </c>
      <c r="B6434">
        <v>2016</v>
      </c>
      <c r="C6434">
        <v>3</v>
      </c>
      <c r="D6434">
        <v>24</v>
      </c>
      <c r="E6434">
        <v>22</v>
      </c>
      <c r="F6434" s="4">
        <v>397609.61870123376</v>
      </c>
      <c r="G6434" s="4">
        <v>719681.41988896276</v>
      </c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Y6434" s="2"/>
      <c r="Z6434"/>
      <c r="AA6434"/>
      <c r="AB6434"/>
    </row>
    <row r="6435" spans="1:28" ht="14.45" x14ac:dyDescent="0.3">
      <c r="A6435" s="3">
        <v>42453.958865740744</v>
      </c>
      <c r="B6435">
        <v>2016</v>
      </c>
      <c r="C6435">
        <v>3</v>
      </c>
      <c r="D6435">
        <v>24</v>
      </c>
      <c r="E6435">
        <v>23</v>
      </c>
      <c r="F6435" s="4">
        <v>352994.49571818404</v>
      </c>
      <c r="G6435" s="4">
        <v>683358.87997658842</v>
      </c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Y6435" s="2"/>
      <c r="Z6435"/>
      <c r="AA6435"/>
      <c r="AB6435"/>
    </row>
    <row r="6436" spans="1:28" ht="14.45" x14ac:dyDescent="0.3">
      <c r="A6436" s="3">
        <v>42454.000532407408</v>
      </c>
      <c r="B6436">
        <v>2016</v>
      </c>
      <c r="C6436">
        <v>3</v>
      </c>
      <c r="D6436">
        <v>25</v>
      </c>
      <c r="E6436">
        <v>0</v>
      </c>
      <c r="F6436" s="4">
        <v>352459.15607972757</v>
      </c>
      <c r="G6436" s="4">
        <v>677948.4462463524</v>
      </c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Y6436" s="2"/>
      <c r="Z6436"/>
      <c r="AA6436"/>
      <c r="AB6436"/>
    </row>
    <row r="6437" spans="1:28" ht="14.45" x14ac:dyDescent="0.3">
      <c r="A6437" s="3">
        <v>42454.042199074072</v>
      </c>
      <c r="B6437">
        <v>2016</v>
      </c>
      <c r="C6437">
        <v>3</v>
      </c>
      <c r="D6437">
        <v>25</v>
      </c>
      <c r="E6437">
        <v>1</v>
      </c>
      <c r="F6437" s="4">
        <v>345893.12238872662</v>
      </c>
      <c r="G6437" s="4">
        <v>685515.22494983324</v>
      </c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Y6437" s="2"/>
      <c r="Z6437"/>
      <c r="AA6437"/>
      <c r="AB6437"/>
    </row>
    <row r="6438" spans="1:28" ht="14.45" x14ac:dyDescent="0.3">
      <c r="A6438" s="3">
        <v>42454.083865740744</v>
      </c>
      <c r="B6438">
        <v>2016</v>
      </c>
      <c r="C6438">
        <v>3</v>
      </c>
      <c r="D6438">
        <v>25</v>
      </c>
      <c r="E6438">
        <v>2</v>
      </c>
      <c r="F6438" s="4">
        <v>363052.84191653726</v>
      </c>
      <c r="G6438" s="4">
        <v>719502.19544463011</v>
      </c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Y6438" s="2"/>
      <c r="Z6438"/>
      <c r="AA6438"/>
      <c r="AB6438"/>
    </row>
    <row r="6439" spans="1:28" ht="14.45" x14ac:dyDescent="0.3">
      <c r="A6439" s="3">
        <v>42454.125532407408</v>
      </c>
      <c r="B6439">
        <v>2016</v>
      </c>
      <c r="C6439">
        <v>3</v>
      </c>
      <c r="D6439">
        <v>25</v>
      </c>
      <c r="E6439">
        <v>3</v>
      </c>
      <c r="F6439" s="4">
        <v>377485.75469764468</v>
      </c>
      <c r="G6439" s="4">
        <v>756918.76549439866</v>
      </c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Y6439" s="2"/>
      <c r="Z6439"/>
      <c r="AA6439"/>
      <c r="AB6439"/>
    </row>
    <row r="6440" spans="1:28" ht="14.45" x14ac:dyDescent="0.3">
      <c r="A6440" s="3">
        <v>42454.167199074072</v>
      </c>
      <c r="B6440">
        <v>2016</v>
      </c>
      <c r="C6440">
        <v>3</v>
      </c>
      <c r="D6440">
        <v>25</v>
      </c>
      <c r="E6440">
        <v>4</v>
      </c>
      <c r="F6440" s="4">
        <v>432355.86660747032</v>
      </c>
      <c r="G6440" s="4">
        <v>829830.48055486137</v>
      </c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Y6440" s="2"/>
      <c r="Z6440"/>
      <c r="AA6440"/>
      <c r="AB6440"/>
    </row>
    <row r="6441" spans="1:28" ht="14.45" x14ac:dyDescent="0.3">
      <c r="A6441" s="3">
        <v>42454.208865740744</v>
      </c>
      <c r="B6441">
        <v>2016</v>
      </c>
      <c r="C6441">
        <v>3</v>
      </c>
      <c r="D6441">
        <v>25</v>
      </c>
      <c r="E6441">
        <v>5</v>
      </c>
      <c r="F6441" s="4">
        <v>554856.25121813489</v>
      </c>
      <c r="G6441" s="4">
        <v>927623.5581683279</v>
      </c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Y6441" s="2"/>
      <c r="Z6441"/>
      <c r="AA6441"/>
      <c r="AB6441"/>
    </row>
    <row r="6442" spans="1:28" ht="14.45" x14ac:dyDescent="0.3">
      <c r="A6442" s="3">
        <v>42454.250532407408</v>
      </c>
      <c r="B6442">
        <v>2016</v>
      </c>
      <c r="C6442">
        <v>3</v>
      </c>
      <c r="D6442">
        <v>25</v>
      </c>
      <c r="E6442">
        <v>6</v>
      </c>
      <c r="F6442" s="4">
        <v>562641.89771329891</v>
      </c>
      <c r="G6442" s="4">
        <v>942807.04790258268</v>
      </c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Y6442" s="2"/>
      <c r="Z6442"/>
      <c r="AA6442"/>
      <c r="AB6442"/>
    </row>
    <row r="6443" spans="1:28" ht="14.45" x14ac:dyDescent="0.3">
      <c r="A6443" s="3">
        <v>42454.292199074072</v>
      </c>
      <c r="B6443">
        <v>2016</v>
      </c>
      <c r="C6443">
        <v>3</v>
      </c>
      <c r="D6443">
        <v>25</v>
      </c>
      <c r="E6443">
        <v>7</v>
      </c>
      <c r="F6443" s="4">
        <v>520095.73330332537</v>
      </c>
      <c r="G6443" s="4">
        <v>939370.48417692934</v>
      </c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Y6443" s="2"/>
      <c r="Z6443"/>
      <c r="AA6443"/>
      <c r="AB6443"/>
    </row>
    <row r="6444" spans="1:28" ht="14.45" x14ac:dyDescent="0.3">
      <c r="A6444" s="3">
        <v>42454.333865740744</v>
      </c>
      <c r="B6444">
        <v>2016</v>
      </c>
      <c r="C6444">
        <v>3</v>
      </c>
      <c r="D6444">
        <v>25</v>
      </c>
      <c r="E6444">
        <v>8</v>
      </c>
      <c r="F6444" s="4">
        <v>473959.89925999427</v>
      </c>
      <c r="G6444" s="4">
        <v>905994.37730939128</v>
      </c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Y6444" s="2"/>
      <c r="Z6444"/>
      <c r="AA6444"/>
      <c r="AB6444"/>
    </row>
    <row r="6445" spans="1:28" ht="14.45" x14ac:dyDescent="0.3">
      <c r="A6445" s="3">
        <v>42454.375532407408</v>
      </c>
      <c r="B6445">
        <v>2016</v>
      </c>
      <c r="C6445">
        <v>3</v>
      </c>
      <c r="D6445">
        <v>25</v>
      </c>
      <c r="E6445">
        <v>9</v>
      </c>
      <c r="F6445" s="4">
        <v>464968.76375086373</v>
      </c>
      <c r="G6445" s="4">
        <v>850158.7403608287</v>
      </c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Y6445" s="2"/>
      <c r="Z6445"/>
      <c r="AA6445"/>
      <c r="AB6445"/>
    </row>
    <row r="6446" spans="1:28" ht="14.45" x14ac:dyDescent="0.3">
      <c r="A6446" s="3">
        <v>42454.417199074072</v>
      </c>
      <c r="B6446">
        <v>2016</v>
      </c>
      <c r="C6446">
        <v>3</v>
      </c>
      <c r="D6446">
        <v>25</v>
      </c>
      <c r="E6446">
        <v>10</v>
      </c>
      <c r="F6446" s="4">
        <v>458346.69645784248</v>
      </c>
      <c r="G6446" s="4">
        <v>854200.97767003905</v>
      </c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Y6446" s="2"/>
      <c r="Z6446"/>
      <c r="AA6446"/>
      <c r="AB6446"/>
    </row>
    <row r="6447" spans="1:28" ht="14.45" x14ac:dyDescent="0.3">
      <c r="A6447" s="3">
        <v>42454.458865740744</v>
      </c>
      <c r="B6447">
        <v>2016</v>
      </c>
      <c r="C6447">
        <v>3</v>
      </c>
      <c r="D6447">
        <v>25</v>
      </c>
      <c r="E6447">
        <v>11</v>
      </c>
      <c r="F6447" s="4">
        <v>446391.01709116698</v>
      </c>
      <c r="G6447" s="4">
        <v>817055.6857214903</v>
      </c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Y6447" s="2"/>
      <c r="Z6447"/>
      <c r="AA6447"/>
      <c r="AB6447"/>
    </row>
    <row r="6448" spans="1:28" ht="14.45" x14ac:dyDescent="0.3">
      <c r="A6448" s="3">
        <v>42454.500532407408</v>
      </c>
      <c r="B6448">
        <v>2016</v>
      </c>
      <c r="C6448">
        <v>3</v>
      </c>
      <c r="D6448">
        <v>25</v>
      </c>
      <c r="E6448">
        <v>12</v>
      </c>
      <c r="F6448" s="4">
        <v>458996.77889526868</v>
      </c>
      <c r="G6448" s="4">
        <v>805482.30734263174</v>
      </c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Y6448" s="2"/>
      <c r="Z6448"/>
      <c r="AA6448"/>
      <c r="AB6448"/>
    </row>
    <row r="6449" spans="1:28" ht="14.45" x14ac:dyDescent="0.3">
      <c r="A6449" s="3">
        <v>42454.542199074072</v>
      </c>
      <c r="B6449">
        <v>2016</v>
      </c>
      <c r="C6449">
        <v>3</v>
      </c>
      <c r="D6449">
        <v>25</v>
      </c>
      <c r="E6449">
        <v>13</v>
      </c>
      <c r="F6449" s="4">
        <v>420252.9051751963</v>
      </c>
      <c r="G6449" s="4">
        <v>783774.54542687454</v>
      </c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Y6449" s="2"/>
      <c r="Z6449"/>
      <c r="AA6449"/>
      <c r="AB6449"/>
    </row>
    <row r="6450" spans="1:28" ht="14.45" x14ac:dyDescent="0.3">
      <c r="A6450" s="3">
        <v>42454.583865740744</v>
      </c>
      <c r="B6450">
        <v>2016</v>
      </c>
      <c r="C6450">
        <v>3</v>
      </c>
      <c r="D6450">
        <v>25</v>
      </c>
      <c r="E6450">
        <v>14</v>
      </c>
      <c r="F6450" s="4">
        <v>425338.72739701881</v>
      </c>
      <c r="G6450" s="4">
        <v>854798.98565602908</v>
      </c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Y6450" s="2"/>
      <c r="Z6450"/>
      <c r="AA6450"/>
      <c r="AB6450"/>
    </row>
    <row r="6451" spans="1:28" ht="14.45" x14ac:dyDescent="0.3">
      <c r="A6451" s="3">
        <v>42454.625532407408</v>
      </c>
      <c r="B6451">
        <v>2016</v>
      </c>
      <c r="C6451">
        <v>3</v>
      </c>
      <c r="D6451">
        <v>25</v>
      </c>
      <c r="E6451">
        <v>15</v>
      </c>
      <c r="F6451" s="4">
        <v>461711.75861933111</v>
      </c>
      <c r="G6451" s="4">
        <v>904123.37259434373</v>
      </c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Y6451" s="2"/>
      <c r="Z6451"/>
      <c r="AA6451"/>
      <c r="AB6451"/>
    </row>
    <row r="6452" spans="1:28" ht="14.45" x14ac:dyDescent="0.3">
      <c r="A6452" s="3">
        <v>42454.667199074072</v>
      </c>
      <c r="B6452">
        <v>2016</v>
      </c>
      <c r="C6452">
        <v>3</v>
      </c>
      <c r="D6452">
        <v>25</v>
      </c>
      <c r="E6452">
        <v>16</v>
      </c>
      <c r="F6452" s="4">
        <v>525320.98989342223</v>
      </c>
      <c r="G6452" s="4">
        <v>967054.39595110097</v>
      </c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Y6452" s="2"/>
      <c r="Z6452"/>
      <c r="AA6452"/>
      <c r="AB6452"/>
    </row>
    <row r="6453" spans="1:28" ht="14.45" x14ac:dyDescent="0.3">
      <c r="A6453" s="3">
        <v>42454.708865740744</v>
      </c>
      <c r="B6453">
        <v>2016</v>
      </c>
      <c r="C6453">
        <v>3</v>
      </c>
      <c r="D6453">
        <v>25</v>
      </c>
      <c r="E6453">
        <v>17</v>
      </c>
      <c r="F6453" s="4">
        <v>551303.53173889336</v>
      </c>
      <c r="G6453" s="4">
        <v>1026202.9872759287</v>
      </c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Y6453" s="2"/>
      <c r="Z6453"/>
      <c r="AA6453"/>
      <c r="AB6453"/>
    </row>
    <row r="6454" spans="1:28" ht="14.45" x14ac:dyDescent="0.3">
      <c r="A6454" s="3">
        <v>42454.750532407408</v>
      </c>
      <c r="B6454">
        <v>2016</v>
      </c>
      <c r="C6454">
        <v>3</v>
      </c>
      <c r="D6454">
        <v>25</v>
      </c>
      <c r="E6454">
        <v>18</v>
      </c>
      <c r="F6454" s="4">
        <v>565695.98087079718</v>
      </c>
      <c r="G6454" s="4">
        <v>1042856.8706178664</v>
      </c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Y6454" s="2"/>
      <c r="Z6454"/>
      <c r="AA6454"/>
      <c r="AB6454"/>
    </row>
    <row r="6455" spans="1:28" ht="14.45" x14ac:dyDescent="0.3">
      <c r="A6455" s="3">
        <v>42454.792199074072</v>
      </c>
      <c r="B6455">
        <v>2016</v>
      </c>
      <c r="C6455">
        <v>3</v>
      </c>
      <c r="D6455">
        <v>25</v>
      </c>
      <c r="E6455">
        <v>19</v>
      </c>
      <c r="F6455" s="4">
        <v>586630.65909531561</v>
      </c>
      <c r="G6455" s="4">
        <v>1105709.4843901617</v>
      </c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Y6455" s="2"/>
      <c r="Z6455"/>
      <c r="AA6455"/>
      <c r="AB6455"/>
    </row>
    <row r="6456" spans="1:28" ht="14.45" x14ac:dyDescent="0.3">
      <c r="A6456" s="3">
        <v>42454.833865740744</v>
      </c>
      <c r="B6456">
        <v>2016</v>
      </c>
      <c r="C6456">
        <v>3</v>
      </c>
      <c r="D6456">
        <v>25</v>
      </c>
      <c r="E6456">
        <v>20</v>
      </c>
      <c r="F6456" s="4">
        <v>589018.65962081822</v>
      </c>
      <c r="G6456" s="4">
        <v>1110849.0263124274</v>
      </c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Y6456" s="2"/>
      <c r="Z6456"/>
      <c r="AA6456"/>
      <c r="AB6456"/>
    </row>
    <row r="6457" spans="1:28" ht="14.45" x14ac:dyDescent="0.3">
      <c r="A6457" s="3">
        <v>42454.875532407408</v>
      </c>
      <c r="B6457">
        <v>2016</v>
      </c>
      <c r="C6457">
        <v>3</v>
      </c>
      <c r="D6457">
        <v>25</v>
      </c>
      <c r="E6457">
        <v>21</v>
      </c>
      <c r="F6457" s="4">
        <v>554263.31259506103</v>
      </c>
      <c r="G6457" s="4">
        <v>1025573.4033480637</v>
      </c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Y6457" s="2"/>
      <c r="Z6457"/>
      <c r="AA6457"/>
      <c r="AB6457"/>
    </row>
    <row r="6458" spans="1:28" ht="14.45" x14ac:dyDescent="0.3">
      <c r="A6458" s="3">
        <v>42454.917199074072</v>
      </c>
      <c r="B6458">
        <v>2016</v>
      </c>
      <c r="C6458">
        <v>3</v>
      </c>
      <c r="D6458">
        <v>25</v>
      </c>
      <c r="E6458">
        <v>22</v>
      </c>
      <c r="F6458" s="4">
        <v>502624.10014879931</v>
      </c>
      <c r="G6458" s="4">
        <v>993936.73050489021</v>
      </c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Y6458" s="2"/>
      <c r="Z6458"/>
      <c r="AA6458"/>
      <c r="AB6458"/>
    </row>
    <row r="6459" spans="1:28" ht="14.45" x14ac:dyDescent="0.3">
      <c r="A6459" s="3">
        <v>42454.958865740744</v>
      </c>
      <c r="B6459">
        <v>2016</v>
      </c>
      <c r="C6459">
        <v>3</v>
      </c>
      <c r="D6459">
        <v>25</v>
      </c>
      <c r="E6459">
        <v>23</v>
      </c>
      <c r="F6459" s="4">
        <v>445600.17867371003</v>
      </c>
      <c r="G6459" s="4">
        <v>928253.20086644462</v>
      </c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Y6459" s="2"/>
      <c r="Z6459"/>
      <c r="AA6459"/>
      <c r="AB6459"/>
    </row>
    <row r="6460" spans="1:28" ht="14.45" x14ac:dyDescent="0.3">
      <c r="A6460" s="3">
        <v>42455.000532407408</v>
      </c>
      <c r="B6460">
        <v>2016</v>
      </c>
      <c r="C6460">
        <v>3</v>
      </c>
      <c r="D6460">
        <v>26</v>
      </c>
      <c r="E6460">
        <v>0</v>
      </c>
      <c r="F6460" s="4">
        <v>434388.16218123562</v>
      </c>
      <c r="G6460" s="4">
        <v>930347.24649294</v>
      </c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Y6460" s="2"/>
      <c r="Z6460"/>
      <c r="AA6460"/>
      <c r="AB6460"/>
    </row>
    <row r="6461" spans="1:28" ht="14.45" x14ac:dyDescent="0.3">
      <c r="A6461" s="3">
        <v>42455.042199074072</v>
      </c>
      <c r="B6461">
        <v>2016</v>
      </c>
      <c r="C6461">
        <v>3</v>
      </c>
      <c r="D6461">
        <v>26</v>
      </c>
      <c r="E6461">
        <v>1</v>
      </c>
      <c r="F6461" s="4">
        <v>440177.19735340343</v>
      </c>
      <c r="G6461" s="4">
        <v>957969.87510810129</v>
      </c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Y6461" s="2"/>
      <c r="Z6461"/>
      <c r="AA6461"/>
      <c r="AB6461"/>
    </row>
    <row r="6462" spans="1:28" ht="14.45" x14ac:dyDescent="0.3">
      <c r="A6462" s="3">
        <v>42455.083865740744</v>
      </c>
      <c r="B6462">
        <v>2016</v>
      </c>
      <c r="C6462">
        <v>3</v>
      </c>
      <c r="D6462">
        <v>26</v>
      </c>
      <c r="E6462">
        <v>2</v>
      </c>
      <c r="F6462" s="4">
        <v>439667.31032456405</v>
      </c>
      <c r="G6462" s="4">
        <v>980481.62108958617</v>
      </c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Y6462" s="2"/>
      <c r="Z6462"/>
      <c r="AA6462"/>
      <c r="AB6462"/>
    </row>
    <row r="6463" spans="1:28" ht="14.45" x14ac:dyDescent="0.3">
      <c r="A6463" s="3">
        <v>42455.125532407408</v>
      </c>
      <c r="B6463">
        <v>2016</v>
      </c>
      <c r="C6463">
        <v>3</v>
      </c>
      <c r="D6463">
        <v>26</v>
      </c>
      <c r="E6463">
        <v>3</v>
      </c>
      <c r="F6463" s="4">
        <v>473558.63631348644</v>
      </c>
      <c r="G6463" s="4">
        <v>1042542.7748305965</v>
      </c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Y6463" s="2"/>
      <c r="Z6463"/>
      <c r="AA6463"/>
      <c r="AB6463"/>
    </row>
    <row r="6464" spans="1:28" ht="14.45" x14ac:dyDescent="0.3">
      <c r="A6464" s="3">
        <v>42455.167199074072</v>
      </c>
      <c r="B6464">
        <v>2016</v>
      </c>
      <c r="C6464">
        <v>3</v>
      </c>
      <c r="D6464">
        <v>26</v>
      </c>
      <c r="E6464">
        <v>4</v>
      </c>
      <c r="F6464" s="4">
        <v>524745.44595298753</v>
      </c>
      <c r="G6464" s="4">
        <v>1086494.4425510948</v>
      </c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Y6464" s="2"/>
      <c r="Z6464"/>
      <c r="AA6464"/>
      <c r="AB6464"/>
    </row>
    <row r="6465" spans="1:28" ht="14.45" x14ac:dyDescent="0.3">
      <c r="A6465" s="3">
        <v>42455.208865740744</v>
      </c>
      <c r="B6465">
        <v>2016</v>
      </c>
      <c r="C6465">
        <v>3</v>
      </c>
      <c r="D6465">
        <v>26</v>
      </c>
      <c r="E6465">
        <v>5</v>
      </c>
      <c r="F6465" s="4">
        <v>612063.27754310379</v>
      </c>
      <c r="G6465" s="4">
        <v>1234704.2588962906</v>
      </c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Y6465" s="2"/>
      <c r="Z6465"/>
      <c r="AA6465"/>
      <c r="AB6465"/>
    </row>
    <row r="6466" spans="1:28" ht="14.45" x14ac:dyDescent="0.3">
      <c r="A6466" s="3">
        <v>42455.250532407408</v>
      </c>
      <c r="B6466">
        <v>2016</v>
      </c>
      <c r="C6466">
        <v>3</v>
      </c>
      <c r="D6466">
        <v>26</v>
      </c>
      <c r="E6466">
        <v>6</v>
      </c>
      <c r="F6466" s="4">
        <v>635675.50103331089</v>
      </c>
      <c r="G6466" s="4">
        <v>1242774.3339278523</v>
      </c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Y6466" s="2"/>
      <c r="Z6466"/>
      <c r="AA6466"/>
      <c r="AB6466"/>
    </row>
    <row r="6467" spans="1:28" ht="14.45" x14ac:dyDescent="0.3">
      <c r="A6467" s="3">
        <v>42455.292199074072</v>
      </c>
      <c r="B6467">
        <v>2016</v>
      </c>
      <c r="C6467">
        <v>3</v>
      </c>
      <c r="D6467">
        <v>26</v>
      </c>
      <c r="E6467">
        <v>7</v>
      </c>
      <c r="F6467" s="4">
        <v>596152.02968919766</v>
      </c>
      <c r="G6467" s="4">
        <v>1152679.5692405533</v>
      </c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Y6467" s="2"/>
      <c r="Z6467"/>
      <c r="AA6467"/>
      <c r="AB6467"/>
    </row>
    <row r="6468" spans="1:28" ht="14.45" x14ac:dyDescent="0.3">
      <c r="A6468" s="3">
        <v>42455.333865740744</v>
      </c>
      <c r="B6468">
        <v>2016</v>
      </c>
      <c r="C6468">
        <v>3</v>
      </c>
      <c r="D6468">
        <v>26</v>
      </c>
      <c r="E6468">
        <v>8</v>
      </c>
      <c r="F6468" s="4">
        <v>507718.51577366039</v>
      </c>
      <c r="G6468" s="4">
        <v>1009474.7213492471</v>
      </c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Y6468" s="2"/>
      <c r="Z6468"/>
      <c r="AA6468"/>
      <c r="AB6468"/>
    </row>
    <row r="6469" spans="1:28" ht="14.45" x14ac:dyDescent="0.3">
      <c r="A6469" s="3">
        <v>42455.375532407408</v>
      </c>
      <c r="B6469">
        <v>2016</v>
      </c>
      <c r="C6469">
        <v>3</v>
      </c>
      <c r="D6469">
        <v>26</v>
      </c>
      <c r="E6469">
        <v>9</v>
      </c>
      <c r="F6469" s="4">
        <v>463180.72618698172</v>
      </c>
      <c r="G6469" s="4">
        <v>856111.64563075732</v>
      </c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Y6469" s="2"/>
      <c r="Z6469"/>
      <c r="AA6469"/>
      <c r="AB6469"/>
    </row>
    <row r="6470" spans="1:28" ht="14.45" x14ac:dyDescent="0.3">
      <c r="A6470" s="3">
        <v>42455.417199074072</v>
      </c>
      <c r="B6470">
        <v>2016</v>
      </c>
      <c r="C6470">
        <v>3</v>
      </c>
      <c r="D6470">
        <v>26</v>
      </c>
      <c r="E6470">
        <v>10</v>
      </c>
      <c r="F6470" s="4">
        <v>428536.96895120828</v>
      </c>
      <c r="G6470" s="4">
        <v>790394.0688024204</v>
      </c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Y6470" s="2"/>
      <c r="Z6470"/>
      <c r="AA6470"/>
      <c r="AB6470"/>
    </row>
    <row r="6471" spans="1:28" ht="14.45" x14ac:dyDescent="0.3">
      <c r="A6471" s="3">
        <v>42455.458865740744</v>
      </c>
      <c r="B6471">
        <v>2016</v>
      </c>
      <c r="C6471">
        <v>3</v>
      </c>
      <c r="D6471">
        <v>26</v>
      </c>
      <c r="E6471">
        <v>11</v>
      </c>
      <c r="F6471" s="4">
        <v>404073.63749718224</v>
      </c>
      <c r="G6471" s="4">
        <v>738181.48499981069</v>
      </c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Y6471" s="2"/>
      <c r="Z6471"/>
      <c r="AA6471"/>
      <c r="AB6471"/>
    </row>
    <row r="6472" spans="1:28" ht="14.45" x14ac:dyDescent="0.3">
      <c r="A6472" s="3">
        <v>42455.500532407408</v>
      </c>
      <c r="B6472">
        <v>2016</v>
      </c>
      <c r="C6472">
        <v>3</v>
      </c>
      <c r="D6472">
        <v>26</v>
      </c>
      <c r="E6472">
        <v>12</v>
      </c>
      <c r="F6472" s="4">
        <v>378736.2969160839</v>
      </c>
      <c r="G6472" s="4">
        <v>660310.26532040886</v>
      </c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Y6472" s="2"/>
      <c r="Z6472"/>
      <c r="AA6472"/>
      <c r="AB6472"/>
    </row>
    <row r="6473" spans="1:28" ht="14.45" x14ac:dyDescent="0.3">
      <c r="A6473" s="3">
        <v>42455.542199074072</v>
      </c>
      <c r="B6473">
        <v>2016</v>
      </c>
      <c r="C6473">
        <v>3</v>
      </c>
      <c r="D6473">
        <v>26</v>
      </c>
      <c r="E6473">
        <v>13</v>
      </c>
      <c r="F6473" s="4">
        <v>332360.61548049533</v>
      </c>
      <c r="G6473" s="4">
        <v>603152.27639720694</v>
      </c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Y6473" s="2"/>
      <c r="Z6473"/>
      <c r="AA6473"/>
      <c r="AB6473"/>
    </row>
    <row r="6474" spans="1:28" ht="14.45" x14ac:dyDescent="0.3">
      <c r="A6474" s="3">
        <v>42455.583865740744</v>
      </c>
      <c r="B6474">
        <v>2016</v>
      </c>
      <c r="C6474">
        <v>3</v>
      </c>
      <c r="D6474">
        <v>26</v>
      </c>
      <c r="E6474">
        <v>14</v>
      </c>
      <c r="F6474" s="4">
        <v>310050.24254173256</v>
      </c>
      <c r="G6474" s="4">
        <v>574446.28949484171</v>
      </c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Y6474" s="2"/>
      <c r="Z6474"/>
      <c r="AA6474"/>
      <c r="AB6474"/>
    </row>
    <row r="6475" spans="1:28" ht="14.45" x14ac:dyDescent="0.3">
      <c r="A6475" s="3">
        <v>42455.625532407408</v>
      </c>
      <c r="B6475">
        <v>2016</v>
      </c>
      <c r="C6475">
        <v>3</v>
      </c>
      <c r="D6475">
        <v>26</v>
      </c>
      <c r="E6475">
        <v>15</v>
      </c>
      <c r="F6475" s="4">
        <v>354460.08002498839</v>
      </c>
      <c r="G6475" s="4">
        <v>590015.3825355036</v>
      </c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Y6475" s="2"/>
      <c r="Z6475"/>
      <c r="AA6475"/>
      <c r="AB6475"/>
    </row>
    <row r="6476" spans="1:28" ht="14.45" x14ac:dyDescent="0.3">
      <c r="A6476" s="3">
        <v>42455.667199074072</v>
      </c>
      <c r="B6476">
        <v>2016</v>
      </c>
      <c r="C6476">
        <v>3</v>
      </c>
      <c r="D6476">
        <v>26</v>
      </c>
      <c r="E6476">
        <v>16</v>
      </c>
      <c r="F6476" s="4">
        <v>416283.48181335686</v>
      </c>
      <c r="G6476" s="4">
        <v>676830.97642820759</v>
      </c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Y6476" s="2"/>
      <c r="Z6476"/>
      <c r="AA6476"/>
      <c r="AB6476"/>
    </row>
    <row r="6477" spans="1:28" ht="14.45" x14ac:dyDescent="0.3">
      <c r="A6477" s="3">
        <v>42455.708865740744</v>
      </c>
      <c r="B6477">
        <v>2016</v>
      </c>
      <c r="C6477">
        <v>3</v>
      </c>
      <c r="D6477">
        <v>26</v>
      </c>
      <c r="E6477">
        <v>17</v>
      </c>
      <c r="F6477" s="4">
        <v>411461.04061886016</v>
      </c>
      <c r="G6477" s="4">
        <v>681221.7475452628</v>
      </c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Y6477" s="2"/>
      <c r="Z6477"/>
      <c r="AA6477"/>
      <c r="AB6477"/>
    </row>
    <row r="6478" spans="1:28" ht="14.45" x14ac:dyDescent="0.3">
      <c r="A6478" s="3">
        <v>42455.750532407408</v>
      </c>
      <c r="B6478">
        <v>2016</v>
      </c>
      <c r="C6478">
        <v>3</v>
      </c>
      <c r="D6478">
        <v>26</v>
      </c>
      <c r="E6478">
        <v>18</v>
      </c>
      <c r="F6478" s="4">
        <v>436750.96608946915</v>
      </c>
      <c r="G6478" s="4">
        <v>745476.53550108836</v>
      </c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Y6478" s="2"/>
      <c r="Z6478"/>
      <c r="AA6478"/>
      <c r="AB6478"/>
    </row>
    <row r="6479" spans="1:28" ht="14.45" x14ac:dyDescent="0.3">
      <c r="A6479" s="3">
        <v>42455.792199074072</v>
      </c>
      <c r="B6479">
        <v>2016</v>
      </c>
      <c r="C6479">
        <v>3</v>
      </c>
      <c r="D6479">
        <v>26</v>
      </c>
      <c r="E6479">
        <v>19</v>
      </c>
      <c r="F6479" s="4">
        <v>487853.99737187836</v>
      </c>
      <c r="G6479" s="4">
        <v>887208.91147256398</v>
      </c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Y6479" s="2"/>
      <c r="Z6479"/>
      <c r="AA6479"/>
      <c r="AB6479"/>
    </row>
    <row r="6480" spans="1:28" ht="14.45" x14ac:dyDescent="0.3">
      <c r="A6480" s="3">
        <v>42455.833865740744</v>
      </c>
      <c r="B6480">
        <v>2016</v>
      </c>
      <c r="C6480">
        <v>3</v>
      </c>
      <c r="D6480">
        <v>26</v>
      </c>
      <c r="E6480">
        <v>20</v>
      </c>
      <c r="F6480" s="4">
        <v>484956.91146324441</v>
      </c>
      <c r="G6480" s="4">
        <v>897185.01682501519</v>
      </c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Y6480" s="2"/>
      <c r="Z6480"/>
      <c r="AA6480"/>
      <c r="AB6480"/>
    </row>
    <row r="6481" spans="1:28" ht="14.45" x14ac:dyDescent="0.3">
      <c r="A6481" s="3">
        <v>42455.875532407408</v>
      </c>
      <c r="B6481">
        <v>2016</v>
      </c>
      <c r="C6481">
        <v>3</v>
      </c>
      <c r="D6481">
        <v>26</v>
      </c>
      <c r="E6481">
        <v>21</v>
      </c>
      <c r="F6481" s="4">
        <v>480524.38959307346</v>
      </c>
      <c r="G6481" s="4">
        <v>859809.81299737992</v>
      </c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Y6481" s="2"/>
      <c r="Z6481"/>
      <c r="AA6481"/>
      <c r="AB6481"/>
    </row>
    <row r="6482" spans="1:28" ht="14.45" x14ac:dyDescent="0.3">
      <c r="A6482" s="3">
        <v>42455.917210648149</v>
      </c>
      <c r="B6482">
        <v>2016</v>
      </c>
      <c r="C6482">
        <v>3</v>
      </c>
      <c r="D6482">
        <v>26</v>
      </c>
      <c r="E6482">
        <v>22</v>
      </c>
      <c r="F6482" s="4">
        <v>398604.17057595943</v>
      </c>
      <c r="G6482" s="4">
        <v>797031.42088473192</v>
      </c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Y6482" s="2"/>
      <c r="Z6482"/>
      <c r="AA6482"/>
      <c r="AB6482"/>
    </row>
    <row r="6483" spans="1:28" ht="14.45" x14ac:dyDescent="0.3">
      <c r="A6483" s="3">
        <v>42455.958877314813</v>
      </c>
      <c r="B6483">
        <v>2016</v>
      </c>
      <c r="C6483">
        <v>3</v>
      </c>
      <c r="D6483">
        <v>26</v>
      </c>
      <c r="E6483">
        <v>23</v>
      </c>
      <c r="F6483" s="4">
        <v>375851.20083280088</v>
      </c>
      <c r="G6483" s="4">
        <v>793963.44076109829</v>
      </c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Y6483" s="2"/>
      <c r="Z6483"/>
      <c r="AA6483"/>
      <c r="AB6483"/>
    </row>
    <row r="6484" spans="1:28" ht="14.45" x14ac:dyDescent="0.3">
      <c r="A6484" s="3">
        <v>42456.000543981485</v>
      </c>
      <c r="B6484">
        <v>2016</v>
      </c>
      <c r="C6484">
        <v>3</v>
      </c>
      <c r="D6484">
        <v>27</v>
      </c>
      <c r="E6484">
        <v>0</v>
      </c>
      <c r="F6484" s="4">
        <v>365185.16318302037</v>
      </c>
      <c r="G6484" s="4">
        <v>787258.76475410885</v>
      </c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Y6484" s="2"/>
      <c r="Z6484"/>
      <c r="AA6484"/>
      <c r="AB6484"/>
    </row>
    <row r="6485" spans="1:28" ht="14.45" x14ac:dyDescent="0.3">
      <c r="A6485" s="3">
        <v>42456.042210648149</v>
      </c>
      <c r="B6485">
        <v>2016</v>
      </c>
      <c r="C6485">
        <v>3</v>
      </c>
      <c r="D6485">
        <v>27</v>
      </c>
      <c r="E6485">
        <v>1</v>
      </c>
      <c r="F6485" s="4">
        <v>375652.11203341692</v>
      </c>
      <c r="G6485" s="4">
        <v>791734.30374054529</v>
      </c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Y6485" s="2"/>
      <c r="Z6485"/>
      <c r="AA6485"/>
      <c r="AB6485"/>
    </row>
    <row r="6486" spans="1:28" ht="14.45" x14ac:dyDescent="0.3">
      <c r="A6486" s="3">
        <v>42456.083877314813</v>
      </c>
      <c r="B6486">
        <v>2016</v>
      </c>
      <c r="C6486">
        <v>3</v>
      </c>
      <c r="D6486">
        <v>27</v>
      </c>
      <c r="E6486">
        <v>2</v>
      </c>
      <c r="F6486" s="4">
        <v>357351.51696128049</v>
      </c>
      <c r="G6486" s="4">
        <v>791102.6735866965</v>
      </c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Y6486" s="2"/>
      <c r="Z6486"/>
      <c r="AA6486"/>
      <c r="AB6486"/>
    </row>
    <row r="6487" spans="1:28" ht="14.45" x14ac:dyDescent="0.3">
      <c r="A6487" s="3">
        <v>42456.125543981485</v>
      </c>
      <c r="B6487">
        <v>2016</v>
      </c>
      <c r="C6487">
        <v>3</v>
      </c>
      <c r="D6487">
        <v>27</v>
      </c>
      <c r="E6487">
        <v>3</v>
      </c>
      <c r="F6487" s="4">
        <v>356006.59073479392</v>
      </c>
      <c r="G6487" s="4">
        <v>825991.44365440181</v>
      </c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Y6487" s="2"/>
      <c r="Z6487"/>
      <c r="AA6487"/>
      <c r="AB6487"/>
    </row>
    <row r="6488" spans="1:28" ht="14.45" x14ac:dyDescent="0.3">
      <c r="A6488" s="3">
        <v>42456.167210648149</v>
      </c>
      <c r="B6488">
        <v>2016</v>
      </c>
      <c r="C6488">
        <v>3</v>
      </c>
      <c r="D6488">
        <v>27</v>
      </c>
      <c r="E6488">
        <v>4</v>
      </c>
      <c r="F6488" s="4">
        <v>398392.71254949714</v>
      </c>
      <c r="G6488" s="4">
        <v>868272.62644601928</v>
      </c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Y6488" s="2"/>
      <c r="Z6488"/>
      <c r="AA6488"/>
      <c r="AB6488"/>
    </row>
    <row r="6489" spans="1:28" ht="14.45" x14ac:dyDescent="0.3">
      <c r="A6489" s="3">
        <v>42456.208877314813</v>
      </c>
      <c r="B6489">
        <v>2016</v>
      </c>
      <c r="C6489">
        <v>3</v>
      </c>
      <c r="D6489">
        <v>27</v>
      </c>
      <c r="E6489">
        <v>5</v>
      </c>
      <c r="F6489" s="4">
        <v>483347.67564088188</v>
      </c>
      <c r="G6489" s="4">
        <v>940461.05493551795</v>
      </c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Y6489" s="2"/>
      <c r="Z6489"/>
      <c r="AA6489"/>
      <c r="AB6489"/>
    </row>
    <row r="6490" spans="1:28" ht="14.45" x14ac:dyDescent="0.3">
      <c r="A6490" s="3">
        <v>42456.250543981485</v>
      </c>
      <c r="B6490">
        <v>2016</v>
      </c>
      <c r="C6490">
        <v>3</v>
      </c>
      <c r="D6490">
        <v>27</v>
      </c>
      <c r="E6490">
        <v>6</v>
      </c>
      <c r="F6490" s="4">
        <v>495133.88160252915</v>
      </c>
      <c r="G6490" s="4">
        <v>937141.46625553246</v>
      </c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Y6490" s="2"/>
      <c r="Z6490"/>
      <c r="AA6490"/>
      <c r="AB6490"/>
    </row>
    <row r="6491" spans="1:28" ht="14.45" x14ac:dyDescent="0.3">
      <c r="A6491" s="3">
        <v>42456.292210648149</v>
      </c>
      <c r="B6491">
        <v>2016</v>
      </c>
      <c r="C6491">
        <v>3</v>
      </c>
      <c r="D6491">
        <v>27</v>
      </c>
      <c r="E6491">
        <v>7</v>
      </c>
      <c r="F6491" s="4">
        <v>485954.07058091846</v>
      </c>
      <c r="G6491" s="4">
        <v>879240.72907942021</v>
      </c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Y6491" s="2"/>
      <c r="Z6491"/>
      <c r="AA6491"/>
      <c r="AB6491"/>
    </row>
    <row r="6492" spans="1:28" ht="14.45" x14ac:dyDescent="0.3">
      <c r="A6492" s="3">
        <v>42456.333877314813</v>
      </c>
      <c r="B6492">
        <v>2016</v>
      </c>
      <c r="C6492">
        <v>3</v>
      </c>
      <c r="D6492">
        <v>27</v>
      </c>
      <c r="E6492">
        <v>8</v>
      </c>
      <c r="F6492" s="4">
        <v>467357.86318586214</v>
      </c>
      <c r="G6492" s="4">
        <v>803961.29920257081</v>
      </c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Y6492" s="2"/>
      <c r="Z6492"/>
      <c r="AA6492"/>
      <c r="AB6492"/>
    </row>
    <row r="6493" spans="1:28" ht="14.45" x14ac:dyDescent="0.3">
      <c r="A6493" s="3">
        <v>42456.375543981485</v>
      </c>
      <c r="B6493">
        <v>2016</v>
      </c>
      <c r="C6493">
        <v>3</v>
      </c>
      <c r="D6493">
        <v>27</v>
      </c>
      <c r="E6493">
        <v>9</v>
      </c>
      <c r="F6493" s="4">
        <v>433826.33927057596</v>
      </c>
      <c r="G6493" s="4">
        <v>764928.00753804389</v>
      </c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Y6493" s="2"/>
      <c r="Z6493"/>
      <c r="AA6493"/>
      <c r="AB6493"/>
    </row>
    <row r="6494" spans="1:28" ht="14.45" x14ac:dyDescent="0.3">
      <c r="A6494" s="3">
        <v>42456.417210648149</v>
      </c>
      <c r="B6494">
        <v>2016</v>
      </c>
      <c r="C6494">
        <v>3</v>
      </c>
      <c r="D6494">
        <v>27</v>
      </c>
      <c r="E6494">
        <v>10</v>
      </c>
      <c r="F6494" s="4">
        <v>397766.98229592311</v>
      </c>
      <c r="G6494" s="4">
        <v>721557.40035938169</v>
      </c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Y6494" s="2"/>
      <c r="Z6494"/>
      <c r="AA6494"/>
      <c r="AB6494"/>
    </row>
    <row r="6495" spans="1:28" ht="14.45" x14ac:dyDescent="0.3">
      <c r="A6495" s="3">
        <v>42456.458877314813</v>
      </c>
      <c r="B6495">
        <v>2016</v>
      </c>
      <c r="C6495">
        <v>3</v>
      </c>
      <c r="D6495">
        <v>27</v>
      </c>
      <c r="E6495">
        <v>11</v>
      </c>
      <c r="F6495" s="4">
        <v>368276.05688649847</v>
      </c>
      <c r="G6495" s="4">
        <v>671629.99112093984</v>
      </c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Y6495" s="2"/>
      <c r="Z6495"/>
      <c r="AA6495"/>
      <c r="AB6495"/>
    </row>
    <row r="6496" spans="1:28" ht="14.45" x14ac:dyDescent="0.3">
      <c r="A6496" s="3">
        <v>42456.500543981485</v>
      </c>
      <c r="B6496">
        <v>2016</v>
      </c>
      <c r="C6496">
        <v>3</v>
      </c>
      <c r="D6496">
        <v>27</v>
      </c>
      <c r="E6496">
        <v>12</v>
      </c>
      <c r="F6496" s="4">
        <v>351702.39042938378</v>
      </c>
      <c r="G6496" s="4">
        <v>585046.03271334851</v>
      </c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Y6496" s="2"/>
      <c r="Z6496"/>
      <c r="AA6496"/>
      <c r="AB6496"/>
    </row>
    <row r="6497" spans="1:28" ht="14.45" x14ac:dyDescent="0.3">
      <c r="A6497" s="3">
        <v>42456.542210648149</v>
      </c>
      <c r="B6497">
        <v>2016</v>
      </c>
      <c r="C6497">
        <v>3</v>
      </c>
      <c r="D6497">
        <v>27</v>
      </c>
      <c r="E6497">
        <v>13</v>
      </c>
      <c r="F6497" s="4">
        <v>330007.28611618729</v>
      </c>
      <c r="G6497" s="4">
        <v>540966.77879311668</v>
      </c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Y6497" s="2"/>
      <c r="Z6497"/>
      <c r="AA6497"/>
      <c r="AB6497"/>
    </row>
    <row r="6498" spans="1:28" ht="14.45" x14ac:dyDescent="0.3">
      <c r="A6498" s="3">
        <v>42456.583877314813</v>
      </c>
      <c r="B6498">
        <v>2016</v>
      </c>
      <c r="C6498">
        <v>3</v>
      </c>
      <c r="D6498">
        <v>27</v>
      </c>
      <c r="E6498">
        <v>14</v>
      </c>
      <c r="F6498" s="4">
        <v>312100.46183835651</v>
      </c>
      <c r="G6498" s="4">
        <v>516879.12094611215</v>
      </c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Y6498" s="2"/>
      <c r="Z6498"/>
      <c r="AA6498"/>
      <c r="AB6498"/>
    </row>
    <row r="6499" spans="1:28" ht="14.45" x14ac:dyDescent="0.3">
      <c r="A6499" s="3">
        <v>42456.625543981485</v>
      </c>
      <c r="B6499">
        <v>2016</v>
      </c>
      <c r="C6499">
        <v>3</v>
      </c>
      <c r="D6499">
        <v>27</v>
      </c>
      <c r="E6499">
        <v>15</v>
      </c>
      <c r="F6499" s="4">
        <v>350158.73183563369</v>
      </c>
      <c r="G6499" s="4">
        <v>538898.55290513788</v>
      </c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Y6499" s="2"/>
      <c r="Z6499"/>
      <c r="AA6499"/>
      <c r="AB6499"/>
    </row>
    <row r="6500" spans="1:28" ht="14.45" x14ac:dyDescent="0.3">
      <c r="A6500" s="3">
        <v>42456.667210648149</v>
      </c>
      <c r="B6500">
        <v>2016</v>
      </c>
      <c r="C6500">
        <v>3</v>
      </c>
      <c r="D6500">
        <v>27</v>
      </c>
      <c r="E6500">
        <v>16</v>
      </c>
      <c r="F6500" s="4">
        <v>399537.05142585916</v>
      </c>
      <c r="G6500" s="4">
        <v>600385.35657923063</v>
      </c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Y6500" s="2"/>
      <c r="Z6500"/>
      <c r="AA6500"/>
      <c r="AB6500"/>
    </row>
    <row r="6501" spans="1:28" ht="14.45" x14ac:dyDescent="0.3">
      <c r="A6501" s="3">
        <v>42456.708877314813</v>
      </c>
      <c r="B6501">
        <v>2016</v>
      </c>
      <c r="C6501">
        <v>3</v>
      </c>
      <c r="D6501">
        <v>27</v>
      </c>
      <c r="E6501">
        <v>17</v>
      </c>
      <c r="F6501" s="4">
        <v>419296.1504617075</v>
      </c>
      <c r="G6501" s="4">
        <v>607581.81412239734</v>
      </c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Y6501" s="2"/>
      <c r="Z6501"/>
      <c r="AA6501"/>
      <c r="AB6501"/>
    </row>
    <row r="6502" spans="1:28" ht="14.45" x14ac:dyDescent="0.3">
      <c r="A6502" s="3">
        <v>42456.750543981485</v>
      </c>
      <c r="B6502">
        <v>2016</v>
      </c>
      <c r="C6502">
        <v>3</v>
      </c>
      <c r="D6502">
        <v>27</v>
      </c>
      <c r="E6502">
        <v>18</v>
      </c>
      <c r="F6502" s="4">
        <v>442871.36934188992</v>
      </c>
      <c r="G6502" s="4">
        <v>682921.26480496698</v>
      </c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Y6502" s="2"/>
      <c r="Z6502"/>
      <c r="AA6502"/>
      <c r="AB6502"/>
    </row>
    <row r="6503" spans="1:28" ht="14.45" x14ac:dyDescent="0.3">
      <c r="A6503" s="3">
        <v>42456.792210648149</v>
      </c>
      <c r="B6503">
        <v>2016</v>
      </c>
      <c r="C6503">
        <v>3</v>
      </c>
      <c r="D6503">
        <v>27</v>
      </c>
      <c r="E6503">
        <v>19</v>
      </c>
      <c r="F6503" s="4">
        <v>453828.42260701832</v>
      </c>
      <c r="G6503" s="4">
        <v>721718.48082883703</v>
      </c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Y6503" s="2"/>
      <c r="Z6503"/>
      <c r="AA6503"/>
      <c r="AB6503"/>
    </row>
    <row r="6504" spans="1:28" ht="14.45" x14ac:dyDescent="0.3">
      <c r="A6504" s="3">
        <v>42456.833877314813</v>
      </c>
      <c r="B6504">
        <v>2016</v>
      </c>
      <c r="C6504">
        <v>3</v>
      </c>
      <c r="D6504">
        <v>27</v>
      </c>
      <c r="E6504">
        <v>20</v>
      </c>
      <c r="F6504" s="4">
        <v>459984.48771882791</v>
      </c>
      <c r="G6504" s="4">
        <v>694630.37161453092</v>
      </c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Y6504" s="2"/>
      <c r="Z6504"/>
      <c r="AA6504"/>
      <c r="AB6504"/>
    </row>
    <row r="6505" spans="1:28" ht="14.45" x14ac:dyDescent="0.3">
      <c r="A6505" s="3">
        <v>42456.875543981485</v>
      </c>
      <c r="B6505">
        <v>2016</v>
      </c>
      <c r="C6505">
        <v>3</v>
      </c>
      <c r="D6505">
        <v>27</v>
      </c>
      <c r="E6505">
        <v>21</v>
      </c>
      <c r="F6505" s="4">
        <v>410657.24759025709</v>
      </c>
      <c r="G6505" s="4">
        <v>648970.84739425045</v>
      </c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Y6505" s="2"/>
      <c r="Z6505"/>
      <c r="AA6505"/>
      <c r="AB6505"/>
    </row>
    <row r="6506" spans="1:28" ht="14.45" x14ac:dyDescent="0.3">
      <c r="A6506" s="3">
        <v>42456.917210648149</v>
      </c>
      <c r="B6506">
        <v>2016</v>
      </c>
      <c r="C6506">
        <v>3</v>
      </c>
      <c r="D6506">
        <v>27</v>
      </c>
      <c r="E6506">
        <v>22</v>
      </c>
      <c r="F6506" s="4">
        <v>346332.10636380507</v>
      </c>
      <c r="G6506" s="4">
        <v>542597.02553286043</v>
      </c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Y6506" s="2"/>
      <c r="Z6506"/>
      <c r="AA6506"/>
      <c r="AB6506"/>
    </row>
    <row r="6507" spans="1:28" ht="14.45" x14ac:dyDescent="0.3">
      <c r="A6507" s="3">
        <v>42456.958877314813</v>
      </c>
      <c r="B6507">
        <v>2016</v>
      </c>
      <c r="C6507">
        <v>3</v>
      </c>
      <c r="D6507">
        <v>27</v>
      </c>
      <c r="E6507">
        <v>23</v>
      </c>
      <c r="F6507" s="4">
        <v>306038.35555096006</v>
      </c>
      <c r="G6507" s="4">
        <v>483011.50855067687</v>
      </c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Y6507" s="2"/>
      <c r="Z6507"/>
      <c r="AA6507"/>
      <c r="AB6507"/>
    </row>
    <row r="6508" spans="1:28" ht="14.45" x14ac:dyDescent="0.3">
      <c r="A6508" s="3">
        <v>42457.000543981485</v>
      </c>
      <c r="B6508">
        <v>2016</v>
      </c>
      <c r="C6508">
        <v>3</v>
      </c>
      <c r="D6508">
        <v>28</v>
      </c>
      <c r="E6508">
        <v>0</v>
      </c>
      <c r="F6508" s="4">
        <v>268504.05161631614</v>
      </c>
      <c r="G6508" s="4">
        <v>481593.30497038539</v>
      </c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Y6508" s="2"/>
      <c r="Z6508"/>
      <c r="AA6508"/>
      <c r="AB6508"/>
    </row>
    <row r="6509" spans="1:28" ht="14.45" x14ac:dyDescent="0.3">
      <c r="A6509" s="3">
        <v>42457.042210648149</v>
      </c>
      <c r="B6509">
        <v>2016</v>
      </c>
      <c r="C6509">
        <v>3</v>
      </c>
      <c r="D6509">
        <v>28</v>
      </c>
      <c r="E6509">
        <v>1</v>
      </c>
      <c r="F6509" s="4">
        <v>252440.88244438413</v>
      </c>
      <c r="G6509" s="4">
        <v>469840.8342020351</v>
      </c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Y6509" s="2"/>
      <c r="Z6509"/>
      <c r="AA6509"/>
      <c r="AB6509"/>
    </row>
    <row r="6510" spans="1:28" ht="14.45" x14ac:dyDescent="0.3">
      <c r="A6510" s="3">
        <v>42457.083877314813</v>
      </c>
      <c r="B6510">
        <v>2016</v>
      </c>
      <c r="C6510">
        <v>3</v>
      </c>
      <c r="D6510">
        <v>28</v>
      </c>
      <c r="E6510">
        <v>2</v>
      </c>
      <c r="F6510" s="4">
        <v>254232.58408741292</v>
      </c>
      <c r="G6510" s="4">
        <v>464954.18862596457</v>
      </c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Y6510" s="2"/>
      <c r="Z6510"/>
      <c r="AA6510"/>
      <c r="AB6510"/>
    </row>
    <row r="6511" spans="1:28" ht="14.45" x14ac:dyDescent="0.3">
      <c r="A6511" s="3">
        <v>42457.125543981485</v>
      </c>
      <c r="B6511">
        <v>2016</v>
      </c>
      <c r="C6511">
        <v>3</v>
      </c>
      <c r="D6511">
        <v>28</v>
      </c>
      <c r="E6511">
        <v>3</v>
      </c>
      <c r="F6511" s="4">
        <v>255468.18043082824</v>
      </c>
      <c r="G6511" s="4">
        <v>459323.66546898783</v>
      </c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Y6511" s="2"/>
      <c r="Z6511"/>
      <c r="AA6511"/>
      <c r="AB6511"/>
    </row>
    <row r="6512" spans="1:28" ht="14.45" x14ac:dyDescent="0.3">
      <c r="A6512" s="3">
        <v>42457.167210648149</v>
      </c>
      <c r="B6512">
        <v>2016</v>
      </c>
      <c r="C6512">
        <v>3</v>
      </c>
      <c r="D6512">
        <v>28</v>
      </c>
      <c r="E6512">
        <v>4</v>
      </c>
      <c r="F6512" s="4">
        <v>293320.04388928274</v>
      </c>
      <c r="G6512" s="4">
        <v>511911.11097603821</v>
      </c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Y6512" s="2"/>
      <c r="Z6512"/>
      <c r="AA6512"/>
      <c r="AB6512"/>
    </row>
    <row r="6513" spans="1:28" ht="14.45" x14ac:dyDescent="0.3">
      <c r="A6513" s="3">
        <v>42457.208877314813</v>
      </c>
      <c r="B6513">
        <v>2016</v>
      </c>
      <c r="C6513">
        <v>3</v>
      </c>
      <c r="D6513">
        <v>28</v>
      </c>
      <c r="E6513">
        <v>5</v>
      </c>
      <c r="F6513" s="4">
        <v>340658.77183488762</v>
      </c>
      <c r="G6513" s="4">
        <v>595200.74644491554</v>
      </c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Y6513" s="2"/>
      <c r="Z6513"/>
      <c r="AA6513"/>
      <c r="AB6513"/>
    </row>
    <row r="6514" spans="1:28" ht="14.45" x14ac:dyDescent="0.3">
      <c r="A6514" s="3">
        <v>42457.250543981485</v>
      </c>
      <c r="B6514">
        <v>2016</v>
      </c>
      <c r="C6514">
        <v>3</v>
      </c>
      <c r="D6514">
        <v>28</v>
      </c>
      <c r="E6514">
        <v>6</v>
      </c>
      <c r="F6514" s="4">
        <v>412926.3751637066</v>
      </c>
      <c r="G6514" s="4">
        <v>615765.28859555838</v>
      </c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Y6514" s="2"/>
      <c r="Z6514"/>
      <c r="AA6514"/>
      <c r="AB6514"/>
    </row>
    <row r="6515" spans="1:28" ht="14.45" x14ac:dyDescent="0.3">
      <c r="A6515" s="3">
        <v>42457.292210648149</v>
      </c>
      <c r="B6515">
        <v>2016</v>
      </c>
      <c r="C6515">
        <v>3</v>
      </c>
      <c r="D6515">
        <v>28</v>
      </c>
      <c r="E6515">
        <v>7</v>
      </c>
      <c r="F6515" s="4">
        <v>378325.12848288601</v>
      </c>
      <c r="G6515" s="4">
        <v>559098.63836246904</v>
      </c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Y6515" s="2"/>
      <c r="Z6515"/>
      <c r="AA6515"/>
      <c r="AB6515"/>
    </row>
    <row r="6516" spans="1:28" ht="14.45" x14ac:dyDescent="0.3">
      <c r="A6516" s="3">
        <v>42457.333877314813</v>
      </c>
      <c r="B6516">
        <v>2016</v>
      </c>
      <c r="C6516">
        <v>3</v>
      </c>
      <c r="D6516">
        <v>28</v>
      </c>
      <c r="E6516">
        <v>8</v>
      </c>
      <c r="F6516" s="4">
        <v>328611.75470678654</v>
      </c>
      <c r="G6516" s="4">
        <v>511312.95450140029</v>
      </c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Y6516" s="2"/>
      <c r="Z6516"/>
      <c r="AA6516"/>
      <c r="AB6516"/>
    </row>
    <row r="6517" spans="1:28" ht="14.45" x14ac:dyDescent="0.3">
      <c r="A6517" s="3">
        <v>42457.375543981485</v>
      </c>
      <c r="B6517">
        <v>2016</v>
      </c>
      <c r="C6517">
        <v>3</v>
      </c>
      <c r="D6517">
        <v>28</v>
      </c>
      <c r="E6517">
        <v>9</v>
      </c>
      <c r="F6517" s="4">
        <v>342606.673552163</v>
      </c>
      <c r="G6517" s="4">
        <v>489769.31842477492</v>
      </c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Y6517" s="2"/>
      <c r="Z6517"/>
      <c r="AA6517"/>
      <c r="AB6517"/>
    </row>
    <row r="6518" spans="1:28" ht="14.45" x14ac:dyDescent="0.3">
      <c r="A6518" s="3">
        <v>42457.417210648149</v>
      </c>
      <c r="B6518">
        <v>2016</v>
      </c>
      <c r="C6518">
        <v>3</v>
      </c>
      <c r="D6518">
        <v>28</v>
      </c>
      <c r="E6518">
        <v>10</v>
      </c>
      <c r="F6518" s="4">
        <v>273157.19106191129</v>
      </c>
      <c r="G6518" s="4">
        <v>495723.09035113279</v>
      </c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Y6518" s="2"/>
      <c r="Z6518"/>
      <c r="AA6518"/>
      <c r="AB6518"/>
    </row>
    <row r="6519" spans="1:28" ht="14.45" x14ac:dyDescent="0.3">
      <c r="A6519" s="3">
        <v>42457.458877314813</v>
      </c>
      <c r="B6519">
        <v>2016</v>
      </c>
      <c r="C6519">
        <v>3</v>
      </c>
      <c r="D6519">
        <v>28</v>
      </c>
      <c r="E6519">
        <v>11</v>
      </c>
      <c r="F6519" s="4">
        <v>273743.35115567816</v>
      </c>
      <c r="G6519" s="4">
        <v>453073.25560662634</v>
      </c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Y6519" s="2"/>
      <c r="Z6519"/>
      <c r="AA6519"/>
      <c r="AB6519"/>
    </row>
    <row r="6520" spans="1:28" ht="14.45" x14ac:dyDescent="0.3">
      <c r="A6520" s="3">
        <v>42457.500543981485</v>
      </c>
      <c r="B6520">
        <v>2016</v>
      </c>
      <c r="C6520">
        <v>3</v>
      </c>
      <c r="D6520">
        <v>28</v>
      </c>
      <c r="E6520">
        <v>12</v>
      </c>
      <c r="F6520" s="4">
        <v>280812.13479535532</v>
      </c>
      <c r="G6520" s="4">
        <v>390261.44779614953</v>
      </c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Y6520" s="2"/>
      <c r="Z6520"/>
      <c r="AA6520"/>
      <c r="AB6520"/>
    </row>
    <row r="6521" spans="1:28" ht="14.45" x14ac:dyDescent="0.3">
      <c r="A6521" s="3">
        <v>42457.542210648149</v>
      </c>
      <c r="B6521">
        <v>2016</v>
      </c>
      <c r="C6521">
        <v>3</v>
      </c>
      <c r="D6521">
        <v>28</v>
      </c>
      <c r="E6521">
        <v>13</v>
      </c>
      <c r="F6521" s="4">
        <v>282703.95906155946</v>
      </c>
      <c r="G6521" s="4">
        <v>395744.60872926569</v>
      </c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Y6521" s="2"/>
      <c r="Z6521"/>
      <c r="AA6521"/>
      <c r="AB6521"/>
    </row>
    <row r="6522" spans="1:28" ht="14.45" x14ac:dyDescent="0.3">
      <c r="A6522" s="3">
        <v>42457.583877314813</v>
      </c>
      <c r="B6522">
        <v>2016</v>
      </c>
      <c r="C6522">
        <v>3</v>
      </c>
      <c r="D6522">
        <v>28</v>
      </c>
      <c r="E6522">
        <v>14</v>
      </c>
      <c r="F6522" s="4">
        <v>247573.69650011312</v>
      </c>
      <c r="G6522" s="4">
        <v>385758.60027280037</v>
      </c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Y6522" s="2"/>
      <c r="Z6522"/>
      <c r="AA6522"/>
      <c r="AB6522"/>
    </row>
    <row r="6523" spans="1:28" ht="14.45" x14ac:dyDescent="0.3">
      <c r="A6523" s="3">
        <v>42457.625543981485</v>
      </c>
      <c r="B6523">
        <v>2016</v>
      </c>
      <c r="C6523">
        <v>3</v>
      </c>
      <c r="D6523">
        <v>28</v>
      </c>
      <c r="E6523">
        <v>15</v>
      </c>
      <c r="F6523" s="4">
        <v>297852.93414943997</v>
      </c>
      <c r="G6523" s="4">
        <v>411104.37993687979</v>
      </c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Y6523" s="2"/>
      <c r="Z6523"/>
      <c r="AA6523"/>
      <c r="AB6523"/>
    </row>
    <row r="6524" spans="1:28" ht="14.45" x14ac:dyDescent="0.3">
      <c r="A6524" s="3">
        <v>42457.667210648149</v>
      </c>
      <c r="B6524">
        <v>2016</v>
      </c>
      <c r="C6524">
        <v>3</v>
      </c>
      <c r="D6524">
        <v>28</v>
      </c>
      <c r="E6524">
        <v>16</v>
      </c>
      <c r="F6524" s="4">
        <v>310615.05987473007</v>
      </c>
      <c r="G6524" s="4">
        <v>430476.76255851914</v>
      </c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Y6524" s="2"/>
      <c r="Z6524"/>
      <c r="AA6524"/>
      <c r="AB6524"/>
    </row>
    <row r="6525" spans="1:28" ht="14.45" x14ac:dyDescent="0.3">
      <c r="A6525" s="3">
        <v>42457.708877314813</v>
      </c>
      <c r="B6525">
        <v>2016</v>
      </c>
      <c r="C6525">
        <v>3</v>
      </c>
      <c r="D6525">
        <v>28</v>
      </c>
      <c r="E6525">
        <v>17</v>
      </c>
      <c r="F6525" s="4">
        <v>309003.01432956144</v>
      </c>
      <c r="G6525" s="4">
        <v>482522.70916571742</v>
      </c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Y6525" s="2"/>
      <c r="Z6525"/>
      <c r="AA6525"/>
      <c r="AB6525"/>
    </row>
    <row r="6526" spans="1:28" ht="14.45" x14ac:dyDescent="0.3">
      <c r="A6526" s="3">
        <v>42457.750543981485</v>
      </c>
      <c r="B6526">
        <v>2016</v>
      </c>
      <c r="C6526">
        <v>3</v>
      </c>
      <c r="D6526">
        <v>28</v>
      </c>
      <c r="E6526">
        <v>18</v>
      </c>
      <c r="F6526" s="4">
        <v>327153.63198517181</v>
      </c>
      <c r="G6526" s="4">
        <v>486655.90175784955</v>
      </c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Y6526" s="2"/>
      <c r="Z6526"/>
      <c r="AA6526"/>
      <c r="AB6526"/>
    </row>
    <row r="6527" spans="1:28" ht="14.45" x14ac:dyDescent="0.3">
      <c r="A6527" s="3">
        <v>42457.792210648149</v>
      </c>
      <c r="B6527">
        <v>2016</v>
      </c>
      <c r="C6527">
        <v>3</v>
      </c>
      <c r="D6527">
        <v>28</v>
      </c>
      <c r="E6527">
        <v>19</v>
      </c>
      <c r="F6527" s="4">
        <v>342491.85831633612</v>
      </c>
      <c r="G6527" s="4">
        <v>488242.41024395544</v>
      </c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Y6527" s="2"/>
      <c r="Z6527"/>
      <c r="AA6527"/>
      <c r="AB6527"/>
    </row>
    <row r="6528" spans="1:28" ht="14.45" x14ac:dyDescent="0.3">
      <c r="A6528" s="3">
        <v>42457.833877314813</v>
      </c>
      <c r="B6528">
        <v>2016</v>
      </c>
      <c r="C6528">
        <v>3</v>
      </c>
      <c r="D6528">
        <v>28</v>
      </c>
      <c r="E6528">
        <v>20</v>
      </c>
      <c r="F6528" s="4">
        <v>358224.14042219607</v>
      </c>
      <c r="G6528" s="4">
        <v>507493.47973300767</v>
      </c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Y6528" s="2"/>
      <c r="Z6528"/>
      <c r="AA6528"/>
      <c r="AB6528"/>
    </row>
    <row r="6529" spans="1:28" ht="14.45" x14ac:dyDescent="0.3">
      <c r="A6529" s="3">
        <v>42457.875543981485</v>
      </c>
      <c r="B6529">
        <v>2016</v>
      </c>
      <c r="C6529">
        <v>3</v>
      </c>
      <c r="D6529">
        <v>28</v>
      </c>
      <c r="E6529">
        <v>21</v>
      </c>
      <c r="F6529" s="4">
        <v>346104.9840752554</v>
      </c>
      <c r="G6529" s="4">
        <v>499679.30166397453</v>
      </c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Y6529" s="2"/>
      <c r="Z6529"/>
      <c r="AA6529"/>
      <c r="AB6529"/>
    </row>
    <row r="6530" spans="1:28" ht="14.45" x14ac:dyDescent="0.3">
      <c r="A6530" s="3">
        <v>42457.917210648149</v>
      </c>
      <c r="B6530">
        <v>2016</v>
      </c>
      <c r="C6530">
        <v>3</v>
      </c>
      <c r="D6530">
        <v>28</v>
      </c>
      <c r="E6530">
        <v>22</v>
      </c>
      <c r="F6530" s="4">
        <v>321357.23989316885</v>
      </c>
      <c r="G6530" s="4">
        <v>452851.06714911491</v>
      </c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Y6530" s="2"/>
      <c r="Z6530"/>
      <c r="AA6530"/>
      <c r="AB6530"/>
    </row>
    <row r="6531" spans="1:28" ht="14.45" x14ac:dyDescent="0.3">
      <c r="A6531" s="3">
        <v>42457.958877314813</v>
      </c>
      <c r="B6531">
        <v>2016</v>
      </c>
      <c r="C6531">
        <v>3</v>
      </c>
      <c r="D6531">
        <v>28</v>
      </c>
      <c r="E6531">
        <v>23</v>
      </c>
      <c r="F6531" s="4">
        <v>293111.20154123014</v>
      </c>
      <c r="G6531" s="4">
        <v>427475.26805296651</v>
      </c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Y6531" s="2"/>
      <c r="Z6531"/>
      <c r="AA6531"/>
      <c r="AB6531"/>
    </row>
    <row r="6532" spans="1:28" ht="14.45" x14ac:dyDescent="0.3">
      <c r="A6532" s="3">
        <v>42458.000543981485</v>
      </c>
      <c r="B6532">
        <v>2016</v>
      </c>
      <c r="C6532">
        <v>3</v>
      </c>
      <c r="D6532">
        <v>29</v>
      </c>
      <c r="E6532">
        <v>0</v>
      </c>
      <c r="F6532" s="4">
        <v>265943.47000810492</v>
      </c>
      <c r="G6532" s="4">
        <v>388962.12630508892</v>
      </c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Y6532" s="2"/>
      <c r="Z6532"/>
      <c r="AA6532"/>
      <c r="AB6532"/>
    </row>
    <row r="6533" spans="1:28" ht="14.45" x14ac:dyDescent="0.3">
      <c r="A6533" s="3">
        <v>42458.042210648149</v>
      </c>
      <c r="B6533">
        <v>2016</v>
      </c>
      <c r="C6533">
        <v>3</v>
      </c>
      <c r="D6533">
        <v>29</v>
      </c>
      <c r="E6533">
        <v>1</v>
      </c>
      <c r="F6533" s="4">
        <v>243537.04187236854</v>
      </c>
      <c r="G6533" s="4">
        <v>373290.90049022739</v>
      </c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Y6533" s="2"/>
      <c r="Z6533"/>
      <c r="AA6533"/>
      <c r="AB6533"/>
    </row>
    <row r="6534" spans="1:28" ht="14.45" x14ac:dyDescent="0.3">
      <c r="A6534" s="3">
        <v>42458.083877314813</v>
      </c>
      <c r="B6534">
        <v>2016</v>
      </c>
      <c r="C6534">
        <v>3</v>
      </c>
      <c r="D6534">
        <v>29</v>
      </c>
      <c r="E6534">
        <v>2</v>
      </c>
      <c r="F6534" s="4">
        <v>235977.02456743125</v>
      </c>
      <c r="G6534" s="4">
        <v>369201.45527514734</v>
      </c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Y6534" s="2"/>
      <c r="Z6534"/>
      <c r="AA6534"/>
      <c r="AB6534"/>
    </row>
    <row r="6535" spans="1:28" ht="14.45" x14ac:dyDescent="0.3">
      <c r="A6535" s="3">
        <v>42458.125543981485</v>
      </c>
      <c r="B6535">
        <v>2016</v>
      </c>
      <c r="C6535">
        <v>3</v>
      </c>
      <c r="D6535">
        <v>29</v>
      </c>
      <c r="E6535">
        <v>3</v>
      </c>
      <c r="F6535" s="4">
        <v>241199.45558525212</v>
      </c>
      <c r="G6535" s="4">
        <v>374522.27428039868</v>
      </c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Y6535" s="2"/>
      <c r="Z6535"/>
      <c r="AA6535"/>
      <c r="AB6535"/>
    </row>
    <row r="6536" spans="1:28" ht="14.45" x14ac:dyDescent="0.3">
      <c r="A6536" s="3">
        <v>42458.167210648149</v>
      </c>
      <c r="B6536">
        <v>2016</v>
      </c>
      <c r="C6536">
        <v>3</v>
      </c>
      <c r="D6536">
        <v>29</v>
      </c>
      <c r="E6536">
        <v>4</v>
      </c>
      <c r="F6536" s="4">
        <v>253474.67240631179</v>
      </c>
      <c r="G6536" s="4">
        <v>391223.83889361017</v>
      </c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Y6536" s="2"/>
      <c r="Z6536"/>
      <c r="AA6536"/>
      <c r="AB6536"/>
    </row>
    <row r="6537" spans="1:28" ht="14.45" x14ac:dyDescent="0.3">
      <c r="A6537" s="3">
        <v>42458.208877314813</v>
      </c>
      <c r="B6537">
        <v>2016</v>
      </c>
      <c r="C6537">
        <v>3</v>
      </c>
      <c r="D6537">
        <v>29</v>
      </c>
      <c r="E6537">
        <v>5</v>
      </c>
      <c r="F6537" s="4">
        <v>285540.39668289549</v>
      </c>
      <c r="G6537" s="4">
        <v>436937.12026571942</v>
      </c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Y6537" s="2"/>
      <c r="Z6537"/>
      <c r="AA6537"/>
      <c r="AB6537"/>
    </row>
    <row r="6538" spans="1:28" ht="14.45" x14ac:dyDescent="0.3">
      <c r="A6538" s="3">
        <v>42458.250543981485</v>
      </c>
      <c r="B6538">
        <v>2016</v>
      </c>
      <c r="C6538">
        <v>3</v>
      </c>
      <c r="D6538">
        <v>29</v>
      </c>
      <c r="E6538">
        <v>6</v>
      </c>
      <c r="F6538" s="4">
        <v>325625.15291363891</v>
      </c>
      <c r="G6538" s="4">
        <v>485536.92921993416</v>
      </c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Y6538" s="2"/>
      <c r="Z6538"/>
      <c r="AA6538"/>
      <c r="AB6538"/>
    </row>
    <row r="6539" spans="1:28" ht="14.45" x14ac:dyDescent="0.3">
      <c r="A6539" s="3">
        <v>42458.292210648149</v>
      </c>
      <c r="B6539">
        <v>2016</v>
      </c>
      <c r="C6539">
        <v>3</v>
      </c>
      <c r="D6539">
        <v>29</v>
      </c>
      <c r="E6539">
        <v>7</v>
      </c>
      <c r="F6539" s="4">
        <v>387711.42548024119</v>
      </c>
      <c r="G6539" s="4">
        <v>546869.59325615258</v>
      </c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Y6539" s="2"/>
      <c r="Z6539"/>
      <c r="AA6539"/>
      <c r="AB6539"/>
    </row>
    <row r="6540" spans="1:28" ht="14.45" x14ac:dyDescent="0.3">
      <c r="A6540" s="3">
        <v>42458.333877314813</v>
      </c>
      <c r="B6540">
        <v>2016</v>
      </c>
      <c r="C6540">
        <v>3</v>
      </c>
      <c r="D6540">
        <v>29</v>
      </c>
      <c r="E6540">
        <v>8</v>
      </c>
      <c r="F6540" s="4">
        <v>431575.41180324729</v>
      </c>
      <c r="G6540" s="4">
        <v>610042.71521167911</v>
      </c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Y6540" s="2"/>
      <c r="Z6540"/>
      <c r="AA6540"/>
      <c r="AB6540"/>
    </row>
    <row r="6541" spans="1:28" ht="14.45" x14ac:dyDescent="0.3">
      <c r="A6541" s="3">
        <v>42458.375543981485</v>
      </c>
      <c r="B6541">
        <v>2016</v>
      </c>
      <c r="C6541">
        <v>3</v>
      </c>
      <c r="D6541">
        <v>29</v>
      </c>
      <c r="E6541">
        <v>9</v>
      </c>
      <c r="F6541" s="4">
        <v>460917.65817906777</v>
      </c>
      <c r="G6541" s="4">
        <v>688295.61330645508</v>
      </c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Y6541" s="2"/>
      <c r="Z6541"/>
      <c r="AA6541"/>
      <c r="AB6541"/>
    </row>
    <row r="6542" spans="1:28" ht="14.45" x14ac:dyDescent="0.3">
      <c r="A6542" s="3">
        <v>42458.417210648149</v>
      </c>
      <c r="B6542">
        <v>2016</v>
      </c>
      <c r="C6542">
        <v>3</v>
      </c>
      <c r="D6542">
        <v>29</v>
      </c>
      <c r="E6542">
        <v>10</v>
      </c>
      <c r="F6542" s="4">
        <v>466028.08293925232</v>
      </c>
      <c r="G6542" s="4">
        <v>700649.8850920957</v>
      </c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Y6542" s="2"/>
      <c r="Z6542"/>
      <c r="AA6542"/>
      <c r="AB6542"/>
    </row>
    <row r="6543" spans="1:28" ht="14.45" x14ac:dyDescent="0.3">
      <c r="A6543" s="3">
        <v>42458.458877314813</v>
      </c>
      <c r="B6543">
        <v>2016</v>
      </c>
      <c r="C6543">
        <v>3</v>
      </c>
      <c r="D6543">
        <v>29</v>
      </c>
      <c r="E6543">
        <v>11</v>
      </c>
      <c r="F6543" s="4">
        <v>469819.25056659942</v>
      </c>
      <c r="G6543" s="4">
        <v>722990.51099778258</v>
      </c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Y6543" s="2"/>
      <c r="Z6543"/>
      <c r="AA6543"/>
      <c r="AB6543"/>
    </row>
    <row r="6544" spans="1:28" ht="14.45" x14ac:dyDescent="0.3">
      <c r="A6544" s="3">
        <v>42458.500543981485</v>
      </c>
      <c r="B6544">
        <v>2016</v>
      </c>
      <c r="C6544">
        <v>3</v>
      </c>
      <c r="D6544">
        <v>29</v>
      </c>
      <c r="E6544">
        <v>12</v>
      </c>
      <c r="F6544" s="4">
        <v>470207.2435663708</v>
      </c>
      <c r="G6544" s="4">
        <v>739101.168744675</v>
      </c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Y6544" s="2"/>
      <c r="Z6544"/>
      <c r="AA6544"/>
      <c r="AB6544"/>
    </row>
    <row r="6545" spans="1:28" ht="14.45" x14ac:dyDescent="0.3">
      <c r="A6545" s="3">
        <v>42458.542210648149</v>
      </c>
      <c r="B6545">
        <v>2016</v>
      </c>
      <c r="C6545">
        <v>3</v>
      </c>
      <c r="D6545">
        <v>29</v>
      </c>
      <c r="E6545">
        <v>13</v>
      </c>
      <c r="F6545" s="4">
        <v>470708.90558969131</v>
      </c>
      <c r="G6545" s="4">
        <v>753591.43947661156</v>
      </c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Y6545" s="2"/>
      <c r="Z6545"/>
      <c r="AA6545"/>
      <c r="AB6545"/>
    </row>
    <row r="6546" spans="1:28" ht="14.45" x14ac:dyDescent="0.3">
      <c r="A6546" s="3">
        <v>42458.583877314813</v>
      </c>
      <c r="B6546">
        <v>2016</v>
      </c>
      <c r="C6546">
        <v>3</v>
      </c>
      <c r="D6546">
        <v>29</v>
      </c>
      <c r="E6546">
        <v>14</v>
      </c>
      <c r="F6546" s="4">
        <v>466734.96641679452</v>
      </c>
      <c r="G6546" s="4">
        <v>744422.589326257</v>
      </c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Y6546" s="2"/>
      <c r="Z6546"/>
      <c r="AA6546"/>
      <c r="AB6546"/>
    </row>
    <row r="6547" spans="1:28" ht="14.45" x14ac:dyDescent="0.3">
      <c r="A6547" s="3">
        <v>42458.625543981485</v>
      </c>
      <c r="B6547">
        <v>2016</v>
      </c>
      <c r="C6547">
        <v>3</v>
      </c>
      <c r="D6547">
        <v>29</v>
      </c>
      <c r="E6547">
        <v>15</v>
      </c>
      <c r="F6547" s="4">
        <v>484225.29075359443</v>
      </c>
      <c r="G6547" s="4">
        <v>755873.60088721022</v>
      </c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Y6547" s="2"/>
      <c r="Z6547"/>
      <c r="AA6547"/>
      <c r="AB6547"/>
    </row>
    <row r="6548" spans="1:28" ht="14.45" x14ac:dyDescent="0.3">
      <c r="A6548" s="3">
        <v>42458.667210648149</v>
      </c>
      <c r="B6548">
        <v>2016</v>
      </c>
      <c r="C6548">
        <v>3</v>
      </c>
      <c r="D6548">
        <v>29</v>
      </c>
      <c r="E6548">
        <v>16</v>
      </c>
      <c r="F6548" s="4">
        <v>494954.81548223097</v>
      </c>
      <c r="G6548" s="4">
        <v>788413.26297627029</v>
      </c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Y6548" s="2"/>
      <c r="Z6548"/>
      <c r="AA6548"/>
      <c r="AB6548"/>
    </row>
    <row r="6549" spans="1:28" ht="14.45" x14ac:dyDescent="0.3">
      <c r="A6549" s="3">
        <v>42458.708877314813</v>
      </c>
      <c r="B6549">
        <v>2016</v>
      </c>
      <c r="C6549">
        <v>3</v>
      </c>
      <c r="D6549">
        <v>29</v>
      </c>
      <c r="E6549">
        <v>17</v>
      </c>
      <c r="F6549" s="4">
        <v>541400.4180400687</v>
      </c>
      <c r="G6549" s="4">
        <v>843261.23725927027</v>
      </c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Y6549" s="2"/>
      <c r="Z6549"/>
      <c r="AA6549"/>
      <c r="AB6549"/>
    </row>
    <row r="6550" spans="1:28" ht="14.45" x14ac:dyDescent="0.3">
      <c r="A6550" s="3">
        <v>42458.750543981485</v>
      </c>
      <c r="B6550">
        <v>2016</v>
      </c>
      <c r="C6550">
        <v>3</v>
      </c>
      <c r="D6550">
        <v>29</v>
      </c>
      <c r="E6550">
        <v>18</v>
      </c>
      <c r="F6550" s="4">
        <v>522428.96251200908</v>
      </c>
      <c r="G6550" s="4">
        <v>884144.43796015508</v>
      </c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Y6550" s="2"/>
      <c r="Z6550"/>
      <c r="AA6550"/>
      <c r="AB6550"/>
    </row>
    <row r="6551" spans="1:28" ht="14.45" x14ac:dyDescent="0.3">
      <c r="A6551" s="3">
        <v>42458.792210648149</v>
      </c>
      <c r="B6551">
        <v>2016</v>
      </c>
      <c r="C6551">
        <v>3</v>
      </c>
      <c r="D6551">
        <v>29</v>
      </c>
      <c r="E6551">
        <v>19</v>
      </c>
      <c r="F6551" s="4">
        <v>535427.16119798576</v>
      </c>
      <c r="G6551" s="4">
        <v>920640.6734127939</v>
      </c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Y6551" s="2"/>
      <c r="Z6551"/>
      <c r="AA6551"/>
      <c r="AB6551"/>
    </row>
    <row r="6552" spans="1:28" ht="14.45" x14ac:dyDescent="0.3">
      <c r="A6552" s="3">
        <v>42458.833877314813</v>
      </c>
      <c r="B6552">
        <v>2016</v>
      </c>
      <c r="C6552">
        <v>3</v>
      </c>
      <c r="D6552">
        <v>29</v>
      </c>
      <c r="E6552">
        <v>20</v>
      </c>
      <c r="F6552" s="4">
        <v>509853.03835422662</v>
      </c>
      <c r="G6552" s="4">
        <v>879790.7885972088</v>
      </c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Y6552" s="2"/>
      <c r="Z6552"/>
      <c r="AA6552"/>
      <c r="AB6552"/>
    </row>
    <row r="6553" spans="1:28" ht="14.45" x14ac:dyDescent="0.3">
      <c r="A6553" s="3">
        <v>42458.875543981485</v>
      </c>
      <c r="B6553">
        <v>2016</v>
      </c>
      <c r="C6553">
        <v>3</v>
      </c>
      <c r="D6553">
        <v>29</v>
      </c>
      <c r="E6553">
        <v>21</v>
      </c>
      <c r="F6553" s="4">
        <v>470213.28672906745</v>
      </c>
      <c r="G6553" s="4">
        <v>866043.8777727118</v>
      </c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Y6553" s="2"/>
      <c r="Z6553"/>
      <c r="AA6553"/>
      <c r="AB6553"/>
    </row>
    <row r="6554" spans="1:28" ht="14.45" x14ac:dyDescent="0.3">
      <c r="A6554" s="3">
        <v>42458.917210648149</v>
      </c>
      <c r="B6554">
        <v>2016</v>
      </c>
      <c r="C6554">
        <v>3</v>
      </c>
      <c r="D6554">
        <v>29</v>
      </c>
      <c r="E6554">
        <v>22</v>
      </c>
      <c r="F6554" s="4">
        <v>407408.17740390479</v>
      </c>
      <c r="G6554" s="4">
        <v>815620.59507607331</v>
      </c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Y6554" s="2"/>
      <c r="Z6554"/>
      <c r="AA6554"/>
      <c r="AB6554"/>
    </row>
    <row r="6555" spans="1:28" ht="14.45" x14ac:dyDescent="0.3">
      <c r="A6555" s="3">
        <v>42458.958877314813</v>
      </c>
      <c r="B6555">
        <v>2016</v>
      </c>
      <c r="C6555">
        <v>3</v>
      </c>
      <c r="D6555">
        <v>29</v>
      </c>
      <c r="E6555">
        <v>23</v>
      </c>
      <c r="F6555" s="4">
        <v>376220.10543512087</v>
      </c>
      <c r="G6555" s="4">
        <v>768385.65556994104</v>
      </c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Y6555" s="2"/>
      <c r="Z6555"/>
      <c r="AA6555"/>
      <c r="AB6555"/>
    </row>
    <row r="6556" spans="1:28" ht="14.45" x14ac:dyDescent="0.3">
      <c r="A6556" s="3">
        <v>42459.000543981485</v>
      </c>
      <c r="B6556">
        <v>2016</v>
      </c>
      <c r="C6556">
        <v>3</v>
      </c>
      <c r="D6556">
        <v>30</v>
      </c>
      <c r="E6556">
        <v>0</v>
      </c>
      <c r="F6556" s="4">
        <v>342883.42367748223</v>
      </c>
      <c r="G6556" s="4">
        <v>754588.1482576069</v>
      </c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Y6556" s="2"/>
      <c r="Z6556"/>
      <c r="AA6556"/>
      <c r="AB6556"/>
    </row>
    <row r="6557" spans="1:28" ht="14.45" x14ac:dyDescent="0.3">
      <c r="A6557" s="3">
        <v>42459.042210648149</v>
      </c>
      <c r="B6557">
        <v>2016</v>
      </c>
      <c r="C6557">
        <v>3</v>
      </c>
      <c r="D6557">
        <v>30</v>
      </c>
      <c r="E6557">
        <v>1</v>
      </c>
      <c r="F6557" s="4">
        <v>336197.27049409464</v>
      </c>
      <c r="G6557" s="4">
        <v>752273.3648065842</v>
      </c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Y6557" s="2"/>
      <c r="Z6557"/>
      <c r="AA6557"/>
      <c r="AB6557"/>
    </row>
    <row r="6558" spans="1:28" ht="14.45" x14ac:dyDescent="0.3">
      <c r="A6558" s="3">
        <v>42459.083877314813</v>
      </c>
      <c r="B6558">
        <v>2016</v>
      </c>
      <c r="C6558">
        <v>3</v>
      </c>
      <c r="D6558">
        <v>30</v>
      </c>
      <c r="E6558">
        <v>2</v>
      </c>
      <c r="F6558" s="4">
        <v>332010.37610032456</v>
      </c>
      <c r="G6558" s="4">
        <v>759152.88969376555</v>
      </c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Y6558" s="2"/>
      <c r="Z6558"/>
      <c r="AA6558"/>
      <c r="AB6558"/>
    </row>
    <row r="6559" spans="1:28" ht="14.45" x14ac:dyDescent="0.3">
      <c r="A6559" s="3">
        <v>42459.125543981485</v>
      </c>
      <c r="B6559">
        <v>2016</v>
      </c>
      <c r="C6559">
        <v>3</v>
      </c>
      <c r="D6559">
        <v>30</v>
      </c>
      <c r="E6559">
        <v>3</v>
      </c>
      <c r="F6559" s="4">
        <v>338642.86791386158</v>
      </c>
      <c r="G6559" s="4">
        <v>773732.57921259536</v>
      </c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Y6559" s="2"/>
      <c r="Z6559"/>
      <c r="AA6559"/>
      <c r="AB6559"/>
    </row>
    <row r="6560" spans="1:28" ht="14.45" x14ac:dyDescent="0.3">
      <c r="A6560" s="3">
        <v>42459.167210648149</v>
      </c>
      <c r="B6560">
        <v>2016</v>
      </c>
      <c r="C6560">
        <v>3</v>
      </c>
      <c r="D6560">
        <v>30</v>
      </c>
      <c r="E6560">
        <v>4</v>
      </c>
      <c r="F6560" s="4">
        <v>364394.97348770511</v>
      </c>
      <c r="G6560" s="4">
        <v>786772.35984691454</v>
      </c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Y6560" s="2"/>
      <c r="Z6560"/>
      <c r="AA6560"/>
      <c r="AB6560"/>
    </row>
    <row r="6561" spans="1:28" ht="14.45" x14ac:dyDescent="0.3">
      <c r="A6561" s="3">
        <v>42459.208877314813</v>
      </c>
      <c r="B6561">
        <v>2016</v>
      </c>
      <c r="C6561">
        <v>3</v>
      </c>
      <c r="D6561">
        <v>30</v>
      </c>
      <c r="E6561">
        <v>5</v>
      </c>
      <c r="F6561" s="4">
        <v>419294.05137120618</v>
      </c>
      <c r="G6561" s="4">
        <v>843959.17669342959</v>
      </c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Y6561" s="2"/>
      <c r="Z6561"/>
      <c r="AA6561"/>
      <c r="AB6561"/>
    </row>
    <row r="6562" spans="1:28" ht="14.45" x14ac:dyDescent="0.3">
      <c r="A6562" s="3">
        <v>42459.250543981485</v>
      </c>
      <c r="B6562">
        <v>2016</v>
      </c>
      <c r="C6562">
        <v>3</v>
      </c>
      <c r="D6562">
        <v>30</v>
      </c>
      <c r="E6562">
        <v>6</v>
      </c>
      <c r="F6562" s="4">
        <v>462105.49855481932</v>
      </c>
      <c r="G6562" s="4">
        <v>891892.29631605104</v>
      </c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Y6562" s="2"/>
      <c r="Z6562"/>
      <c r="AA6562"/>
      <c r="AB6562"/>
    </row>
    <row r="6563" spans="1:28" ht="14.45" x14ac:dyDescent="0.3">
      <c r="A6563" s="3">
        <v>42459.292210648149</v>
      </c>
      <c r="B6563">
        <v>2016</v>
      </c>
      <c r="C6563">
        <v>3</v>
      </c>
      <c r="D6563">
        <v>30</v>
      </c>
      <c r="E6563">
        <v>7</v>
      </c>
      <c r="F6563" s="4">
        <v>505252.16656367289</v>
      </c>
      <c r="G6563" s="4">
        <v>1001946.5839351647</v>
      </c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Y6563" s="2"/>
      <c r="Z6563"/>
      <c r="AA6563"/>
      <c r="AB6563"/>
    </row>
    <row r="6564" spans="1:28" ht="14.45" x14ac:dyDescent="0.3">
      <c r="A6564" s="3">
        <v>42459.333877314813</v>
      </c>
      <c r="B6564">
        <v>2016</v>
      </c>
      <c r="C6564">
        <v>3</v>
      </c>
      <c r="D6564">
        <v>30</v>
      </c>
      <c r="E6564">
        <v>8</v>
      </c>
      <c r="F6564" s="4">
        <v>488136.40404045122</v>
      </c>
      <c r="G6564" s="4">
        <v>965491.5101734827</v>
      </c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Y6564" s="2"/>
      <c r="Z6564"/>
      <c r="AA6564"/>
      <c r="AB6564"/>
    </row>
    <row r="6565" spans="1:28" ht="14.45" x14ac:dyDescent="0.3">
      <c r="A6565" s="3">
        <v>42459.375543981485</v>
      </c>
      <c r="B6565">
        <v>2016</v>
      </c>
      <c r="C6565">
        <v>3</v>
      </c>
      <c r="D6565">
        <v>30</v>
      </c>
      <c r="E6565">
        <v>9</v>
      </c>
      <c r="F6565" s="4">
        <v>462491.94016073248</v>
      </c>
      <c r="G6565" s="4">
        <v>853911.36886784818</v>
      </c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Y6565" s="2"/>
      <c r="Z6565"/>
      <c r="AA6565"/>
      <c r="AB6565"/>
    </row>
    <row r="6566" spans="1:28" ht="14.45" x14ac:dyDescent="0.3">
      <c r="A6566" s="3">
        <v>42459.417210648149</v>
      </c>
      <c r="B6566">
        <v>2016</v>
      </c>
      <c r="C6566">
        <v>3</v>
      </c>
      <c r="D6566">
        <v>30</v>
      </c>
      <c r="E6566">
        <v>10</v>
      </c>
      <c r="F6566" s="4">
        <v>453929.58052657038</v>
      </c>
      <c r="G6566" s="4">
        <v>767403.52858058352</v>
      </c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Y6566" s="2"/>
      <c r="Z6566"/>
      <c r="AA6566"/>
      <c r="AB6566"/>
    </row>
    <row r="6567" spans="1:28" ht="14.45" x14ac:dyDescent="0.3">
      <c r="A6567" s="3">
        <v>42459.458877314813</v>
      </c>
      <c r="B6567">
        <v>2016</v>
      </c>
      <c r="C6567">
        <v>3</v>
      </c>
      <c r="D6567">
        <v>30</v>
      </c>
      <c r="E6567">
        <v>11</v>
      </c>
      <c r="F6567" s="4">
        <v>392650.49155442929</v>
      </c>
      <c r="G6567" s="4">
        <v>739820.76435991877</v>
      </c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Y6567" s="2"/>
      <c r="Z6567"/>
      <c r="AA6567"/>
      <c r="AB6567"/>
    </row>
    <row r="6568" spans="1:28" ht="14.45" x14ac:dyDescent="0.3">
      <c r="A6568" s="3">
        <v>42459.500543981485</v>
      </c>
      <c r="B6568">
        <v>2016</v>
      </c>
      <c r="C6568">
        <v>3</v>
      </c>
      <c r="D6568">
        <v>30</v>
      </c>
      <c r="E6568">
        <v>12</v>
      </c>
      <c r="F6568" s="4">
        <v>377007.92994038539</v>
      </c>
      <c r="G6568" s="4">
        <v>654297.0410100359</v>
      </c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Y6568" s="2"/>
      <c r="Z6568"/>
      <c r="AA6568"/>
      <c r="AB6568"/>
    </row>
    <row r="6569" spans="1:28" ht="14.45" x14ac:dyDescent="0.3">
      <c r="A6569" s="3">
        <v>42459.542210648149</v>
      </c>
      <c r="B6569">
        <v>2016</v>
      </c>
      <c r="C6569">
        <v>3</v>
      </c>
      <c r="D6569">
        <v>30</v>
      </c>
      <c r="E6569">
        <v>13</v>
      </c>
      <c r="F6569" s="4">
        <v>356574.30963187607</v>
      </c>
      <c r="G6569" s="4">
        <v>594382.47427014029</v>
      </c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Y6569" s="2"/>
      <c r="Z6569"/>
      <c r="AA6569"/>
      <c r="AB6569"/>
    </row>
    <row r="6570" spans="1:28" ht="14.45" x14ac:dyDescent="0.3">
      <c r="A6570" s="3">
        <v>42459.583877314813</v>
      </c>
      <c r="B6570">
        <v>2016</v>
      </c>
      <c r="C6570">
        <v>3</v>
      </c>
      <c r="D6570">
        <v>30</v>
      </c>
      <c r="E6570">
        <v>14</v>
      </c>
      <c r="F6570" s="4">
        <v>349305.80489558954</v>
      </c>
      <c r="G6570" s="4">
        <v>567786.33359690476</v>
      </c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Y6570" s="2"/>
      <c r="Z6570"/>
      <c r="AA6570"/>
      <c r="AB6570"/>
    </row>
    <row r="6571" spans="1:28" ht="14.45" x14ac:dyDescent="0.3">
      <c r="A6571" s="3">
        <v>42459.625543981485</v>
      </c>
      <c r="B6571">
        <v>2016</v>
      </c>
      <c r="C6571">
        <v>3</v>
      </c>
      <c r="D6571">
        <v>30</v>
      </c>
      <c r="E6571">
        <v>15</v>
      </c>
      <c r="F6571" s="4">
        <v>342972.22167553869</v>
      </c>
      <c r="G6571" s="4">
        <v>536700.15244112373</v>
      </c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Y6571" s="2"/>
      <c r="Z6571"/>
      <c r="AA6571"/>
      <c r="AB6571"/>
    </row>
    <row r="6572" spans="1:28" ht="14.45" x14ac:dyDescent="0.3">
      <c r="A6572" s="3">
        <v>42459.667210648149</v>
      </c>
      <c r="B6572">
        <v>2016</v>
      </c>
      <c r="C6572">
        <v>3</v>
      </c>
      <c r="D6572">
        <v>30</v>
      </c>
      <c r="E6572">
        <v>16</v>
      </c>
      <c r="F6572" s="4">
        <v>362975.69752707472</v>
      </c>
      <c r="G6572" s="4">
        <v>550751.49559032905</v>
      </c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Y6572" s="2"/>
      <c r="Z6572"/>
      <c r="AA6572"/>
      <c r="AB6572"/>
    </row>
    <row r="6573" spans="1:28" ht="14.45" x14ac:dyDescent="0.3">
      <c r="A6573" s="3">
        <v>42459.708877314813</v>
      </c>
      <c r="B6573">
        <v>2016</v>
      </c>
      <c r="C6573">
        <v>3</v>
      </c>
      <c r="D6573">
        <v>30</v>
      </c>
      <c r="E6573">
        <v>17</v>
      </c>
      <c r="F6573" s="4">
        <v>352232.11516478553</v>
      </c>
      <c r="G6573" s="4">
        <v>520750.74628050276</v>
      </c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Y6573" s="2"/>
      <c r="Z6573"/>
      <c r="AA6573"/>
      <c r="AB6573"/>
    </row>
    <row r="6574" spans="1:28" ht="14.45" x14ac:dyDescent="0.3">
      <c r="A6574" s="3">
        <v>42459.750543981485</v>
      </c>
      <c r="B6574">
        <v>2016</v>
      </c>
      <c r="C6574">
        <v>3</v>
      </c>
      <c r="D6574">
        <v>30</v>
      </c>
      <c r="E6574">
        <v>18</v>
      </c>
      <c r="F6574" s="4">
        <v>376794.85402631084</v>
      </c>
      <c r="G6574" s="4">
        <v>548141.04999181849</v>
      </c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Y6574" s="2"/>
      <c r="Z6574"/>
      <c r="AA6574"/>
      <c r="AB6574"/>
    </row>
    <row r="6575" spans="1:28" ht="14.45" x14ac:dyDescent="0.3">
      <c r="A6575" s="3">
        <v>42459.792210648149</v>
      </c>
      <c r="B6575">
        <v>2016</v>
      </c>
      <c r="C6575">
        <v>3</v>
      </c>
      <c r="D6575">
        <v>30</v>
      </c>
      <c r="E6575">
        <v>19</v>
      </c>
      <c r="F6575" s="4">
        <v>432141.90756612062</v>
      </c>
      <c r="G6575" s="4">
        <v>686684.19568192039</v>
      </c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Y6575" s="2"/>
      <c r="Z6575"/>
      <c r="AA6575"/>
      <c r="AB6575"/>
    </row>
    <row r="6576" spans="1:28" ht="14.45" x14ac:dyDescent="0.3">
      <c r="A6576" s="3">
        <v>42459.833877314813</v>
      </c>
      <c r="B6576">
        <v>2016</v>
      </c>
      <c r="C6576">
        <v>3</v>
      </c>
      <c r="D6576">
        <v>30</v>
      </c>
      <c r="E6576">
        <v>20</v>
      </c>
      <c r="F6576" s="4">
        <v>424633.01137676649</v>
      </c>
      <c r="G6576" s="4">
        <v>663207.22386101773</v>
      </c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Y6576" s="2"/>
      <c r="Z6576"/>
      <c r="AA6576"/>
      <c r="AB6576"/>
    </row>
    <row r="6577" spans="1:28" ht="14.45" x14ac:dyDescent="0.3">
      <c r="A6577" s="3">
        <v>42459.875543981485</v>
      </c>
      <c r="B6577">
        <v>2016</v>
      </c>
      <c r="C6577">
        <v>3</v>
      </c>
      <c r="D6577">
        <v>30</v>
      </c>
      <c r="E6577">
        <v>21</v>
      </c>
      <c r="F6577" s="4">
        <v>388251.76115921437</v>
      </c>
      <c r="G6577" s="4">
        <v>643666.07112304284</v>
      </c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Y6577" s="2"/>
      <c r="Z6577"/>
      <c r="AA6577"/>
      <c r="AB6577"/>
    </row>
    <row r="6578" spans="1:28" ht="14.45" x14ac:dyDescent="0.3">
      <c r="A6578" s="3">
        <v>42459.917210648149</v>
      </c>
      <c r="B6578">
        <v>2016</v>
      </c>
      <c r="C6578">
        <v>3</v>
      </c>
      <c r="D6578">
        <v>30</v>
      </c>
      <c r="E6578">
        <v>22</v>
      </c>
      <c r="F6578" s="4">
        <v>338633.88515040663</v>
      </c>
      <c r="G6578" s="4">
        <v>614576.80614996329</v>
      </c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Y6578" s="2"/>
      <c r="Z6578"/>
      <c r="AA6578"/>
      <c r="AB6578"/>
    </row>
    <row r="6579" spans="1:28" ht="14.45" x14ac:dyDescent="0.3">
      <c r="A6579" s="3">
        <v>42459.958877314813</v>
      </c>
      <c r="B6579">
        <v>2016</v>
      </c>
      <c r="C6579">
        <v>3</v>
      </c>
      <c r="D6579">
        <v>30</v>
      </c>
      <c r="E6579">
        <v>23</v>
      </c>
      <c r="F6579" s="4">
        <v>280024.67931614886</v>
      </c>
      <c r="G6579" s="4">
        <v>580452.40573751647</v>
      </c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Y6579" s="2"/>
      <c r="Z6579"/>
      <c r="AA6579"/>
      <c r="AB6579"/>
    </row>
    <row r="6580" spans="1:28" ht="14.45" x14ac:dyDescent="0.3">
      <c r="A6580" s="3">
        <v>42460.000543981485</v>
      </c>
      <c r="B6580">
        <v>2016</v>
      </c>
      <c r="C6580">
        <v>3</v>
      </c>
      <c r="D6580">
        <v>31</v>
      </c>
      <c r="E6580">
        <v>0</v>
      </c>
      <c r="F6580" s="4">
        <v>266120.05236830632</v>
      </c>
      <c r="G6580" s="4">
        <v>576219.77919865365</v>
      </c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Y6580" s="2"/>
      <c r="Z6580"/>
      <c r="AA6580"/>
      <c r="AB6580"/>
    </row>
    <row r="6581" spans="1:28" ht="14.45" x14ac:dyDescent="0.3">
      <c r="A6581" s="3">
        <v>42460.042210648149</v>
      </c>
      <c r="B6581">
        <v>2016</v>
      </c>
      <c r="C6581">
        <v>3</v>
      </c>
      <c r="D6581">
        <v>31</v>
      </c>
      <c r="E6581">
        <v>1</v>
      </c>
      <c r="F6581" s="4">
        <v>276516.17011335469</v>
      </c>
      <c r="G6581" s="4">
        <v>594508.23662146216</v>
      </c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Y6581" s="2"/>
      <c r="Z6581"/>
      <c r="AA6581"/>
      <c r="AB6581"/>
    </row>
    <row r="6582" spans="1:28" ht="14.45" x14ac:dyDescent="0.3">
      <c r="A6582" s="3">
        <v>42460.083877314813</v>
      </c>
      <c r="B6582">
        <v>2016</v>
      </c>
      <c r="C6582">
        <v>3</v>
      </c>
      <c r="D6582">
        <v>31</v>
      </c>
      <c r="E6582">
        <v>2</v>
      </c>
      <c r="F6582" s="4">
        <v>299290.08829749806</v>
      </c>
      <c r="G6582" s="4">
        <v>631242.30981734814</v>
      </c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Y6582" s="2"/>
      <c r="Z6582"/>
      <c r="AA6582"/>
      <c r="AB6582"/>
    </row>
    <row r="6583" spans="1:28" ht="14.45" x14ac:dyDescent="0.3">
      <c r="A6583" s="3">
        <v>42460.125543981485</v>
      </c>
      <c r="B6583">
        <v>2016</v>
      </c>
      <c r="C6583">
        <v>3</v>
      </c>
      <c r="D6583">
        <v>31</v>
      </c>
      <c r="E6583">
        <v>3</v>
      </c>
      <c r="F6583" s="4">
        <v>294879.73058259243</v>
      </c>
      <c r="G6583" s="4">
        <v>685573.87536590686</v>
      </c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Y6583" s="2"/>
      <c r="Z6583"/>
      <c r="AA6583"/>
      <c r="AB6583"/>
    </row>
    <row r="6584" spans="1:28" ht="14.45" x14ac:dyDescent="0.3">
      <c r="A6584" s="3">
        <v>42460.167210648149</v>
      </c>
      <c r="B6584">
        <v>2016</v>
      </c>
      <c r="C6584">
        <v>3</v>
      </c>
      <c r="D6584">
        <v>31</v>
      </c>
      <c r="E6584">
        <v>4</v>
      </c>
      <c r="F6584" s="4">
        <v>333971.64798487641</v>
      </c>
      <c r="G6584" s="4">
        <v>733681.75301265821</v>
      </c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Y6584" s="2"/>
      <c r="Z6584"/>
      <c r="AA6584"/>
      <c r="AB6584"/>
    </row>
    <row r="6585" spans="1:28" ht="14.45" x14ac:dyDescent="0.3">
      <c r="A6585" s="3">
        <v>42460.208877314813</v>
      </c>
      <c r="B6585">
        <v>2016</v>
      </c>
      <c r="C6585">
        <v>3</v>
      </c>
      <c r="D6585">
        <v>31</v>
      </c>
      <c r="E6585">
        <v>5</v>
      </c>
      <c r="F6585" s="4">
        <v>405421.20059280359</v>
      </c>
      <c r="G6585" s="4">
        <v>817659.75589165802</v>
      </c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Y6585" s="2"/>
      <c r="Z6585"/>
      <c r="AA6585"/>
      <c r="AB6585"/>
    </row>
    <row r="6586" spans="1:28" ht="14.45" x14ac:dyDescent="0.3">
      <c r="A6586" s="3">
        <v>42460.250543981485</v>
      </c>
      <c r="B6586">
        <v>2016</v>
      </c>
      <c r="C6586">
        <v>3</v>
      </c>
      <c r="D6586">
        <v>31</v>
      </c>
      <c r="E6586">
        <v>6</v>
      </c>
      <c r="F6586" s="4">
        <v>454767.40040850342</v>
      </c>
      <c r="G6586" s="4">
        <v>869080.30845968297</v>
      </c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Y6586" s="2"/>
      <c r="Z6586"/>
      <c r="AA6586"/>
      <c r="AB6586"/>
    </row>
    <row r="6587" spans="1:28" ht="14.45" x14ac:dyDescent="0.3">
      <c r="A6587" s="3">
        <v>42460.292210648149</v>
      </c>
      <c r="B6587">
        <v>2016</v>
      </c>
      <c r="C6587">
        <v>3</v>
      </c>
      <c r="D6587">
        <v>31</v>
      </c>
      <c r="E6587">
        <v>7</v>
      </c>
      <c r="F6587" s="4">
        <v>431363.00162916409</v>
      </c>
      <c r="G6587" s="4">
        <v>771430.09381708677</v>
      </c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Y6587" s="2"/>
      <c r="Z6587"/>
      <c r="AA6587"/>
      <c r="AB6587"/>
    </row>
    <row r="6588" spans="1:28" ht="14.45" x14ac:dyDescent="0.3">
      <c r="A6588" s="3">
        <v>42460.333877314813</v>
      </c>
      <c r="B6588">
        <v>2016</v>
      </c>
      <c r="C6588">
        <v>3</v>
      </c>
      <c r="D6588">
        <v>31</v>
      </c>
      <c r="E6588">
        <v>8</v>
      </c>
      <c r="F6588" s="4">
        <v>399952.07095476362</v>
      </c>
      <c r="G6588" s="4">
        <v>643198.25396616617</v>
      </c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Y6588" s="2"/>
      <c r="Z6588"/>
      <c r="AA6588"/>
      <c r="AB6588"/>
    </row>
    <row r="6589" spans="1:28" ht="14.45" x14ac:dyDescent="0.3">
      <c r="A6589" s="3">
        <v>42460.375543981485</v>
      </c>
      <c r="B6589">
        <v>2016</v>
      </c>
      <c r="C6589">
        <v>3</v>
      </c>
      <c r="D6589">
        <v>31</v>
      </c>
      <c r="E6589">
        <v>9</v>
      </c>
      <c r="F6589" s="4">
        <v>349024.02552585973</v>
      </c>
      <c r="G6589" s="4">
        <v>563665.35058095783</v>
      </c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Y6589" s="2"/>
      <c r="Z6589"/>
      <c r="AA6589"/>
      <c r="AB6589"/>
    </row>
    <row r="6590" spans="1:28" ht="14.45" x14ac:dyDescent="0.3">
      <c r="A6590" s="3">
        <v>42460.417210648149</v>
      </c>
      <c r="B6590">
        <v>2016</v>
      </c>
      <c r="C6590">
        <v>3</v>
      </c>
      <c r="D6590">
        <v>31</v>
      </c>
      <c r="E6590">
        <v>10</v>
      </c>
      <c r="F6590" s="4">
        <v>300877.53103093855</v>
      </c>
      <c r="G6590" s="4">
        <v>457226.16349175101</v>
      </c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Y6590" s="2"/>
      <c r="Z6590"/>
      <c r="AA6590"/>
      <c r="AB6590"/>
    </row>
    <row r="6591" spans="1:28" ht="14.45" x14ac:dyDescent="0.3">
      <c r="A6591" s="3">
        <v>42460.458877314813</v>
      </c>
      <c r="B6591">
        <v>2016</v>
      </c>
      <c r="C6591">
        <v>3</v>
      </c>
      <c r="D6591">
        <v>31</v>
      </c>
      <c r="E6591">
        <v>11</v>
      </c>
      <c r="F6591" s="4">
        <v>299074.86593831313</v>
      </c>
      <c r="G6591" s="4">
        <v>437446.56668146903</v>
      </c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Y6591" s="2"/>
      <c r="Z6591"/>
      <c r="AA6591"/>
      <c r="AB6591"/>
    </row>
    <row r="6592" spans="1:28" ht="14.45" x14ac:dyDescent="0.3">
      <c r="A6592" s="3">
        <v>42460.500543981485</v>
      </c>
      <c r="B6592">
        <v>2016</v>
      </c>
      <c r="C6592">
        <v>3</v>
      </c>
      <c r="D6592">
        <v>31</v>
      </c>
      <c r="E6592">
        <v>12</v>
      </c>
      <c r="F6592" s="4">
        <v>275526.91488920758</v>
      </c>
      <c r="G6592" s="4">
        <v>409081.98621695372</v>
      </c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Y6592" s="2"/>
      <c r="Z6592"/>
      <c r="AA6592"/>
      <c r="AB6592"/>
    </row>
    <row r="6593" spans="1:28" ht="14.45" x14ac:dyDescent="0.3">
      <c r="A6593" s="3">
        <v>42460.542210648149</v>
      </c>
      <c r="B6593">
        <v>2016</v>
      </c>
      <c r="C6593">
        <v>3</v>
      </c>
      <c r="D6593">
        <v>31</v>
      </c>
      <c r="E6593">
        <v>13</v>
      </c>
      <c r="F6593" s="4">
        <v>240608.69877959494</v>
      </c>
      <c r="G6593" s="4">
        <v>383963.31130633928</v>
      </c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Y6593" s="2"/>
      <c r="Z6593"/>
      <c r="AA6593"/>
      <c r="AB6593"/>
    </row>
    <row r="6594" spans="1:28" ht="14.45" x14ac:dyDescent="0.3">
      <c r="A6594" s="3">
        <v>42460.583877314813</v>
      </c>
      <c r="B6594">
        <v>2016</v>
      </c>
      <c r="C6594">
        <v>3</v>
      </c>
      <c r="D6594">
        <v>31</v>
      </c>
      <c r="E6594">
        <v>14</v>
      </c>
      <c r="F6594" s="4">
        <v>283281.32069982874</v>
      </c>
      <c r="G6594" s="4">
        <v>364499.2978529809</v>
      </c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Y6594" s="2"/>
      <c r="Z6594"/>
      <c r="AA6594"/>
      <c r="AB6594"/>
    </row>
    <row r="6595" spans="1:28" ht="14.45" x14ac:dyDescent="0.3">
      <c r="A6595" s="3">
        <v>42460.625543981485</v>
      </c>
      <c r="B6595">
        <v>2016</v>
      </c>
      <c r="C6595">
        <v>3</v>
      </c>
      <c r="D6595">
        <v>31</v>
      </c>
      <c r="E6595">
        <v>15</v>
      </c>
      <c r="F6595" s="4">
        <v>268317.09156776738</v>
      </c>
      <c r="G6595" s="4">
        <v>411295.89301822305</v>
      </c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Y6595" s="2"/>
      <c r="Z6595"/>
      <c r="AA6595"/>
      <c r="AB6595"/>
    </row>
    <row r="6596" spans="1:28" ht="14.45" x14ac:dyDescent="0.3">
      <c r="A6596" s="3">
        <v>42460.667210648149</v>
      </c>
      <c r="B6596">
        <v>2016</v>
      </c>
      <c r="C6596">
        <v>3</v>
      </c>
      <c r="D6596">
        <v>31</v>
      </c>
      <c r="E6596">
        <v>16</v>
      </c>
      <c r="F6596" s="4">
        <v>319131.75024207408</v>
      </c>
      <c r="G6596" s="4">
        <v>447678.54332647292</v>
      </c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Y6596" s="2"/>
      <c r="Z6596"/>
      <c r="AA6596"/>
      <c r="AB6596"/>
    </row>
    <row r="6597" spans="1:28" ht="14.45" x14ac:dyDescent="0.3">
      <c r="A6597" s="3">
        <v>42460.708877314813</v>
      </c>
      <c r="B6597">
        <v>2016</v>
      </c>
      <c r="C6597">
        <v>3</v>
      </c>
      <c r="D6597">
        <v>31</v>
      </c>
      <c r="E6597">
        <v>17</v>
      </c>
      <c r="F6597" s="4">
        <v>320967.55618601135</v>
      </c>
      <c r="G6597" s="4">
        <v>482914.70793689584</v>
      </c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Y6597" s="2"/>
      <c r="Z6597"/>
      <c r="AA6597"/>
      <c r="AB6597"/>
    </row>
    <row r="6598" spans="1:28" ht="14.45" x14ac:dyDescent="0.3">
      <c r="A6598" s="3">
        <v>42460.750543981485</v>
      </c>
      <c r="B6598">
        <v>2016</v>
      </c>
      <c r="C6598">
        <v>3</v>
      </c>
      <c r="D6598">
        <v>31</v>
      </c>
      <c r="E6598">
        <v>18</v>
      </c>
      <c r="F6598" s="4">
        <v>353131.20930440124</v>
      </c>
      <c r="G6598" s="4">
        <v>511222.59355640749</v>
      </c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Y6598" s="2"/>
      <c r="Z6598"/>
      <c r="AA6598"/>
      <c r="AB6598"/>
    </row>
    <row r="6599" spans="1:28" ht="14.45" x14ac:dyDescent="0.3">
      <c r="A6599" s="3">
        <v>42460.792210648149</v>
      </c>
      <c r="B6599">
        <v>2016</v>
      </c>
      <c r="C6599">
        <v>3</v>
      </c>
      <c r="D6599">
        <v>31</v>
      </c>
      <c r="E6599">
        <v>19</v>
      </c>
      <c r="F6599" s="4">
        <v>401379.18422409915</v>
      </c>
      <c r="G6599" s="4">
        <v>564202.71995157632</v>
      </c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Y6599" s="2"/>
      <c r="Z6599"/>
      <c r="AA6599"/>
      <c r="AB6599"/>
    </row>
    <row r="6600" spans="1:28" ht="14.45" x14ac:dyDescent="0.3">
      <c r="A6600" s="3">
        <v>42460.833877314813</v>
      </c>
      <c r="B6600">
        <v>2016</v>
      </c>
      <c r="C6600">
        <v>3</v>
      </c>
      <c r="D6600">
        <v>31</v>
      </c>
      <c r="E6600">
        <v>20</v>
      </c>
      <c r="F6600" s="4">
        <v>391901.79140378721</v>
      </c>
      <c r="G6600" s="4">
        <v>580111.63799269206</v>
      </c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Y6600" s="2"/>
      <c r="Z6600"/>
      <c r="AA6600"/>
      <c r="AB6600"/>
    </row>
    <row r="6601" spans="1:28" ht="14.45" x14ac:dyDescent="0.3">
      <c r="A6601" s="3">
        <v>42460.875543981485</v>
      </c>
      <c r="B6601">
        <v>2016</v>
      </c>
      <c r="C6601">
        <v>3</v>
      </c>
      <c r="D6601">
        <v>31</v>
      </c>
      <c r="E6601">
        <v>21</v>
      </c>
      <c r="F6601" s="4">
        <v>336675.79023646715</v>
      </c>
      <c r="G6601" s="4">
        <v>532577.81407591491</v>
      </c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Y6601" s="2"/>
      <c r="Z6601"/>
      <c r="AA6601"/>
      <c r="AB6601"/>
    </row>
    <row r="6602" spans="1:28" ht="14.45" x14ac:dyDescent="0.3">
      <c r="A6602" s="3">
        <v>42460.917210648149</v>
      </c>
      <c r="B6602">
        <v>2016</v>
      </c>
      <c r="C6602">
        <v>3</v>
      </c>
      <c r="D6602">
        <v>31</v>
      </c>
      <c r="E6602">
        <v>22</v>
      </c>
      <c r="F6602" s="4">
        <v>274728.77948831493</v>
      </c>
      <c r="G6602" s="4">
        <v>434905.3942147785</v>
      </c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Y6602" s="2"/>
      <c r="Z6602"/>
      <c r="AA6602"/>
      <c r="AB6602"/>
    </row>
    <row r="6603" spans="1:28" ht="14.45" x14ac:dyDescent="0.3">
      <c r="A6603" s="3">
        <v>42460.958877314813</v>
      </c>
      <c r="B6603">
        <v>2016</v>
      </c>
      <c r="C6603">
        <v>3</v>
      </c>
      <c r="D6603">
        <v>31</v>
      </c>
      <c r="E6603">
        <v>23</v>
      </c>
      <c r="F6603" s="4">
        <v>232788.06423211022</v>
      </c>
      <c r="G6603" s="4">
        <v>397904.87894613884</v>
      </c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Y6603" s="2"/>
      <c r="Z6603"/>
      <c r="AA6603"/>
      <c r="AB6603"/>
    </row>
    <row r="6604" spans="1:28" ht="14.45" x14ac:dyDescent="0.3">
      <c r="A6604" s="3">
        <v>42461.000034722223</v>
      </c>
      <c r="B6604">
        <v>2016</v>
      </c>
      <c r="C6604">
        <v>4</v>
      </c>
      <c r="D6604">
        <v>1</v>
      </c>
      <c r="E6604">
        <v>0</v>
      </c>
      <c r="F6604" s="4">
        <v>237258.00121108489</v>
      </c>
      <c r="G6604" s="4">
        <v>480113.11767204769</v>
      </c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Y6604" s="2"/>
      <c r="Z6604"/>
      <c r="AA6604"/>
      <c r="AB6604"/>
    </row>
    <row r="6605" spans="1:28" ht="14.45" x14ac:dyDescent="0.3">
      <c r="A6605" s="3">
        <v>42461.041701388887</v>
      </c>
      <c r="B6605">
        <v>2016</v>
      </c>
      <c r="C6605">
        <v>4</v>
      </c>
      <c r="D6605">
        <v>1</v>
      </c>
      <c r="E6605">
        <v>1</v>
      </c>
      <c r="F6605" s="4">
        <v>230093.63706970692</v>
      </c>
      <c r="G6605" s="4">
        <v>483805.90601639648</v>
      </c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Y6605" s="2"/>
      <c r="Z6605"/>
      <c r="AA6605"/>
      <c r="AB6605"/>
    </row>
    <row r="6606" spans="1:28" ht="14.45" x14ac:dyDescent="0.3">
      <c r="A6606" s="3">
        <v>42461.083368055559</v>
      </c>
      <c r="B6606">
        <v>2016</v>
      </c>
      <c r="C6606">
        <v>4</v>
      </c>
      <c r="D6606">
        <v>1</v>
      </c>
      <c r="E6606">
        <v>2</v>
      </c>
      <c r="F6606" s="4">
        <v>233499.82981808871</v>
      </c>
      <c r="G6606" s="4">
        <v>455688.96871193743</v>
      </c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Y6606" s="2"/>
      <c r="Z6606"/>
      <c r="AA6606"/>
      <c r="AB6606"/>
    </row>
    <row r="6607" spans="1:28" ht="14.45" x14ac:dyDescent="0.3">
      <c r="A6607" s="3">
        <v>42461.125034722223</v>
      </c>
      <c r="B6607">
        <v>2016</v>
      </c>
      <c r="C6607">
        <v>4</v>
      </c>
      <c r="D6607">
        <v>1</v>
      </c>
      <c r="E6607">
        <v>3</v>
      </c>
      <c r="F6607" s="4">
        <v>225934.74707353892</v>
      </c>
      <c r="G6607" s="4">
        <v>491450.31943762337</v>
      </c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Y6607" s="2"/>
      <c r="Z6607"/>
      <c r="AA6607"/>
      <c r="AB6607"/>
    </row>
    <row r="6608" spans="1:28" ht="14.45" x14ac:dyDescent="0.3">
      <c r="A6608" s="3">
        <v>42461.166701388887</v>
      </c>
      <c r="B6608">
        <v>2016</v>
      </c>
      <c r="C6608">
        <v>4</v>
      </c>
      <c r="D6608">
        <v>1</v>
      </c>
      <c r="E6608">
        <v>4</v>
      </c>
      <c r="F6608" s="4">
        <v>255765.18100834946</v>
      </c>
      <c r="G6608" s="4">
        <v>537864.01692577149</v>
      </c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Y6608" s="2"/>
      <c r="Z6608"/>
      <c r="AA6608"/>
      <c r="AB6608"/>
    </row>
    <row r="6609" spans="1:28" ht="14.45" x14ac:dyDescent="0.3">
      <c r="A6609" s="3">
        <v>42461.208368055559</v>
      </c>
      <c r="B6609">
        <v>2016</v>
      </c>
      <c r="C6609">
        <v>4</v>
      </c>
      <c r="D6609">
        <v>1</v>
      </c>
      <c r="E6609">
        <v>5</v>
      </c>
      <c r="F6609" s="4">
        <v>330924.41405406874</v>
      </c>
      <c r="G6609" s="4">
        <v>624756.2110712775</v>
      </c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Y6609" s="2"/>
      <c r="Z6609"/>
      <c r="AA6609"/>
      <c r="AB6609"/>
    </row>
    <row r="6610" spans="1:28" ht="14.45" x14ac:dyDescent="0.3">
      <c r="A6610" s="3">
        <v>42461.250034722223</v>
      </c>
      <c r="B6610">
        <v>2016</v>
      </c>
      <c r="C6610">
        <v>4</v>
      </c>
      <c r="D6610">
        <v>1</v>
      </c>
      <c r="E6610">
        <v>6</v>
      </c>
      <c r="F6610" s="4">
        <v>370488.1916135716</v>
      </c>
      <c r="G6610" s="4">
        <v>675577.65775901824</v>
      </c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Y6610" s="2"/>
      <c r="Z6610"/>
      <c r="AA6610"/>
      <c r="AB6610"/>
    </row>
    <row r="6611" spans="1:28" ht="14.45" x14ac:dyDescent="0.3">
      <c r="A6611" s="3">
        <v>42461.291701388887</v>
      </c>
      <c r="B6611">
        <v>2016</v>
      </c>
      <c r="C6611">
        <v>4</v>
      </c>
      <c r="D6611">
        <v>1</v>
      </c>
      <c r="E6611">
        <v>7</v>
      </c>
      <c r="F6611" s="4">
        <v>364792.21909736143</v>
      </c>
      <c r="G6611" s="4">
        <v>642757.77011543978</v>
      </c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Y6611" s="2"/>
      <c r="Z6611"/>
      <c r="AA6611"/>
      <c r="AB6611"/>
    </row>
    <row r="6612" spans="1:28" ht="14.45" x14ac:dyDescent="0.3">
      <c r="A6612" s="3">
        <v>42461.333368055559</v>
      </c>
      <c r="B6612">
        <v>2016</v>
      </c>
      <c r="C6612">
        <v>4</v>
      </c>
      <c r="D6612">
        <v>1</v>
      </c>
      <c r="E6612">
        <v>8</v>
      </c>
      <c r="F6612" s="4">
        <v>338423.47328547586</v>
      </c>
      <c r="G6612" s="4">
        <v>561594.89372316434</v>
      </c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Y6612" s="2"/>
      <c r="Z6612"/>
      <c r="AA6612"/>
      <c r="AB6612"/>
    </row>
    <row r="6613" spans="1:28" ht="14.45" x14ac:dyDescent="0.3">
      <c r="A6613" s="3">
        <v>42461.375034722223</v>
      </c>
      <c r="B6613">
        <v>2016</v>
      </c>
      <c r="C6613">
        <v>4</v>
      </c>
      <c r="D6613">
        <v>1</v>
      </c>
      <c r="E6613">
        <v>9</v>
      </c>
      <c r="F6613" s="4">
        <v>307240.0500650747</v>
      </c>
      <c r="G6613" s="4">
        <v>482850.98469629604</v>
      </c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Y6613" s="2"/>
      <c r="Z6613"/>
      <c r="AA6613"/>
      <c r="AB6613"/>
    </row>
    <row r="6614" spans="1:28" ht="14.45" x14ac:dyDescent="0.3">
      <c r="A6614" s="3">
        <v>42461.416701388887</v>
      </c>
      <c r="B6614">
        <v>2016</v>
      </c>
      <c r="C6614">
        <v>4</v>
      </c>
      <c r="D6614">
        <v>1</v>
      </c>
      <c r="E6614">
        <v>10</v>
      </c>
      <c r="F6614" s="4">
        <v>277217.64430043637</v>
      </c>
      <c r="G6614" s="4">
        <v>455670.89293258806</v>
      </c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Y6614" s="2"/>
      <c r="Z6614"/>
      <c r="AA6614"/>
      <c r="AB6614"/>
    </row>
    <row r="6615" spans="1:28" ht="14.45" x14ac:dyDescent="0.3">
      <c r="A6615" s="3">
        <v>42461.458368055559</v>
      </c>
      <c r="B6615">
        <v>2016</v>
      </c>
      <c r="C6615">
        <v>4</v>
      </c>
      <c r="D6615">
        <v>1</v>
      </c>
      <c r="E6615">
        <v>11</v>
      </c>
      <c r="F6615" s="4">
        <v>295742.73727014271</v>
      </c>
      <c r="G6615" s="4">
        <v>472751.50080573547</v>
      </c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Y6615" s="2"/>
      <c r="Z6615"/>
      <c r="AA6615"/>
      <c r="AB6615"/>
    </row>
    <row r="6616" spans="1:28" ht="14.45" x14ac:dyDescent="0.3">
      <c r="A6616" s="3">
        <v>42461.500034722223</v>
      </c>
      <c r="B6616">
        <v>2016</v>
      </c>
      <c r="C6616">
        <v>4</v>
      </c>
      <c r="D6616">
        <v>1</v>
      </c>
      <c r="E6616">
        <v>12</v>
      </c>
      <c r="F6616" s="4">
        <v>264614.37082036788</v>
      </c>
      <c r="G6616" s="4">
        <v>427631.14513161883</v>
      </c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Y6616" s="2"/>
      <c r="Z6616"/>
      <c r="AA6616"/>
      <c r="AB6616"/>
    </row>
    <row r="6617" spans="1:28" ht="14.45" x14ac:dyDescent="0.3">
      <c r="A6617" s="3">
        <v>42461.541701388887</v>
      </c>
      <c r="B6617">
        <v>2016</v>
      </c>
      <c r="C6617">
        <v>4</v>
      </c>
      <c r="D6617">
        <v>1</v>
      </c>
      <c r="E6617">
        <v>13</v>
      </c>
      <c r="F6617" s="4">
        <v>237389.68668601362</v>
      </c>
      <c r="G6617" s="4">
        <v>400889.13517254702</v>
      </c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Y6617" s="2"/>
      <c r="Z6617"/>
      <c r="AA6617"/>
      <c r="AB6617"/>
    </row>
    <row r="6618" spans="1:28" ht="14.45" x14ac:dyDescent="0.3">
      <c r="A6618" s="3">
        <v>42461.583368055559</v>
      </c>
      <c r="B6618">
        <v>2016</v>
      </c>
      <c r="C6618">
        <v>4</v>
      </c>
      <c r="D6618">
        <v>1</v>
      </c>
      <c r="E6618">
        <v>14</v>
      </c>
      <c r="F6618" s="4">
        <v>287146.30440223671</v>
      </c>
      <c r="G6618" s="4">
        <v>398837.28591841174</v>
      </c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Y6618" s="2"/>
      <c r="Z6618"/>
      <c r="AA6618"/>
      <c r="AB6618"/>
    </row>
    <row r="6619" spans="1:28" ht="14.45" x14ac:dyDescent="0.3">
      <c r="A6619" s="3">
        <v>42461.625034722223</v>
      </c>
      <c r="B6619">
        <v>2016</v>
      </c>
      <c r="C6619">
        <v>4</v>
      </c>
      <c r="D6619">
        <v>1</v>
      </c>
      <c r="E6619">
        <v>15</v>
      </c>
      <c r="F6619" s="4">
        <v>316864.79441719182</v>
      </c>
      <c r="G6619" s="4">
        <v>469153.45816742198</v>
      </c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Y6619" s="2"/>
      <c r="Z6619"/>
      <c r="AA6619"/>
      <c r="AB6619"/>
    </row>
    <row r="6620" spans="1:28" ht="14.45" x14ac:dyDescent="0.3">
      <c r="A6620" s="3">
        <v>42461.666701388887</v>
      </c>
      <c r="B6620">
        <v>2016</v>
      </c>
      <c r="C6620">
        <v>4</v>
      </c>
      <c r="D6620">
        <v>1</v>
      </c>
      <c r="E6620">
        <v>16</v>
      </c>
      <c r="F6620" s="4">
        <v>366571.23797360744</v>
      </c>
      <c r="G6620" s="4">
        <v>570532.24607946596</v>
      </c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Y6620" s="2"/>
      <c r="Z6620"/>
      <c r="AA6620"/>
      <c r="AB6620"/>
    </row>
    <row r="6621" spans="1:28" ht="14.45" x14ac:dyDescent="0.3">
      <c r="A6621" s="3">
        <v>42461.708368055559</v>
      </c>
      <c r="B6621">
        <v>2016</v>
      </c>
      <c r="C6621">
        <v>4</v>
      </c>
      <c r="D6621">
        <v>1</v>
      </c>
      <c r="E6621">
        <v>17</v>
      </c>
      <c r="F6621" s="4">
        <v>395306.28466890438</v>
      </c>
      <c r="G6621" s="4">
        <v>559608.51711292018</v>
      </c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Y6621" s="2"/>
      <c r="Z6621"/>
      <c r="AA6621"/>
      <c r="AB6621"/>
    </row>
    <row r="6622" spans="1:28" ht="14.45" x14ac:dyDescent="0.3">
      <c r="A6622" s="3">
        <v>42461.750034722223</v>
      </c>
      <c r="B6622">
        <v>2016</v>
      </c>
      <c r="C6622">
        <v>4</v>
      </c>
      <c r="D6622">
        <v>1</v>
      </c>
      <c r="E6622">
        <v>18</v>
      </c>
      <c r="F6622" s="4">
        <v>458771.7102716848</v>
      </c>
      <c r="G6622" s="4">
        <v>597279.3780916431</v>
      </c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Y6622" s="2"/>
      <c r="Z6622"/>
      <c r="AA6622"/>
      <c r="AB6622"/>
    </row>
    <row r="6623" spans="1:28" ht="14.45" x14ac:dyDescent="0.3">
      <c r="A6623" s="3">
        <v>42461.791701388887</v>
      </c>
      <c r="B6623">
        <v>2016</v>
      </c>
      <c r="C6623">
        <v>4</v>
      </c>
      <c r="D6623">
        <v>1</v>
      </c>
      <c r="E6623">
        <v>19</v>
      </c>
      <c r="F6623" s="4">
        <v>483853.59586566361</v>
      </c>
      <c r="G6623" s="4">
        <v>716235.05528077879</v>
      </c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Y6623" s="2"/>
      <c r="Z6623"/>
      <c r="AA6623"/>
      <c r="AB6623"/>
    </row>
    <row r="6624" spans="1:28" ht="14.45" x14ac:dyDescent="0.3">
      <c r="A6624" s="3">
        <v>42461.833368055559</v>
      </c>
      <c r="B6624">
        <v>2016</v>
      </c>
      <c r="C6624">
        <v>4</v>
      </c>
      <c r="D6624">
        <v>1</v>
      </c>
      <c r="E6624">
        <v>20</v>
      </c>
      <c r="F6624" s="4">
        <v>437259.88673870772</v>
      </c>
      <c r="G6624" s="4">
        <v>703344.51950707636</v>
      </c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Y6624" s="2"/>
      <c r="Z6624"/>
      <c r="AA6624"/>
      <c r="AB6624"/>
    </row>
    <row r="6625" spans="1:28" ht="14.45" x14ac:dyDescent="0.3">
      <c r="A6625" s="3">
        <v>42461.875034722223</v>
      </c>
      <c r="B6625">
        <v>2016</v>
      </c>
      <c r="C6625">
        <v>4</v>
      </c>
      <c r="D6625">
        <v>1</v>
      </c>
      <c r="E6625">
        <v>21</v>
      </c>
      <c r="F6625" s="4">
        <v>369179.15546155692</v>
      </c>
      <c r="G6625" s="4">
        <v>620839.08106805745</v>
      </c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Y6625" s="2"/>
      <c r="Z6625"/>
      <c r="AA6625"/>
      <c r="AB6625"/>
    </row>
    <row r="6626" spans="1:28" ht="14.45" x14ac:dyDescent="0.3">
      <c r="A6626" s="3">
        <v>42461.916701388887</v>
      </c>
      <c r="B6626">
        <v>2016</v>
      </c>
      <c r="C6626">
        <v>4</v>
      </c>
      <c r="D6626">
        <v>1</v>
      </c>
      <c r="E6626">
        <v>22</v>
      </c>
      <c r="F6626" s="4">
        <v>311832.20473401394</v>
      </c>
      <c r="G6626" s="4">
        <v>509879.91202544968</v>
      </c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Y6626" s="2"/>
      <c r="Z6626"/>
      <c r="AA6626"/>
      <c r="AB6626"/>
    </row>
    <row r="6627" spans="1:28" ht="14.45" x14ac:dyDescent="0.3">
      <c r="A6627" s="3">
        <v>42461.958368055559</v>
      </c>
      <c r="B6627">
        <v>2016</v>
      </c>
      <c r="C6627">
        <v>4</v>
      </c>
      <c r="D6627">
        <v>1</v>
      </c>
      <c r="E6627">
        <v>23</v>
      </c>
      <c r="F6627" s="4">
        <v>250096.44138965293</v>
      </c>
      <c r="G6627" s="4">
        <v>424868.2567576046</v>
      </c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Y6627" s="2"/>
      <c r="Z6627"/>
      <c r="AA6627"/>
      <c r="AB6627"/>
    </row>
    <row r="6628" spans="1:28" ht="14.45" x14ac:dyDescent="0.3">
      <c r="A6628" s="3">
        <v>42462.000034722223</v>
      </c>
      <c r="B6628">
        <v>2016</v>
      </c>
      <c r="C6628">
        <v>4</v>
      </c>
      <c r="D6628">
        <v>2</v>
      </c>
      <c r="E6628">
        <v>0</v>
      </c>
      <c r="F6628" s="4">
        <v>227620.28450364707</v>
      </c>
      <c r="G6628" s="4">
        <v>360125.76807413762</v>
      </c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Y6628" s="2"/>
      <c r="Z6628"/>
      <c r="AA6628"/>
      <c r="AB6628"/>
    </row>
    <row r="6629" spans="1:28" ht="14.45" x14ac:dyDescent="0.3">
      <c r="A6629" s="3">
        <v>42462.041701388887</v>
      </c>
      <c r="B6629">
        <v>2016</v>
      </c>
      <c r="C6629">
        <v>4</v>
      </c>
      <c r="D6629">
        <v>2</v>
      </c>
      <c r="E6629">
        <v>1</v>
      </c>
      <c r="F6629" s="4">
        <v>203841.52958037518</v>
      </c>
      <c r="G6629" s="4">
        <v>339159.35216228559</v>
      </c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Y6629" s="2"/>
      <c r="Z6629"/>
      <c r="AA6629"/>
      <c r="AB6629"/>
    </row>
    <row r="6630" spans="1:28" ht="14.45" x14ac:dyDescent="0.3">
      <c r="A6630" s="3">
        <v>42462.083368055559</v>
      </c>
      <c r="B6630">
        <v>2016</v>
      </c>
      <c r="C6630">
        <v>4</v>
      </c>
      <c r="D6630">
        <v>2</v>
      </c>
      <c r="E6630">
        <v>2</v>
      </c>
      <c r="F6630" s="4">
        <v>199761.1003929413</v>
      </c>
      <c r="G6630" s="4">
        <v>351739.8447256189</v>
      </c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Y6630" s="2"/>
      <c r="Z6630"/>
      <c r="AA6630"/>
      <c r="AB6630"/>
    </row>
    <row r="6631" spans="1:28" ht="14.45" x14ac:dyDescent="0.3">
      <c r="A6631" s="3">
        <v>42462.125034722223</v>
      </c>
      <c r="B6631">
        <v>2016</v>
      </c>
      <c r="C6631">
        <v>4</v>
      </c>
      <c r="D6631">
        <v>2</v>
      </c>
      <c r="E6631">
        <v>3</v>
      </c>
      <c r="F6631" s="4">
        <v>215800.88583155506</v>
      </c>
      <c r="G6631" s="4">
        <v>393120.7052468792</v>
      </c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Y6631" s="2"/>
      <c r="Z6631"/>
      <c r="AA6631"/>
      <c r="AB6631"/>
    </row>
    <row r="6632" spans="1:28" ht="14.45" x14ac:dyDescent="0.3">
      <c r="A6632" s="3">
        <v>42462.166701388887</v>
      </c>
      <c r="B6632">
        <v>2016</v>
      </c>
      <c r="C6632">
        <v>4</v>
      </c>
      <c r="D6632">
        <v>2</v>
      </c>
      <c r="E6632">
        <v>4</v>
      </c>
      <c r="F6632" s="4">
        <v>232222.36732523181</v>
      </c>
      <c r="G6632" s="4">
        <v>426973.26950743771</v>
      </c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Y6632" s="2"/>
      <c r="Z6632"/>
      <c r="AA6632"/>
      <c r="AB6632"/>
    </row>
    <row r="6633" spans="1:28" ht="14.45" x14ac:dyDescent="0.3">
      <c r="A6633" s="3">
        <v>42462.208368055559</v>
      </c>
      <c r="B6633">
        <v>2016</v>
      </c>
      <c r="C6633">
        <v>4</v>
      </c>
      <c r="D6633">
        <v>2</v>
      </c>
      <c r="E6633">
        <v>5</v>
      </c>
      <c r="F6633" s="4">
        <v>300385.22608375078</v>
      </c>
      <c r="G6633" s="4">
        <v>500747.19710475253</v>
      </c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Y6633" s="2"/>
      <c r="Z6633"/>
      <c r="AA6633"/>
      <c r="AB6633"/>
    </row>
    <row r="6634" spans="1:28" ht="14.45" x14ac:dyDescent="0.3">
      <c r="A6634" s="3">
        <v>42462.250034722223</v>
      </c>
      <c r="B6634">
        <v>2016</v>
      </c>
      <c r="C6634">
        <v>4</v>
      </c>
      <c r="D6634">
        <v>2</v>
      </c>
      <c r="E6634">
        <v>6</v>
      </c>
      <c r="F6634" s="4">
        <v>343275.32713725563</v>
      </c>
      <c r="G6634" s="4">
        <v>544848.69711009087</v>
      </c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Y6634" s="2"/>
      <c r="Z6634"/>
      <c r="AA6634"/>
      <c r="AB6634"/>
    </row>
    <row r="6635" spans="1:28" ht="14.45" x14ac:dyDescent="0.3">
      <c r="A6635" s="3">
        <v>42462.291701388887</v>
      </c>
      <c r="B6635">
        <v>2016</v>
      </c>
      <c r="C6635">
        <v>4</v>
      </c>
      <c r="D6635">
        <v>2</v>
      </c>
      <c r="E6635">
        <v>7</v>
      </c>
      <c r="F6635" s="4">
        <v>366226.56587985769</v>
      </c>
      <c r="G6635" s="4">
        <v>572500.17005126469</v>
      </c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Y6635" s="2"/>
      <c r="Z6635"/>
      <c r="AA6635"/>
      <c r="AB6635"/>
    </row>
    <row r="6636" spans="1:28" ht="14.45" x14ac:dyDescent="0.3">
      <c r="A6636" s="3">
        <v>42462.333368055559</v>
      </c>
      <c r="B6636">
        <v>2016</v>
      </c>
      <c r="C6636">
        <v>4</v>
      </c>
      <c r="D6636">
        <v>2</v>
      </c>
      <c r="E6636">
        <v>8</v>
      </c>
      <c r="F6636" s="4">
        <v>355458.16697467578</v>
      </c>
      <c r="G6636" s="4">
        <v>588921.66391307442</v>
      </c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Y6636" s="2"/>
      <c r="Z6636"/>
      <c r="AA6636"/>
      <c r="AB6636"/>
    </row>
    <row r="6637" spans="1:28" ht="14.45" x14ac:dyDescent="0.3">
      <c r="A6637" s="3">
        <v>42462.375034722223</v>
      </c>
      <c r="B6637">
        <v>2016</v>
      </c>
      <c r="C6637">
        <v>4</v>
      </c>
      <c r="D6637">
        <v>2</v>
      </c>
      <c r="E6637">
        <v>9</v>
      </c>
      <c r="F6637" s="4">
        <v>382430.07337708952</v>
      </c>
      <c r="G6637" s="4">
        <v>532077.66225238657</v>
      </c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Y6637" s="2"/>
      <c r="Z6637"/>
      <c r="AA6637"/>
      <c r="AB6637"/>
    </row>
    <row r="6638" spans="1:28" ht="14.45" x14ac:dyDescent="0.3">
      <c r="A6638" s="3">
        <v>42462.416701388887</v>
      </c>
      <c r="B6638">
        <v>2016</v>
      </c>
      <c r="C6638">
        <v>4</v>
      </c>
      <c r="D6638">
        <v>2</v>
      </c>
      <c r="E6638">
        <v>10</v>
      </c>
      <c r="F6638" s="4">
        <v>347815.98616804258</v>
      </c>
      <c r="G6638" s="4">
        <v>446953.69748245948</v>
      </c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Y6638" s="2"/>
      <c r="Z6638"/>
      <c r="AA6638"/>
      <c r="AB6638"/>
    </row>
    <row r="6639" spans="1:28" ht="14.45" x14ac:dyDescent="0.3">
      <c r="A6639" s="3">
        <v>42462.458368055559</v>
      </c>
      <c r="B6639">
        <v>2016</v>
      </c>
      <c r="C6639">
        <v>4</v>
      </c>
      <c r="D6639">
        <v>2</v>
      </c>
      <c r="E6639">
        <v>11</v>
      </c>
      <c r="F6639" s="4">
        <v>350316.22440253681</v>
      </c>
      <c r="G6639" s="4">
        <v>494141.53366996994</v>
      </c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Y6639" s="2"/>
      <c r="Z6639"/>
      <c r="AA6639"/>
      <c r="AB6639"/>
    </row>
    <row r="6640" spans="1:28" ht="14.45" x14ac:dyDescent="0.3">
      <c r="A6640" s="3">
        <v>42462.500034722223</v>
      </c>
      <c r="B6640">
        <v>2016</v>
      </c>
      <c r="C6640">
        <v>4</v>
      </c>
      <c r="D6640">
        <v>2</v>
      </c>
      <c r="E6640">
        <v>12</v>
      </c>
      <c r="F6640" s="4">
        <v>304764.50120523758</v>
      </c>
      <c r="G6640" s="4">
        <v>442344.44828112819</v>
      </c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Y6640" s="2"/>
      <c r="Z6640"/>
      <c r="AA6640"/>
      <c r="AB6640"/>
    </row>
    <row r="6641" spans="1:28" ht="14.45" x14ac:dyDescent="0.3">
      <c r="A6641" s="3">
        <v>42462.541701388887</v>
      </c>
      <c r="B6641">
        <v>2016</v>
      </c>
      <c r="C6641">
        <v>4</v>
      </c>
      <c r="D6641">
        <v>2</v>
      </c>
      <c r="E6641">
        <v>13</v>
      </c>
      <c r="F6641" s="4">
        <v>300534.38640218525</v>
      </c>
      <c r="G6641" s="4">
        <v>415358.40995061514</v>
      </c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Y6641" s="2"/>
      <c r="Z6641"/>
      <c r="AA6641"/>
      <c r="AB6641"/>
    </row>
    <row r="6642" spans="1:28" ht="14.45" x14ac:dyDescent="0.3">
      <c r="A6642" s="3">
        <v>42462.583368055559</v>
      </c>
      <c r="B6642">
        <v>2016</v>
      </c>
      <c r="C6642">
        <v>4</v>
      </c>
      <c r="D6642">
        <v>2</v>
      </c>
      <c r="E6642">
        <v>14</v>
      </c>
      <c r="F6642" s="4">
        <v>332514.82646316447</v>
      </c>
      <c r="G6642" s="4">
        <v>479267.13839577476</v>
      </c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Y6642" s="2"/>
      <c r="Z6642"/>
      <c r="AA6642"/>
      <c r="AB6642"/>
    </row>
    <row r="6643" spans="1:28" ht="14.45" x14ac:dyDescent="0.3">
      <c r="A6643" s="3">
        <v>42462.625034722223</v>
      </c>
      <c r="B6643">
        <v>2016</v>
      </c>
      <c r="C6643">
        <v>4</v>
      </c>
      <c r="D6643">
        <v>2</v>
      </c>
      <c r="E6643">
        <v>15</v>
      </c>
      <c r="F6643" s="4">
        <v>319008.65503407648</v>
      </c>
      <c r="G6643" s="4">
        <v>529250.92069295817</v>
      </c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Y6643" s="2"/>
      <c r="Z6643"/>
      <c r="AA6643"/>
      <c r="AB6643"/>
    </row>
    <row r="6644" spans="1:28" ht="14.45" x14ac:dyDescent="0.3">
      <c r="A6644" s="3">
        <v>42462.666701388887</v>
      </c>
      <c r="B6644">
        <v>2016</v>
      </c>
      <c r="C6644">
        <v>4</v>
      </c>
      <c r="D6644">
        <v>2</v>
      </c>
      <c r="E6644">
        <v>16</v>
      </c>
      <c r="F6644" s="4">
        <v>353777.40914251283</v>
      </c>
      <c r="G6644" s="4">
        <v>613081.43415797898</v>
      </c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Y6644" s="2"/>
      <c r="Z6644"/>
      <c r="AA6644"/>
      <c r="AB6644"/>
    </row>
    <row r="6645" spans="1:28" ht="14.45" x14ac:dyDescent="0.3">
      <c r="A6645" s="3">
        <v>42462.708368055559</v>
      </c>
      <c r="B6645">
        <v>2016</v>
      </c>
      <c r="C6645">
        <v>4</v>
      </c>
      <c r="D6645">
        <v>2</v>
      </c>
      <c r="E6645">
        <v>17</v>
      </c>
      <c r="F6645" s="4">
        <v>370971.65993394452</v>
      </c>
      <c r="G6645" s="4">
        <v>612164.89225662081</v>
      </c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Y6645" s="2"/>
      <c r="Z6645"/>
      <c r="AA6645"/>
      <c r="AB6645"/>
    </row>
    <row r="6646" spans="1:28" ht="14.45" x14ac:dyDescent="0.3">
      <c r="A6646" s="3">
        <v>42462.750034722223</v>
      </c>
      <c r="B6646">
        <v>2016</v>
      </c>
      <c r="C6646">
        <v>4</v>
      </c>
      <c r="D6646">
        <v>2</v>
      </c>
      <c r="E6646">
        <v>18</v>
      </c>
      <c r="F6646" s="4">
        <v>415465.18097661959</v>
      </c>
      <c r="G6646" s="4">
        <v>658350.08111865772</v>
      </c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Y6646" s="2"/>
      <c r="Z6646"/>
      <c r="AA6646"/>
      <c r="AB6646"/>
    </row>
    <row r="6647" spans="1:28" ht="14.45" x14ac:dyDescent="0.3">
      <c r="A6647" s="3">
        <v>42462.791701388887</v>
      </c>
      <c r="B6647">
        <v>2016</v>
      </c>
      <c r="C6647">
        <v>4</v>
      </c>
      <c r="D6647">
        <v>2</v>
      </c>
      <c r="E6647">
        <v>19</v>
      </c>
      <c r="F6647" s="4">
        <v>460418.32683834102</v>
      </c>
      <c r="G6647" s="4">
        <v>701594.10134312091</v>
      </c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Y6647" s="2"/>
      <c r="Z6647"/>
      <c r="AA6647"/>
      <c r="AB6647"/>
    </row>
    <row r="6648" spans="1:28" ht="14.45" x14ac:dyDescent="0.3">
      <c r="A6648" s="3">
        <v>42462.833368055559</v>
      </c>
      <c r="B6648">
        <v>2016</v>
      </c>
      <c r="C6648">
        <v>4</v>
      </c>
      <c r="D6648">
        <v>2</v>
      </c>
      <c r="E6648">
        <v>20</v>
      </c>
      <c r="F6648" s="4">
        <v>442503.60854668869</v>
      </c>
      <c r="G6648" s="4">
        <v>683273.20641396241</v>
      </c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Y6648" s="2"/>
      <c r="Z6648"/>
      <c r="AA6648"/>
      <c r="AB6648"/>
    </row>
    <row r="6649" spans="1:28" ht="14.45" x14ac:dyDescent="0.3">
      <c r="A6649" s="3">
        <v>42462.875034722223</v>
      </c>
      <c r="B6649">
        <v>2016</v>
      </c>
      <c r="C6649">
        <v>4</v>
      </c>
      <c r="D6649">
        <v>2</v>
      </c>
      <c r="E6649">
        <v>21</v>
      </c>
      <c r="F6649" s="4">
        <v>388221.29361926066</v>
      </c>
      <c r="G6649" s="4">
        <v>593459.9685415962</v>
      </c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Y6649" s="2"/>
      <c r="Z6649"/>
      <c r="AA6649"/>
      <c r="AB6649"/>
    </row>
    <row r="6650" spans="1:28" ht="14.45" x14ac:dyDescent="0.3">
      <c r="A6650" s="3">
        <v>42462.916701388887</v>
      </c>
      <c r="B6650">
        <v>2016</v>
      </c>
      <c r="C6650">
        <v>4</v>
      </c>
      <c r="D6650">
        <v>2</v>
      </c>
      <c r="E6650">
        <v>22</v>
      </c>
      <c r="F6650" s="4">
        <v>319185.98755585629</v>
      </c>
      <c r="G6650" s="4">
        <v>514845.83811185084</v>
      </c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Y6650" s="2"/>
      <c r="Z6650"/>
      <c r="AA6650"/>
      <c r="AB6650"/>
    </row>
    <row r="6651" spans="1:28" ht="14.45" x14ac:dyDescent="0.3">
      <c r="A6651" s="3">
        <v>42462.958368055559</v>
      </c>
      <c r="B6651">
        <v>2016</v>
      </c>
      <c r="C6651">
        <v>4</v>
      </c>
      <c r="D6651">
        <v>2</v>
      </c>
      <c r="E6651">
        <v>23</v>
      </c>
      <c r="F6651" s="4">
        <v>272838.13427656761</v>
      </c>
      <c r="G6651" s="4">
        <v>443097.29897016392</v>
      </c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Y6651" s="2"/>
      <c r="Z6651"/>
      <c r="AA6651"/>
      <c r="AB6651"/>
    </row>
    <row r="6652" spans="1:28" ht="14.45" x14ac:dyDescent="0.3">
      <c r="A6652" s="3">
        <v>42463.000034722223</v>
      </c>
      <c r="B6652">
        <v>2016</v>
      </c>
      <c r="C6652">
        <v>4</v>
      </c>
      <c r="D6652">
        <v>3</v>
      </c>
      <c r="E6652">
        <v>0</v>
      </c>
      <c r="F6652" s="4">
        <v>246627.05778514899</v>
      </c>
      <c r="G6652" s="4">
        <v>397383.14474484773</v>
      </c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Y6652" s="2"/>
      <c r="Z6652"/>
      <c r="AA6652"/>
      <c r="AB6652"/>
    </row>
    <row r="6653" spans="1:28" ht="14.45" x14ac:dyDescent="0.3">
      <c r="A6653" s="3">
        <v>42463.041701388887</v>
      </c>
      <c r="B6653">
        <v>2016</v>
      </c>
      <c r="C6653">
        <v>4</v>
      </c>
      <c r="D6653">
        <v>3</v>
      </c>
      <c r="E6653">
        <v>1</v>
      </c>
      <c r="F6653" s="4">
        <v>247379.39616303821</v>
      </c>
      <c r="G6653" s="4">
        <v>378540.11022189201</v>
      </c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Y6653" s="2"/>
      <c r="Z6653"/>
      <c r="AA6653"/>
      <c r="AB6653"/>
    </row>
    <row r="6654" spans="1:28" ht="14.45" x14ac:dyDescent="0.3">
      <c r="A6654" s="3">
        <v>42463.083368055559</v>
      </c>
      <c r="B6654">
        <v>2016</v>
      </c>
      <c r="C6654">
        <v>4</v>
      </c>
      <c r="D6654">
        <v>3</v>
      </c>
      <c r="E6654">
        <v>2</v>
      </c>
      <c r="F6654" s="4">
        <v>240685.64048278242</v>
      </c>
      <c r="G6654" s="4">
        <v>364383.05865021644</v>
      </c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Y6654" s="2"/>
      <c r="Z6654"/>
      <c r="AA6654"/>
      <c r="AB6654"/>
    </row>
    <row r="6655" spans="1:28" ht="14.45" x14ac:dyDescent="0.3">
      <c r="A6655" s="3">
        <v>42463.125034722223</v>
      </c>
      <c r="B6655">
        <v>2016</v>
      </c>
      <c r="C6655">
        <v>4</v>
      </c>
      <c r="D6655">
        <v>3</v>
      </c>
      <c r="E6655">
        <v>3</v>
      </c>
      <c r="F6655" s="4">
        <v>252288.46892045552</v>
      </c>
      <c r="G6655" s="4">
        <v>392361.96018585155</v>
      </c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Y6655" s="2"/>
      <c r="Z6655"/>
      <c r="AA6655"/>
      <c r="AB6655"/>
    </row>
    <row r="6656" spans="1:28" ht="14.45" x14ac:dyDescent="0.3">
      <c r="A6656" s="3">
        <v>42463.166701388887</v>
      </c>
      <c r="B6656">
        <v>2016</v>
      </c>
      <c r="C6656">
        <v>4</v>
      </c>
      <c r="D6656">
        <v>3</v>
      </c>
      <c r="E6656">
        <v>4</v>
      </c>
      <c r="F6656" s="4">
        <v>268044.90502759919</v>
      </c>
      <c r="G6656" s="4">
        <v>416716.91964941641</v>
      </c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Y6656" s="2"/>
      <c r="Z6656"/>
      <c r="AA6656"/>
      <c r="AB6656"/>
    </row>
    <row r="6657" spans="1:28" ht="14.45" x14ac:dyDescent="0.3">
      <c r="A6657" s="3">
        <v>42463.208368055559</v>
      </c>
      <c r="B6657">
        <v>2016</v>
      </c>
      <c r="C6657">
        <v>4</v>
      </c>
      <c r="D6657">
        <v>3</v>
      </c>
      <c r="E6657">
        <v>5</v>
      </c>
      <c r="F6657" s="4">
        <v>320559.26680539246</v>
      </c>
      <c r="G6657" s="4">
        <v>500221.84833350952</v>
      </c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Y6657" s="2"/>
      <c r="Z6657"/>
      <c r="AA6657"/>
      <c r="AB6657"/>
    </row>
    <row r="6658" spans="1:28" ht="14.45" x14ac:dyDescent="0.3">
      <c r="A6658" s="3">
        <v>42463.250034722223</v>
      </c>
      <c r="B6658">
        <v>2016</v>
      </c>
      <c r="C6658">
        <v>4</v>
      </c>
      <c r="D6658">
        <v>3</v>
      </c>
      <c r="E6658">
        <v>6</v>
      </c>
      <c r="F6658" s="4">
        <v>371942.86916549801</v>
      </c>
      <c r="G6658" s="4">
        <v>557485.996212592</v>
      </c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Y6658" s="2"/>
      <c r="Z6658"/>
      <c r="AA6658"/>
      <c r="AB6658"/>
    </row>
    <row r="6659" spans="1:28" ht="14.45" x14ac:dyDescent="0.3">
      <c r="A6659" s="3">
        <v>42463.291701388887</v>
      </c>
      <c r="B6659">
        <v>2016</v>
      </c>
      <c r="C6659">
        <v>4</v>
      </c>
      <c r="D6659">
        <v>3</v>
      </c>
      <c r="E6659">
        <v>7</v>
      </c>
      <c r="F6659" s="4">
        <v>371759.49203076115</v>
      </c>
      <c r="G6659" s="4">
        <v>490456.39739291725</v>
      </c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Y6659" s="2"/>
      <c r="Z6659"/>
      <c r="AA6659"/>
      <c r="AB6659"/>
    </row>
    <row r="6660" spans="1:28" ht="14.45" x14ac:dyDescent="0.3">
      <c r="A6660" s="3">
        <v>42463.333368055559</v>
      </c>
      <c r="B6660">
        <v>2016</v>
      </c>
      <c r="C6660">
        <v>4</v>
      </c>
      <c r="D6660">
        <v>3</v>
      </c>
      <c r="E6660">
        <v>8</v>
      </c>
      <c r="F6660" s="4">
        <v>383701.18536383705</v>
      </c>
      <c r="G6660" s="4">
        <v>493474.27481512621</v>
      </c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Y6660" s="2"/>
      <c r="Z6660"/>
      <c r="AA6660"/>
      <c r="AB6660"/>
    </row>
    <row r="6661" spans="1:28" ht="14.45" x14ac:dyDescent="0.3">
      <c r="A6661" s="3">
        <v>42463.375034722223</v>
      </c>
      <c r="B6661">
        <v>2016</v>
      </c>
      <c r="C6661">
        <v>4</v>
      </c>
      <c r="D6661">
        <v>3</v>
      </c>
      <c r="E6661">
        <v>9</v>
      </c>
      <c r="F6661" s="4">
        <v>379421.82676087023</v>
      </c>
      <c r="G6661" s="4">
        <v>513795.97933551931</v>
      </c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Y6661" s="2"/>
      <c r="Z6661"/>
      <c r="AA6661"/>
      <c r="AB6661"/>
    </row>
    <row r="6662" spans="1:28" ht="14.45" x14ac:dyDescent="0.3">
      <c r="A6662" s="3">
        <v>42463.416712962964</v>
      </c>
      <c r="B6662">
        <v>2016</v>
      </c>
      <c r="C6662">
        <v>4</v>
      </c>
      <c r="D6662">
        <v>3</v>
      </c>
      <c r="E6662">
        <v>10</v>
      </c>
      <c r="F6662" s="4">
        <v>357115.62758726726</v>
      </c>
      <c r="G6662" s="4">
        <v>505355.05372255039</v>
      </c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Y6662" s="2"/>
      <c r="Z6662"/>
      <c r="AA6662"/>
      <c r="AB6662"/>
    </row>
    <row r="6663" spans="1:28" ht="14.45" x14ac:dyDescent="0.3">
      <c r="A6663" s="3">
        <v>42463.458379629628</v>
      </c>
      <c r="B6663">
        <v>2016</v>
      </c>
      <c r="C6663">
        <v>4</v>
      </c>
      <c r="D6663">
        <v>3</v>
      </c>
      <c r="E6663">
        <v>11</v>
      </c>
      <c r="F6663" s="4">
        <v>337066.06669168983</v>
      </c>
      <c r="G6663" s="4">
        <v>512536.3011022521</v>
      </c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Y6663" s="2"/>
      <c r="Z6663"/>
      <c r="AA6663"/>
      <c r="AB6663"/>
    </row>
    <row r="6664" spans="1:28" ht="14.45" x14ac:dyDescent="0.3">
      <c r="A6664" s="3">
        <v>42463.5000462963</v>
      </c>
      <c r="B6664">
        <v>2016</v>
      </c>
      <c r="C6664">
        <v>4</v>
      </c>
      <c r="D6664">
        <v>3</v>
      </c>
      <c r="E6664">
        <v>12</v>
      </c>
      <c r="F6664" s="4">
        <v>352063.16004060867</v>
      </c>
      <c r="G6664" s="4">
        <v>488261.65741742903</v>
      </c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Y6664" s="2"/>
      <c r="Z6664"/>
      <c r="AA6664"/>
      <c r="AB6664"/>
    </row>
    <row r="6665" spans="1:28" ht="14.45" x14ac:dyDescent="0.3">
      <c r="A6665" s="3">
        <v>42463.541712962964</v>
      </c>
      <c r="B6665">
        <v>2016</v>
      </c>
      <c r="C6665">
        <v>4</v>
      </c>
      <c r="D6665">
        <v>3</v>
      </c>
      <c r="E6665">
        <v>13</v>
      </c>
      <c r="F6665" s="4">
        <v>343573.40107527887</v>
      </c>
      <c r="G6665" s="4">
        <v>439049.35126355203</v>
      </c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Y6665" s="2"/>
      <c r="Z6665"/>
      <c r="AA6665"/>
      <c r="AB6665"/>
    </row>
    <row r="6666" spans="1:28" ht="14.45" x14ac:dyDescent="0.3">
      <c r="A6666" s="3">
        <v>42463.583379629628</v>
      </c>
      <c r="B6666">
        <v>2016</v>
      </c>
      <c r="C6666">
        <v>4</v>
      </c>
      <c r="D6666">
        <v>3</v>
      </c>
      <c r="E6666">
        <v>14</v>
      </c>
      <c r="F6666" s="4">
        <v>349970.16198107408</v>
      </c>
      <c r="G6666" s="4">
        <v>484672.39459178422</v>
      </c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Y6666" s="2"/>
      <c r="Z6666"/>
      <c r="AA6666"/>
      <c r="AB6666"/>
    </row>
    <row r="6667" spans="1:28" ht="14.45" x14ac:dyDescent="0.3">
      <c r="A6667" s="3">
        <v>42463.6250462963</v>
      </c>
      <c r="B6667">
        <v>2016</v>
      </c>
      <c r="C6667">
        <v>4</v>
      </c>
      <c r="D6667">
        <v>3</v>
      </c>
      <c r="E6667">
        <v>15</v>
      </c>
      <c r="F6667" s="4">
        <v>388946.31873874087</v>
      </c>
      <c r="G6667" s="4">
        <v>512980.05807086761</v>
      </c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Y6667" s="2"/>
      <c r="Z6667"/>
      <c r="AA6667"/>
      <c r="AB6667"/>
    </row>
    <row r="6668" spans="1:28" ht="14.45" x14ac:dyDescent="0.3">
      <c r="A6668" s="3">
        <v>42463.666712962964</v>
      </c>
      <c r="B6668">
        <v>2016</v>
      </c>
      <c r="C6668">
        <v>4</v>
      </c>
      <c r="D6668">
        <v>3</v>
      </c>
      <c r="E6668">
        <v>16</v>
      </c>
      <c r="F6668" s="4">
        <v>434874.18951577082</v>
      </c>
      <c r="G6668" s="4">
        <v>596467.457382511</v>
      </c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Y6668" s="2"/>
      <c r="Z6668"/>
      <c r="AA6668"/>
      <c r="AB6668"/>
    </row>
    <row r="6669" spans="1:28" ht="14.45" x14ac:dyDescent="0.3">
      <c r="A6669" s="3">
        <v>42463.708379629628</v>
      </c>
      <c r="B6669">
        <v>2016</v>
      </c>
      <c r="C6669">
        <v>4</v>
      </c>
      <c r="D6669">
        <v>3</v>
      </c>
      <c r="E6669">
        <v>17</v>
      </c>
      <c r="F6669" s="4">
        <v>421106.27335544716</v>
      </c>
      <c r="G6669" s="4">
        <v>666093.20657446689</v>
      </c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Y6669" s="2"/>
      <c r="Z6669"/>
      <c r="AA6669"/>
      <c r="AB6669"/>
    </row>
    <row r="6670" spans="1:28" ht="14.45" x14ac:dyDescent="0.3">
      <c r="A6670" s="3">
        <v>42463.7500462963</v>
      </c>
      <c r="B6670">
        <v>2016</v>
      </c>
      <c r="C6670">
        <v>4</v>
      </c>
      <c r="D6670">
        <v>3</v>
      </c>
      <c r="E6670">
        <v>18</v>
      </c>
      <c r="F6670" s="4">
        <v>450316.86793554743</v>
      </c>
      <c r="G6670" s="4">
        <v>687396.14206042036</v>
      </c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Y6670" s="2"/>
      <c r="Z6670"/>
      <c r="AA6670"/>
      <c r="AB6670"/>
    </row>
    <row r="6671" spans="1:28" ht="14.45" x14ac:dyDescent="0.3">
      <c r="A6671" s="3">
        <v>42463.791712962964</v>
      </c>
      <c r="B6671">
        <v>2016</v>
      </c>
      <c r="C6671">
        <v>4</v>
      </c>
      <c r="D6671">
        <v>3</v>
      </c>
      <c r="E6671">
        <v>19</v>
      </c>
      <c r="F6671" s="4">
        <v>444808.99786794971</v>
      </c>
      <c r="G6671" s="4">
        <v>718457.82968884532</v>
      </c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Y6671" s="2"/>
      <c r="Z6671"/>
      <c r="AA6671"/>
      <c r="AB6671"/>
    </row>
    <row r="6672" spans="1:28" ht="14.45" x14ac:dyDescent="0.3">
      <c r="A6672" s="3">
        <v>42463.833379629628</v>
      </c>
      <c r="B6672">
        <v>2016</v>
      </c>
      <c r="C6672">
        <v>4</v>
      </c>
      <c r="D6672">
        <v>3</v>
      </c>
      <c r="E6672">
        <v>20</v>
      </c>
      <c r="F6672" s="4">
        <v>423737.63834226236</v>
      </c>
      <c r="G6672" s="4">
        <v>665452.06306481059</v>
      </c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Y6672" s="2"/>
      <c r="Z6672"/>
      <c r="AA6672"/>
      <c r="AB6672"/>
    </row>
    <row r="6673" spans="1:28" ht="14.45" x14ac:dyDescent="0.3">
      <c r="A6673" s="3">
        <v>42463.8750462963</v>
      </c>
      <c r="B6673">
        <v>2016</v>
      </c>
      <c r="C6673">
        <v>4</v>
      </c>
      <c r="D6673">
        <v>3</v>
      </c>
      <c r="E6673">
        <v>21</v>
      </c>
      <c r="F6673" s="4">
        <v>375103.13531445898</v>
      </c>
      <c r="G6673" s="4">
        <v>636221.25118441996</v>
      </c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Y6673" s="2"/>
      <c r="Z6673"/>
      <c r="AA6673"/>
      <c r="AB6673"/>
    </row>
    <row r="6674" spans="1:28" ht="14.45" x14ac:dyDescent="0.3">
      <c r="A6674" s="3">
        <v>42463.916712962964</v>
      </c>
      <c r="B6674">
        <v>2016</v>
      </c>
      <c r="C6674">
        <v>4</v>
      </c>
      <c r="D6674">
        <v>3</v>
      </c>
      <c r="E6674">
        <v>22</v>
      </c>
      <c r="F6674" s="4">
        <v>325212.48389940453</v>
      </c>
      <c r="G6674" s="4">
        <v>534918.21014298662</v>
      </c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Y6674" s="2"/>
      <c r="Z6674"/>
      <c r="AA6674"/>
      <c r="AB6674"/>
    </row>
    <row r="6675" spans="1:28" ht="14.45" x14ac:dyDescent="0.3">
      <c r="A6675" s="3">
        <v>42463.958379629628</v>
      </c>
      <c r="B6675">
        <v>2016</v>
      </c>
      <c r="C6675">
        <v>4</v>
      </c>
      <c r="D6675">
        <v>3</v>
      </c>
      <c r="E6675">
        <v>23</v>
      </c>
      <c r="F6675" s="4">
        <v>278284.56824874069</v>
      </c>
      <c r="G6675" s="4">
        <v>432168.39408605057</v>
      </c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Y6675" s="2"/>
      <c r="Z6675"/>
      <c r="AA6675"/>
      <c r="AB6675"/>
    </row>
    <row r="6676" spans="1:28" ht="14.45" x14ac:dyDescent="0.3">
      <c r="A6676" s="3">
        <v>42464.0000462963</v>
      </c>
      <c r="B6676">
        <v>2016</v>
      </c>
      <c r="C6676">
        <v>4</v>
      </c>
      <c r="D6676">
        <v>4</v>
      </c>
      <c r="E6676">
        <v>0</v>
      </c>
      <c r="F6676" s="4">
        <v>256841.34986959363</v>
      </c>
      <c r="G6676" s="4">
        <v>389994.26222542219</v>
      </c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Y6676" s="2"/>
      <c r="Z6676"/>
      <c r="AA6676"/>
      <c r="AB6676"/>
    </row>
    <row r="6677" spans="1:28" ht="14.45" x14ac:dyDescent="0.3">
      <c r="A6677" s="3">
        <v>42464.041712962964</v>
      </c>
      <c r="B6677">
        <v>2016</v>
      </c>
      <c r="C6677">
        <v>4</v>
      </c>
      <c r="D6677">
        <v>4</v>
      </c>
      <c r="E6677">
        <v>1</v>
      </c>
      <c r="F6677" s="4">
        <v>238939.57475502332</v>
      </c>
      <c r="G6677" s="4">
        <v>357737.66958163923</v>
      </c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Y6677" s="2"/>
      <c r="Z6677"/>
      <c r="AA6677"/>
      <c r="AB6677"/>
    </row>
    <row r="6678" spans="1:28" ht="14.45" x14ac:dyDescent="0.3">
      <c r="A6678" s="3">
        <v>42464.083379629628</v>
      </c>
      <c r="B6678">
        <v>2016</v>
      </c>
      <c r="C6678">
        <v>4</v>
      </c>
      <c r="D6678">
        <v>4</v>
      </c>
      <c r="E6678">
        <v>2</v>
      </c>
      <c r="F6678" s="4">
        <v>234675.29533896327</v>
      </c>
      <c r="G6678" s="4">
        <v>354265.60536050698</v>
      </c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Y6678" s="2"/>
      <c r="Z6678"/>
      <c r="AA6678"/>
      <c r="AB6678"/>
    </row>
    <row r="6679" spans="1:28" ht="14.45" x14ac:dyDescent="0.3">
      <c r="A6679" s="3">
        <v>42464.1250462963</v>
      </c>
      <c r="B6679">
        <v>2016</v>
      </c>
      <c r="C6679">
        <v>4</v>
      </c>
      <c r="D6679">
        <v>4</v>
      </c>
      <c r="E6679">
        <v>3</v>
      </c>
      <c r="F6679" s="4">
        <v>248965.11569396412</v>
      </c>
      <c r="G6679" s="4">
        <v>353647.90068588167</v>
      </c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Y6679" s="2"/>
      <c r="Z6679"/>
      <c r="AA6679"/>
      <c r="AB6679"/>
    </row>
    <row r="6680" spans="1:28" ht="14.45" x14ac:dyDescent="0.3">
      <c r="A6680" s="3">
        <v>42464.166712962964</v>
      </c>
      <c r="B6680">
        <v>2016</v>
      </c>
      <c r="C6680">
        <v>4</v>
      </c>
      <c r="D6680">
        <v>4</v>
      </c>
      <c r="E6680">
        <v>4</v>
      </c>
      <c r="F6680" s="4">
        <v>252219.1988621552</v>
      </c>
      <c r="G6680" s="4">
        <v>381249.33155657887</v>
      </c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Y6680" s="2"/>
      <c r="Z6680"/>
      <c r="AA6680"/>
      <c r="AB6680"/>
    </row>
    <row r="6681" spans="1:28" ht="14.45" x14ac:dyDescent="0.3">
      <c r="A6681" s="3">
        <v>42464.208379629628</v>
      </c>
      <c r="B6681">
        <v>2016</v>
      </c>
      <c r="C6681">
        <v>4</v>
      </c>
      <c r="D6681">
        <v>4</v>
      </c>
      <c r="E6681">
        <v>5</v>
      </c>
      <c r="F6681" s="4">
        <v>326530.78631193255</v>
      </c>
      <c r="G6681" s="4">
        <v>479888.82663919328</v>
      </c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Y6681" s="2"/>
      <c r="Z6681"/>
      <c r="AA6681"/>
      <c r="AB6681"/>
    </row>
    <row r="6682" spans="1:28" ht="14.45" x14ac:dyDescent="0.3">
      <c r="A6682" s="3">
        <v>42464.2500462963</v>
      </c>
      <c r="B6682">
        <v>2016</v>
      </c>
      <c r="C6682">
        <v>4</v>
      </c>
      <c r="D6682">
        <v>4</v>
      </c>
      <c r="E6682">
        <v>6</v>
      </c>
      <c r="F6682" s="4">
        <v>357724.0347125816</v>
      </c>
      <c r="G6682" s="4">
        <v>529679.3219063211</v>
      </c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Y6682" s="2"/>
      <c r="Z6682"/>
      <c r="AA6682"/>
      <c r="AB6682"/>
    </row>
    <row r="6683" spans="1:28" ht="14.45" x14ac:dyDescent="0.3">
      <c r="A6683" s="3">
        <v>42464.291712962964</v>
      </c>
      <c r="B6683">
        <v>2016</v>
      </c>
      <c r="C6683">
        <v>4</v>
      </c>
      <c r="D6683">
        <v>4</v>
      </c>
      <c r="E6683">
        <v>7</v>
      </c>
      <c r="F6683" s="4">
        <v>346644.54245871969</v>
      </c>
      <c r="G6683" s="4">
        <v>563416.60943316761</v>
      </c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Y6683" s="2"/>
      <c r="Z6683"/>
      <c r="AA6683"/>
      <c r="AB6683"/>
    </row>
    <row r="6684" spans="1:28" ht="14.45" x14ac:dyDescent="0.3">
      <c r="A6684" s="3">
        <v>42464.333379629628</v>
      </c>
      <c r="B6684">
        <v>2016</v>
      </c>
      <c r="C6684">
        <v>4</v>
      </c>
      <c r="D6684">
        <v>4</v>
      </c>
      <c r="E6684">
        <v>8</v>
      </c>
      <c r="F6684" s="4">
        <v>356160.90404810623</v>
      </c>
      <c r="G6684" s="4">
        <v>534155.75656166452</v>
      </c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Y6684" s="2"/>
      <c r="Z6684"/>
      <c r="AA6684"/>
      <c r="AB6684"/>
    </row>
    <row r="6685" spans="1:28" ht="14.45" x14ac:dyDescent="0.3">
      <c r="A6685" s="3">
        <v>42464.3750462963</v>
      </c>
      <c r="B6685">
        <v>2016</v>
      </c>
      <c r="C6685">
        <v>4</v>
      </c>
      <c r="D6685">
        <v>4</v>
      </c>
      <c r="E6685">
        <v>9</v>
      </c>
      <c r="F6685" s="4">
        <v>381588.76566995709</v>
      </c>
      <c r="G6685" s="4">
        <v>544926.36264623969</v>
      </c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Y6685" s="2"/>
      <c r="Z6685"/>
      <c r="AA6685"/>
      <c r="AB6685"/>
    </row>
    <row r="6686" spans="1:28" ht="14.45" x14ac:dyDescent="0.3">
      <c r="A6686" s="3">
        <v>42464.416712962964</v>
      </c>
      <c r="B6686">
        <v>2016</v>
      </c>
      <c r="C6686">
        <v>4</v>
      </c>
      <c r="D6686">
        <v>4</v>
      </c>
      <c r="E6686">
        <v>10</v>
      </c>
      <c r="F6686" s="4">
        <v>366724.82580728852</v>
      </c>
      <c r="G6686" s="4">
        <v>566979.87851290999</v>
      </c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Y6686" s="2"/>
      <c r="Z6686"/>
      <c r="AA6686"/>
      <c r="AB6686"/>
    </row>
    <row r="6687" spans="1:28" ht="14.45" x14ac:dyDescent="0.3">
      <c r="A6687" s="3">
        <v>42464.458379629628</v>
      </c>
      <c r="B6687">
        <v>2016</v>
      </c>
      <c r="C6687">
        <v>4</v>
      </c>
      <c r="D6687">
        <v>4</v>
      </c>
      <c r="E6687">
        <v>11</v>
      </c>
      <c r="F6687" s="4">
        <v>343749.57849416672</v>
      </c>
      <c r="G6687" s="4">
        <v>563889.03892684914</v>
      </c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Y6687" s="2"/>
      <c r="Z6687"/>
      <c r="AA6687"/>
      <c r="AB6687"/>
    </row>
    <row r="6688" spans="1:28" ht="14.45" x14ac:dyDescent="0.3">
      <c r="A6688" s="3">
        <v>42464.5000462963</v>
      </c>
      <c r="B6688">
        <v>2016</v>
      </c>
      <c r="C6688">
        <v>4</v>
      </c>
      <c r="D6688">
        <v>4</v>
      </c>
      <c r="E6688">
        <v>12</v>
      </c>
      <c r="F6688" s="4">
        <v>346886.34450245445</v>
      </c>
      <c r="G6688" s="4">
        <v>541628.87304197915</v>
      </c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Y6688" s="2"/>
      <c r="Z6688"/>
      <c r="AA6688"/>
      <c r="AB6688"/>
    </row>
    <row r="6689" spans="1:28" ht="14.45" x14ac:dyDescent="0.3">
      <c r="A6689" s="3">
        <v>42464.541712962964</v>
      </c>
      <c r="B6689">
        <v>2016</v>
      </c>
      <c r="C6689">
        <v>4</v>
      </c>
      <c r="D6689">
        <v>4</v>
      </c>
      <c r="E6689">
        <v>13</v>
      </c>
      <c r="F6689" s="4">
        <v>326844.40311670292</v>
      </c>
      <c r="G6689" s="4">
        <v>549384.66839274601</v>
      </c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Y6689" s="2"/>
      <c r="Z6689"/>
      <c r="AA6689"/>
      <c r="AB6689"/>
    </row>
    <row r="6690" spans="1:28" ht="14.45" x14ac:dyDescent="0.3">
      <c r="A6690" s="3">
        <v>42464.583379629628</v>
      </c>
      <c r="B6690">
        <v>2016</v>
      </c>
      <c r="C6690">
        <v>4</v>
      </c>
      <c r="D6690">
        <v>4</v>
      </c>
      <c r="E6690">
        <v>14</v>
      </c>
      <c r="F6690" s="4">
        <v>334768.15736042353</v>
      </c>
      <c r="G6690" s="4">
        <v>564193.99402409454</v>
      </c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Y6690" s="2"/>
      <c r="Z6690"/>
      <c r="AA6690"/>
      <c r="AB6690"/>
    </row>
    <row r="6691" spans="1:28" ht="14.45" x14ac:dyDescent="0.3">
      <c r="A6691" s="3">
        <v>42464.6250462963</v>
      </c>
      <c r="B6691">
        <v>2016</v>
      </c>
      <c r="C6691">
        <v>4</v>
      </c>
      <c r="D6691">
        <v>4</v>
      </c>
      <c r="E6691">
        <v>15</v>
      </c>
      <c r="F6691" s="4">
        <v>354538.14110338909</v>
      </c>
      <c r="G6691" s="4">
        <v>564494.05585482693</v>
      </c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Y6691" s="2"/>
      <c r="Z6691"/>
      <c r="AA6691"/>
      <c r="AB6691"/>
    </row>
    <row r="6692" spans="1:28" ht="14.45" x14ac:dyDescent="0.3">
      <c r="A6692" s="3">
        <v>42464.666712962964</v>
      </c>
      <c r="B6692">
        <v>2016</v>
      </c>
      <c r="C6692">
        <v>4</v>
      </c>
      <c r="D6692">
        <v>4</v>
      </c>
      <c r="E6692">
        <v>16</v>
      </c>
      <c r="F6692" s="4">
        <v>393693.99692146108</v>
      </c>
      <c r="G6692" s="4">
        <v>595066.13181301451</v>
      </c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Y6692" s="2"/>
      <c r="Z6692"/>
      <c r="AA6692"/>
      <c r="AB6692"/>
    </row>
    <row r="6693" spans="1:28" ht="14.45" x14ac:dyDescent="0.3">
      <c r="A6693" s="3">
        <v>42464.708379629628</v>
      </c>
      <c r="B6693">
        <v>2016</v>
      </c>
      <c r="C6693">
        <v>4</v>
      </c>
      <c r="D6693">
        <v>4</v>
      </c>
      <c r="E6693">
        <v>17</v>
      </c>
      <c r="F6693" s="4">
        <v>400054.72662875539</v>
      </c>
      <c r="G6693" s="4">
        <v>641138.44347564562</v>
      </c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Y6693" s="2"/>
      <c r="Z6693"/>
      <c r="AA6693"/>
      <c r="AB6693"/>
    </row>
    <row r="6694" spans="1:28" ht="14.45" x14ac:dyDescent="0.3">
      <c r="A6694" s="3">
        <v>42464.7500462963</v>
      </c>
      <c r="B6694">
        <v>2016</v>
      </c>
      <c r="C6694">
        <v>4</v>
      </c>
      <c r="D6694">
        <v>4</v>
      </c>
      <c r="E6694">
        <v>18</v>
      </c>
      <c r="F6694" s="4">
        <v>424811.4155234808</v>
      </c>
      <c r="G6694" s="4">
        <v>665370.74592604244</v>
      </c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Y6694" s="2"/>
      <c r="Z6694"/>
      <c r="AA6694"/>
      <c r="AB6694"/>
    </row>
    <row r="6695" spans="1:28" ht="14.45" x14ac:dyDescent="0.3">
      <c r="A6695" s="3">
        <v>42464.791712962964</v>
      </c>
      <c r="B6695">
        <v>2016</v>
      </c>
      <c r="C6695">
        <v>4</v>
      </c>
      <c r="D6695">
        <v>4</v>
      </c>
      <c r="E6695">
        <v>19</v>
      </c>
      <c r="F6695" s="4">
        <v>466634.02350604034</v>
      </c>
      <c r="G6695" s="4">
        <v>741008.70276562229</v>
      </c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Y6695" s="2"/>
      <c r="Z6695"/>
      <c r="AA6695"/>
      <c r="AB6695"/>
    </row>
    <row r="6696" spans="1:28" ht="14.45" x14ac:dyDescent="0.3">
      <c r="A6696" s="3">
        <v>42464.833379629628</v>
      </c>
      <c r="B6696">
        <v>2016</v>
      </c>
      <c r="C6696">
        <v>4</v>
      </c>
      <c r="D6696">
        <v>4</v>
      </c>
      <c r="E6696">
        <v>20</v>
      </c>
      <c r="F6696" s="4">
        <v>475396.54121044138</v>
      </c>
      <c r="G6696" s="4">
        <v>771849.7507869018</v>
      </c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Y6696" s="2"/>
      <c r="Z6696"/>
      <c r="AA6696"/>
      <c r="AB6696"/>
    </row>
    <row r="6697" spans="1:28" ht="14.45" x14ac:dyDescent="0.3">
      <c r="A6697" s="3">
        <v>42464.8750462963</v>
      </c>
      <c r="B6697">
        <v>2016</v>
      </c>
      <c r="C6697">
        <v>4</v>
      </c>
      <c r="D6697">
        <v>4</v>
      </c>
      <c r="E6697">
        <v>21</v>
      </c>
      <c r="F6697" s="4">
        <v>436766.95409971359</v>
      </c>
      <c r="G6697" s="4">
        <v>701942.25326619588</v>
      </c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Y6697" s="2"/>
      <c r="Z6697"/>
      <c r="AA6697"/>
      <c r="AB6697"/>
    </row>
    <row r="6698" spans="1:28" ht="14.45" x14ac:dyDescent="0.3">
      <c r="A6698" s="3">
        <v>42464.916712962964</v>
      </c>
      <c r="B6698">
        <v>2016</v>
      </c>
      <c r="C6698">
        <v>4</v>
      </c>
      <c r="D6698">
        <v>4</v>
      </c>
      <c r="E6698">
        <v>22</v>
      </c>
      <c r="F6698" s="4">
        <v>374546.3162406683</v>
      </c>
      <c r="G6698" s="4">
        <v>701058.97056143917</v>
      </c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Y6698" s="2"/>
      <c r="Z6698"/>
      <c r="AA6698"/>
      <c r="AB6698"/>
    </row>
    <row r="6699" spans="1:28" ht="14.45" x14ac:dyDescent="0.3">
      <c r="A6699" s="3">
        <v>42464.958379629628</v>
      </c>
      <c r="B6699">
        <v>2016</v>
      </c>
      <c r="C6699">
        <v>4</v>
      </c>
      <c r="D6699">
        <v>4</v>
      </c>
      <c r="E6699">
        <v>23</v>
      </c>
      <c r="F6699" s="4">
        <v>344150.24379066139</v>
      </c>
      <c r="G6699" s="4">
        <v>597307.16201387998</v>
      </c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Y6699" s="2"/>
      <c r="Z6699"/>
      <c r="AA6699"/>
      <c r="AB6699"/>
    </row>
    <row r="6700" spans="1:28" ht="14.45" x14ac:dyDescent="0.3">
      <c r="A6700" s="3">
        <v>42465.0000462963</v>
      </c>
      <c r="B6700">
        <v>2016</v>
      </c>
      <c r="C6700">
        <v>4</v>
      </c>
      <c r="D6700">
        <v>5</v>
      </c>
      <c r="E6700">
        <v>0</v>
      </c>
      <c r="F6700" s="4">
        <v>337647.90822146181</v>
      </c>
      <c r="G6700" s="4">
        <v>594691.59009329695</v>
      </c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Y6700" s="2"/>
      <c r="Z6700"/>
      <c r="AA6700"/>
      <c r="AB6700"/>
    </row>
    <row r="6701" spans="1:28" ht="14.45" x14ac:dyDescent="0.3">
      <c r="A6701" s="3">
        <v>42465.041712962964</v>
      </c>
      <c r="B6701">
        <v>2016</v>
      </c>
      <c r="C6701">
        <v>4</v>
      </c>
      <c r="D6701">
        <v>5</v>
      </c>
      <c r="E6701">
        <v>1</v>
      </c>
      <c r="F6701" s="4">
        <v>328560.43884974171</v>
      </c>
      <c r="G6701" s="4">
        <v>598245.25327081396</v>
      </c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Y6701" s="2"/>
      <c r="Z6701"/>
      <c r="AA6701"/>
      <c r="AB6701"/>
    </row>
    <row r="6702" spans="1:28" ht="14.45" x14ac:dyDescent="0.3">
      <c r="A6702" s="3">
        <v>42465.083379629628</v>
      </c>
      <c r="B6702">
        <v>2016</v>
      </c>
      <c r="C6702">
        <v>4</v>
      </c>
      <c r="D6702">
        <v>5</v>
      </c>
      <c r="E6702">
        <v>2</v>
      </c>
      <c r="F6702" s="4">
        <v>335468.5838281624</v>
      </c>
      <c r="G6702" s="4">
        <v>590860.05288270651</v>
      </c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Y6702" s="2"/>
      <c r="Z6702"/>
      <c r="AA6702"/>
      <c r="AB6702"/>
    </row>
    <row r="6703" spans="1:28" ht="14.45" x14ac:dyDescent="0.3">
      <c r="A6703" s="3">
        <v>42465.1250462963</v>
      </c>
      <c r="B6703">
        <v>2016</v>
      </c>
      <c r="C6703">
        <v>4</v>
      </c>
      <c r="D6703">
        <v>5</v>
      </c>
      <c r="E6703">
        <v>3</v>
      </c>
      <c r="F6703" s="4">
        <v>339122.18179081572</v>
      </c>
      <c r="G6703" s="4">
        <v>621777.42665374477</v>
      </c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Y6703" s="2"/>
      <c r="Z6703"/>
      <c r="AA6703"/>
      <c r="AB6703"/>
    </row>
    <row r="6704" spans="1:28" ht="14.45" x14ac:dyDescent="0.3">
      <c r="A6704" s="3">
        <v>42465.166712962964</v>
      </c>
      <c r="B6704">
        <v>2016</v>
      </c>
      <c r="C6704">
        <v>4</v>
      </c>
      <c r="D6704">
        <v>5</v>
      </c>
      <c r="E6704">
        <v>4</v>
      </c>
      <c r="F6704" s="4">
        <v>351087.92404408677</v>
      </c>
      <c r="G6704" s="4">
        <v>647242.1745921917</v>
      </c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Y6704" s="2"/>
      <c r="Z6704"/>
      <c r="AA6704"/>
      <c r="AB6704"/>
    </row>
    <row r="6705" spans="1:28" ht="14.45" x14ac:dyDescent="0.3">
      <c r="A6705" s="3">
        <v>42465.208379629628</v>
      </c>
      <c r="B6705">
        <v>2016</v>
      </c>
      <c r="C6705">
        <v>4</v>
      </c>
      <c r="D6705">
        <v>5</v>
      </c>
      <c r="E6705">
        <v>5</v>
      </c>
      <c r="F6705" s="4">
        <v>388892.30251059186</v>
      </c>
      <c r="G6705" s="4">
        <v>706469.93400967598</v>
      </c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Y6705" s="2"/>
      <c r="Z6705"/>
      <c r="AA6705"/>
      <c r="AB6705"/>
    </row>
    <row r="6706" spans="1:28" ht="14.45" x14ac:dyDescent="0.3">
      <c r="A6706" s="3">
        <v>42465.2500462963</v>
      </c>
      <c r="B6706">
        <v>2016</v>
      </c>
      <c r="C6706">
        <v>4</v>
      </c>
      <c r="D6706">
        <v>5</v>
      </c>
      <c r="E6706">
        <v>6</v>
      </c>
      <c r="F6706" s="4">
        <v>431700.23841845803</v>
      </c>
      <c r="G6706" s="4">
        <v>833035.68129537289</v>
      </c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Y6706" s="2"/>
      <c r="Z6706"/>
      <c r="AA6706"/>
      <c r="AB6706"/>
    </row>
    <row r="6707" spans="1:28" ht="14.45" x14ac:dyDescent="0.3">
      <c r="A6707" s="3">
        <v>42465.291712962964</v>
      </c>
      <c r="B6707">
        <v>2016</v>
      </c>
      <c r="C6707">
        <v>4</v>
      </c>
      <c r="D6707">
        <v>5</v>
      </c>
      <c r="E6707">
        <v>7</v>
      </c>
      <c r="F6707" s="4">
        <v>505994.28227901837</v>
      </c>
      <c r="G6707" s="4">
        <v>903955.1311098258</v>
      </c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Y6707" s="2"/>
      <c r="Z6707"/>
      <c r="AA6707"/>
      <c r="AB6707"/>
    </row>
    <row r="6708" spans="1:28" ht="14.45" x14ac:dyDescent="0.3">
      <c r="A6708" s="3">
        <v>42465.333379629628</v>
      </c>
      <c r="B6708">
        <v>2016</v>
      </c>
      <c r="C6708">
        <v>4</v>
      </c>
      <c r="D6708">
        <v>5</v>
      </c>
      <c r="E6708">
        <v>8</v>
      </c>
      <c r="F6708" s="4">
        <v>542648.94639937964</v>
      </c>
      <c r="G6708" s="4">
        <v>963100.39104095811</v>
      </c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Y6708" s="2"/>
      <c r="Z6708"/>
      <c r="AA6708"/>
      <c r="AB6708"/>
    </row>
    <row r="6709" spans="1:28" ht="14.45" x14ac:dyDescent="0.3">
      <c r="A6709" s="3">
        <v>42465.3750462963</v>
      </c>
      <c r="B6709">
        <v>2016</v>
      </c>
      <c r="C6709">
        <v>4</v>
      </c>
      <c r="D6709">
        <v>5</v>
      </c>
      <c r="E6709">
        <v>9</v>
      </c>
      <c r="F6709" s="4">
        <v>516272.56047250022</v>
      </c>
      <c r="G6709" s="4">
        <v>900010.81612797151</v>
      </c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Y6709" s="2"/>
      <c r="Z6709"/>
      <c r="AA6709"/>
      <c r="AB6709"/>
    </row>
    <row r="6710" spans="1:28" ht="14.45" x14ac:dyDescent="0.3">
      <c r="A6710" s="3">
        <v>42465.416712962964</v>
      </c>
      <c r="B6710">
        <v>2016</v>
      </c>
      <c r="C6710">
        <v>4</v>
      </c>
      <c r="D6710">
        <v>5</v>
      </c>
      <c r="E6710">
        <v>10</v>
      </c>
      <c r="F6710" s="4">
        <v>445227.9947430141</v>
      </c>
      <c r="G6710" s="4">
        <v>800656.91830763896</v>
      </c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Y6710" s="2"/>
      <c r="Z6710"/>
      <c r="AA6710"/>
      <c r="AB6710"/>
    </row>
    <row r="6711" spans="1:28" ht="14.45" x14ac:dyDescent="0.3">
      <c r="A6711" s="3">
        <v>42465.458379629628</v>
      </c>
      <c r="B6711">
        <v>2016</v>
      </c>
      <c r="C6711">
        <v>4</v>
      </c>
      <c r="D6711">
        <v>5</v>
      </c>
      <c r="E6711">
        <v>11</v>
      </c>
      <c r="F6711" s="4">
        <v>418899.78449434513</v>
      </c>
      <c r="G6711" s="4">
        <v>793268.30687725788</v>
      </c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Y6711" s="2"/>
      <c r="Z6711"/>
      <c r="AA6711"/>
      <c r="AB6711"/>
    </row>
    <row r="6712" spans="1:28" ht="14.45" x14ac:dyDescent="0.3">
      <c r="A6712" s="3">
        <v>42465.5000462963</v>
      </c>
      <c r="B6712">
        <v>2016</v>
      </c>
      <c r="C6712">
        <v>4</v>
      </c>
      <c r="D6712">
        <v>5</v>
      </c>
      <c r="E6712">
        <v>12</v>
      </c>
      <c r="F6712" s="4">
        <v>409848.14523727237</v>
      </c>
      <c r="G6712" s="4">
        <v>711854.84893455438</v>
      </c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Y6712" s="2"/>
      <c r="Z6712"/>
      <c r="AA6712"/>
      <c r="AB6712"/>
    </row>
    <row r="6713" spans="1:28" ht="14.45" x14ac:dyDescent="0.3">
      <c r="A6713" s="3">
        <v>42465.541712962964</v>
      </c>
      <c r="B6713">
        <v>2016</v>
      </c>
      <c r="C6713">
        <v>4</v>
      </c>
      <c r="D6713">
        <v>5</v>
      </c>
      <c r="E6713">
        <v>13</v>
      </c>
      <c r="F6713" s="4">
        <v>369731.00458693499</v>
      </c>
      <c r="G6713" s="4">
        <v>652572.38284314168</v>
      </c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Y6713" s="2"/>
      <c r="Z6713"/>
      <c r="AA6713"/>
      <c r="AB6713"/>
    </row>
    <row r="6714" spans="1:28" ht="14.45" x14ac:dyDescent="0.3">
      <c r="A6714" s="3">
        <v>42465.583379629628</v>
      </c>
      <c r="B6714">
        <v>2016</v>
      </c>
      <c r="C6714">
        <v>4</v>
      </c>
      <c r="D6714">
        <v>5</v>
      </c>
      <c r="E6714">
        <v>14</v>
      </c>
      <c r="F6714" s="4">
        <v>404673.64785185456</v>
      </c>
      <c r="G6714" s="4">
        <v>608717.88311729778</v>
      </c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Y6714" s="2"/>
      <c r="Z6714"/>
      <c r="AA6714"/>
      <c r="AB6714"/>
    </row>
    <row r="6715" spans="1:28" ht="14.45" x14ac:dyDescent="0.3">
      <c r="A6715" s="3">
        <v>42465.6250462963</v>
      </c>
      <c r="B6715">
        <v>2016</v>
      </c>
      <c r="C6715">
        <v>4</v>
      </c>
      <c r="D6715">
        <v>5</v>
      </c>
      <c r="E6715">
        <v>15</v>
      </c>
      <c r="F6715" s="4">
        <v>378700.88674803049</v>
      </c>
      <c r="G6715" s="4">
        <v>620541.96046696266</v>
      </c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Y6715" s="2"/>
      <c r="Z6715"/>
      <c r="AA6715"/>
      <c r="AB6715"/>
    </row>
    <row r="6716" spans="1:28" ht="14.45" x14ac:dyDescent="0.3">
      <c r="A6716" s="3">
        <v>42465.666712962964</v>
      </c>
      <c r="B6716">
        <v>2016</v>
      </c>
      <c r="C6716">
        <v>4</v>
      </c>
      <c r="D6716">
        <v>5</v>
      </c>
      <c r="E6716">
        <v>16</v>
      </c>
      <c r="F6716" s="4">
        <v>385806.13245991978</v>
      </c>
      <c r="G6716" s="4">
        <v>625861.79045072605</v>
      </c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Y6716" s="2"/>
      <c r="Z6716"/>
      <c r="AA6716"/>
      <c r="AB6716"/>
    </row>
    <row r="6717" spans="1:28" ht="14.45" x14ac:dyDescent="0.3">
      <c r="A6717" s="3">
        <v>42465.708379629628</v>
      </c>
      <c r="B6717">
        <v>2016</v>
      </c>
      <c r="C6717">
        <v>4</v>
      </c>
      <c r="D6717">
        <v>5</v>
      </c>
      <c r="E6717">
        <v>17</v>
      </c>
      <c r="F6717" s="4">
        <v>406546.2008591682</v>
      </c>
      <c r="G6717" s="4">
        <v>638948.24659147731</v>
      </c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Y6717" s="2"/>
      <c r="Z6717"/>
      <c r="AA6717"/>
      <c r="AB6717"/>
    </row>
    <row r="6718" spans="1:28" ht="14.45" x14ac:dyDescent="0.3">
      <c r="A6718" s="3">
        <v>42465.7500462963</v>
      </c>
      <c r="B6718">
        <v>2016</v>
      </c>
      <c r="C6718">
        <v>4</v>
      </c>
      <c r="D6718">
        <v>5</v>
      </c>
      <c r="E6718">
        <v>18</v>
      </c>
      <c r="F6718" s="4">
        <v>428035.7332386928</v>
      </c>
      <c r="G6718" s="4">
        <v>669698.61915665329</v>
      </c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Y6718" s="2"/>
      <c r="Z6718"/>
      <c r="AA6718"/>
      <c r="AB6718"/>
    </row>
    <row r="6719" spans="1:28" ht="14.45" x14ac:dyDescent="0.3">
      <c r="A6719" s="3">
        <v>42465.791712962964</v>
      </c>
      <c r="B6719">
        <v>2016</v>
      </c>
      <c r="C6719">
        <v>4</v>
      </c>
      <c r="D6719">
        <v>5</v>
      </c>
      <c r="E6719">
        <v>19</v>
      </c>
      <c r="F6719" s="4">
        <v>459008.3725170113</v>
      </c>
      <c r="G6719" s="4">
        <v>755615.89131926489</v>
      </c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Y6719" s="2"/>
      <c r="Z6719"/>
      <c r="AA6719"/>
      <c r="AB6719"/>
    </row>
    <row r="6720" spans="1:28" ht="14.45" x14ac:dyDescent="0.3">
      <c r="A6720" s="3">
        <v>42465.833379629628</v>
      </c>
      <c r="B6720">
        <v>2016</v>
      </c>
      <c r="C6720">
        <v>4</v>
      </c>
      <c r="D6720">
        <v>5</v>
      </c>
      <c r="E6720">
        <v>20</v>
      </c>
      <c r="F6720" s="4">
        <v>475453.87551523861</v>
      </c>
      <c r="G6720" s="4">
        <v>759828.11507296993</v>
      </c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Y6720" s="2"/>
      <c r="Z6720"/>
      <c r="AA6720"/>
      <c r="AB6720"/>
    </row>
    <row r="6721" spans="1:28" ht="14.45" x14ac:dyDescent="0.3">
      <c r="A6721" s="3">
        <v>42465.8750462963</v>
      </c>
      <c r="B6721">
        <v>2016</v>
      </c>
      <c r="C6721">
        <v>4</v>
      </c>
      <c r="D6721">
        <v>5</v>
      </c>
      <c r="E6721">
        <v>21</v>
      </c>
      <c r="F6721" s="4">
        <v>469450.76851099957</v>
      </c>
      <c r="G6721" s="4">
        <v>727940.86388029857</v>
      </c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Y6721" s="2"/>
      <c r="Z6721"/>
      <c r="AA6721"/>
      <c r="AB6721"/>
    </row>
    <row r="6722" spans="1:28" ht="14.45" x14ac:dyDescent="0.3">
      <c r="A6722" s="3">
        <v>42465.916712962964</v>
      </c>
      <c r="B6722">
        <v>2016</v>
      </c>
      <c r="C6722">
        <v>4</v>
      </c>
      <c r="D6722">
        <v>5</v>
      </c>
      <c r="E6722">
        <v>22</v>
      </c>
      <c r="F6722" s="4">
        <v>425565.40413397015</v>
      </c>
      <c r="G6722" s="4">
        <v>725421.47203897848</v>
      </c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Y6722" s="2"/>
      <c r="Z6722"/>
      <c r="AA6722"/>
      <c r="AB6722"/>
    </row>
    <row r="6723" spans="1:28" ht="14.45" x14ac:dyDescent="0.3">
      <c r="A6723" s="3">
        <v>42465.958379629628</v>
      </c>
      <c r="B6723">
        <v>2016</v>
      </c>
      <c r="C6723">
        <v>4</v>
      </c>
      <c r="D6723">
        <v>5</v>
      </c>
      <c r="E6723">
        <v>23</v>
      </c>
      <c r="F6723" s="4">
        <v>393694.96150804282</v>
      </c>
      <c r="G6723" s="4">
        <v>756111.25611408777</v>
      </c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Y6723" s="2"/>
      <c r="Z6723"/>
      <c r="AA6723"/>
      <c r="AB6723"/>
    </row>
    <row r="6724" spans="1:28" ht="14.45" x14ac:dyDescent="0.3">
      <c r="A6724" s="3">
        <v>42466.0000462963</v>
      </c>
      <c r="B6724">
        <v>2016</v>
      </c>
      <c r="C6724">
        <v>4</v>
      </c>
      <c r="D6724">
        <v>6</v>
      </c>
      <c r="E6724">
        <v>0</v>
      </c>
      <c r="F6724" s="4">
        <v>376351.6206987534</v>
      </c>
      <c r="G6724" s="4">
        <v>714376.91636341996</v>
      </c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Y6724" s="2"/>
      <c r="Z6724"/>
      <c r="AA6724"/>
      <c r="AB6724"/>
    </row>
    <row r="6725" spans="1:28" ht="14.45" x14ac:dyDescent="0.3">
      <c r="A6725" s="3">
        <v>42466.041712962964</v>
      </c>
      <c r="B6725">
        <v>2016</v>
      </c>
      <c r="C6725">
        <v>4</v>
      </c>
      <c r="D6725">
        <v>6</v>
      </c>
      <c r="E6725">
        <v>1</v>
      </c>
      <c r="F6725" s="4">
        <v>367674.72359758994</v>
      </c>
      <c r="G6725" s="4">
        <v>708102.29298857693</v>
      </c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Y6725" s="2"/>
      <c r="Z6725"/>
      <c r="AA6725"/>
      <c r="AB6725"/>
    </row>
    <row r="6726" spans="1:28" ht="14.45" x14ac:dyDescent="0.3">
      <c r="A6726" s="3">
        <v>42466.083379629628</v>
      </c>
      <c r="B6726">
        <v>2016</v>
      </c>
      <c r="C6726">
        <v>4</v>
      </c>
      <c r="D6726">
        <v>6</v>
      </c>
      <c r="E6726">
        <v>2</v>
      </c>
      <c r="F6726" s="4">
        <v>361175.93371865014</v>
      </c>
      <c r="G6726" s="4">
        <v>723651.11052758852</v>
      </c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Y6726" s="2"/>
      <c r="Z6726"/>
      <c r="AA6726"/>
      <c r="AB6726"/>
    </row>
    <row r="6727" spans="1:28" ht="14.45" x14ac:dyDescent="0.3">
      <c r="A6727" s="3">
        <v>42466.1250462963</v>
      </c>
      <c r="B6727">
        <v>2016</v>
      </c>
      <c r="C6727">
        <v>4</v>
      </c>
      <c r="D6727">
        <v>6</v>
      </c>
      <c r="E6727">
        <v>3</v>
      </c>
      <c r="F6727" s="4">
        <v>357745.90589931404</v>
      </c>
      <c r="G6727" s="4">
        <v>731470.30552158447</v>
      </c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Y6727" s="2"/>
      <c r="Z6727"/>
      <c r="AA6727"/>
      <c r="AB6727"/>
    </row>
    <row r="6728" spans="1:28" ht="14.45" x14ac:dyDescent="0.3">
      <c r="A6728" s="3">
        <v>42466.166712962964</v>
      </c>
      <c r="B6728">
        <v>2016</v>
      </c>
      <c r="C6728">
        <v>4</v>
      </c>
      <c r="D6728">
        <v>6</v>
      </c>
      <c r="E6728">
        <v>4</v>
      </c>
      <c r="F6728" s="4">
        <v>370969.58888572879</v>
      </c>
      <c r="G6728" s="4">
        <v>791297.29255915945</v>
      </c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Y6728" s="2"/>
      <c r="Z6728"/>
      <c r="AA6728"/>
      <c r="AB6728"/>
    </row>
    <row r="6729" spans="1:28" ht="14.45" x14ac:dyDescent="0.3">
      <c r="A6729" s="3">
        <v>42466.208379629628</v>
      </c>
      <c r="B6729">
        <v>2016</v>
      </c>
      <c r="C6729">
        <v>4</v>
      </c>
      <c r="D6729">
        <v>6</v>
      </c>
      <c r="E6729">
        <v>5</v>
      </c>
      <c r="F6729" s="4">
        <v>428035.20377504127</v>
      </c>
      <c r="G6729" s="4">
        <v>830598.7839062236</v>
      </c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Y6729" s="2"/>
      <c r="Z6729"/>
      <c r="AA6729"/>
      <c r="AB6729"/>
    </row>
    <row r="6730" spans="1:28" ht="14.45" x14ac:dyDescent="0.3">
      <c r="A6730" s="3">
        <v>42466.2500462963</v>
      </c>
      <c r="B6730">
        <v>2016</v>
      </c>
      <c r="C6730">
        <v>4</v>
      </c>
      <c r="D6730">
        <v>6</v>
      </c>
      <c r="E6730">
        <v>6</v>
      </c>
      <c r="F6730" s="4">
        <v>457227.91246339789</v>
      </c>
      <c r="G6730" s="4">
        <v>948348.31502069323</v>
      </c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Y6730" s="2"/>
      <c r="Z6730"/>
      <c r="AA6730"/>
      <c r="AB6730"/>
    </row>
    <row r="6731" spans="1:28" ht="14.45" x14ac:dyDescent="0.3">
      <c r="A6731" s="3">
        <v>42466.291712962964</v>
      </c>
      <c r="B6731">
        <v>2016</v>
      </c>
      <c r="C6731">
        <v>4</v>
      </c>
      <c r="D6731">
        <v>6</v>
      </c>
      <c r="E6731">
        <v>7</v>
      </c>
      <c r="F6731" s="4">
        <v>494659.85030001996</v>
      </c>
      <c r="G6731" s="4">
        <v>974905.69277351571</v>
      </c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Y6731" s="2"/>
      <c r="Z6731"/>
      <c r="AA6731"/>
      <c r="AB6731"/>
    </row>
    <row r="6732" spans="1:28" ht="14.45" x14ac:dyDescent="0.3">
      <c r="A6732" s="3">
        <v>42466.333379629628</v>
      </c>
      <c r="B6732">
        <v>2016</v>
      </c>
      <c r="C6732">
        <v>4</v>
      </c>
      <c r="D6732">
        <v>6</v>
      </c>
      <c r="E6732">
        <v>8</v>
      </c>
      <c r="F6732" s="4">
        <v>494247.05190163554</v>
      </c>
      <c r="G6732" s="4">
        <v>929412.45639497065</v>
      </c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Y6732" s="2"/>
      <c r="Z6732"/>
      <c r="AA6732"/>
      <c r="AB6732"/>
    </row>
    <row r="6733" spans="1:28" ht="14.45" x14ac:dyDescent="0.3">
      <c r="A6733" s="3">
        <v>42466.3750462963</v>
      </c>
      <c r="B6733">
        <v>2016</v>
      </c>
      <c r="C6733">
        <v>4</v>
      </c>
      <c r="D6733">
        <v>6</v>
      </c>
      <c r="E6733">
        <v>9</v>
      </c>
      <c r="F6733" s="4">
        <v>454117.78387309401</v>
      </c>
      <c r="G6733" s="4">
        <v>880916.39511836343</v>
      </c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Y6733" s="2"/>
      <c r="Z6733"/>
      <c r="AA6733"/>
      <c r="AB6733"/>
    </row>
    <row r="6734" spans="1:28" ht="14.45" x14ac:dyDescent="0.3">
      <c r="A6734" s="3">
        <v>42466.416712962964</v>
      </c>
      <c r="B6734">
        <v>2016</v>
      </c>
      <c r="C6734">
        <v>4</v>
      </c>
      <c r="D6734">
        <v>6</v>
      </c>
      <c r="E6734">
        <v>10</v>
      </c>
      <c r="F6734" s="4">
        <v>434624.7186145907</v>
      </c>
      <c r="G6734" s="4">
        <v>696064.40478703822</v>
      </c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Y6734" s="2"/>
      <c r="Z6734"/>
      <c r="AA6734"/>
      <c r="AB6734"/>
    </row>
    <row r="6735" spans="1:28" ht="14.45" x14ac:dyDescent="0.3">
      <c r="A6735" s="3">
        <v>42466.458379629628</v>
      </c>
      <c r="B6735">
        <v>2016</v>
      </c>
      <c r="C6735">
        <v>4</v>
      </c>
      <c r="D6735">
        <v>6</v>
      </c>
      <c r="E6735">
        <v>11</v>
      </c>
      <c r="F6735" s="4">
        <v>412492.39164397714</v>
      </c>
      <c r="G6735" s="4">
        <v>670453.94607078517</v>
      </c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Y6735" s="2"/>
      <c r="Z6735"/>
      <c r="AA6735"/>
      <c r="AB6735"/>
    </row>
    <row r="6736" spans="1:28" ht="14.45" x14ac:dyDescent="0.3">
      <c r="A6736" s="3">
        <v>42466.5000462963</v>
      </c>
      <c r="B6736">
        <v>2016</v>
      </c>
      <c r="C6736">
        <v>4</v>
      </c>
      <c r="D6736">
        <v>6</v>
      </c>
      <c r="E6736">
        <v>12</v>
      </c>
      <c r="F6736" s="4">
        <v>383079.79934335488</v>
      </c>
      <c r="G6736" s="4">
        <v>629345.8750758369</v>
      </c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Y6736" s="2"/>
      <c r="Z6736"/>
      <c r="AA6736"/>
      <c r="AB6736"/>
    </row>
    <row r="6737" spans="1:28" ht="14.45" x14ac:dyDescent="0.3">
      <c r="A6737" s="3">
        <v>42466.541712962964</v>
      </c>
      <c r="B6737">
        <v>2016</v>
      </c>
      <c r="C6737">
        <v>4</v>
      </c>
      <c r="D6737">
        <v>6</v>
      </c>
      <c r="E6737">
        <v>13</v>
      </c>
      <c r="F6737" s="4">
        <v>387661.51192464633</v>
      </c>
      <c r="G6737" s="4">
        <v>595673.64875512186</v>
      </c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Y6737" s="2"/>
      <c r="Z6737"/>
      <c r="AA6737"/>
      <c r="AB6737"/>
    </row>
    <row r="6738" spans="1:28" ht="14.45" x14ac:dyDescent="0.3">
      <c r="A6738" s="3">
        <v>42466.583379629628</v>
      </c>
      <c r="B6738">
        <v>2016</v>
      </c>
      <c r="C6738">
        <v>4</v>
      </c>
      <c r="D6738">
        <v>6</v>
      </c>
      <c r="E6738">
        <v>14</v>
      </c>
      <c r="F6738" s="4">
        <v>360052.21715483122</v>
      </c>
      <c r="G6738" s="4">
        <v>598762.81478811998</v>
      </c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Y6738" s="2"/>
      <c r="Z6738"/>
      <c r="AA6738"/>
      <c r="AB6738"/>
    </row>
    <row r="6739" spans="1:28" ht="14.45" x14ac:dyDescent="0.3">
      <c r="A6739" s="3">
        <v>42466.6250462963</v>
      </c>
      <c r="B6739">
        <v>2016</v>
      </c>
      <c r="C6739">
        <v>4</v>
      </c>
      <c r="D6739">
        <v>6</v>
      </c>
      <c r="E6739">
        <v>15</v>
      </c>
      <c r="F6739" s="4">
        <v>357781.7760339299</v>
      </c>
      <c r="G6739" s="4">
        <v>588954.21216943848</v>
      </c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Y6739" s="2"/>
      <c r="Z6739"/>
      <c r="AA6739"/>
      <c r="AB6739"/>
    </row>
    <row r="6740" spans="1:28" ht="14.45" x14ac:dyDescent="0.3">
      <c r="A6740" s="3">
        <v>42466.666712962964</v>
      </c>
      <c r="B6740">
        <v>2016</v>
      </c>
      <c r="C6740">
        <v>4</v>
      </c>
      <c r="D6740">
        <v>6</v>
      </c>
      <c r="E6740">
        <v>16</v>
      </c>
      <c r="F6740" s="4">
        <v>414138.9359878588</v>
      </c>
      <c r="G6740" s="4">
        <v>598248.60143812501</v>
      </c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Y6740" s="2"/>
      <c r="Z6740"/>
      <c r="AA6740"/>
      <c r="AB6740"/>
    </row>
    <row r="6741" spans="1:28" ht="14.45" x14ac:dyDescent="0.3">
      <c r="A6741" s="3">
        <v>42466.708379629628</v>
      </c>
      <c r="B6741">
        <v>2016</v>
      </c>
      <c r="C6741">
        <v>4</v>
      </c>
      <c r="D6741">
        <v>6</v>
      </c>
      <c r="E6741">
        <v>17</v>
      </c>
      <c r="F6741" s="4">
        <v>445215.31835880294</v>
      </c>
      <c r="G6741" s="4">
        <v>613793.76411550283</v>
      </c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Y6741" s="2"/>
      <c r="Z6741"/>
      <c r="AA6741"/>
      <c r="AB6741"/>
    </row>
    <row r="6742" spans="1:28" ht="14.45" x14ac:dyDescent="0.3">
      <c r="A6742" s="3">
        <v>42466.7500462963</v>
      </c>
      <c r="B6742">
        <v>2016</v>
      </c>
      <c r="C6742">
        <v>4</v>
      </c>
      <c r="D6742">
        <v>6</v>
      </c>
      <c r="E6742">
        <v>18</v>
      </c>
      <c r="F6742" s="4">
        <v>452389.3528276452</v>
      </c>
      <c r="G6742" s="4">
        <v>680405.52219793329</v>
      </c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Y6742" s="2"/>
      <c r="Z6742"/>
      <c r="AA6742"/>
      <c r="AB6742"/>
    </row>
    <row r="6743" spans="1:28" ht="14.45" x14ac:dyDescent="0.3">
      <c r="A6743" s="3">
        <v>42466.791712962964</v>
      </c>
      <c r="B6743">
        <v>2016</v>
      </c>
      <c r="C6743">
        <v>4</v>
      </c>
      <c r="D6743">
        <v>6</v>
      </c>
      <c r="E6743">
        <v>19</v>
      </c>
      <c r="F6743" s="4">
        <v>481114.32873160526</v>
      </c>
      <c r="G6743" s="4">
        <v>755837.45080521877</v>
      </c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Y6743" s="2"/>
      <c r="Z6743"/>
      <c r="AA6743"/>
      <c r="AB6743"/>
    </row>
    <row r="6744" spans="1:28" ht="14.45" x14ac:dyDescent="0.3">
      <c r="A6744" s="3">
        <v>42466.833379629628</v>
      </c>
      <c r="B6744">
        <v>2016</v>
      </c>
      <c r="C6744">
        <v>4</v>
      </c>
      <c r="D6744">
        <v>6</v>
      </c>
      <c r="E6744">
        <v>20</v>
      </c>
      <c r="F6744" s="4">
        <v>435977.16799862904</v>
      </c>
      <c r="G6744" s="4">
        <v>745440.67192053772</v>
      </c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Y6744" s="2"/>
      <c r="Z6744"/>
      <c r="AA6744"/>
      <c r="AB6744"/>
    </row>
    <row r="6745" spans="1:28" ht="14.45" x14ac:dyDescent="0.3">
      <c r="A6745" s="3">
        <v>42466.8750462963</v>
      </c>
      <c r="B6745">
        <v>2016</v>
      </c>
      <c r="C6745">
        <v>4</v>
      </c>
      <c r="D6745">
        <v>6</v>
      </c>
      <c r="E6745">
        <v>21</v>
      </c>
      <c r="F6745" s="4">
        <v>402207.92755190493</v>
      </c>
      <c r="G6745" s="4">
        <v>663873.12723759643</v>
      </c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Y6745" s="2"/>
      <c r="Z6745"/>
      <c r="AA6745"/>
      <c r="AB6745"/>
    </row>
    <row r="6746" spans="1:28" ht="14.45" x14ac:dyDescent="0.3">
      <c r="A6746" s="3">
        <v>42466.916712962964</v>
      </c>
      <c r="B6746">
        <v>2016</v>
      </c>
      <c r="C6746">
        <v>4</v>
      </c>
      <c r="D6746">
        <v>6</v>
      </c>
      <c r="E6746">
        <v>22</v>
      </c>
      <c r="F6746" s="4">
        <v>347131.29889762233</v>
      </c>
      <c r="G6746" s="4">
        <v>596320.97609637259</v>
      </c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Y6746" s="2"/>
      <c r="Z6746"/>
      <c r="AA6746"/>
      <c r="AB6746"/>
    </row>
    <row r="6747" spans="1:28" ht="14.45" x14ac:dyDescent="0.3">
      <c r="A6747" s="3">
        <v>42466.958379629628</v>
      </c>
      <c r="B6747">
        <v>2016</v>
      </c>
      <c r="C6747">
        <v>4</v>
      </c>
      <c r="D6747">
        <v>6</v>
      </c>
      <c r="E6747">
        <v>23</v>
      </c>
      <c r="F6747" s="4">
        <v>277787.83856649947</v>
      </c>
      <c r="G6747" s="4">
        <v>467345.67329231283</v>
      </c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Y6747" s="2"/>
      <c r="Z6747"/>
      <c r="AA6747"/>
      <c r="AB6747"/>
    </row>
    <row r="6748" spans="1:28" ht="14.45" x14ac:dyDescent="0.3">
      <c r="A6748" s="3">
        <v>42467.0000462963</v>
      </c>
      <c r="B6748">
        <v>2016</v>
      </c>
      <c r="C6748">
        <v>4</v>
      </c>
      <c r="D6748">
        <v>7</v>
      </c>
      <c r="E6748">
        <v>0</v>
      </c>
      <c r="F6748" s="4">
        <v>253389.88712600342</v>
      </c>
      <c r="G6748" s="4">
        <v>459428.79047600622</v>
      </c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Y6748" s="2"/>
      <c r="Z6748"/>
      <c r="AA6748"/>
      <c r="AB6748"/>
    </row>
    <row r="6749" spans="1:28" ht="14.45" x14ac:dyDescent="0.3">
      <c r="A6749" s="3">
        <v>42467.041712962964</v>
      </c>
      <c r="B6749">
        <v>2016</v>
      </c>
      <c r="C6749">
        <v>4</v>
      </c>
      <c r="D6749">
        <v>7</v>
      </c>
      <c r="E6749">
        <v>1</v>
      </c>
      <c r="F6749" s="4">
        <v>242866.03397662251</v>
      </c>
      <c r="G6749" s="4">
        <v>450380.94549770083</v>
      </c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Y6749" s="2"/>
      <c r="Z6749"/>
      <c r="AA6749"/>
      <c r="AB6749"/>
    </row>
    <row r="6750" spans="1:28" ht="14.45" x14ac:dyDescent="0.3">
      <c r="A6750" s="3">
        <v>42467.083379629628</v>
      </c>
      <c r="B6750">
        <v>2016</v>
      </c>
      <c r="C6750">
        <v>4</v>
      </c>
      <c r="D6750">
        <v>7</v>
      </c>
      <c r="E6750">
        <v>2</v>
      </c>
      <c r="F6750" s="4">
        <v>252055.41818192988</v>
      </c>
      <c r="G6750" s="4">
        <v>443397.1578140714</v>
      </c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Y6750" s="2"/>
      <c r="Z6750"/>
      <c r="AA6750"/>
      <c r="AB6750"/>
    </row>
    <row r="6751" spans="1:28" ht="14.45" x14ac:dyDescent="0.3">
      <c r="A6751" s="3">
        <v>42467.1250462963</v>
      </c>
      <c r="B6751">
        <v>2016</v>
      </c>
      <c r="C6751">
        <v>4</v>
      </c>
      <c r="D6751">
        <v>7</v>
      </c>
      <c r="E6751">
        <v>3</v>
      </c>
      <c r="F6751" s="4">
        <v>260351.52164880629</v>
      </c>
      <c r="G6751" s="4">
        <v>464042.98770835804</v>
      </c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Y6751" s="2"/>
      <c r="Z6751"/>
      <c r="AA6751"/>
      <c r="AB6751"/>
    </row>
    <row r="6752" spans="1:28" ht="14.45" x14ac:dyDescent="0.3">
      <c r="A6752" s="3">
        <v>42467.166712962964</v>
      </c>
      <c r="B6752">
        <v>2016</v>
      </c>
      <c r="C6752">
        <v>4</v>
      </c>
      <c r="D6752">
        <v>7</v>
      </c>
      <c r="E6752">
        <v>4</v>
      </c>
      <c r="F6752" s="4">
        <v>295033.53727139934</v>
      </c>
      <c r="G6752" s="4">
        <v>524308.31483729929</v>
      </c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Y6752" s="2"/>
      <c r="Z6752"/>
      <c r="AA6752"/>
      <c r="AB6752"/>
    </row>
    <row r="6753" spans="1:28" ht="14.45" x14ac:dyDescent="0.3">
      <c r="A6753" s="3">
        <v>42467.208379629628</v>
      </c>
      <c r="B6753">
        <v>2016</v>
      </c>
      <c r="C6753">
        <v>4</v>
      </c>
      <c r="D6753">
        <v>7</v>
      </c>
      <c r="E6753">
        <v>5</v>
      </c>
      <c r="F6753" s="4">
        <v>383429.20314262842</v>
      </c>
      <c r="G6753" s="4">
        <v>615678.77953988721</v>
      </c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Y6753" s="2"/>
      <c r="Z6753"/>
      <c r="AA6753"/>
      <c r="AB6753"/>
    </row>
    <row r="6754" spans="1:28" ht="14.45" x14ac:dyDescent="0.3">
      <c r="A6754" s="3">
        <v>42467.2500462963</v>
      </c>
      <c r="B6754">
        <v>2016</v>
      </c>
      <c r="C6754">
        <v>4</v>
      </c>
      <c r="D6754">
        <v>7</v>
      </c>
      <c r="E6754">
        <v>6</v>
      </c>
      <c r="F6754" s="4">
        <v>386586.74117500975</v>
      </c>
      <c r="G6754" s="4">
        <v>695446.34351638751</v>
      </c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Y6754" s="2"/>
      <c r="Z6754"/>
      <c r="AA6754"/>
      <c r="AB6754"/>
    </row>
    <row r="6755" spans="1:28" ht="14.45" x14ac:dyDescent="0.3">
      <c r="A6755" s="3">
        <v>42467.291712962964</v>
      </c>
      <c r="B6755">
        <v>2016</v>
      </c>
      <c r="C6755">
        <v>4</v>
      </c>
      <c r="D6755">
        <v>7</v>
      </c>
      <c r="E6755">
        <v>7</v>
      </c>
      <c r="F6755" s="4">
        <v>364413.93174708757</v>
      </c>
      <c r="G6755" s="4">
        <v>627760.99108705786</v>
      </c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Y6755" s="2"/>
      <c r="Z6755"/>
      <c r="AA6755"/>
      <c r="AB6755"/>
    </row>
    <row r="6756" spans="1:28" ht="14.45" x14ac:dyDescent="0.3">
      <c r="A6756" s="3">
        <v>42467.333379629628</v>
      </c>
      <c r="B6756">
        <v>2016</v>
      </c>
      <c r="C6756">
        <v>4</v>
      </c>
      <c r="D6756">
        <v>7</v>
      </c>
      <c r="E6756">
        <v>8</v>
      </c>
      <c r="F6756" s="4">
        <v>382632.53268996545</v>
      </c>
      <c r="G6756" s="4">
        <v>596340.3026628854</v>
      </c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Y6756" s="2"/>
      <c r="Z6756"/>
      <c r="AA6756"/>
      <c r="AB6756"/>
    </row>
    <row r="6757" spans="1:28" ht="14.45" x14ac:dyDescent="0.3">
      <c r="A6757" s="3">
        <v>42467.3750462963</v>
      </c>
      <c r="B6757">
        <v>2016</v>
      </c>
      <c r="C6757">
        <v>4</v>
      </c>
      <c r="D6757">
        <v>7</v>
      </c>
      <c r="E6757">
        <v>9</v>
      </c>
      <c r="F6757" s="4">
        <v>381050.2303196062</v>
      </c>
      <c r="G6757" s="4">
        <v>587631.42089192162</v>
      </c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Y6757" s="2"/>
      <c r="Z6757"/>
      <c r="AA6757"/>
      <c r="AB6757"/>
    </row>
    <row r="6758" spans="1:28" ht="14.45" x14ac:dyDescent="0.3">
      <c r="A6758" s="3">
        <v>42467.416712962964</v>
      </c>
      <c r="B6758">
        <v>2016</v>
      </c>
      <c r="C6758">
        <v>4</v>
      </c>
      <c r="D6758">
        <v>7</v>
      </c>
      <c r="E6758">
        <v>10</v>
      </c>
      <c r="F6758" s="4">
        <v>376208.79312282533</v>
      </c>
      <c r="G6758" s="4">
        <v>624741.31603773788</v>
      </c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Y6758" s="2"/>
      <c r="Z6758"/>
      <c r="AA6758"/>
      <c r="AB6758"/>
    </row>
    <row r="6759" spans="1:28" ht="14.45" x14ac:dyDescent="0.3">
      <c r="A6759" s="3">
        <v>42467.458379629628</v>
      </c>
      <c r="B6759">
        <v>2016</v>
      </c>
      <c r="C6759">
        <v>4</v>
      </c>
      <c r="D6759">
        <v>7</v>
      </c>
      <c r="E6759">
        <v>11</v>
      </c>
      <c r="F6759" s="4">
        <v>374377.92139635357</v>
      </c>
      <c r="G6759" s="4">
        <v>593899.89786752756</v>
      </c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Y6759" s="2"/>
      <c r="Z6759"/>
      <c r="AA6759"/>
      <c r="AB6759"/>
    </row>
    <row r="6760" spans="1:28" ht="14.45" x14ac:dyDescent="0.3">
      <c r="A6760" s="3">
        <v>42467.5000462963</v>
      </c>
      <c r="B6760">
        <v>2016</v>
      </c>
      <c r="C6760">
        <v>4</v>
      </c>
      <c r="D6760">
        <v>7</v>
      </c>
      <c r="E6760">
        <v>12</v>
      </c>
      <c r="F6760" s="4">
        <v>380526.22821651597</v>
      </c>
      <c r="G6760" s="4">
        <v>575866.99821578967</v>
      </c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Y6760" s="2"/>
      <c r="Z6760"/>
      <c r="AA6760"/>
      <c r="AB6760"/>
    </row>
    <row r="6761" spans="1:28" ht="14.45" x14ac:dyDescent="0.3">
      <c r="A6761" s="3">
        <v>42467.541712962964</v>
      </c>
      <c r="B6761">
        <v>2016</v>
      </c>
      <c r="C6761">
        <v>4</v>
      </c>
      <c r="D6761">
        <v>7</v>
      </c>
      <c r="E6761">
        <v>13</v>
      </c>
      <c r="F6761" s="4">
        <v>373827.0291926252</v>
      </c>
      <c r="G6761" s="4">
        <v>552230.35315967724</v>
      </c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Y6761" s="2"/>
      <c r="Z6761"/>
      <c r="AA6761"/>
      <c r="AB6761"/>
    </row>
    <row r="6762" spans="1:28" ht="14.45" x14ac:dyDescent="0.3">
      <c r="A6762" s="3">
        <v>42467.583379629628</v>
      </c>
      <c r="B6762">
        <v>2016</v>
      </c>
      <c r="C6762">
        <v>4</v>
      </c>
      <c r="D6762">
        <v>7</v>
      </c>
      <c r="E6762">
        <v>14</v>
      </c>
      <c r="F6762" s="4">
        <v>375414.82681036333</v>
      </c>
      <c r="G6762" s="4">
        <v>532806.52462824667</v>
      </c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Y6762" s="2"/>
      <c r="Z6762"/>
      <c r="AA6762"/>
      <c r="AB6762"/>
    </row>
    <row r="6763" spans="1:28" ht="14.45" x14ac:dyDescent="0.3">
      <c r="A6763" s="3">
        <v>42467.6250462963</v>
      </c>
      <c r="B6763">
        <v>2016</v>
      </c>
      <c r="C6763">
        <v>4</v>
      </c>
      <c r="D6763">
        <v>7</v>
      </c>
      <c r="E6763">
        <v>15</v>
      </c>
      <c r="F6763" s="4">
        <v>416815.33439888607</v>
      </c>
      <c r="G6763" s="4">
        <v>612688.94168138434</v>
      </c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Y6763" s="2"/>
      <c r="Z6763"/>
      <c r="AA6763"/>
      <c r="AB6763"/>
    </row>
    <row r="6764" spans="1:28" ht="14.45" x14ac:dyDescent="0.3">
      <c r="A6764" s="3">
        <v>42467.666712962964</v>
      </c>
      <c r="B6764">
        <v>2016</v>
      </c>
      <c r="C6764">
        <v>4</v>
      </c>
      <c r="D6764">
        <v>7</v>
      </c>
      <c r="E6764">
        <v>16</v>
      </c>
      <c r="F6764" s="4">
        <v>462283.35076477344</v>
      </c>
      <c r="G6764" s="4">
        <v>660071.79249889951</v>
      </c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Y6764" s="2"/>
      <c r="Z6764"/>
      <c r="AA6764"/>
      <c r="AB6764"/>
    </row>
    <row r="6765" spans="1:28" ht="14.45" x14ac:dyDescent="0.3">
      <c r="A6765" s="3">
        <v>42467.708379629628</v>
      </c>
      <c r="B6765">
        <v>2016</v>
      </c>
      <c r="C6765">
        <v>4</v>
      </c>
      <c r="D6765">
        <v>7</v>
      </c>
      <c r="E6765">
        <v>17</v>
      </c>
      <c r="F6765" s="4">
        <v>484007.71657315898</v>
      </c>
      <c r="G6765" s="4">
        <v>701198.91347522766</v>
      </c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Y6765" s="2"/>
      <c r="Z6765"/>
      <c r="AA6765"/>
      <c r="AB6765"/>
    </row>
    <row r="6766" spans="1:28" ht="14.45" x14ac:dyDescent="0.3">
      <c r="A6766" s="3">
        <v>42467.7500462963</v>
      </c>
      <c r="B6766">
        <v>2016</v>
      </c>
      <c r="C6766">
        <v>4</v>
      </c>
      <c r="D6766">
        <v>7</v>
      </c>
      <c r="E6766">
        <v>18</v>
      </c>
      <c r="F6766" s="4">
        <v>507911.30511084187</v>
      </c>
      <c r="G6766" s="4">
        <v>741987.72344877955</v>
      </c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Y6766" s="2"/>
      <c r="Z6766"/>
      <c r="AA6766"/>
      <c r="AB6766"/>
    </row>
    <row r="6767" spans="1:28" ht="14.45" x14ac:dyDescent="0.3">
      <c r="A6767" s="3">
        <v>42467.791712962964</v>
      </c>
      <c r="B6767">
        <v>2016</v>
      </c>
      <c r="C6767">
        <v>4</v>
      </c>
      <c r="D6767">
        <v>7</v>
      </c>
      <c r="E6767">
        <v>19</v>
      </c>
      <c r="F6767" s="4">
        <v>513880.96693061286</v>
      </c>
      <c r="G6767" s="4">
        <v>732323.06491502211</v>
      </c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Y6767" s="2"/>
      <c r="Z6767"/>
      <c r="AA6767"/>
      <c r="AB6767"/>
    </row>
    <row r="6768" spans="1:28" ht="14.45" x14ac:dyDescent="0.3">
      <c r="A6768" s="3">
        <v>42467.833379629628</v>
      </c>
      <c r="B6768">
        <v>2016</v>
      </c>
      <c r="C6768">
        <v>4</v>
      </c>
      <c r="D6768">
        <v>7</v>
      </c>
      <c r="E6768">
        <v>20</v>
      </c>
      <c r="F6768" s="4">
        <v>501788.67871497589</v>
      </c>
      <c r="G6768" s="4">
        <v>738876.08691329544</v>
      </c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Y6768" s="2"/>
      <c r="Z6768"/>
      <c r="AA6768"/>
      <c r="AB6768"/>
    </row>
    <row r="6769" spans="1:28" ht="14.45" x14ac:dyDescent="0.3">
      <c r="A6769" s="3">
        <v>42467.8750462963</v>
      </c>
      <c r="B6769">
        <v>2016</v>
      </c>
      <c r="C6769">
        <v>4</v>
      </c>
      <c r="D6769">
        <v>7</v>
      </c>
      <c r="E6769">
        <v>21</v>
      </c>
      <c r="F6769" s="4">
        <v>458948.41883945302</v>
      </c>
      <c r="G6769" s="4">
        <v>659963.28431699914</v>
      </c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Y6769" s="2"/>
      <c r="Z6769"/>
      <c r="AA6769"/>
      <c r="AB6769"/>
    </row>
    <row r="6770" spans="1:28" ht="14.45" x14ac:dyDescent="0.3">
      <c r="A6770" s="3">
        <v>42467.916712962964</v>
      </c>
      <c r="B6770">
        <v>2016</v>
      </c>
      <c r="C6770">
        <v>4</v>
      </c>
      <c r="D6770">
        <v>7</v>
      </c>
      <c r="E6770">
        <v>22</v>
      </c>
      <c r="F6770" s="4">
        <v>393513.48187911179</v>
      </c>
      <c r="G6770" s="4">
        <v>644085.91372673423</v>
      </c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Y6770" s="2"/>
      <c r="Z6770"/>
      <c r="AA6770"/>
      <c r="AB6770"/>
    </row>
    <row r="6771" spans="1:28" ht="14.45" x14ac:dyDescent="0.3">
      <c r="A6771" s="3">
        <v>42467.958379629628</v>
      </c>
      <c r="B6771">
        <v>2016</v>
      </c>
      <c r="C6771">
        <v>4</v>
      </c>
      <c r="D6771">
        <v>7</v>
      </c>
      <c r="E6771">
        <v>23</v>
      </c>
      <c r="F6771" s="4">
        <v>357575.57146772137</v>
      </c>
      <c r="G6771" s="4">
        <v>562215.40635112894</v>
      </c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Y6771" s="2"/>
      <c r="Z6771"/>
      <c r="AA6771"/>
      <c r="AB6771"/>
    </row>
    <row r="6772" spans="1:28" ht="14.45" x14ac:dyDescent="0.3">
      <c r="A6772" s="3">
        <v>42468.0000462963</v>
      </c>
      <c r="B6772">
        <v>2016</v>
      </c>
      <c r="C6772">
        <v>4</v>
      </c>
      <c r="D6772">
        <v>8</v>
      </c>
      <c r="E6772">
        <v>0</v>
      </c>
      <c r="F6772" s="4">
        <v>300978.32292152708</v>
      </c>
      <c r="G6772" s="4">
        <v>533146.25518916838</v>
      </c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Y6772" s="2"/>
      <c r="Z6772"/>
      <c r="AA6772"/>
      <c r="AB6772"/>
    </row>
    <row r="6773" spans="1:28" ht="14.45" x14ac:dyDescent="0.3">
      <c r="A6773" s="3">
        <v>42468.041712962964</v>
      </c>
      <c r="B6773">
        <v>2016</v>
      </c>
      <c r="C6773">
        <v>4</v>
      </c>
      <c r="D6773">
        <v>8</v>
      </c>
      <c r="E6773">
        <v>1</v>
      </c>
      <c r="F6773" s="4">
        <v>284782.1693635594</v>
      </c>
      <c r="G6773" s="4">
        <v>518938.56482558011</v>
      </c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Y6773" s="2"/>
      <c r="Z6773"/>
      <c r="AA6773"/>
      <c r="AB6773"/>
    </row>
    <row r="6774" spans="1:28" ht="14.45" x14ac:dyDescent="0.3">
      <c r="A6774" s="3">
        <v>42468.083379629628</v>
      </c>
      <c r="B6774">
        <v>2016</v>
      </c>
      <c r="C6774">
        <v>4</v>
      </c>
      <c r="D6774">
        <v>8</v>
      </c>
      <c r="E6774">
        <v>2</v>
      </c>
      <c r="F6774" s="4">
        <v>282749.25953829108</v>
      </c>
      <c r="G6774" s="4">
        <v>589051.19050846482</v>
      </c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Y6774" s="2"/>
      <c r="Z6774"/>
      <c r="AA6774"/>
      <c r="AB6774"/>
    </row>
    <row r="6775" spans="1:28" ht="14.45" x14ac:dyDescent="0.3">
      <c r="A6775" s="3">
        <v>42468.1250462963</v>
      </c>
      <c r="B6775">
        <v>2016</v>
      </c>
      <c r="C6775">
        <v>4</v>
      </c>
      <c r="D6775">
        <v>8</v>
      </c>
      <c r="E6775">
        <v>3</v>
      </c>
      <c r="F6775" s="4">
        <v>300839.54690964206</v>
      </c>
      <c r="G6775" s="4">
        <v>554682.45347882144</v>
      </c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Y6775" s="2"/>
      <c r="Z6775"/>
      <c r="AA6775"/>
      <c r="AB6775"/>
    </row>
    <row r="6776" spans="1:28" ht="14.45" x14ac:dyDescent="0.3">
      <c r="A6776" s="3">
        <v>42468.166712962964</v>
      </c>
      <c r="B6776">
        <v>2016</v>
      </c>
      <c r="C6776">
        <v>4</v>
      </c>
      <c r="D6776">
        <v>8</v>
      </c>
      <c r="E6776">
        <v>4</v>
      </c>
      <c r="F6776" s="4">
        <v>340752.75072809006</v>
      </c>
      <c r="G6776" s="4">
        <v>642183.73015581921</v>
      </c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Y6776" s="2"/>
      <c r="Z6776"/>
      <c r="AA6776"/>
      <c r="AB6776"/>
    </row>
    <row r="6777" spans="1:28" ht="14.45" x14ac:dyDescent="0.3">
      <c r="A6777" s="3">
        <v>42468.208379629628</v>
      </c>
      <c r="B6777">
        <v>2016</v>
      </c>
      <c r="C6777">
        <v>4</v>
      </c>
      <c r="D6777">
        <v>8</v>
      </c>
      <c r="E6777">
        <v>5</v>
      </c>
      <c r="F6777" s="4">
        <v>432121.71056253242</v>
      </c>
      <c r="G6777" s="4">
        <v>741644.58670461772</v>
      </c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Y6777" s="2"/>
      <c r="Z6777"/>
      <c r="AA6777"/>
      <c r="AB6777"/>
    </row>
    <row r="6778" spans="1:28" ht="14.45" x14ac:dyDescent="0.3">
      <c r="A6778" s="3">
        <v>42468.2500462963</v>
      </c>
      <c r="B6778">
        <v>2016</v>
      </c>
      <c r="C6778">
        <v>4</v>
      </c>
      <c r="D6778">
        <v>8</v>
      </c>
      <c r="E6778">
        <v>6</v>
      </c>
      <c r="F6778" s="4">
        <v>453215.16312503169</v>
      </c>
      <c r="G6778" s="4">
        <v>777693.45254251978</v>
      </c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Y6778" s="2"/>
      <c r="Z6778"/>
      <c r="AA6778"/>
      <c r="AB6778"/>
    </row>
    <row r="6779" spans="1:28" ht="14.45" x14ac:dyDescent="0.3">
      <c r="A6779" s="3">
        <v>42468.291712962964</v>
      </c>
      <c r="B6779">
        <v>2016</v>
      </c>
      <c r="C6779">
        <v>4</v>
      </c>
      <c r="D6779">
        <v>8</v>
      </c>
      <c r="E6779">
        <v>7</v>
      </c>
      <c r="F6779" s="4">
        <v>450963.85087208706</v>
      </c>
      <c r="G6779" s="4">
        <v>757156.58367276937</v>
      </c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Y6779" s="2"/>
      <c r="Z6779"/>
      <c r="AA6779"/>
      <c r="AB6779"/>
    </row>
    <row r="6780" spans="1:28" ht="14.45" x14ac:dyDescent="0.3">
      <c r="A6780" s="3">
        <v>42468.333379629628</v>
      </c>
      <c r="B6780">
        <v>2016</v>
      </c>
      <c r="C6780">
        <v>4</v>
      </c>
      <c r="D6780">
        <v>8</v>
      </c>
      <c r="E6780">
        <v>8</v>
      </c>
      <c r="F6780" s="4">
        <v>418348.69928209402</v>
      </c>
      <c r="G6780" s="4">
        <v>718339.36465048697</v>
      </c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Y6780" s="2"/>
      <c r="Z6780"/>
      <c r="AA6780"/>
      <c r="AB6780"/>
    </row>
    <row r="6781" spans="1:28" ht="14.45" x14ac:dyDescent="0.3">
      <c r="A6781" s="3">
        <v>42468.3750462963</v>
      </c>
      <c r="B6781">
        <v>2016</v>
      </c>
      <c r="C6781">
        <v>4</v>
      </c>
      <c r="D6781">
        <v>8</v>
      </c>
      <c r="E6781">
        <v>9</v>
      </c>
      <c r="F6781" s="4">
        <v>377318.77056260162</v>
      </c>
      <c r="G6781" s="4">
        <v>628023.10596916999</v>
      </c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Y6781" s="2"/>
      <c r="Z6781"/>
      <c r="AA6781"/>
      <c r="AB6781"/>
    </row>
    <row r="6782" spans="1:28" ht="14.45" x14ac:dyDescent="0.3">
      <c r="A6782" s="3">
        <v>42468.416712962964</v>
      </c>
      <c r="B6782">
        <v>2016</v>
      </c>
      <c r="C6782">
        <v>4</v>
      </c>
      <c r="D6782">
        <v>8</v>
      </c>
      <c r="E6782">
        <v>10</v>
      </c>
      <c r="F6782" s="4">
        <v>376809.64522158029</v>
      </c>
      <c r="G6782" s="4">
        <v>560189.52199662814</v>
      </c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Y6782" s="2"/>
      <c r="Z6782"/>
      <c r="AA6782"/>
      <c r="AB6782"/>
    </row>
    <row r="6783" spans="1:28" ht="14.45" x14ac:dyDescent="0.3">
      <c r="A6783" s="3">
        <v>42468.458379629628</v>
      </c>
      <c r="B6783">
        <v>2016</v>
      </c>
      <c r="C6783">
        <v>4</v>
      </c>
      <c r="D6783">
        <v>8</v>
      </c>
      <c r="E6783">
        <v>11</v>
      </c>
      <c r="F6783" s="4">
        <v>325103.1836141941</v>
      </c>
      <c r="G6783" s="4">
        <v>532432.40460148838</v>
      </c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Y6783" s="2"/>
      <c r="Z6783"/>
      <c r="AA6783"/>
      <c r="AB6783"/>
    </row>
    <row r="6784" spans="1:28" ht="14.45" x14ac:dyDescent="0.3">
      <c r="A6784" s="3">
        <v>42468.5000462963</v>
      </c>
      <c r="B6784">
        <v>2016</v>
      </c>
      <c r="C6784">
        <v>4</v>
      </c>
      <c r="D6784">
        <v>8</v>
      </c>
      <c r="E6784">
        <v>12</v>
      </c>
      <c r="F6784" s="4">
        <v>314025.51470036746</v>
      </c>
      <c r="G6784" s="4">
        <v>474373.20436997141</v>
      </c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Y6784" s="2"/>
      <c r="Z6784"/>
      <c r="AA6784"/>
      <c r="AB6784"/>
    </row>
    <row r="6785" spans="1:28" ht="14.45" x14ac:dyDescent="0.3">
      <c r="A6785" s="3">
        <v>42468.541712962964</v>
      </c>
      <c r="B6785">
        <v>2016</v>
      </c>
      <c r="C6785">
        <v>4</v>
      </c>
      <c r="D6785">
        <v>8</v>
      </c>
      <c r="E6785">
        <v>13</v>
      </c>
      <c r="F6785" s="4">
        <v>290501.51494915638</v>
      </c>
      <c r="G6785" s="4">
        <v>474477.23403839645</v>
      </c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Y6785" s="2"/>
      <c r="Z6785"/>
      <c r="AA6785"/>
      <c r="AB6785"/>
    </row>
    <row r="6786" spans="1:28" ht="14.45" x14ac:dyDescent="0.3">
      <c r="A6786" s="3">
        <v>42468.583379629628</v>
      </c>
      <c r="B6786">
        <v>2016</v>
      </c>
      <c r="C6786">
        <v>4</v>
      </c>
      <c r="D6786">
        <v>8</v>
      </c>
      <c r="E6786">
        <v>14</v>
      </c>
      <c r="F6786" s="4">
        <v>284172.05576154881</v>
      </c>
      <c r="G6786" s="4">
        <v>476847.48330191476</v>
      </c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Y6786" s="2"/>
      <c r="Z6786"/>
      <c r="AA6786"/>
      <c r="AB6786"/>
    </row>
    <row r="6787" spans="1:28" ht="14.45" x14ac:dyDescent="0.3">
      <c r="A6787" s="3">
        <v>42468.6250462963</v>
      </c>
      <c r="B6787">
        <v>2016</v>
      </c>
      <c r="C6787">
        <v>4</v>
      </c>
      <c r="D6787">
        <v>8</v>
      </c>
      <c r="E6787">
        <v>15</v>
      </c>
      <c r="F6787" s="4">
        <v>315104.93656105717</v>
      </c>
      <c r="G6787" s="4">
        <v>538783.35608825018</v>
      </c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Y6787" s="2"/>
      <c r="Z6787"/>
      <c r="AA6787"/>
      <c r="AB6787"/>
    </row>
    <row r="6788" spans="1:28" ht="14.45" x14ac:dyDescent="0.3">
      <c r="A6788" s="3">
        <v>42468.666712962964</v>
      </c>
      <c r="B6788">
        <v>2016</v>
      </c>
      <c r="C6788">
        <v>4</v>
      </c>
      <c r="D6788">
        <v>8</v>
      </c>
      <c r="E6788">
        <v>16</v>
      </c>
      <c r="F6788" s="4">
        <v>377127.61194991821</v>
      </c>
      <c r="G6788" s="4">
        <v>592333.74323806679</v>
      </c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Y6788" s="2"/>
      <c r="Z6788"/>
      <c r="AA6788"/>
      <c r="AB6788"/>
    </row>
    <row r="6789" spans="1:28" ht="14.45" x14ac:dyDescent="0.3">
      <c r="A6789" s="3">
        <v>42468.708379629628</v>
      </c>
      <c r="B6789">
        <v>2016</v>
      </c>
      <c r="C6789">
        <v>4</v>
      </c>
      <c r="D6789">
        <v>8</v>
      </c>
      <c r="E6789">
        <v>17</v>
      </c>
      <c r="F6789" s="4">
        <v>448397.45684558823</v>
      </c>
      <c r="G6789" s="4">
        <v>587136.31741692557</v>
      </c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Y6789" s="2"/>
      <c r="Z6789"/>
      <c r="AA6789"/>
      <c r="AB6789"/>
    </row>
    <row r="6790" spans="1:28" ht="14.45" x14ac:dyDescent="0.3">
      <c r="A6790" s="3">
        <v>42468.7500462963</v>
      </c>
      <c r="B6790">
        <v>2016</v>
      </c>
      <c r="C6790">
        <v>4</v>
      </c>
      <c r="D6790">
        <v>8</v>
      </c>
      <c r="E6790">
        <v>18</v>
      </c>
      <c r="F6790" s="4">
        <v>443760.86207531334</v>
      </c>
      <c r="G6790" s="4">
        <v>675282.61239923793</v>
      </c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Y6790" s="2"/>
      <c r="Z6790"/>
      <c r="AA6790"/>
      <c r="AB6790"/>
    </row>
    <row r="6791" spans="1:28" ht="14.45" x14ac:dyDescent="0.3">
      <c r="A6791" s="3">
        <v>42468.791712962964</v>
      </c>
      <c r="B6791">
        <v>2016</v>
      </c>
      <c r="C6791">
        <v>4</v>
      </c>
      <c r="D6791">
        <v>8</v>
      </c>
      <c r="E6791">
        <v>19</v>
      </c>
      <c r="F6791" s="4">
        <v>443020.12041026633</v>
      </c>
      <c r="G6791" s="4">
        <v>773217.90576939378</v>
      </c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Y6791" s="2"/>
      <c r="Z6791"/>
      <c r="AA6791"/>
      <c r="AB6791"/>
    </row>
    <row r="6792" spans="1:28" ht="14.45" x14ac:dyDescent="0.3">
      <c r="A6792" s="3">
        <v>42468.833379629628</v>
      </c>
      <c r="B6792">
        <v>2016</v>
      </c>
      <c r="C6792">
        <v>4</v>
      </c>
      <c r="D6792">
        <v>8</v>
      </c>
      <c r="E6792">
        <v>20</v>
      </c>
      <c r="F6792" s="4">
        <v>442521.54603746021</v>
      </c>
      <c r="G6792" s="4">
        <v>795466.56775780336</v>
      </c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Y6792" s="2"/>
      <c r="Z6792"/>
      <c r="AA6792"/>
      <c r="AB6792"/>
    </row>
    <row r="6793" spans="1:28" ht="14.45" x14ac:dyDescent="0.3">
      <c r="A6793" s="3">
        <v>42468.8750462963</v>
      </c>
      <c r="B6793">
        <v>2016</v>
      </c>
      <c r="C6793">
        <v>4</v>
      </c>
      <c r="D6793">
        <v>8</v>
      </c>
      <c r="E6793">
        <v>21</v>
      </c>
      <c r="F6793" s="4">
        <v>392092.50454363087</v>
      </c>
      <c r="G6793" s="4">
        <v>717443.85273158364</v>
      </c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Y6793" s="2"/>
      <c r="Z6793"/>
      <c r="AA6793"/>
      <c r="AB6793"/>
    </row>
    <row r="6794" spans="1:28" ht="14.45" x14ac:dyDescent="0.3">
      <c r="A6794" s="3">
        <v>42468.916712962964</v>
      </c>
      <c r="B6794">
        <v>2016</v>
      </c>
      <c r="C6794">
        <v>4</v>
      </c>
      <c r="D6794">
        <v>8</v>
      </c>
      <c r="E6794">
        <v>22</v>
      </c>
      <c r="F6794" s="4">
        <v>344123.04601918842</v>
      </c>
      <c r="G6794" s="4">
        <v>569734.02503169293</v>
      </c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Y6794" s="2"/>
      <c r="Z6794"/>
      <c r="AA6794"/>
      <c r="AB6794"/>
    </row>
    <row r="6795" spans="1:28" ht="14.45" x14ac:dyDescent="0.3">
      <c r="A6795" s="3">
        <v>42468.958379629628</v>
      </c>
      <c r="B6795">
        <v>2016</v>
      </c>
      <c r="C6795">
        <v>4</v>
      </c>
      <c r="D6795">
        <v>8</v>
      </c>
      <c r="E6795">
        <v>23</v>
      </c>
      <c r="F6795" s="4">
        <v>328167.80065130739</v>
      </c>
      <c r="G6795" s="4">
        <v>517001.96437066304</v>
      </c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Y6795" s="2"/>
      <c r="Z6795"/>
      <c r="AA6795"/>
      <c r="AB6795"/>
    </row>
    <row r="6796" spans="1:28" ht="14.45" x14ac:dyDescent="0.3">
      <c r="A6796" s="3">
        <v>42469.0000462963</v>
      </c>
      <c r="B6796">
        <v>2016</v>
      </c>
      <c r="C6796">
        <v>4</v>
      </c>
      <c r="D6796">
        <v>9</v>
      </c>
      <c r="E6796">
        <v>0</v>
      </c>
      <c r="F6796" s="4">
        <v>293044.03141264676</v>
      </c>
      <c r="G6796" s="4">
        <v>529174.16715931392</v>
      </c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Y6796" s="2"/>
      <c r="Z6796"/>
      <c r="AA6796"/>
      <c r="AB6796"/>
    </row>
    <row r="6797" spans="1:28" ht="14.45" x14ac:dyDescent="0.3">
      <c r="A6797" s="3">
        <v>42469.041712962964</v>
      </c>
      <c r="B6797">
        <v>2016</v>
      </c>
      <c r="C6797">
        <v>4</v>
      </c>
      <c r="D6797">
        <v>9</v>
      </c>
      <c r="E6797">
        <v>1</v>
      </c>
      <c r="F6797" s="4">
        <v>291338.58748279797</v>
      </c>
      <c r="G6797" s="4">
        <v>520192.01752833929</v>
      </c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Y6797" s="2"/>
      <c r="Z6797"/>
      <c r="AA6797"/>
      <c r="AB6797"/>
    </row>
    <row r="6798" spans="1:28" ht="14.45" x14ac:dyDescent="0.3">
      <c r="A6798" s="3">
        <v>42469.083379629628</v>
      </c>
      <c r="B6798">
        <v>2016</v>
      </c>
      <c r="C6798">
        <v>4</v>
      </c>
      <c r="D6798">
        <v>9</v>
      </c>
      <c r="E6798">
        <v>2</v>
      </c>
      <c r="F6798" s="4">
        <v>283600.82181923918</v>
      </c>
      <c r="G6798" s="4">
        <v>534806.35797727993</v>
      </c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Y6798" s="2"/>
      <c r="Z6798"/>
      <c r="AA6798"/>
      <c r="AB6798"/>
    </row>
    <row r="6799" spans="1:28" ht="14.45" x14ac:dyDescent="0.3">
      <c r="A6799" s="3">
        <v>42469.1250462963</v>
      </c>
      <c r="B6799">
        <v>2016</v>
      </c>
      <c r="C6799">
        <v>4</v>
      </c>
      <c r="D6799">
        <v>9</v>
      </c>
      <c r="E6799">
        <v>3</v>
      </c>
      <c r="F6799" s="4">
        <v>305161.77551104577</v>
      </c>
      <c r="G6799" s="4">
        <v>555305.60444996983</v>
      </c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Y6799" s="2"/>
      <c r="Z6799"/>
      <c r="AA6799"/>
      <c r="AB6799"/>
    </row>
    <row r="6800" spans="1:28" ht="14.45" x14ac:dyDescent="0.3">
      <c r="A6800" s="3">
        <v>42469.166712962964</v>
      </c>
      <c r="B6800">
        <v>2016</v>
      </c>
      <c r="C6800">
        <v>4</v>
      </c>
      <c r="D6800">
        <v>9</v>
      </c>
      <c r="E6800">
        <v>4</v>
      </c>
      <c r="F6800" s="4">
        <v>338214.12491666933</v>
      </c>
      <c r="G6800" s="4">
        <v>626382.6163025141</v>
      </c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Y6800" s="2"/>
      <c r="Z6800"/>
      <c r="AA6800"/>
      <c r="AB6800"/>
    </row>
    <row r="6801" spans="1:28" ht="14.45" x14ac:dyDescent="0.3">
      <c r="A6801" s="3">
        <v>42469.208379629628</v>
      </c>
      <c r="B6801">
        <v>2016</v>
      </c>
      <c r="C6801">
        <v>4</v>
      </c>
      <c r="D6801">
        <v>9</v>
      </c>
      <c r="E6801">
        <v>5</v>
      </c>
      <c r="F6801" s="4">
        <v>435645.51890970056</v>
      </c>
      <c r="G6801" s="4">
        <v>774518.43608972826</v>
      </c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Y6801" s="2"/>
      <c r="Z6801"/>
      <c r="AA6801"/>
      <c r="AB6801"/>
    </row>
    <row r="6802" spans="1:28" ht="14.45" x14ac:dyDescent="0.3">
      <c r="A6802" s="3">
        <v>42469.2500462963</v>
      </c>
      <c r="B6802">
        <v>2016</v>
      </c>
      <c r="C6802">
        <v>4</v>
      </c>
      <c r="D6802">
        <v>9</v>
      </c>
      <c r="E6802">
        <v>6</v>
      </c>
      <c r="F6802" s="4">
        <v>491823.59065433819</v>
      </c>
      <c r="G6802" s="4">
        <v>829182.9235139857</v>
      </c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Y6802" s="2"/>
      <c r="Z6802"/>
      <c r="AA6802"/>
      <c r="AB6802"/>
    </row>
    <row r="6803" spans="1:28" ht="14.45" x14ac:dyDescent="0.3">
      <c r="A6803" s="3">
        <v>42469.291712962964</v>
      </c>
      <c r="B6803">
        <v>2016</v>
      </c>
      <c r="C6803">
        <v>4</v>
      </c>
      <c r="D6803">
        <v>9</v>
      </c>
      <c r="E6803">
        <v>7</v>
      </c>
      <c r="F6803" s="4">
        <v>456198.95545303507</v>
      </c>
      <c r="G6803" s="4">
        <v>704389.09587220312</v>
      </c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Y6803" s="2"/>
      <c r="Z6803"/>
      <c r="AA6803"/>
      <c r="AB6803"/>
    </row>
    <row r="6804" spans="1:28" ht="14.45" x14ac:dyDescent="0.3">
      <c r="A6804" s="3">
        <v>42469.333379629628</v>
      </c>
      <c r="B6804">
        <v>2016</v>
      </c>
      <c r="C6804">
        <v>4</v>
      </c>
      <c r="D6804">
        <v>9</v>
      </c>
      <c r="E6804">
        <v>8</v>
      </c>
      <c r="F6804" s="4">
        <v>374108.06232608715</v>
      </c>
      <c r="G6804" s="4">
        <v>650693.11509988736</v>
      </c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Y6804" s="2"/>
      <c r="Z6804"/>
      <c r="AA6804"/>
      <c r="AB6804"/>
    </row>
    <row r="6805" spans="1:28" ht="14.45" x14ac:dyDescent="0.3">
      <c r="A6805" s="3">
        <v>42469.3750462963</v>
      </c>
      <c r="B6805">
        <v>2016</v>
      </c>
      <c r="C6805">
        <v>4</v>
      </c>
      <c r="D6805">
        <v>9</v>
      </c>
      <c r="E6805">
        <v>9</v>
      </c>
      <c r="F6805" s="4">
        <v>353217.5933958969</v>
      </c>
      <c r="G6805" s="4">
        <v>550617.7568952794</v>
      </c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Y6805" s="2"/>
      <c r="Z6805"/>
      <c r="AA6805"/>
      <c r="AB6805"/>
    </row>
    <row r="6806" spans="1:28" ht="14.45" x14ac:dyDescent="0.3">
      <c r="A6806" s="3">
        <v>42469.416712962964</v>
      </c>
      <c r="B6806">
        <v>2016</v>
      </c>
      <c r="C6806">
        <v>4</v>
      </c>
      <c r="D6806">
        <v>9</v>
      </c>
      <c r="E6806">
        <v>10</v>
      </c>
      <c r="F6806" s="4">
        <v>331568.14961438492</v>
      </c>
      <c r="G6806" s="4">
        <v>538118.34192713141</v>
      </c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Y6806" s="2"/>
      <c r="Z6806"/>
      <c r="AA6806"/>
      <c r="AB6806"/>
    </row>
    <row r="6807" spans="1:28" ht="14.45" x14ac:dyDescent="0.3">
      <c r="A6807" s="3">
        <v>42469.458379629628</v>
      </c>
      <c r="B6807">
        <v>2016</v>
      </c>
      <c r="C6807">
        <v>4</v>
      </c>
      <c r="D6807">
        <v>9</v>
      </c>
      <c r="E6807">
        <v>11</v>
      </c>
      <c r="F6807" s="4">
        <v>280081.72397787625</v>
      </c>
      <c r="G6807" s="4">
        <v>495924.74865996494</v>
      </c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Y6807" s="2"/>
      <c r="Z6807"/>
      <c r="AA6807"/>
      <c r="AB6807"/>
    </row>
    <row r="6808" spans="1:28" ht="14.45" x14ac:dyDescent="0.3">
      <c r="A6808" s="3">
        <v>42469.5000462963</v>
      </c>
      <c r="B6808">
        <v>2016</v>
      </c>
      <c r="C6808">
        <v>4</v>
      </c>
      <c r="D6808">
        <v>9</v>
      </c>
      <c r="E6808">
        <v>12</v>
      </c>
      <c r="F6808" s="4">
        <v>268681.76666925906</v>
      </c>
      <c r="G6808" s="4">
        <v>491980.05768085812</v>
      </c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Y6808" s="2"/>
      <c r="Z6808"/>
      <c r="AA6808"/>
      <c r="AB6808"/>
    </row>
    <row r="6809" spans="1:28" ht="14.45" x14ac:dyDescent="0.3">
      <c r="A6809" s="3">
        <v>42469.541712962964</v>
      </c>
      <c r="B6809">
        <v>2016</v>
      </c>
      <c r="C6809">
        <v>4</v>
      </c>
      <c r="D6809">
        <v>9</v>
      </c>
      <c r="E6809">
        <v>13</v>
      </c>
      <c r="F6809" s="4">
        <v>283341.72386104718</v>
      </c>
      <c r="G6809" s="4">
        <v>461789.05696419696</v>
      </c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Y6809" s="2"/>
      <c r="Z6809"/>
      <c r="AA6809"/>
      <c r="AB6809"/>
    </row>
    <row r="6810" spans="1:28" ht="14.45" x14ac:dyDescent="0.3">
      <c r="A6810" s="3">
        <v>42469.583379629628</v>
      </c>
      <c r="B6810">
        <v>2016</v>
      </c>
      <c r="C6810">
        <v>4</v>
      </c>
      <c r="D6810">
        <v>9</v>
      </c>
      <c r="E6810">
        <v>14</v>
      </c>
      <c r="F6810" s="4">
        <v>289307.4030290813</v>
      </c>
      <c r="G6810" s="4">
        <v>460935.56205035473</v>
      </c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Y6810" s="2"/>
      <c r="Z6810"/>
      <c r="AA6810"/>
      <c r="AB6810"/>
    </row>
    <row r="6811" spans="1:28" ht="14.45" x14ac:dyDescent="0.3">
      <c r="A6811" s="3">
        <v>42469.6250462963</v>
      </c>
      <c r="B6811">
        <v>2016</v>
      </c>
      <c r="C6811">
        <v>4</v>
      </c>
      <c r="D6811">
        <v>9</v>
      </c>
      <c r="E6811">
        <v>15</v>
      </c>
      <c r="F6811" s="4">
        <v>303964.89294755895</v>
      </c>
      <c r="G6811" s="4">
        <v>463244.86243267532</v>
      </c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Y6811" s="2"/>
      <c r="Z6811"/>
      <c r="AA6811"/>
      <c r="AB6811"/>
    </row>
    <row r="6812" spans="1:28" ht="14.45" x14ac:dyDescent="0.3">
      <c r="A6812" s="3">
        <v>42469.666712962964</v>
      </c>
      <c r="B6812">
        <v>2016</v>
      </c>
      <c r="C6812">
        <v>4</v>
      </c>
      <c r="D6812">
        <v>9</v>
      </c>
      <c r="E6812">
        <v>16</v>
      </c>
      <c r="F6812" s="4">
        <v>370662.17096417001</v>
      </c>
      <c r="G6812" s="4">
        <v>513791.79999015504</v>
      </c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Y6812" s="2"/>
      <c r="Z6812"/>
      <c r="AA6812"/>
      <c r="AB6812"/>
    </row>
    <row r="6813" spans="1:28" ht="14.45" x14ac:dyDescent="0.3">
      <c r="A6813" s="3">
        <v>42469.708379629628</v>
      </c>
      <c r="B6813">
        <v>2016</v>
      </c>
      <c r="C6813">
        <v>4</v>
      </c>
      <c r="D6813">
        <v>9</v>
      </c>
      <c r="E6813">
        <v>17</v>
      </c>
      <c r="F6813" s="4">
        <v>374632.19164609519</v>
      </c>
      <c r="G6813" s="4">
        <v>567520.47313238564</v>
      </c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Y6813" s="2"/>
      <c r="Z6813"/>
      <c r="AA6813"/>
      <c r="AB6813"/>
    </row>
    <row r="6814" spans="1:28" ht="14.45" x14ac:dyDescent="0.3">
      <c r="A6814" s="3">
        <v>42469.7500462963</v>
      </c>
      <c r="B6814">
        <v>2016</v>
      </c>
      <c r="C6814">
        <v>4</v>
      </c>
      <c r="D6814">
        <v>9</v>
      </c>
      <c r="E6814">
        <v>18</v>
      </c>
      <c r="F6814" s="4">
        <v>369849.30044598476</v>
      </c>
      <c r="G6814" s="4">
        <v>582299.22116037249</v>
      </c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Y6814" s="2"/>
      <c r="Z6814"/>
      <c r="AA6814"/>
      <c r="AB6814"/>
    </row>
    <row r="6815" spans="1:28" ht="14.45" x14ac:dyDescent="0.3">
      <c r="A6815" s="3">
        <v>42469.791712962964</v>
      </c>
      <c r="B6815">
        <v>2016</v>
      </c>
      <c r="C6815">
        <v>4</v>
      </c>
      <c r="D6815">
        <v>9</v>
      </c>
      <c r="E6815">
        <v>19</v>
      </c>
      <c r="F6815" s="4">
        <v>427104.02359166049</v>
      </c>
      <c r="G6815" s="4">
        <v>679129.56895934173</v>
      </c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Y6815" s="2"/>
      <c r="Z6815"/>
      <c r="AA6815"/>
      <c r="AB6815"/>
    </row>
    <row r="6816" spans="1:28" ht="14.45" x14ac:dyDescent="0.3">
      <c r="A6816" s="3">
        <v>42469.833379629628</v>
      </c>
      <c r="B6816">
        <v>2016</v>
      </c>
      <c r="C6816">
        <v>4</v>
      </c>
      <c r="D6816">
        <v>9</v>
      </c>
      <c r="E6816">
        <v>20</v>
      </c>
      <c r="F6816" s="4">
        <v>437882.91997378774</v>
      </c>
      <c r="G6816" s="4">
        <v>690043.01104045019</v>
      </c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Y6816" s="2"/>
      <c r="Z6816"/>
      <c r="AA6816"/>
      <c r="AB6816"/>
    </row>
    <row r="6817" spans="1:28" ht="14.45" x14ac:dyDescent="0.3">
      <c r="A6817" s="3">
        <v>42469.8750462963</v>
      </c>
      <c r="B6817">
        <v>2016</v>
      </c>
      <c r="C6817">
        <v>4</v>
      </c>
      <c r="D6817">
        <v>9</v>
      </c>
      <c r="E6817">
        <v>21</v>
      </c>
      <c r="F6817" s="4">
        <v>394156.97331373632</v>
      </c>
      <c r="G6817" s="4">
        <v>664850.91744763579</v>
      </c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Y6817" s="2"/>
      <c r="Z6817"/>
      <c r="AA6817"/>
      <c r="AB6817"/>
    </row>
    <row r="6818" spans="1:28" ht="14.45" x14ac:dyDescent="0.3">
      <c r="A6818" s="3">
        <v>42469.916712962964</v>
      </c>
      <c r="B6818">
        <v>2016</v>
      </c>
      <c r="C6818">
        <v>4</v>
      </c>
      <c r="D6818">
        <v>9</v>
      </c>
      <c r="E6818">
        <v>22</v>
      </c>
      <c r="F6818" s="4">
        <v>324099.33925962623</v>
      </c>
      <c r="G6818" s="4">
        <v>610377.3208359835</v>
      </c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Y6818" s="2"/>
      <c r="Z6818"/>
      <c r="AA6818"/>
      <c r="AB6818"/>
    </row>
    <row r="6819" spans="1:28" ht="14.45" x14ac:dyDescent="0.3">
      <c r="A6819" s="3">
        <v>42469.958379629628</v>
      </c>
      <c r="B6819">
        <v>2016</v>
      </c>
      <c r="C6819">
        <v>4</v>
      </c>
      <c r="D6819">
        <v>9</v>
      </c>
      <c r="E6819">
        <v>23</v>
      </c>
      <c r="F6819" s="4">
        <v>277454.44246349263</v>
      </c>
      <c r="G6819" s="4">
        <v>489890.04812932189</v>
      </c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Y6819" s="2"/>
      <c r="Z6819"/>
      <c r="AA6819"/>
      <c r="AB6819"/>
    </row>
    <row r="6820" spans="1:28" ht="14.45" x14ac:dyDescent="0.3">
      <c r="A6820" s="3">
        <v>42470.0000462963</v>
      </c>
      <c r="B6820">
        <v>2016</v>
      </c>
      <c r="C6820">
        <v>4</v>
      </c>
      <c r="D6820">
        <v>10</v>
      </c>
      <c r="E6820">
        <v>0</v>
      </c>
      <c r="F6820" s="4">
        <v>281488.42131094018</v>
      </c>
      <c r="G6820" s="4">
        <v>484663.56789211399</v>
      </c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Y6820" s="2"/>
      <c r="Z6820"/>
      <c r="AA6820"/>
      <c r="AB6820"/>
    </row>
    <row r="6821" spans="1:28" ht="14.45" x14ac:dyDescent="0.3">
      <c r="A6821" s="3">
        <v>42470.041712962964</v>
      </c>
      <c r="B6821">
        <v>2016</v>
      </c>
      <c r="C6821">
        <v>4</v>
      </c>
      <c r="D6821">
        <v>10</v>
      </c>
      <c r="E6821">
        <v>1</v>
      </c>
      <c r="F6821" s="4">
        <v>275375.07212738111</v>
      </c>
      <c r="G6821" s="4">
        <v>491005.24734298786</v>
      </c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Y6821" s="2"/>
      <c r="Z6821"/>
      <c r="AA6821"/>
      <c r="AB6821"/>
    </row>
    <row r="6822" spans="1:28" ht="14.45" x14ac:dyDescent="0.3">
      <c r="A6822" s="3">
        <v>42470.083379629628</v>
      </c>
      <c r="B6822">
        <v>2016</v>
      </c>
      <c r="C6822">
        <v>4</v>
      </c>
      <c r="D6822">
        <v>10</v>
      </c>
      <c r="E6822">
        <v>2</v>
      </c>
      <c r="F6822" s="4">
        <v>290764.15706366848</v>
      </c>
      <c r="G6822" s="4">
        <v>503217.69235157082</v>
      </c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Y6822" s="2"/>
      <c r="Z6822"/>
      <c r="AA6822"/>
      <c r="AB6822"/>
    </row>
    <row r="6823" spans="1:28" ht="14.45" x14ac:dyDescent="0.3">
      <c r="A6823" s="3">
        <v>42470.1250462963</v>
      </c>
      <c r="B6823">
        <v>2016</v>
      </c>
      <c r="C6823">
        <v>4</v>
      </c>
      <c r="D6823">
        <v>10</v>
      </c>
      <c r="E6823">
        <v>3</v>
      </c>
      <c r="F6823" s="4">
        <v>300494.70929864002</v>
      </c>
      <c r="G6823" s="4">
        <v>557552.74433676829</v>
      </c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Y6823" s="2"/>
      <c r="Z6823"/>
      <c r="AA6823"/>
      <c r="AB6823"/>
    </row>
    <row r="6824" spans="1:28" ht="14.45" x14ac:dyDescent="0.3">
      <c r="A6824" s="3">
        <v>42470.166712962964</v>
      </c>
      <c r="B6824">
        <v>2016</v>
      </c>
      <c r="C6824">
        <v>4</v>
      </c>
      <c r="D6824">
        <v>10</v>
      </c>
      <c r="E6824">
        <v>4</v>
      </c>
      <c r="F6824" s="4">
        <v>332652.47518783441</v>
      </c>
      <c r="G6824" s="4">
        <v>650541.41900172527</v>
      </c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Y6824" s="2"/>
      <c r="Z6824"/>
      <c r="AA6824"/>
      <c r="AB6824"/>
    </row>
    <row r="6825" spans="1:28" ht="14.45" x14ac:dyDescent="0.3">
      <c r="A6825" s="3">
        <v>42470.208379629628</v>
      </c>
      <c r="B6825">
        <v>2016</v>
      </c>
      <c r="C6825">
        <v>4</v>
      </c>
      <c r="D6825">
        <v>10</v>
      </c>
      <c r="E6825">
        <v>5</v>
      </c>
      <c r="F6825" s="4">
        <v>423820.17653152801</v>
      </c>
      <c r="G6825" s="4">
        <v>788655.07629564719</v>
      </c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Y6825" s="2"/>
      <c r="Z6825"/>
      <c r="AA6825"/>
      <c r="AB6825"/>
    </row>
    <row r="6826" spans="1:28" ht="14.45" x14ac:dyDescent="0.3">
      <c r="A6826" s="3">
        <v>42470.2500462963</v>
      </c>
      <c r="B6826">
        <v>2016</v>
      </c>
      <c r="C6826">
        <v>4</v>
      </c>
      <c r="D6826">
        <v>10</v>
      </c>
      <c r="E6826">
        <v>6</v>
      </c>
      <c r="F6826" s="4">
        <v>453969.11920350901</v>
      </c>
      <c r="G6826" s="4">
        <v>806320.21556895261</v>
      </c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Y6826" s="2"/>
      <c r="Z6826"/>
      <c r="AA6826"/>
      <c r="AB6826"/>
    </row>
    <row r="6827" spans="1:28" ht="14.45" x14ac:dyDescent="0.3">
      <c r="A6827" s="3">
        <v>42470.291712962964</v>
      </c>
      <c r="B6827">
        <v>2016</v>
      </c>
      <c r="C6827">
        <v>4</v>
      </c>
      <c r="D6827">
        <v>10</v>
      </c>
      <c r="E6827">
        <v>7</v>
      </c>
      <c r="F6827" s="4">
        <v>404506.2572724956</v>
      </c>
      <c r="G6827" s="4">
        <v>745223.80890564586</v>
      </c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Y6827" s="2"/>
      <c r="Z6827"/>
      <c r="AA6827"/>
      <c r="AB6827"/>
    </row>
    <row r="6828" spans="1:28" ht="14.45" x14ac:dyDescent="0.3">
      <c r="A6828" s="3">
        <v>42470.333379629628</v>
      </c>
      <c r="B6828">
        <v>2016</v>
      </c>
      <c r="C6828">
        <v>4</v>
      </c>
      <c r="D6828">
        <v>10</v>
      </c>
      <c r="E6828">
        <v>8</v>
      </c>
      <c r="F6828" s="4">
        <v>359978.682589854</v>
      </c>
      <c r="G6828" s="4">
        <v>612821.47206969489</v>
      </c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Y6828" s="2"/>
      <c r="Z6828"/>
      <c r="AA6828"/>
      <c r="AB6828"/>
    </row>
    <row r="6829" spans="1:28" ht="14.45" x14ac:dyDescent="0.3">
      <c r="A6829" s="3">
        <v>42470.3750462963</v>
      </c>
      <c r="B6829">
        <v>2016</v>
      </c>
      <c r="C6829">
        <v>4</v>
      </c>
      <c r="D6829">
        <v>10</v>
      </c>
      <c r="E6829">
        <v>9</v>
      </c>
      <c r="F6829" s="4">
        <v>316387.65925775236</v>
      </c>
      <c r="G6829" s="4">
        <v>567276.96975774376</v>
      </c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Y6829" s="2"/>
      <c r="Z6829"/>
      <c r="AA6829"/>
      <c r="AB6829"/>
    </row>
    <row r="6830" spans="1:28" ht="14.45" x14ac:dyDescent="0.3">
      <c r="A6830" s="3">
        <v>42470.416712962964</v>
      </c>
      <c r="B6830">
        <v>2016</v>
      </c>
      <c r="C6830">
        <v>4</v>
      </c>
      <c r="D6830">
        <v>10</v>
      </c>
      <c r="E6830">
        <v>10</v>
      </c>
      <c r="F6830" s="4">
        <v>306509.70615171373</v>
      </c>
      <c r="G6830" s="4">
        <v>533227.25828301662</v>
      </c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Y6830" s="2"/>
      <c r="Z6830"/>
      <c r="AA6830"/>
      <c r="AB6830"/>
    </row>
    <row r="6831" spans="1:28" ht="14.45" x14ac:dyDescent="0.3">
      <c r="A6831" s="3">
        <v>42470.458379629628</v>
      </c>
      <c r="B6831">
        <v>2016</v>
      </c>
      <c r="C6831">
        <v>4</v>
      </c>
      <c r="D6831">
        <v>10</v>
      </c>
      <c r="E6831">
        <v>11</v>
      </c>
      <c r="F6831" s="4">
        <v>300478.38883351715</v>
      </c>
      <c r="G6831" s="4">
        <v>469876.40968232416</v>
      </c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Y6831" s="2"/>
      <c r="Z6831"/>
      <c r="AA6831"/>
      <c r="AB6831"/>
    </row>
    <row r="6832" spans="1:28" ht="14.45" x14ac:dyDescent="0.3">
      <c r="A6832" s="3">
        <v>42470.5000462963</v>
      </c>
      <c r="B6832">
        <v>2016</v>
      </c>
      <c r="C6832">
        <v>4</v>
      </c>
      <c r="D6832">
        <v>10</v>
      </c>
      <c r="E6832">
        <v>12</v>
      </c>
      <c r="F6832" s="4">
        <v>280578.66965911194</v>
      </c>
      <c r="G6832" s="4">
        <v>437475.8880093511</v>
      </c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Y6832" s="2"/>
      <c r="Z6832"/>
      <c r="AA6832"/>
      <c r="AB6832"/>
    </row>
    <row r="6833" spans="1:28" ht="14.45" x14ac:dyDescent="0.3">
      <c r="A6833" s="3">
        <v>42470.541712962964</v>
      </c>
      <c r="B6833">
        <v>2016</v>
      </c>
      <c r="C6833">
        <v>4</v>
      </c>
      <c r="D6833">
        <v>10</v>
      </c>
      <c r="E6833">
        <v>13</v>
      </c>
      <c r="F6833" s="4">
        <v>265468.32067767798</v>
      </c>
      <c r="G6833" s="4">
        <v>431763.48199162085</v>
      </c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Y6833" s="2"/>
      <c r="Z6833"/>
      <c r="AA6833"/>
      <c r="AB6833"/>
    </row>
    <row r="6834" spans="1:28" ht="14.45" x14ac:dyDescent="0.3">
      <c r="A6834" s="3">
        <v>42470.583379629628</v>
      </c>
      <c r="B6834">
        <v>2016</v>
      </c>
      <c r="C6834">
        <v>4</v>
      </c>
      <c r="D6834">
        <v>10</v>
      </c>
      <c r="E6834">
        <v>14</v>
      </c>
      <c r="F6834" s="4">
        <v>285683.06448916363</v>
      </c>
      <c r="G6834" s="4">
        <v>459193.52218402678</v>
      </c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Y6834" s="2"/>
      <c r="Z6834"/>
      <c r="AA6834"/>
      <c r="AB6834"/>
    </row>
    <row r="6835" spans="1:28" ht="14.45" x14ac:dyDescent="0.3">
      <c r="A6835" s="3">
        <v>42470.6250462963</v>
      </c>
      <c r="B6835">
        <v>2016</v>
      </c>
      <c r="C6835">
        <v>4</v>
      </c>
      <c r="D6835">
        <v>10</v>
      </c>
      <c r="E6835">
        <v>15</v>
      </c>
      <c r="F6835" s="4">
        <v>308720.64213067241</v>
      </c>
      <c r="G6835" s="4">
        <v>432799.59453363897</v>
      </c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Y6835" s="2"/>
      <c r="Z6835"/>
      <c r="AA6835"/>
      <c r="AB6835"/>
    </row>
    <row r="6836" spans="1:28" ht="14.45" x14ac:dyDescent="0.3">
      <c r="A6836" s="3">
        <v>42470.666712962964</v>
      </c>
      <c r="B6836">
        <v>2016</v>
      </c>
      <c r="C6836">
        <v>4</v>
      </c>
      <c r="D6836">
        <v>10</v>
      </c>
      <c r="E6836">
        <v>16</v>
      </c>
      <c r="F6836" s="4">
        <v>357464.98646024987</v>
      </c>
      <c r="G6836" s="4">
        <v>512409.93501901563</v>
      </c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Y6836" s="2"/>
      <c r="Z6836"/>
      <c r="AA6836"/>
      <c r="AB6836"/>
    </row>
    <row r="6837" spans="1:28" ht="14.45" x14ac:dyDescent="0.3">
      <c r="A6837" s="3">
        <v>42470.708379629628</v>
      </c>
      <c r="B6837">
        <v>2016</v>
      </c>
      <c r="C6837">
        <v>4</v>
      </c>
      <c r="D6837">
        <v>10</v>
      </c>
      <c r="E6837">
        <v>17</v>
      </c>
      <c r="F6837" s="4">
        <v>388422.35694547446</v>
      </c>
      <c r="G6837" s="4">
        <v>540711.10509706684</v>
      </c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Y6837" s="2"/>
      <c r="Z6837"/>
      <c r="AA6837"/>
      <c r="AB6837"/>
    </row>
    <row r="6838" spans="1:28" ht="14.45" x14ac:dyDescent="0.3">
      <c r="A6838" s="3">
        <v>42470.7500462963</v>
      </c>
      <c r="B6838">
        <v>2016</v>
      </c>
      <c r="C6838">
        <v>4</v>
      </c>
      <c r="D6838">
        <v>10</v>
      </c>
      <c r="E6838">
        <v>18</v>
      </c>
      <c r="F6838" s="4">
        <v>403043.86294329545</v>
      </c>
      <c r="G6838" s="4">
        <v>560178.23319817556</v>
      </c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Y6838" s="2"/>
      <c r="Z6838"/>
      <c r="AA6838"/>
      <c r="AB6838"/>
    </row>
    <row r="6839" spans="1:28" ht="14.45" x14ac:dyDescent="0.3">
      <c r="A6839" s="3">
        <v>42470.791712962964</v>
      </c>
      <c r="B6839">
        <v>2016</v>
      </c>
      <c r="C6839">
        <v>4</v>
      </c>
      <c r="D6839">
        <v>10</v>
      </c>
      <c r="E6839">
        <v>19</v>
      </c>
      <c r="F6839" s="4">
        <v>448894.49270641257</v>
      </c>
      <c r="G6839" s="4">
        <v>613893.00365311548</v>
      </c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Y6839" s="2"/>
      <c r="Z6839"/>
      <c r="AA6839"/>
      <c r="AB6839"/>
    </row>
    <row r="6840" spans="1:28" ht="14.45" x14ac:dyDescent="0.3">
      <c r="A6840" s="3">
        <v>42470.833379629628</v>
      </c>
      <c r="B6840">
        <v>2016</v>
      </c>
      <c r="C6840">
        <v>4</v>
      </c>
      <c r="D6840">
        <v>10</v>
      </c>
      <c r="E6840">
        <v>20</v>
      </c>
      <c r="F6840" s="4">
        <v>454953.66008453444</v>
      </c>
      <c r="G6840" s="4">
        <v>643120.07295005675</v>
      </c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Y6840" s="2"/>
      <c r="Z6840"/>
      <c r="AA6840"/>
      <c r="AB6840"/>
    </row>
    <row r="6841" spans="1:28" ht="14.45" x14ac:dyDescent="0.3">
      <c r="A6841" s="3">
        <v>42470.8750462963</v>
      </c>
      <c r="B6841">
        <v>2016</v>
      </c>
      <c r="C6841">
        <v>4</v>
      </c>
      <c r="D6841">
        <v>10</v>
      </c>
      <c r="E6841">
        <v>21</v>
      </c>
      <c r="F6841" s="4">
        <v>408306.43143556052</v>
      </c>
      <c r="G6841" s="4">
        <v>590747.18229771859</v>
      </c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Y6841" s="2"/>
      <c r="Z6841"/>
      <c r="AA6841"/>
      <c r="AB6841"/>
    </row>
    <row r="6842" spans="1:28" ht="14.45" x14ac:dyDescent="0.3">
      <c r="A6842" s="3">
        <v>42470.916712962964</v>
      </c>
      <c r="B6842">
        <v>2016</v>
      </c>
      <c r="C6842">
        <v>4</v>
      </c>
      <c r="D6842">
        <v>10</v>
      </c>
      <c r="E6842">
        <v>22</v>
      </c>
      <c r="F6842" s="4">
        <v>349440.54779995955</v>
      </c>
      <c r="G6842" s="4">
        <v>517289.72933933721</v>
      </c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Y6842" s="2"/>
      <c r="Z6842"/>
      <c r="AA6842"/>
      <c r="AB6842"/>
    </row>
    <row r="6843" spans="1:28" ht="14.45" x14ac:dyDescent="0.3">
      <c r="A6843" s="3">
        <v>42470.958379629628</v>
      </c>
      <c r="B6843">
        <v>2016</v>
      </c>
      <c r="C6843">
        <v>4</v>
      </c>
      <c r="D6843">
        <v>10</v>
      </c>
      <c r="E6843">
        <v>23</v>
      </c>
      <c r="F6843" s="4">
        <v>256215.16293443632</v>
      </c>
      <c r="G6843" s="4">
        <v>389191.84538524068</v>
      </c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Y6843" s="2"/>
      <c r="Z6843"/>
      <c r="AA6843"/>
      <c r="AB6843"/>
    </row>
    <row r="6844" spans="1:28" ht="14.45" x14ac:dyDescent="0.3">
      <c r="A6844" s="3">
        <v>42471.0000462963</v>
      </c>
      <c r="B6844">
        <v>2016</v>
      </c>
      <c r="C6844">
        <v>4</v>
      </c>
      <c r="D6844">
        <v>11</v>
      </c>
      <c r="E6844">
        <v>0</v>
      </c>
      <c r="F6844" s="4">
        <v>241459.89337516937</v>
      </c>
      <c r="G6844" s="4">
        <v>349729.03043014632</v>
      </c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Y6844" s="2"/>
      <c r="Z6844"/>
      <c r="AA6844"/>
      <c r="AB6844"/>
    </row>
    <row r="6845" spans="1:28" ht="14.45" x14ac:dyDescent="0.3">
      <c r="A6845" s="3">
        <v>42471.041712962964</v>
      </c>
      <c r="B6845">
        <v>2016</v>
      </c>
      <c r="C6845">
        <v>4</v>
      </c>
      <c r="D6845">
        <v>11</v>
      </c>
      <c r="E6845">
        <v>1</v>
      </c>
      <c r="F6845" s="4">
        <v>204146.4975476918</v>
      </c>
      <c r="G6845" s="4">
        <v>339809.77393709618</v>
      </c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Y6845" s="2"/>
      <c r="Z6845"/>
      <c r="AA6845"/>
      <c r="AB6845"/>
    </row>
    <row r="6846" spans="1:28" ht="14.45" x14ac:dyDescent="0.3">
      <c r="A6846" s="3">
        <v>42471.083379629628</v>
      </c>
      <c r="B6846">
        <v>2016</v>
      </c>
      <c r="C6846">
        <v>4</v>
      </c>
      <c r="D6846">
        <v>11</v>
      </c>
      <c r="E6846">
        <v>2</v>
      </c>
      <c r="F6846" s="4">
        <v>202405.99080661335</v>
      </c>
      <c r="G6846" s="4">
        <v>336918.27380700014</v>
      </c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Y6846" s="2"/>
      <c r="Z6846"/>
      <c r="AA6846"/>
      <c r="AB6846"/>
    </row>
    <row r="6847" spans="1:28" ht="14.45" x14ac:dyDescent="0.3">
      <c r="A6847" s="3">
        <v>42471.1250462963</v>
      </c>
      <c r="B6847">
        <v>2016</v>
      </c>
      <c r="C6847">
        <v>4</v>
      </c>
      <c r="D6847">
        <v>11</v>
      </c>
      <c r="E6847">
        <v>3</v>
      </c>
      <c r="F6847" s="4">
        <v>223354.49753535452</v>
      </c>
      <c r="G6847" s="4">
        <v>348932.95606156765</v>
      </c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Y6847" s="2"/>
      <c r="Z6847"/>
      <c r="AA6847"/>
      <c r="AB6847"/>
    </row>
    <row r="6848" spans="1:28" ht="14.45" x14ac:dyDescent="0.3">
      <c r="A6848" s="3">
        <v>42471.166712962964</v>
      </c>
      <c r="B6848">
        <v>2016</v>
      </c>
      <c r="C6848">
        <v>4</v>
      </c>
      <c r="D6848">
        <v>11</v>
      </c>
      <c r="E6848">
        <v>4</v>
      </c>
      <c r="F6848" s="4">
        <v>235325.41451006598</v>
      </c>
      <c r="G6848" s="4">
        <v>411047.40867907571</v>
      </c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Y6848" s="2"/>
      <c r="Z6848"/>
      <c r="AA6848"/>
      <c r="AB6848"/>
    </row>
    <row r="6849" spans="1:28" ht="14.45" x14ac:dyDescent="0.3">
      <c r="A6849" s="3">
        <v>42471.208379629628</v>
      </c>
      <c r="B6849">
        <v>2016</v>
      </c>
      <c r="C6849">
        <v>4</v>
      </c>
      <c r="D6849">
        <v>11</v>
      </c>
      <c r="E6849">
        <v>5</v>
      </c>
      <c r="F6849" s="4">
        <v>310214.79748085578</v>
      </c>
      <c r="G6849" s="4">
        <v>487348.33304402087</v>
      </c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Y6849" s="2"/>
      <c r="Z6849"/>
      <c r="AA6849"/>
      <c r="AB6849"/>
    </row>
    <row r="6850" spans="1:28" ht="14.45" x14ac:dyDescent="0.3">
      <c r="A6850" s="3">
        <v>42471.2500462963</v>
      </c>
      <c r="B6850">
        <v>2016</v>
      </c>
      <c r="C6850">
        <v>4</v>
      </c>
      <c r="D6850">
        <v>11</v>
      </c>
      <c r="E6850">
        <v>6</v>
      </c>
      <c r="F6850" s="4">
        <v>319921.8455932574</v>
      </c>
      <c r="G6850" s="4">
        <v>528987.46178401774</v>
      </c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Y6850" s="2"/>
      <c r="Z6850"/>
      <c r="AA6850"/>
      <c r="AB6850"/>
    </row>
    <row r="6851" spans="1:28" ht="14.45" x14ac:dyDescent="0.3">
      <c r="A6851" s="3">
        <v>42471.291712962964</v>
      </c>
      <c r="B6851">
        <v>2016</v>
      </c>
      <c r="C6851">
        <v>4</v>
      </c>
      <c r="D6851">
        <v>11</v>
      </c>
      <c r="E6851">
        <v>7</v>
      </c>
      <c r="F6851" s="4">
        <v>306521.89841919171</v>
      </c>
      <c r="G6851" s="4">
        <v>506430.04458943586</v>
      </c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Y6851" s="2"/>
      <c r="Z6851"/>
      <c r="AA6851"/>
      <c r="AB6851"/>
    </row>
    <row r="6852" spans="1:28" ht="14.45" x14ac:dyDescent="0.3">
      <c r="A6852" s="3">
        <v>42471.333379629628</v>
      </c>
      <c r="B6852">
        <v>2016</v>
      </c>
      <c r="C6852">
        <v>4</v>
      </c>
      <c r="D6852">
        <v>11</v>
      </c>
      <c r="E6852">
        <v>8</v>
      </c>
      <c r="F6852" s="4">
        <v>288370.01478867856</v>
      </c>
      <c r="G6852" s="4">
        <v>511777.02961394511</v>
      </c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Y6852" s="2"/>
      <c r="Z6852"/>
      <c r="AA6852"/>
      <c r="AB6852"/>
    </row>
    <row r="6853" spans="1:28" ht="14.45" x14ac:dyDescent="0.3">
      <c r="A6853" s="3">
        <v>42471.3750462963</v>
      </c>
      <c r="B6853">
        <v>2016</v>
      </c>
      <c r="C6853">
        <v>4</v>
      </c>
      <c r="D6853">
        <v>11</v>
      </c>
      <c r="E6853">
        <v>9</v>
      </c>
      <c r="F6853" s="4">
        <v>301685.05118762585</v>
      </c>
      <c r="G6853" s="4">
        <v>467559.37932811282</v>
      </c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Y6853" s="2"/>
      <c r="Z6853"/>
      <c r="AA6853"/>
      <c r="AB6853"/>
    </row>
    <row r="6854" spans="1:28" ht="14.45" x14ac:dyDescent="0.3">
      <c r="A6854" s="3">
        <v>42471.416712962964</v>
      </c>
      <c r="B6854">
        <v>2016</v>
      </c>
      <c r="C6854">
        <v>4</v>
      </c>
      <c r="D6854">
        <v>11</v>
      </c>
      <c r="E6854">
        <v>10</v>
      </c>
      <c r="F6854" s="4">
        <v>290870.63721709314</v>
      </c>
      <c r="G6854" s="4">
        <v>456229.74229286186</v>
      </c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Y6854" s="2"/>
      <c r="Z6854"/>
      <c r="AA6854"/>
      <c r="AB6854"/>
    </row>
    <row r="6855" spans="1:28" ht="14.45" x14ac:dyDescent="0.3">
      <c r="A6855" s="3">
        <v>42471.458379629628</v>
      </c>
      <c r="B6855">
        <v>2016</v>
      </c>
      <c r="C6855">
        <v>4</v>
      </c>
      <c r="D6855">
        <v>11</v>
      </c>
      <c r="E6855">
        <v>11</v>
      </c>
      <c r="F6855" s="4">
        <v>277091.93645327794</v>
      </c>
      <c r="G6855" s="4">
        <v>448900.16330531659</v>
      </c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Y6855" s="2"/>
      <c r="Z6855"/>
      <c r="AA6855"/>
      <c r="AB6855"/>
    </row>
    <row r="6856" spans="1:28" ht="14.45" x14ac:dyDescent="0.3">
      <c r="A6856" s="3">
        <v>42471.5000462963</v>
      </c>
      <c r="B6856">
        <v>2016</v>
      </c>
      <c r="C6856">
        <v>4</v>
      </c>
      <c r="D6856">
        <v>11</v>
      </c>
      <c r="E6856">
        <v>12</v>
      </c>
      <c r="F6856" s="4">
        <v>285158.31286948023</v>
      </c>
      <c r="G6856" s="4">
        <v>445098.88096341759</v>
      </c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Y6856" s="2"/>
      <c r="Z6856"/>
      <c r="AA6856"/>
      <c r="AB6856"/>
    </row>
    <row r="6857" spans="1:28" ht="14.45" x14ac:dyDescent="0.3">
      <c r="A6857" s="3">
        <v>42471.541712962964</v>
      </c>
      <c r="B6857">
        <v>2016</v>
      </c>
      <c r="C6857">
        <v>4</v>
      </c>
      <c r="D6857">
        <v>11</v>
      </c>
      <c r="E6857">
        <v>13</v>
      </c>
      <c r="F6857" s="4">
        <v>286913.4143955583</v>
      </c>
      <c r="G6857" s="4">
        <v>418146.83412975981</v>
      </c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Y6857" s="2"/>
      <c r="Z6857"/>
      <c r="AA6857"/>
      <c r="AB6857"/>
    </row>
    <row r="6858" spans="1:28" ht="14.45" x14ac:dyDescent="0.3">
      <c r="A6858" s="3">
        <v>42471.583379629628</v>
      </c>
      <c r="B6858">
        <v>2016</v>
      </c>
      <c r="C6858">
        <v>4</v>
      </c>
      <c r="D6858">
        <v>11</v>
      </c>
      <c r="E6858">
        <v>14</v>
      </c>
      <c r="F6858" s="4">
        <v>341245.26656395011</v>
      </c>
      <c r="G6858" s="4">
        <v>439515.48381624173</v>
      </c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Y6858" s="2"/>
      <c r="Z6858"/>
      <c r="AA6858"/>
      <c r="AB6858"/>
    </row>
    <row r="6859" spans="1:28" ht="14.45" x14ac:dyDescent="0.3">
      <c r="A6859" s="3">
        <v>42471.6250462963</v>
      </c>
      <c r="B6859">
        <v>2016</v>
      </c>
      <c r="C6859">
        <v>4</v>
      </c>
      <c r="D6859">
        <v>11</v>
      </c>
      <c r="E6859">
        <v>15</v>
      </c>
      <c r="F6859" s="4">
        <v>367595.66168291477</v>
      </c>
      <c r="G6859" s="4">
        <v>465215.88332500373</v>
      </c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Y6859" s="2"/>
      <c r="Z6859"/>
      <c r="AA6859"/>
      <c r="AB6859"/>
    </row>
    <row r="6860" spans="1:28" ht="14.45" x14ac:dyDescent="0.3">
      <c r="A6860" s="3">
        <v>42471.666712962964</v>
      </c>
      <c r="B6860">
        <v>2016</v>
      </c>
      <c r="C6860">
        <v>4</v>
      </c>
      <c r="D6860">
        <v>11</v>
      </c>
      <c r="E6860">
        <v>16</v>
      </c>
      <c r="F6860" s="4">
        <v>418244.62726753467</v>
      </c>
      <c r="G6860" s="4">
        <v>505497.23209170345</v>
      </c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Y6860" s="2"/>
      <c r="Z6860"/>
      <c r="AA6860"/>
      <c r="AB6860"/>
    </row>
    <row r="6861" spans="1:28" ht="14.45" x14ac:dyDescent="0.3">
      <c r="A6861" s="3">
        <v>42471.708379629628</v>
      </c>
      <c r="B6861">
        <v>2016</v>
      </c>
      <c r="C6861">
        <v>4</v>
      </c>
      <c r="D6861">
        <v>11</v>
      </c>
      <c r="E6861">
        <v>17</v>
      </c>
      <c r="F6861" s="4">
        <v>425423.42239016417</v>
      </c>
      <c r="G6861" s="4">
        <v>510595.41325276863</v>
      </c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Y6861" s="2"/>
      <c r="Z6861"/>
      <c r="AA6861"/>
      <c r="AB6861"/>
    </row>
    <row r="6862" spans="1:28" ht="14.45" x14ac:dyDescent="0.3">
      <c r="A6862" s="3">
        <v>42471.750057870369</v>
      </c>
      <c r="B6862">
        <v>2016</v>
      </c>
      <c r="C6862">
        <v>4</v>
      </c>
      <c r="D6862">
        <v>11</v>
      </c>
      <c r="E6862">
        <v>18</v>
      </c>
      <c r="F6862" s="4">
        <v>406113.17859449639</v>
      </c>
      <c r="G6862" s="4">
        <v>520500.31617709738</v>
      </c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Y6862" s="2"/>
      <c r="Z6862"/>
      <c r="AA6862"/>
      <c r="AB6862"/>
    </row>
    <row r="6863" spans="1:28" ht="14.45" x14ac:dyDescent="0.3">
      <c r="A6863" s="3">
        <v>42471.791724537034</v>
      </c>
      <c r="B6863">
        <v>2016</v>
      </c>
      <c r="C6863">
        <v>4</v>
      </c>
      <c r="D6863">
        <v>11</v>
      </c>
      <c r="E6863">
        <v>19</v>
      </c>
      <c r="F6863" s="4">
        <v>424629.41052664543</v>
      </c>
      <c r="G6863" s="4">
        <v>547990.96440245048</v>
      </c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Y6863" s="2"/>
      <c r="Z6863"/>
      <c r="AA6863"/>
      <c r="AB6863"/>
    </row>
    <row r="6864" spans="1:28" ht="14.45" x14ac:dyDescent="0.3">
      <c r="A6864" s="3">
        <v>42471.833391203705</v>
      </c>
      <c r="B6864">
        <v>2016</v>
      </c>
      <c r="C6864">
        <v>4</v>
      </c>
      <c r="D6864">
        <v>11</v>
      </c>
      <c r="E6864">
        <v>20</v>
      </c>
      <c r="F6864" s="4">
        <v>453346.56956832891</v>
      </c>
      <c r="G6864" s="4">
        <v>573057.74562531093</v>
      </c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Y6864" s="2"/>
      <c r="Z6864"/>
      <c r="AA6864"/>
      <c r="AB6864"/>
    </row>
    <row r="6865" spans="1:28" ht="14.45" x14ac:dyDescent="0.3">
      <c r="A6865" s="3">
        <v>42471.875057870369</v>
      </c>
      <c r="B6865">
        <v>2016</v>
      </c>
      <c r="C6865">
        <v>4</v>
      </c>
      <c r="D6865">
        <v>11</v>
      </c>
      <c r="E6865">
        <v>21</v>
      </c>
      <c r="F6865" s="4">
        <v>376072.08021274436</v>
      </c>
      <c r="G6865" s="4">
        <v>564200.05060993205</v>
      </c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Y6865" s="2"/>
      <c r="Z6865"/>
      <c r="AA6865"/>
      <c r="AB6865"/>
    </row>
    <row r="6866" spans="1:28" ht="14.45" x14ac:dyDescent="0.3">
      <c r="A6866" s="3">
        <v>42471.916724537034</v>
      </c>
      <c r="B6866">
        <v>2016</v>
      </c>
      <c r="C6866">
        <v>4</v>
      </c>
      <c r="D6866">
        <v>11</v>
      </c>
      <c r="E6866">
        <v>22</v>
      </c>
      <c r="F6866" s="4">
        <v>317612.44684393768</v>
      </c>
      <c r="G6866" s="4">
        <v>510953.08802167879</v>
      </c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Y6866" s="2"/>
      <c r="Z6866"/>
      <c r="AA6866"/>
      <c r="AB6866"/>
    </row>
    <row r="6867" spans="1:28" ht="14.45" x14ac:dyDescent="0.3">
      <c r="A6867" s="3">
        <v>42471.958391203705</v>
      </c>
      <c r="B6867">
        <v>2016</v>
      </c>
      <c r="C6867">
        <v>4</v>
      </c>
      <c r="D6867">
        <v>11</v>
      </c>
      <c r="E6867">
        <v>23</v>
      </c>
      <c r="F6867" s="4">
        <v>267794.43364218611</v>
      </c>
      <c r="G6867" s="4">
        <v>422471.44413278048</v>
      </c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Y6867" s="2"/>
      <c r="Z6867"/>
      <c r="AA6867"/>
      <c r="AB6867"/>
    </row>
    <row r="6868" spans="1:28" ht="14.45" x14ac:dyDescent="0.3">
      <c r="A6868" s="3">
        <v>42472.000057870369</v>
      </c>
      <c r="B6868">
        <v>2016</v>
      </c>
      <c r="C6868">
        <v>4</v>
      </c>
      <c r="D6868">
        <v>12</v>
      </c>
      <c r="E6868">
        <v>0</v>
      </c>
      <c r="F6868" s="4">
        <v>234362.98873362271</v>
      </c>
      <c r="G6868" s="4">
        <v>359251.5189493192</v>
      </c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Y6868" s="2"/>
      <c r="Z6868"/>
      <c r="AA6868"/>
      <c r="AB6868"/>
    </row>
    <row r="6869" spans="1:28" ht="14.45" x14ac:dyDescent="0.3">
      <c r="A6869" s="3">
        <v>42472.041724537034</v>
      </c>
      <c r="B6869">
        <v>2016</v>
      </c>
      <c r="C6869">
        <v>4</v>
      </c>
      <c r="D6869">
        <v>12</v>
      </c>
      <c r="E6869">
        <v>1</v>
      </c>
      <c r="F6869" s="4">
        <v>214450.84399757595</v>
      </c>
      <c r="G6869" s="4">
        <v>327243.53367499803</v>
      </c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Y6869" s="2"/>
      <c r="Z6869"/>
      <c r="AA6869"/>
      <c r="AB6869"/>
    </row>
    <row r="6870" spans="1:28" ht="14.45" x14ac:dyDescent="0.3">
      <c r="A6870" s="3">
        <v>42472.083391203705</v>
      </c>
      <c r="B6870">
        <v>2016</v>
      </c>
      <c r="C6870">
        <v>4</v>
      </c>
      <c r="D6870">
        <v>12</v>
      </c>
      <c r="E6870">
        <v>2</v>
      </c>
      <c r="F6870" s="4">
        <v>204167.46518027244</v>
      </c>
      <c r="G6870" s="4">
        <v>323139.35682678293</v>
      </c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Y6870" s="2"/>
      <c r="Z6870"/>
      <c r="AA6870"/>
      <c r="AB6870"/>
    </row>
    <row r="6871" spans="1:28" ht="14.45" x14ac:dyDescent="0.3">
      <c r="A6871" s="3">
        <v>42472.125057870369</v>
      </c>
      <c r="B6871">
        <v>2016</v>
      </c>
      <c r="C6871">
        <v>4</v>
      </c>
      <c r="D6871">
        <v>12</v>
      </c>
      <c r="E6871">
        <v>3</v>
      </c>
      <c r="F6871" s="4">
        <v>212431.05943385142</v>
      </c>
      <c r="G6871" s="4">
        <v>325577.24385935283</v>
      </c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Y6871" s="2"/>
      <c r="Z6871"/>
      <c r="AA6871"/>
      <c r="AB6871"/>
    </row>
    <row r="6872" spans="1:28" ht="14.45" x14ac:dyDescent="0.3">
      <c r="A6872" s="3">
        <v>42472.166724537034</v>
      </c>
      <c r="B6872">
        <v>2016</v>
      </c>
      <c r="C6872">
        <v>4</v>
      </c>
      <c r="D6872">
        <v>12</v>
      </c>
      <c r="E6872">
        <v>4</v>
      </c>
      <c r="F6872" s="4">
        <v>234697.49825315436</v>
      </c>
      <c r="G6872" s="4">
        <v>370562.39194916026</v>
      </c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Y6872" s="2"/>
      <c r="Z6872"/>
      <c r="AA6872"/>
      <c r="AB6872"/>
    </row>
    <row r="6873" spans="1:28" ht="14.45" x14ac:dyDescent="0.3">
      <c r="A6873" s="3">
        <v>42472.208391203705</v>
      </c>
      <c r="B6873">
        <v>2016</v>
      </c>
      <c r="C6873">
        <v>4</v>
      </c>
      <c r="D6873">
        <v>12</v>
      </c>
      <c r="E6873">
        <v>5</v>
      </c>
      <c r="F6873" s="4">
        <v>252706.82832349389</v>
      </c>
      <c r="G6873" s="4">
        <v>417839.47595743224</v>
      </c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Y6873" s="2"/>
      <c r="Z6873"/>
      <c r="AA6873"/>
      <c r="AB6873"/>
    </row>
    <row r="6874" spans="1:28" ht="14.45" x14ac:dyDescent="0.3">
      <c r="A6874" s="3">
        <v>42472.250057870369</v>
      </c>
      <c r="B6874">
        <v>2016</v>
      </c>
      <c r="C6874">
        <v>4</v>
      </c>
      <c r="D6874">
        <v>12</v>
      </c>
      <c r="E6874">
        <v>6</v>
      </c>
      <c r="F6874" s="4">
        <v>294250.73154561006</v>
      </c>
      <c r="G6874" s="4">
        <v>476245.23695403861</v>
      </c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Y6874" s="2"/>
      <c r="Z6874"/>
      <c r="AA6874"/>
      <c r="AB6874"/>
    </row>
    <row r="6875" spans="1:28" ht="14.45" x14ac:dyDescent="0.3">
      <c r="A6875" s="3">
        <v>42472.291724537034</v>
      </c>
      <c r="B6875">
        <v>2016</v>
      </c>
      <c r="C6875">
        <v>4</v>
      </c>
      <c r="D6875">
        <v>12</v>
      </c>
      <c r="E6875">
        <v>7</v>
      </c>
      <c r="F6875" s="4">
        <v>330758.82068160916</v>
      </c>
      <c r="G6875" s="4">
        <v>543715.93633370975</v>
      </c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Y6875" s="2"/>
      <c r="Z6875"/>
      <c r="AA6875"/>
      <c r="AB6875"/>
    </row>
    <row r="6876" spans="1:28" ht="14.45" x14ac:dyDescent="0.3">
      <c r="A6876" s="3">
        <v>42472.333391203705</v>
      </c>
      <c r="B6876">
        <v>2016</v>
      </c>
      <c r="C6876">
        <v>4</v>
      </c>
      <c r="D6876">
        <v>12</v>
      </c>
      <c r="E6876">
        <v>8</v>
      </c>
      <c r="F6876" s="4">
        <v>367488.00662871433</v>
      </c>
      <c r="G6876" s="4">
        <v>551014.09178852988</v>
      </c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Y6876" s="2"/>
      <c r="Z6876"/>
      <c r="AA6876"/>
      <c r="AB6876"/>
    </row>
    <row r="6877" spans="1:28" ht="14.45" x14ac:dyDescent="0.3">
      <c r="A6877" s="3">
        <v>42472.375057870369</v>
      </c>
      <c r="B6877">
        <v>2016</v>
      </c>
      <c r="C6877">
        <v>4</v>
      </c>
      <c r="D6877">
        <v>12</v>
      </c>
      <c r="E6877">
        <v>9</v>
      </c>
      <c r="F6877" s="4">
        <v>380498.03377736919</v>
      </c>
      <c r="G6877" s="4">
        <v>552817.41939185886</v>
      </c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Y6877" s="2"/>
      <c r="Z6877"/>
      <c r="AA6877"/>
      <c r="AB6877"/>
    </row>
    <row r="6878" spans="1:28" ht="14.45" x14ac:dyDescent="0.3">
      <c r="A6878" s="3">
        <v>42472.416724537034</v>
      </c>
      <c r="B6878">
        <v>2016</v>
      </c>
      <c r="C6878">
        <v>4</v>
      </c>
      <c r="D6878">
        <v>12</v>
      </c>
      <c r="E6878">
        <v>10</v>
      </c>
      <c r="F6878" s="4">
        <v>341102.95457289752</v>
      </c>
      <c r="G6878" s="4">
        <v>526718.8246574006</v>
      </c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Y6878" s="2"/>
      <c r="Z6878"/>
      <c r="AA6878"/>
      <c r="AB6878"/>
    </row>
    <row r="6879" spans="1:28" ht="14.45" x14ac:dyDescent="0.3">
      <c r="A6879" s="3">
        <v>42472.458391203705</v>
      </c>
      <c r="B6879">
        <v>2016</v>
      </c>
      <c r="C6879">
        <v>4</v>
      </c>
      <c r="D6879">
        <v>12</v>
      </c>
      <c r="E6879">
        <v>11</v>
      </c>
      <c r="F6879" s="4">
        <v>351181.49208481394</v>
      </c>
      <c r="G6879" s="4">
        <v>533343.15330490784</v>
      </c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Y6879" s="2"/>
      <c r="Z6879"/>
      <c r="AA6879"/>
      <c r="AB6879"/>
    </row>
    <row r="6880" spans="1:28" ht="14.45" x14ac:dyDescent="0.3">
      <c r="A6880" s="3">
        <v>42472.500057870369</v>
      </c>
      <c r="B6880">
        <v>2016</v>
      </c>
      <c r="C6880">
        <v>4</v>
      </c>
      <c r="D6880">
        <v>12</v>
      </c>
      <c r="E6880">
        <v>12</v>
      </c>
      <c r="F6880" s="4">
        <v>356667.50486317917</v>
      </c>
      <c r="G6880" s="4">
        <v>563662.9931042837</v>
      </c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Y6880" s="2"/>
      <c r="Z6880"/>
      <c r="AA6880"/>
      <c r="AB6880"/>
    </row>
    <row r="6881" spans="1:28" ht="14.45" x14ac:dyDescent="0.3">
      <c r="A6881" s="3">
        <v>42472.541724537034</v>
      </c>
      <c r="B6881">
        <v>2016</v>
      </c>
      <c r="C6881">
        <v>4</v>
      </c>
      <c r="D6881">
        <v>12</v>
      </c>
      <c r="E6881">
        <v>13</v>
      </c>
      <c r="F6881" s="4">
        <v>376632.87298946828</v>
      </c>
      <c r="G6881" s="4">
        <v>572492.31477976264</v>
      </c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Y6881" s="2"/>
      <c r="Z6881"/>
      <c r="AA6881"/>
      <c r="AB6881"/>
    </row>
    <row r="6882" spans="1:28" ht="14.45" x14ac:dyDescent="0.3">
      <c r="A6882" s="3">
        <v>42472.583391203705</v>
      </c>
      <c r="B6882">
        <v>2016</v>
      </c>
      <c r="C6882">
        <v>4</v>
      </c>
      <c r="D6882">
        <v>12</v>
      </c>
      <c r="E6882">
        <v>14</v>
      </c>
      <c r="F6882" s="4">
        <v>416633.24320722884</v>
      </c>
      <c r="G6882" s="4">
        <v>571462.75040571764</v>
      </c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Y6882" s="2"/>
      <c r="Z6882"/>
      <c r="AA6882"/>
      <c r="AB6882"/>
    </row>
    <row r="6883" spans="1:28" ht="14.45" x14ac:dyDescent="0.3">
      <c r="A6883" s="3">
        <v>42472.625057870369</v>
      </c>
      <c r="B6883">
        <v>2016</v>
      </c>
      <c r="C6883">
        <v>4</v>
      </c>
      <c r="D6883">
        <v>12</v>
      </c>
      <c r="E6883">
        <v>15</v>
      </c>
      <c r="F6883" s="4">
        <v>435054.31830111862</v>
      </c>
      <c r="G6883" s="4">
        <v>623632.48124238756</v>
      </c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Y6883" s="2"/>
      <c r="Z6883"/>
      <c r="AA6883"/>
      <c r="AB6883"/>
    </row>
    <row r="6884" spans="1:28" ht="14.45" x14ac:dyDescent="0.3">
      <c r="A6884" s="3">
        <v>42472.666724537034</v>
      </c>
      <c r="B6884">
        <v>2016</v>
      </c>
      <c r="C6884">
        <v>4</v>
      </c>
      <c r="D6884">
        <v>12</v>
      </c>
      <c r="E6884">
        <v>16</v>
      </c>
      <c r="F6884" s="4">
        <v>455163.23340244388</v>
      </c>
      <c r="G6884" s="4">
        <v>677789.84903981339</v>
      </c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Y6884" s="2"/>
      <c r="Z6884"/>
      <c r="AA6884"/>
      <c r="AB6884"/>
    </row>
    <row r="6885" spans="1:28" ht="14.45" x14ac:dyDescent="0.3">
      <c r="A6885" s="3">
        <v>42472.708391203705</v>
      </c>
      <c r="B6885">
        <v>2016</v>
      </c>
      <c r="C6885">
        <v>4</v>
      </c>
      <c r="D6885">
        <v>12</v>
      </c>
      <c r="E6885">
        <v>17</v>
      </c>
      <c r="F6885" s="4">
        <v>480919.15954622405</v>
      </c>
      <c r="G6885" s="4">
        <v>715515.10260266159</v>
      </c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Y6885" s="2"/>
      <c r="Z6885"/>
      <c r="AA6885"/>
      <c r="AB6885"/>
    </row>
    <row r="6886" spans="1:28" ht="14.45" x14ac:dyDescent="0.3">
      <c r="A6886" s="3">
        <v>42472.750057870369</v>
      </c>
      <c r="B6886">
        <v>2016</v>
      </c>
      <c r="C6886">
        <v>4</v>
      </c>
      <c r="D6886">
        <v>12</v>
      </c>
      <c r="E6886">
        <v>18</v>
      </c>
      <c r="F6886" s="4">
        <v>470088.569669121</v>
      </c>
      <c r="G6886" s="4">
        <v>698801.97611727985</v>
      </c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Y6886" s="2"/>
      <c r="Z6886"/>
      <c r="AA6886"/>
      <c r="AB6886"/>
    </row>
    <row r="6887" spans="1:28" ht="14.45" x14ac:dyDescent="0.3">
      <c r="A6887" s="3">
        <v>42472.791724537034</v>
      </c>
      <c r="B6887">
        <v>2016</v>
      </c>
      <c r="C6887">
        <v>4</v>
      </c>
      <c r="D6887">
        <v>12</v>
      </c>
      <c r="E6887">
        <v>19</v>
      </c>
      <c r="F6887" s="4">
        <v>498171.01697131613</v>
      </c>
      <c r="G6887" s="4">
        <v>706249.88060264452</v>
      </c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Y6887" s="2"/>
      <c r="Z6887"/>
      <c r="AA6887"/>
      <c r="AB6887"/>
    </row>
    <row r="6888" spans="1:28" ht="14.45" x14ac:dyDescent="0.3">
      <c r="A6888" s="3">
        <v>42472.833391203705</v>
      </c>
      <c r="B6888">
        <v>2016</v>
      </c>
      <c r="C6888">
        <v>4</v>
      </c>
      <c r="D6888">
        <v>12</v>
      </c>
      <c r="E6888">
        <v>20</v>
      </c>
      <c r="F6888" s="4">
        <v>509174.12810973357</v>
      </c>
      <c r="G6888" s="4">
        <v>719534.57241209445</v>
      </c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Y6888" s="2"/>
      <c r="Z6888"/>
      <c r="AA6888"/>
      <c r="AB6888"/>
    </row>
    <row r="6889" spans="1:28" ht="14.45" x14ac:dyDescent="0.3">
      <c r="A6889" s="3">
        <v>42472.875057870369</v>
      </c>
      <c r="B6889">
        <v>2016</v>
      </c>
      <c r="C6889">
        <v>4</v>
      </c>
      <c r="D6889">
        <v>12</v>
      </c>
      <c r="E6889">
        <v>21</v>
      </c>
      <c r="F6889" s="4">
        <v>445225.38739683345</v>
      </c>
      <c r="G6889" s="4">
        <v>636743.35702506779</v>
      </c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Y6889" s="2"/>
      <c r="Z6889"/>
      <c r="AA6889"/>
      <c r="AB6889"/>
    </row>
    <row r="6890" spans="1:28" ht="14.45" x14ac:dyDescent="0.3">
      <c r="A6890" s="3">
        <v>42472.916724537034</v>
      </c>
      <c r="B6890">
        <v>2016</v>
      </c>
      <c r="C6890">
        <v>4</v>
      </c>
      <c r="D6890">
        <v>12</v>
      </c>
      <c r="E6890">
        <v>22</v>
      </c>
      <c r="F6890" s="4">
        <v>391647.95857005677</v>
      </c>
      <c r="G6890" s="4">
        <v>545506.73328790581</v>
      </c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Y6890" s="2"/>
      <c r="Z6890"/>
      <c r="AA6890"/>
      <c r="AB6890"/>
    </row>
    <row r="6891" spans="1:28" ht="14.45" x14ac:dyDescent="0.3">
      <c r="A6891" s="3">
        <v>42472.958391203705</v>
      </c>
      <c r="B6891">
        <v>2016</v>
      </c>
      <c r="C6891">
        <v>4</v>
      </c>
      <c r="D6891">
        <v>12</v>
      </c>
      <c r="E6891">
        <v>23</v>
      </c>
      <c r="F6891" s="4">
        <v>327754.41061552905</v>
      </c>
      <c r="G6891" s="4">
        <v>468821.76086105406</v>
      </c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Y6891" s="2"/>
      <c r="Z6891"/>
      <c r="AA6891"/>
      <c r="AB6891"/>
    </row>
    <row r="6892" spans="1:28" ht="14.45" x14ac:dyDescent="0.3">
      <c r="A6892" s="3">
        <v>42473.000057870369</v>
      </c>
      <c r="B6892">
        <v>2016</v>
      </c>
      <c r="C6892">
        <v>4</v>
      </c>
      <c r="D6892">
        <v>13</v>
      </c>
      <c r="E6892">
        <v>0</v>
      </c>
      <c r="F6892" s="4">
        <v>288709.0524164185</v>
      </c>
      <c r="G6892" s="4">
        <v>389960.05484121741</v>
      </c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Y6892" s="2"/>
      <c r="Z6892"/>
      <c r="AA6892"/>
      <c r="AB6892"/>
    </row>
    <row r="6893" spans="1:28" ht="14.45" x14ac:dyDescent="0.3">
      <c r="A6893" s="3">
        <v>42473.041724537034</v>
      </c>
      <c r="B6893">
        <v>2016</v>
      </c>
      <c r="C6893">
        <v>4</v>
      </c>
      <c r="D6893">
        <v>13</v>
      </c>
      <c r="E6893">
        <v>1</v>
      </c>
      <c r="F6893" s="4">
        <v>246490.10410948237</v>
      </c>
      <c r="G6893" s="4">
        <v>360291.24742677971</v>
      </c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Y6893" s="2"/>
      <c r="Z6893"/>
      <c r="AA6893"/>
      <c r="AB6893"/>
    </row>
    <row r="6894" spans="1:28" ht="14.45" x14ac:dyDescent="0.3">
      <c r="A6894" s="3">
        <v>42473.083391203705</v>
      </c>
      <c r="B6894">
        <v>2016</v>
      </c>
      <c r="C6894">
        <v>4</v>
      </c>
      <c r="D6894">
        <v>13</v>
      </c>
      <c r="E6894">
        <v>2</v>
      </c>
      <c r="F6894" s="4">
        <v>231681.90700903404</v>
      </c>
      <c r="G6894" s="4">
        <v>322191.53488727415</v>
      </c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Y6894" s="2"/>
      <c r="Z6894"/>
      <c r="AA6894"/>
      <c r="AB6894"/>
    </row>
    <row r="6895" spans="1:28" ht="14.45" x14ac:dyDescent="0.3">
      <c r="A6895" s="3">
        <v>42473.125057870369</v>
      </c>
      <c r="B6895">
        <v>2016</v>
      </c>
      <c r="C6895">
        <v>4</v>
      </c>
      <c r="D6895">
        <v>13</v>
      </c>
      <c r="E6895">
        <v>3</v>
      </c>
      <c r="F6895" s="4">
        <v>218842.75646150438</v>
      </c>
      <c r="G6895" s="4">
        <v>320402.03749823791</v>
      </c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Y6895" s="2"/>
      <c r="Z6895"/>
      <c r="AA6895"/>
      <c r="AB6895"/>
    </row>
    <row r="6896" spans="1:28" ht="14.45" x14ac:dyDescent="0.3">
      <c r="A6896" s="3">
        <v>42473.166724537034</v>
      </c>
      <c r="B6896">
        <v>2016</v>
      </c>
      <c r="C6896">
        <v>4</v>
      </c>
      <c r="D6896">
        <v>13</v>
      </c>
      <c r="E6896">
        <v>4</v>
      </c>
      <c r="F6896" s="4">
        <v>226175.91277291276</v>
      </c>
      <c r="G6896" s="4">
        <v>320123.5454255123</v>
      </c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Y6896" s="2"/>
      <c r="Z6896"/>
      <c r="AA6896"/>
      <c r="AB6896"/>
    </row>
    <row r="6897" spans="1:28" ht="14.45" x14ac:dyDescent="0.3">
      <c r="A6897" s="3">
        <v>42473.208391203705</v>
      </c>
      <c r="B6897">
        <v>2016</v>
      </c>
      <c r="C6897">
        <v>4</v>
      </c>
      <c r="D6897">
        <v>13</v>
      </c>
      <c r="E6897">
        <v>5</v>
      </c>
      <c r="F6897" s="4">
        <v>247243.6482412242</v>
      </c>
      <c r="G6897" s="4">
        <v>340676.6415323508</v>
      </c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Y6897" s="2"/>
      <c r="Z6897"/>
      <c r="AA6897"/>
      <c r="AB6897"/>
    </row>
    <row r="6898" spans="1:28" ht="14.45" x14ac:dyDescent="0.3">
      <c r="A6898" s="3">
        <v>42473.250057870369</v>
      </c>
      <c r="B6898">
        <v>2016</v>
      </c>
      <c r="C6898">
        <v>4</v>
      </c>
      <c r="D6898">
        <v>13</v>
      </c>
      <c r="E6898">
        <v>6</v>
      </c>
      <c r="F6898" s="4">
        <v>279492.88044471852</v>
      </c>
      <c r="G6898" s="4">
        <v>415505.55247414071</v>
      </c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Y6898" s="2"/>
      <c r="Z6898"/>
      <c r="AA6898"/>
      <c r="AB6898"/>
    </row>
    <row r="6899" spans="1:28" ht="14.45" x14ac:dyDescent="0.3">
      <c r="A6899" s="3">
        <v>42473.291724537034</v>
      </c>
      <c r="B6899">
        <v>2016</v>
      </c>
      <c r="C6899">
        <v>4</v>
      </c>
      <c r="D6899">
        <v>13</v>
      </c>
      <c r="E6899">
        <v>7</v>
      </c>
      <c r="F6899" s="4">
        <v>345068.15450607601</v>
      </c>
      <c r="G6899" s="4">
        <v>522936.58373449626</v>
      </c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Y6899" s="2"/>
      <c r="Z6899"/>
      <c r="AA6899"/>
      <c r="AB6899"/>
    </row>
    <row r="6900" spans="1:28" ht="14.45" x14ac:dyDescent="0.3">
      <c r="A6900" s="3">
        <v>42473.333391203705</v>
      </c>
      <c r="B6900">
        <v>2016</v>
      </c>
      <c r="C6900">
        <v>4</v>
      </c>
      <c r="D6900">
        <v>13</v>
      </c>
      <c r="E6900">
        <v>8</v>
      </c>
      <c r="F6900" s="4">
        <v>378322.24593103968</v>
      </c>
      <c r="G6900" s="4">
        <v>592895.54300923529</v>
      </c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Y6900" s="2"/>
      <c r="Z6900"/>
      <c r="AA6900"/>
      <c r="AB6900"/>
    </row>
    <row r="6901" spans="1:28" ht="14.45" x14ac:dyDescent="0.3">
      <c r="A6901" s="3">
        <v>42473.375057870369</v>
      </c>
      <c r="B6901">
        <v>2016</v>
      </c>
      <c r="C6901">
        <v>4</v>
      </c>
      <c r="D6901">
        <v>13</v>
      </c>
      <c r="E6901">
        <v>9</v>
      </c>
      <c r="F6901" s="4">
        <v>422294.34314595134</v>
      </c>
      <c r="G6901" s="4">
        <v>606332.86873558513</v>
      </c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Y6901" s="2"/>
      <c r="Z6901"/>
      <c r="AA6901"/>
      <c r="AB6901"/>
    </row>
    <row r="6902" spans="1:28" ht="14.45" x14ac:dyDescent="0.3">
      <c r="A6902" s="3">
        <v>42473.416724537034</v>
      </c>
      <c r="B6902">
        <v>2016</v>
      </c>
      <c r="C6902">
        <v>4</v>
      </c>
      <c r="D6902">
        <v>13</v>
      </c>
      <c r="E6902">
        <v>10</v>
      </c>
      <c r="F6902" s="4">
        <v>466494.82465849334</v>
      </c>
      <c r="G6902" s="4">
        <v>568779.14595926332</v>
      </c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Y6902" s="2"/>
      <c r="Z6902"/>
      <c r="AA6902"/>
      <c r="AB6902"/>
    </row>
    <row r="6903" spans="1:28" ht="14.45" x14ac:dyDescent="0.3">
      <c r="A6903" s="3">
        <v>42473.458391203705</v>
      </c>
      <c r="B6903">
        <v>2016</v>
      </c>
      <c r="C6903">
        <v>4</v>
      </c>
      <c r="D6903">
        <v>13</v>
      </c>
      <c r="E6903">
        <v>11</v>
      </c>
      <c r="F6903" s="4">
        <v>464902.59134993481</v>
      </c>
      <c r="G6903" s="4">
        <v>609045.52555950021</v>
      </c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Y6903" s="2"/>
      <c r="Z6903"/>
      <c r="AA6903"/>
      <c r="AB6903"/>
    </row>
    <row r="6904" spans="1:28" ht="14.45" x14ac:dyDescent="0.3">
      <c r="A6904" s="3">
        <v>42473.500057870369</v>
      </c>
      <c r="B6904">
        <v>2016</v>
      </c>
      <c r="C6904">
        <v>4</v>
      </c>
      <c r="D6904">
        <v>13</v>
      </c>
      <c r="E6904">
        <v>12</v>
      </c>
      <c r="F6904" s="4">
        <v>476001.15646123054</v>
      </c>
      <c r="G6904" s="4">
        <v>663850.57295487204</v>
      </c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Y6904" s="2"/>
      <c r="Z6904"/>
      <c r="AA6904"/>
      <c r="AB6904"/>
    </row>
    <row r="6905" spans="1:28" ht="14.45" x14ac:dyDescent="0.3">
      <c r="A6905" s="3">
        <v>42473.541724537034</v>
      </c>
      <c r="B6905">
        <v>2016</v>
      </c>
      <c r="C6905">
        <v>4</v>
      </c>
      <c r="D6905">
        <v>13</v>
      </c>
      <c r="E6905">
        <v>13</v>
      </c>
      <c r="F6905" s="4">
        <v>517647.60369168269</v>
      </c>
      <c r="G6905" s="4">
        <v>690828.43411698821</v>
      </c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Y6905" s="2"/>
      <c r="Z6905"/>
      <c r="AA6905"/>
      <c r="AB6905"/>
    </row>
    <row r="6906" spans="1:28" ht="14.45" x14ac:dyDescent="0.3">
      <c r="A6906" s="3">
        <v>42473.583391203705</v>
      </c>
      <c r="B6906">
        <v>2016</v>
      </c>
      <c r="C6906">
        <v>4</v>
      </c>
      <c r="D6906">
        <v>13</v>
      </c>
      <c r="E6906">
        <v>14</v>
      </c>
      <c r="F6906" s="4">
        <v>565480.54933793389</v>
      </c>
      <c r="G6906" s="4">
        <v>696119.43465825031</v>
      </c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Y6906" s="2"/>
      <c r="Z6906"/>
      <c r="AA6906"/>
      <c r="AB6906"/>
    </row>
    <row r="6907" spans="1:28" ht="14.45" x14ac:dyDescent="0.3">
      <c r="A6907" s="3">
        <v>42473.625057870369</v>
      </c>
      <c r="B6907">
        <v>2016</v>
      </c>
      <c r="C6907">
        <v>4</v>
      </c>
      <c r="D6907">
        <v>13</v>
      </c>
      <c r="E6907">
        <v>15</v>
      </c>
      <c r="F6907" s="4">
        <v>603714.23106592253</v>
      </c>
      <c r="G6907" s="4">
        <v>721940.40913257643</v>
      </c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Y6907" s="2"/>
      <c r="Z6907"/>
      <c r="AA6907"/>
      <c r="AB6907"/>
    </row>
    <row r="6908" spans="1:28" ht="14.45" x14ac:dyDescent="0.3">
      <c r="A6908" s="3">
        <v>42473.666724537034</v>
      </c>
      <c r="B6908">
        <v>2016</v>
      </c>
      <c r="C6908">
        <v>4</v>
      </c>
      <c r="D6908">
        <v>13</v>
      </c>
      <c r="E6908">
        <v>16</v>
      </c>
      <c r="F6908" s="4">
        <v>624795.94814423437</v>
      </c>
      <c r="G6908" s="4">
        <v>754242.98861088476</v>
      </c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Y6908" s="2"/>
      <c r="Z6908"/>
      <c r="AA6908"/>
      <c r="AB6908"/>
    </row>
    <row r="6909" spans="1:28" ht="14.45" x14ac:dyDescent="0.3">
      <c r="A6909" s="3">
        <v>42473.708391203705</v>
      </c>
      <c r="B6909">
        <v>2016</v>
      </c>
      <c r="C6909">
        <v>4</v>
      </c>
      <c r="D6909">
        <v>13</v>
      </c>
      <c r="E6909">
        <v>17</v>
      </c>
      <c r="F6909" s="4">
        <v>646347.94974612584</v>
      </c>
      <c r="G6909" s="4">
        <v>779170.96634979115</v>
      </c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Y6909" s="2"/>
      <c r="Z6909"/>
      <c r="AA6909"/>
      <c r="AB6909"/>
    </row>
    <row r="6910" spans="1:28" ht="14.45" x14ac:dyDescent="0.3">
      <c r="A6910" s="3">
        <v>42473.750057870369</v>
      </c>
      <c r="B6910">
        <v>2016</v>
      </c>
      <c r="C6910">
        <v>4</v>
      </c>
      <c r="D6910">
        <v>13</v>
      </c>
      <c r="E6910">
        <v>18</v>
      </c>
      <c r="F6910" s="4">
        <v>641463.16729519155</v>
      </c>
      <c r="G6910" s="4">
        <v>781767.31541366118</v>
      </c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Y6910" s="2"/>
      <c r="Z6910"/>
      <c r="AA6910"/>
      <c r="AB6910"/>
    </row>
    <row r="6911" spans="1:28" ht="14.45" x14ac:dyDescent="0.3">
      <c r="A6911" s="3">
        <v>42473.791724537034</v>
      </c>
      <c r="B6911">
        <v>2016</v>
      </c>
      <c r="C6911">
        <v>4</v>
      </c>
      <c r="D6911">
        <v>13</v>
      </c>
      <c r="E6911">
        <v>19</v>
      </c>
      <c r="F6911" s="4">
        <v>657446.33155990741</v>
      </c>
      <c r="G6911" s="4">
        <v>846787.03677873325</v>
      </c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Y6911" s="2"/>
      <c r="Z6911"/>
      <c r="AA6911"/>
      <c r="AB6911"/>
    </row>
    <row r="6912" spans="1:28" ht="14.45" x14ac:dyDescent="0.3">
      <c r="A6912" s="3">
        <v>42473.833391203705</v>
      </c>
      <c r="B6912">
        <v>2016</v>
      </c>
      <c r="C6912">
        <v>4</v>
      </c>
      <c r="D6912">
        <v>13</v>
      </c>
      <c r="E6912">
        <v>20</v>
      </c>
      <c r="F6912" s="4">
        <v>656199.32365561125</v>
      </c>
      <c r="G6912" s="4">
        <v>800722.7993668355</v>
      </c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Y6912" s="2"/>
      <c r="Z6912"/>
      <c r="AA6912"/>
      <c r="AB6912"/>
    </row>
    <row r="6913" spans="1:28" ht="14.45" x14ac:dyDescent="0.3">
      <c r="A6913" s="3">
        <v>42473.875057870369</v>
      </c>
      <c r="B6913">
        <v>2016</v>
      </c>
      <c r="C6913">
        <v>4</v>
      </c>
      <c r="D6913">
        <v>13</v>
      </c>
      <c r="E6913">
        <v>21</v>
      </c>
      <c r="F6913" s="4">
        <v>533856.60701670486</v>
      </c>
      <c r="G6913" s="4">
        <v>688775.60982398246</v>
      </c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Y6913" s="2"/>
      <c r="Z6913"/>
      <c r="AA6913"/>
      <c r="AB6913"/>
    </row>
    <row r="6914" spans="1:28" ht="14.45" x14ac:dyDescent="0.3">
      <c r="A6914" s="3">
        <v>42473.916724537034</v>
      </c>
      <c r="B6914">
        <v>2016</v>
      </c>
      <c r="C6914">
        <v>4</v>
      </c>
      <c r="D6914">
        <v>13</v>
      </c>
      <c r="E6914">
        <v>22</v>
      </c>
      <c r="F6914" s="4">
        <v>416213.3380867783</v>
      </c>
      <c r="G6914" s="4">
        <v>593081.24178470962</v>
      </c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Y6914" s="2"/>
      <c r="Z6914"/>
      <c r="AA6914"/>
      <c r="AB6914"/>
    </row>
    <row r="6915" spans="1:28" ht="14.45" x14ac:dyDescent="0.3">
      <c r="A6915" s="3">
        <v>42473.958391203705</v>
      </c>
      <c r="B6915">
        <v>2016</v>
      </c>
      <c r="C6915">
        <v>4</v>
      </c>
      <c r="D6915">
        <v>13</v>
      </c>
      <c r="E6915">
        <v>23</v>
      </c>
      <c r="F6915" s="4">
        <v>315713.97305145854</v>
      </c>
      <c r="G6915" s="4">
        <v>513712.30265556928</v>
      </c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Y6915" s="2"/>
      <c r="Z6915"/>
      <c r="AA6915"/>
      <c r="AB6915"/>
    </row>
    <row r="6916" spans="1:28" ht="14.45" x14ac:dyDescent="0.3">
      <c r="A6916" s="3">
        <v>42474.000057870369</v>
      </c>
      <c r="B6916">
        <v>2016</v>
      </c>
      <c r="C6916">
        <v>4</v>
      </c>
      <c r="D6916">
        <v>14</v>
      </c>
      <c r="E6916">
        <v>0</v>
      </c>
      <c r="F6916" s="4">
        <v>287630.76737066015</v>
      </c>
      <c r="G6916" s="4">
        <v>432986.56231926754</v>
      </c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Y6916" s="2"/>
      <c r="Z6916"/>
      <c r="AA6916"/>
      <c r="AB6916"/>
    </row>
    <row r="6917" spans="1:28" ht="14.45" x14ac:dyDescent="0.3">
      <c r="A6917" s="3">
        <v>42474.041724537034</v>
      </c>
      <c r="B6917">
        <v>2016</v>
      </c>
      <c r="C6917">
        <v>4</v>
      </c>
      <c r="D6917">
        <v>14</v>
      </c>
      <c r="E6917">
        <v>1</v>
      </c>
      <c r="F6917" s="4">
        <v>266419.4792920943</v>
      </c>
      <c r="G6917" s="4">
        <v>379820.76989784028</v>
      </c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Y6917" s="2"/>
      <c r="Z6917"/>
      <c r="AA6917"/>
      <c r="AB6917"/>
    </row>
    <row r="6918" spans="1:28" ht="14.45" x14ac:dyDescent="0.3">
      <c r="A6918" s="3">
        <v>42474.083391203705</v>
      </c>
      <c r="B6918">
        <v>2016</v>
      </c>
      <c r="C6918">
        <v>4</v>
      </c>
      <c r="D6918">
        <v>14</v>
      </c>
      <c r="E6918">
        <v>2</v>
      </c>
      <c r="F6918" s="4">
        <v>251618.21081006748</v>
      </c>
      <c r="G6918" s="4">
        <v>347525.4768921202</v>
      </c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Y6918" s="2"/>
      <c r="Z6918"/>
      <c r="AA6918"/>
      <c r="AB6918"/>
    </row>
    <row r="6919" spans="1:28" ht="14.45" x14ac:dyDescent="0.3">
      <c r="A6919" s="3">
        <v>42474.125057870369</v>
      </c>
      <c r="B6919">
        <v>2016</v>
      </c>
      <c r="C6919">
        <v>4</v>
      </c>
      <c r="D6919">
        <v>14</v>
      </c>
      <c r="E6919">
        <v>3</v>
      </c>
      <c r="F6919" s="4">
        <v>257590.80949162121</v>
      </c>
      <c r="G6919" s="4">
        <v>354137.304174583</v>
      </c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Y6919" s="2"/>
      <c r="Z6919"/>
      <c r="AA6919"/>
      <c r="AB6919"/>
    </row>
    <row r="6920" spans="1:28" ht="14.45" x14ac:dyDescent="0.3">
      <c r="A6920" s="3">
        <v>42474.166724537034</v>
      </c>
      <c r="B6920">
        <v>2016</v>
      </c>
      <c r="C6920">
        <v>4</v>
      </c>
      <c r="D6920">
        <v>14</v>
      </c>
      <c r="E6920">
        <v>4</v>
      </c>
      <c r="F6920" s="4">
        <v>275964.1562557125</v>
      </c>
      <c r="G6920" s="4">
        <v>365974.03373388009</v>
      </c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Y6920" s="2"/>
      <c r="Z6920"/>
      <c r="AA6920"/>
      <c r="AB6920"/>
    </row>
    <row r="6921" spans="1:28" ht="14.45" x14ac:dyDescent="0.3">
      <c r="A6921" s="3">
        <v>42474.208391203705</v>
      </c>
      <c r="B6921">
        <v>2016</v>
      </c>
      <c r="C6921">
        <v>4</v>
      </c>
      <c r="D6921">
        <v>14</v>
      </c>
      <c r="E6921">
        <v>5</v>
      </c>
      <c r="F6921" s="4">
        <v>346512.14303684491</v>
      </c>
      <c r="G6921" s="4">
        <v>466503.94263804663</v>
      </c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Y6921" s="2"/>
      <c r="Z6921"/>
      <c r="AA6921"/>
      <c r="AB6921"/>
    </row>
    <row r="6922" spans="1:28" ht="14.45" x14ac:dyDescent="0.3">
      <c r="A6922" s="3">
        <v>42474.250057870369</v>
      </c>
      <c r="B6922">
        <v>2016</v>
      </c>
      <c r="C6922">
        <v>4</v>
      </c>
      <c r="D6922">
        <v>14</v>
      </c>
      <c r="E6922">
        <v>6</v>
      </c>
      <c r="F6922" s="4">
        <v>346475.86416438792</v>
      </c>
      <c r="G6922" s="4">
        <v>536028.6319375498</v>
      </c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Y6922" s="2"/>
      <c r="Z6922"/>
      <c r="AA6922"/>
      <c r="AB6922"/>
    </row>
    <row r="6923" spans="1:28" ht="14.45" x14ac:dyDescent="0.3">
      <c r="A6923" s="3">
        <v>42474.291724537034</v>
      </c>
      <c r="B6923">
        <v>2016</v>
      </c>
      <c r="C6923">
        <v>4</v>
      </c>
      <c r="D6923">
        <v>14</v>
      </c>
      <c r="E6923">
        <v>7</v>
      </c>
      <c r="F6923" s="4">
        <v>344394.04002813069</v>
      </c>
      <c r="G6923" s="4">
        <v>524344.65671373485</v>
      </c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Y6923" s="2"/>
      <c r="Z6923"/>
      <c r="AA6923"/>
      <c r="AB6923"/>
    </row>
    <row r="6924" spans="1:28" ht="14.45" x14ac:dyDescent="0.3">
      <c r="A6924" s="3">
        <v>42474.333391203705</v>
      </c>
      <c r="B6924">
        <v>2016</v>
      </c>
      <c r="C6924">
        <v>4</v>
      </c>
      <c r="D6924">
        <v>14</v>
      </c>
      <c r="E6924">
        <v>8</v>
      </c>
      <c r="F6924" s="4">
        <v>318644.2552968901</v>
      </c>
      <c r="G6924" s="4">
        <v>453598.99807037314</v>
      </c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Y6924" s="2"/>
      <c r="Z6924"/>
      <c r="AA6924"/>
      <c r="AB6924"/>
    </row>
    <row r="6925" spans="1:28" ht="14.45" x14ac:dyDescent="0.3">
      <c r="A6925" s="3">
        <v>42474.375057870369</v>
      </c>
      <c r="B6925">
        <v>2016</v>
      </c>
      <c r="C6925">
        <v>4</v>
      </c>
      <c r="D6925">
        <v>14</v>
      </c>
      <c r="E6925">
        <v>9</v>
      </c>
      <c r="F6925" s="4">
        <v>303328.3031680893</v>
      </c>
      <c r="G6925" s="4">
        <v>466735.45657317183</v>
      </c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Y6925" s="2"/>
      <c r="Z6925"/>
      <c r="AA6925"/>
      <c r="AB6925"/>
    </row>
    <row r="6926" spans="1:28" ht="14.45" x14ac:dyDescent="0.3">
      <c r="A6926" s="3">
        <v>42474.416724537034</v>
      </c>
      <c r="B6926">
        <v>2016</v>
      </c>
      <c r="C6926">
        <v>4</v>
      </c>
      <c r="D6926">
        <v>14</v>
      </c>
      <c r="E6926">
        <v>10</v>
      </c>
      <c r="F6926" s="4">
        <v>324427.2732634524</v>
      </c>
      <c r="G6926" s="4">
        <v>470247.42114612355</v>
      </c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Y6926" s="2"/>
      <c r="Z6926"/>
      <c r="AA6926"/>
      <c r="AB6926"/>
    </row>
    <row r="6927" spans="1:28" ht="14.45" x14ac:dyDescent="0.3">
      <c r="A6927" s="3">
        <v>42474.458391203705</v>
      </c>
      <c r="B6927">
        <v>2016</v>
      </c>
      <c r="C6927">
        <v>4</v>
      </c>
      <c r="D6927">
        <v>14</v>
      </c>
      <c r="E6927">
        <v>11</v>
      </c>
      <c r="F6927" s="4">
        <v>311838.13829404995</v>
      </c>
      <c r="G6927" s="4">
        <v>484360.02918834082</v>
      </c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Y6927" s="2"/>
      <c r="Z6927"/>
      <c r="AA6927"/>
      <c r="AB6927"/>
    </row>
    <row r="6928" spans="1:28" ht="14.45" x14ac:dyDescent="0.3">
      <c r="A6928" s="3">
        <v>42474.500057870369</v>
      </c>
      <c r="B6928">
        <v>2016</v>
      </c>
      <c r="C6928">
        <v>4</v>
      </c>
      <c r="D6928">
        <v>14</v>
      </c>
      <c r="E6928">
        <v>12</v>
      </c>
      <c r="F6928" s="4">
        <v>289706.99101521802</v>
      </c>
      <c r="G6928" s="4">
        <v>474884.14020233153</v>
      </c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Y6928" s="2"/>
      <c r="Z6928"/>
      <c r="AA6928"/>
      <c r="AB6928"/>
    </row>
    <row r="6929" spans="1:28" ht="14.45" x14ac:dyDescent="0.3">
      <c r="A6929" s="3">
        <v>42474.541724537034</v>
      </c>
      <c r="B6929">
        <v>2016</v>
      </c>
      <c r="C6929">
        <v>4</v>
      </c>
      <c r="D6929">
        <v>14</v>
      </c>
      <c r="E6929">
        <v>13</v>
      </c>
      <c r="F6929" s="4">
        <v>309039.26931569469</v>
      </c>
      <c r="G6929" s="4">
        <v>461881.0356580675</v>
      </c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Y6929" s="2"/>
      <c r="Z6929"/>
      <c r="AA6929"/>
      <c r="AB6929"/>
    </row>
    <row r="6930" spans="1:28" ht="14.45" x14ac:dyDescent="0.3">
      <c r="A6930" s="3">
        <v>42474.583391203705</v>
      </c>
      <c r="B6930">
        <v>2016</v>
      </c>
      <c r="C6930">
        <v>4</v>
      </c>
      <c r="D6930">
        <v>14</v>
      </c>
      <c r="E6930">
        <v>14</v>
      </c>
      <c r="F6930" s="4">
        <v>330040.26700105245</v>
      </c>
      <c r="G6930" s="4">
        <v>454575.9638626696</v>
      </c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Y6930" s="2"/>
      <c r="Z6930"/>
      <c r="AA6930"/>
      <c r="AB6930"/>
    </row>
    <row r="6931" spans="1:28" ht="14.45" x14ac:dyDescent="0.3">
      <c r="A6931" s="3">
        <v>42474.625057870369</v>
      </c>
      <c r="B6931">
        <v>2016</v>
      </c>
      <c r="C6931">
        <v>4</v>
      </c>
      <c r="D6931">
        <v>14</v>
      </c>
      <c r="E6931">
        <v>15</v>
      </c>
      <c r="F6931" s="4">
        <v>363568.49938404164</v>
      </c>
      <c r="G6931" s="4">
        <v>482175.19204844348</v>
      </c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Y6931" s="2"/>
      <c r="Z6931"/>
      <c r="AA6931"/>
      <c r="AB6931"/>
    </row>
    <row r="6932" spans="1:28" ht="14.45" x14ac:dyDescent="0.3">
      <c r="A6932" s="3">
        <v>42474.666724537034</v>
      </c>
      <c r="B6932">
        <v>2016</v>
      </c>
      <c r="C6932">
        <v>4</v>
      </c>
      <c r="D6932">
        <v>14</v>
      </c>
      <c r="E6932">
        <v>16</v>
      </c>
      <c r="F6932" s="4">
        <v>450965.85162780673</v>
      </c>
      <c r="G6932" s="4">
        <v>566229.6248588094</v>
      </c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Y6932" s="2"/>
      <c r="Z6932"/>
      <c r="AA6932"/>
      <c r="AB6932"/>
    </row>
    <row r="6933" spans="1:28" ht="14.45" x14ac:dyDescent="0.3">
      <c r="A6933" s="3">
        <v>42474.708391203705</v>
      </c>
      <c r="B6933">
        <v>2016</v>
      </c>
      <c r="C6933">
        <v>4</v>
      </c>
      <c r="D6933">
        <v>14</v>
      </c>
      <c r="E6933">
        <v>17</v>
      </c>
      <c r="F6933" s="4">
        <v>499828.55098054622</v>
      </c>
      <c r="G6933" s="4">
        <v>633712.42661319487</v>
      </c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Y6933" s="2"/>
      <c r="Z6933"/>
      <c r="AA6933"/>
      <c r="AB6933"/>
    </row>
    <row r="6934" spans="1:28" ht="14.45" x14ac:dyDescent="0.3">
      <c r="A6934" s="3">
        <v>42474.750057870369</v>
      </c>
      <c r="B6934">
        <v>2016</v>
      </c>
      <c r="C6934">
        <v>4</v>
      </c>
      <c r="D6934">
        <v>14</v>
      </c>
      <c r="E6934">
        <v>18</v>
      </c>
      <c r="F6934" s="4">
        <v>521567.92472828476</v>
      </c>
      <c r="G6934" s="4">
        <v>648811.69475556363</v>
      </c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Y6934" s="2"/>
      <c r="Z6934"/>
      <c r="AA6934"/>
      <c r="AB6934"/>
    </row>
    <row r="6935" spans="1:28" ht="14.45" x14ac:dyDescent="0.3">
      <c r="A6935" s="3">
        <v>42474.791724537034</v>
      </c>
      <c r="B6935">
        <v>2016</v>
      </c>
      <c r="C6935">
        <v>4</v>
      </c>
      <c r="D6935">
        <v>14</v>
      </c>
      <c r="E6935">
        <v>19</v>
      </c>
      <c r="F6935" s="4">
        <v>501975.84785238007</v>
      </c>
      <c r="G6935" s="4">
        <v>710775.79572106153</v>
      </c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Y6935" s="2"/>
      <c r="Z6935"/>
      <c r="AA6935"/>
      <c r="AB6935"/>
    </row>
    <row r="6936" spans="1:28" ht="14.45" x14ac:dyDescent="0.3">
      <c r="A6936" s="3">
        <v>42474.833391203705</v>
      </c>
      <c r="B6936">
        <v>2016</v>
      </c>
      <c r="C6936">
        <v>4</v>
      </c>
      <c r="D6936">
        <v>14</v>
      </c>
      <c r="E6936">
        <v>20</v>
      </c>
      <c r="F6936" s="4">
        <v>464231.05190052663</v>
      </c>
      <c r="G6936" s="4">
        <v>742854.70574351377</v>
      </c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Y6936" s="2"/>
      <c r="Z6936"/>
      <c r="AA6936"/>
      <c r="AB6936"/>
    </row>
    <row r="6937" spans="1:28" ht="14.45" x14ac:dyDescent="0.3">
      <c r="A6937" s="3">
        <v>42474.875057870369</v>
      </c>
      <c r="B6937">
        <v>2016</v>
      </c>
      <c r="C6937">
        <v>4</v>
      </c>
      <c r="D6937">
        <v>14</v>
      </c>
      <c r="E6937">
        <v>21</v>
      </c>
      <c r="F6937" s="4">
        <v>370989.55820554262</v>
      </c>
      <c r="G6937" s="4">
        <v>638085.22910602286</v>
      </c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Y6937" s="2"/>
      <c r="Z6937"/>
      <c r="AA6937"/>
      <c r="AB6937"/>
    </row>
    <row r="6938" spans="1:28" ht="14.45" x14ac:dyDescent="0.3">
      <c r="A6938" s="3">
        <v>42474.916724537034</v>
      </c>
      <c r="B6938">
        <v>2016</v>
      </c>
      <c r="C6938">
        <v>4</v>
      </c>
      <c r="D6938">
        <v>14</v>
      </c>
      <c r="E6938">
        <v>22</v>
      </c>
      <c r="F6938" s="4">
        <v>307002.39419335953</v>
      </c>
      <c r="G6938" s="4">
        <v>541448.29006301088</v>
      </c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Y6938" s="2"/>
      <c r="Z6938"/>
      <c r="AA6938"/>
      <c r="AB6938"/>
    </row>
    <row r="6939" spans="1:28" ht="14.45" x14ac:dyDescent="0.3">
      <c r="A6939" s="3">
        <v>42474.958391203705</v>
      </c>
      <c r="B6939">
        <v>2016</v>
      </c>
      <c r="C6939">
        <v>4</v>
      </c>
      <c r="D6939">
        <v>14</v>
      </c>
      <c r="E6939">
        <v>23</v>
      </c>
      <c r="F6939" s="4">
        <v>250963.15632282256</v>
      </c>
      <c r="G6939" s="4">
        <v>454034.12769504415</v>
      </c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Y6939" s="2"/>
      <c r="Z6939"/>
      <c r="AA6939"/>
      <c r="AB6939"/>
    </row>
    <row r="6940" spans="1:28" ht="14.45" x14ac:dyDescent="0.3">
      <c r="A6940" s="3">
        <v>42475.000057870369</v>
      </c>
      <c r="B6940">
        <v>2016</v>
      </c>
      <c r="C6940">
        <v>4</v>
      </c>
      <c r="D6940">
        <v>15</v>
      </c>
      <c r="E6940">
        <v>0</v>
      </c>
      <c r="F6940" s="4">
        <v>240409.18710443337</v>
      </c>
      <c r="G6940" s="4">
        <v>439474.85999840545</v>
      </c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Y6940" s="2"/>
      <c r="Z6940"/>
      <c r="AA6940"/>
      <c r="AB6940"/>
    </row>
    <row r="6941" spans="1:28" ht="14.45" x14ac:dyDescent="0.3">
      <c r="A6941" s="3">
        <v>42475.041724537034</v>
      </c>
      <c r="B6941">
        <v>2016</v>
      </c>
      <c r="C6941">
        <v>4</v>
      </c>
      <c r="D6941">
        <v>15</v>
      </c>
      <c r="E6941">
        <v>1</v>
      </c>
      <c r="F6941" s="4">
        <v>246698.58043844724</v>
      </c>
      <c r="G6941" s="4">
        <v>422890.07148117898</v>
      </c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Y6941" s="2"/>
      <c r="Z6941"/>
      <c r="AA6941"/>
      <c r="AB6941"/>
    </row>
    <row r="6942" spans="1:28" ht="14.45" x14ac:dyDescent="0.3">
      <c r="A6942" s="3">
        <v>42475.083391203705</v>
      </c>
      <c r="B6942">
        <v>2016</v>
      </c>
      <c r="C6942">
        <v>4</v>
      </c>
      <c r="D6942">
        <v>15</v>
      </c>
      <c r="E6942">
        <v>2</v>
      </c>
      <c r="F6942" s="4">
        <v>281337.28942876845</v>
      </c>
      <c r="G6942" s="4">
        <v>435716.20485352981</v>
      </c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Y6942" s="2"/>
      <c r="Z6942"/>
      <c r="AA6942"/>
      <c r="AB6942"/>
    </row>
    <row r="6943" spans="1:28" ht="14.45" x14ac:dyDescent="0.3">
      <c r="A6943" s="3">
        <v>42475.125057870369</v>
      </c>
      <c r="B6943">
        <v>2016</v>
      </c>
      <c r="C6943">
        <v>4</v>
      </c>
      <c r="D6943">
        <v>15</v>
      </c>
      <c r="E6943">
        <v>3</v>
      </c>
      <c r="F6943" s="4">
        <v>276342.42267948488</v>
      </c>
      <c r="G6943" s="4">
        <v>479754.66732384852</v>
      </c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Y6943" s="2"/>
      <c r="Z6943"/>
      <c r="AA6943"/>
      <c r="AB6943"/>
    </row>
    <row r="6944" spans="1:28" ht="14.45" x14ac:dyDescent="0.3">
      <c r="A6944" s="3">
        <v>42475.166724537034</v>
      </c>
      <c r="B6944">
        <v>2016</v>
      </c>
      <c r="C6944">
        <v>4</v>
      </c>
      <c r="D6944">
        <v>15</v>
      </c>
      <c r="E6944">
        <v>4</v>
      </c>
      <c r="F6944" s="4">
        <v>323132.32169192098</v>
      </c>
      <c r="G6944" s="4">
        <v>542878.12365163292</v>
      </c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Y6944" s="2"/>
      <c r="Z6944"/>
      <c r="AA6944"/>
      <c r="AB6944"/>
    </row>
    <row r="6945" spans="1:28" ht="14.45" x14ac:dyDescent="0.3">
      <c r="A6945" s="3">
        <v>42475.208391203705</v>
      </c>
      <c r="B6945">
        <v>2016</v>
      </c>
      <c r="C6945">
        <v>4</v>
      </c>
      <c r="D6945">
        <v>15</v>
      </c>
      <c r="E6945">
        <v>5</v>
      </c>
      <c r="F6945" s="4">
        <v>451744.10109415615</v>
      </c>
      <c r="G6945" s="4">
        <v>723560.6089665714</v>
      </c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Y6945" s="2"/>
      <c r="Z6945"/>
      <c r="AA6945"/>
      <c r="AB6945"/>
    </row>
    <row r="6946" spans="1:28" ht="14.45" x14ac:dyDescent="0.3">
      <c r="A6946" s="3">
        <v>42475.250057870369</v>
      </c>
      <c r="B6946">
        <v>2016</v>
      </c>
      <c r="C6946">
        <v>4</v>
      </c>
      <c r="D6946">
        <v>15</v>
      </c>
      <c r="E6946">
        <v>6</v>
      </c>
      <c r="F6946" s="4">
        <v>501079.11101751059</v>
      </c>
      <c r="G6946" s="4">
        <v>830513.05353176896</v>
      </c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Y6946" s="2"/>
      <c r="Z6946"/>
      <c r="AA6946"/>
      <c r="AB6946"/>
    </row>
    <row r="6947" spans="1:28" ht="14.45" x14ac:dyDescent="0.3">
      <c r="A6947" s="3">
        <v>42475.291724537034</v>
      </c>
      <c r="B6947">
        <v>2016</v>
      </c>
      <c r="C6947">
        <v>4</v>
      </c>
      <c r="D6947">
        <v>15</v>
      </c>
      <c r="E6947">
        <v>7</v>
      </c>
      <c r="F6947" s="4">
        <v>471624.85709922825</v>
      </c>
      <c r="G6947" s="4">
        <v>801182.2110124249</v>
      </c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Y6947" s="2"/>
      <c r="Z6947"/>
      <c r="AA6947"/>
      <c r="AB6947"/>
    </row>
    <row r="6948" spans="1:28" ht="14.45" x14ac:dyDescent="0.3">
      <c r="A6948" s="3">
        <v>42475.333391203705</v>
      </c>
      <c r="B6948">
        <v>2016</v>
      </c>
      <c r="C6948">
        <v>4</v>
      </c>
      <c r="D6948">
        <v>15</v>
      </c>
      <c r="E6948">
        <v>8</v>
      </c>
      <c r="F6948" s="4">
        <v>456761.66097840318</v>
      </c>
      <c r="G6948" s="4">
        <v>776212.42592972214</v>
      </c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Y6948" s="2"/>
      <c r="Z6948"/>
      <c r="AA6948"/>
      <c r="AB6948"/>
    </row>
    <row r="6949" spans="1:28" ht="14.45" x14ac:dyDescent="0.3">
      <c r="A6949" s="3">
        <v>42475.375057870369</v>
      </c>
      <c r="B6949">
        <v>2016</v>
      </c>
      <c r="C6949">
        <v>4</v>
      </c>
      <c r="D6949">
        <v>15</v>
      </c>
      <c r="E6949">
        <v>9</v>
      </c>
      <c r="F6949" s="4">
        <v>423838.41578487121</v>
      </c>
      <c r="G6949" s="4">
        <v>743125.0991608575</v>
      </c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Y6949" s="2"/>
      <c r="Z6949"/>
      <c r="AA6949"/>
      <c r="AB6949"/>
    </row>
    <row r="6950" spans="1:28" ht="14.45" x14ac:dyDescent="0.3">
      <c r="A6950" s="3">
        <v>42475.416724537034</v>
      </c>
      <c r="B6950">
        <v>2016</v>
      </c>
      <c r="C6950">
        <v>4</v>
      </c>
      <c r="D6950">
        <v>15</v>
      </c>
      <c r="E6950">
        <v>10</v>
      </c>
      <c r="F6950" s="4">
        <v>420667.26131767617</v>
      </c>
      <c r="G6950" s="4">
        <v>792647.09224671067</v>
      </c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Y6950" s="2"/>
      <c r="Z6950"/>
      <c r="AA6950"/>
      <c r="AB6950"/>
    </row>
    <row r="6951" spans="1:28" ht="14.45" x14ac:dyDescent="0.3">
      <c r="A6951" s="3">
        <v>42475.458391203705</v>
      </c>
      <c r="B6951">
        <v>2016</v>
      </c>
      <c r="C6951">
        <v>4</v>
      </c>
      <c r="D6951">
        <v>15</v>
      </c>
      <c r="E6951">
        <v>11</v>
      </c>
      <c r="F6951" s="4">
        <v>436910.97964359319</v>
      </c>
      <c r="G6951" s="4">
        <v>793965.24119656975</v>
      </c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Y6951" s="2"/>
      <c r="Z6951"/>
      <c r="AA6951"/>
      <c r="AB6951"/>
    </row>
    <row r="6952" spans="1:28" ht="14.45" x14ac:dyDescent="0.3">
      <c r="A6952" s="3">
        <v>42475.500057870369</v>
      </c>
      <c r="B6952">
        <v>2016</v>
      </c>
      <c r="C6952">
        <v>4</v>
      </c>
      <c r="D6952">
        <v>15</v>
      </c>
      <c r="E6952">
        <v>12</v>
      </c>
      <c r="F6952" s="4">
        <v>453571.1456116644</v>
      </c>
      <c r="G6952" s="4">
        <v>739507.23197032872</v>
      </c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Y6952" s="2"/>
      <c r="Z6952"/>
      <c r="AA6952"/>
      <c r="AB6952"/>
    </row>
    <row r="6953" spans="1:28" ht="14.45" x14ac:dyDescent="0.3">
      <c r="A6953" s="3">
        <v>42475.541724537034</v>
      </c>
      <c r="B6953">
        <v>2016</v>
      </c>
      <c r="C6953">
        <v>4</v>
      </c>
      <c r="D6953">
        <v>15</v>
      </c>
      <c r="E6953">
        <v>13</v>
      </c>
      <c r="F6953" s="4">
        <v>429455.98819100927</v>
      </c>
      <c r="G6953" s="4">
        <v>755037.08587384981</v>
      </c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Y6953" s="2"/>
      <c r="Z6953"/>
      <c r="AA6953"/>
      <c r="AB6953"/>
    </row>
    <row r="6954" spans="1:28" ht="14.45" x14ac:dyDescent="0.3">
      <c r="A6954" s="3">
        <v>42475.583391203705</v>
      </c>
      <c r="B6954">
        <v>2016</v>
      </c>
      <c r="C6954">
        <v>4</v>
      </c>
      <c r="D6954">
        <v>15</v>
      </c>
      <c r="E6954">
        <v>14</v>
      </c>
      <c r="F6954" s="4">
        <v>442549.80303316598</v>
      </c>
      <c r="G6954" s="4">
        <v>774348.10193909134</v>
      </c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Y6954" s="2"/>
      <c r="Z6954"/>
      <c r="AA6954"/>
      <c r="AB6954"/>
    </row>
    <row r="6955" spans="1:28" ht="14.45" x14ac:dyDescent="0.3">
      <c r="A6955" s="3">
        <v>42475.625057870369</v>
      </c>
      <c r="B6955">
        <v>2016</v>
      </c>
      <c r="C6955">
        <v>4</v>
      </c>
      <c r="D6955">
        <v>15</v>
      </c>
      <c r="E6955">
        <v>15</v>
      </c>
      <c r="F6955" s="4">
        <v>435332.24349311483</v>
      </c>
      <c r="G6955" s="4">
        <v>814696.46425907721</v>
      </c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Y6955" s="2"/>
      <c r="Z6955"/>
      <c r="AA6955"/>
      <c r="AB6955"/>
    </row>
    <row r="6956" spans="1:28" ht="14.45" x14ac:dyDescent="0.3">
      <c r="A6956" s="3">
        <v>42475.666724537034</v>
      </c>
      <c r="B6956">
        <v>2016</v>
      </c>
      <c r="C6956">
        <v>4</v>
      </c>
      <c r="D6956">
        <v>15</v>
      </c>
      <c r="E6956">
        <v>16</v>
      </c>
      <c r="F6956" s="4">
        <v>483744.9144135231</v>
      </c>
      <c r="G6956" s="4">
        <v>922224.08537255041</v>
      </c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Y6956" s="2"/>
      <c r="Z6956"/>
      <c r="AA6956"/>
      <c r="AB6956"/>
    </row>
    <row r="6957" spans="1:28" ht="14.45" x14ac:dyDescent="0.3">
      <c r="A6957" s="3">
        <v>42475.708391203705</v>
      </c>
      <c r="B6957">
        <v>2016</v>
      </c>
      <c r="C6957">
        <v>4</v>
      </c>
      <c r="D6957">
        <v>15</v>
      </c>
      <c r="E6957">
        <v>17</v>
      </c>
      <c r="F6957" s="4">
        <v>475463.46177577582</v>
      </c>
      <c r="G6957" s="4">
        <v>971235.53130680462</v>
      </c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Y6957" s="2"/>
      <c r="Z6957"/>
      <c r="AA6957"/>
      <c r="AB6957"/>
    </row>
    <row r="6958" spans="1:28" ht="14.45" x14ac:dyDescent="0.3">
      <c r="A6958" s="3">
        <v>42475.750057870369</v>
      </c>
      <c r="B6958">
        <v>2016</v>
      </c>
      <c r="C6958">
        <v>4</v>
      </c>
      <c r="D6958">
        <v>15</v>
      </c>
      <c r="E6958">
        <v>18</v>
      </c>
      <c r="F6958" s="4">
        <v>496916.03107061901</v>
      </c>
      <c r="G6958" s="4">
        <v>1016248.2060885405</v>
      </c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Y6958" s="2"/>
      <c r="Z6958"/>
      <c r="AA6958"/>
      <c r="AB6958"/>
    </row>
    <row r="6959" spans="1:28" ht="14.45" x14ac:dyDescent="0.3">
      <c r="A6959" s="3">
        <v>42475.791724537034</v>
      </c>
      <c r="B6959">
        <v>2016</v>
      </c>
      <c r="C6959">
        <v>4</v>
      </c>
      <c r="D6959">
        <v>15</v>
      </c>
      <c r="E6959">
        <v>19</v>
      </c>
      <c r="F6959" s="4">
        <v>524731.65005268308</v>
      </c>
      <c r="G6959" s="4">
        <v>1030061.6386210864</v>
      </c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Y6959" s="2"/>
      <c r="Z6959"/>
      <c r="AA6959"/>
      <c r="AB6959"/>
    </row>
    <row r="6960" spans="1:28" ht="14.45" x14ac:dyDescent="0.3">
      <c r="A6960" s="3">
        <v>42475.833391203705</v>
      </c>
      <c r="B6960">
        <v>2016</v>
      </c>
      <c r="C6960">
        <v>4</v>
      </c>
      <c r="D6960">
        <v>15</v>
      </c>
      <c r="E6960">
        <v>20</v>
      </c>
      <c r="F6960" s="4">
        <v>566363.99470851582</v>
      </c>
      <c r="G6960" s="4">
        <v>1091403.9955739384</v>
      </c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Y6960" s="2"/>
      <c r="Z6960"/>
      <c r="AA6960"/>
      <c r="AB6960"/>
    </row>
    <row r="6961" spans="1:28" ht="14.45" x14ac:dyDescent="0.3">
      <c r="A6961" s="3">
        <v>42475.875057870369</v>
      </c>
      <c r="B6961">
        <v>2016</v>
      </c>
      <c r="C6961">
        <v>4</v>
      </c>
      <c r="D6961">
        <v>15</v>
      </c>
      <c r="E6961">
        <v>21</v>
      </c>
      <c r="F6961" s="4">
        <v>525797.77162155265</v>
      </c>
      <c r="G6961" s="4">
        <v>1051663.8517267769</v>
      </c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Y6961" s="2"/>
      <c r="Z6961"/>
      <c r="AA6961"/>
      <c r="AB6961"/>
    </row>
    <row r="6962" spans="1:28" ht="14.45" x14ac:dyDescent="0.3">
      <c r="A6962" s="3">
        <v>42475.916724537034</v>
      </c>
      <c r="B6962">
        <v>2016</v>
      </c>
      <c r="C6962">
        <v>4</v>
      </c>
      <c r="D6962">
        <v>15</v>
      </c>
      <c r="E6962">
        <v>22</v>
      </c>
      <c r="F6962" s="4">
        <v>448512.523226213</v>
      </c>
      <c r="G6962" s="4">
        <v>982938.08478668903</v>
      </c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Y6962" s="2"/>
      <c r="Z6962"/>
      <c r="AA6962"/>
      <c r="AB6962"/>
    </row>
    <row r="6963" spans="1:28" ht="14.45" x14ac:dyDescent="0.3">
      <c r="A6963" s="3">
        <v>42475.958391203705</v>
      </c>
      <c r="B6963">
        <v>2016</v>
      </c>
      <c r="C6963">
        <v>4</v>
      </c>
      <c r="D6963">
        <v>15</v>
      </c>
      <c r="E6963">
        <v>23</v>
      </c>
      <c r="F6963" s="4">
        <v>408716.01277870679</v>
      </c>
      <c r="G6963" s="4">
        <v>919465.52518101234</v>
      </c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Y6963" s="2"/>
      <c r="Z6963"/>
      <c r="AA6963"/>
      <c r="AB6963"/>
    </row>
    <row r="6964" spans="1:28" ht="14.45" x14ac:dyDescent="0.3">
      <c r="A6964" s="3">
        <v>42476.000057870369</v>
      </c>
      <c r="B6964">
        <v>2016</v>
      </c>
      <c r="C6964">
        <v>4</v>
      </c>
      <c r="D6964">
        <v>16</v>
      </c>
      <c r="E6964">
        <v>0</v>
      </c>
      <c r="F6964" s="4">
        <v>388787.61755996366</v>
      </c>
      <c r="G6964" s="4">
        <v>915086.78471704177</v>
      </c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Y6964" s="2"/>
      <c r="Z6964"/>
      <c r="AA6964"/>
      <c r="AB6964"/>
    </row>
    <row r="6965" spans="1:28" ht="14.45" x14ac:dyDescent="0.3">
      <c r="A6965" s="3">
        <v>42476.041724537034</v>
      </c>
      <c r="B6965">
        <v>2016</v>
      </c>
      <c r="C6965">
        <v>4</v>
      </c>
      <c r="D6965">
        <v>16</v>
      </c>
      <c r="E6965">
        <v>1</v>
      </c>
      <c r="F6965" s="4">
        <v>375998.90166965884</v>
      </c>
      <c r="G6965" s="4">
        <v>927481.82976125996</v>
      </c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Y6965" s="2"/>
      <c r="Z6965"/>
      <c r="AA6965"/>
      <c r="AB6965"/>
    </row>
    <row r="6966" spans="1:28" ht="14.45" x14ac:dyDescent="0.3">
      <c r="A6966" s="3">
        <v>42476.083391203705</v>
      </c>
      <c r="B6966">
        <v>2016</v>
      </c>
      <c r="C6966">
        <v>4</v>
      </c>
      <c r="D6966">
        <v>16</v>
      </c>
      <c r="E6966">
        <v>2</v>
      </c>
      <c r="F6966" s="4">
        <v>400669.26548158616</v>
      </c>
      <c r="G6966" s="4">
        <v>968777.54705794086</v>
      </c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Y6966" s="2"/>
      <c r="Z6966"/>
      <c r="AA6966"/>
      <c r="AB6966"/>
    </row>
    <row r="6967" spans="1:28" ht="14.45" x14ac:dyDescent="0.3">
      <c r="A6967" s="3">
        <v>42476.125057870369</v>
      </c>
      <c r="B6967">
        <v>2016</v>
      </c>
      <c r="C6967">
        <v>4</v>
      </c>
      <c r="D6967">
        <v>16</v>
      </c>
      <c r="E6967">
        <v>3</v>
      </c>
      <c r="F6967" s="4">
        <v>421974.9654524019</v>
      </c>
      <c r="G6967" s="4">
        <v>1028029.2906145803</v>
      </c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Y6967" s="2"/>
      <c r="Z6967"/>
      <c r="AA6967"/>
      <c r="AB6967"/>
    </row>
    <row r="6968" spans="1:28" ht="14.45" x14ac:dyDescent="0.3">
      <c r="A6968" s="3">
        <v>42476.166724537034</v>
      </c>
      <c r="B6968">
        <v>2016</v>
      </c>
      <c r="C6968">
        <v>4</v>
      </c>
      <c r="D6968">
        <v>16</v>
      </c>
      <c r="E6968">
        <v>4</v>
      </c>
      <c r="F6968" s="4">
        <v>457190.72782853595</v>
      </c>
      <c r="G6968" s="4">
        <v>1096237.9965648053</v>
      </c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Y6968" s="2"/>
      <c r="Z6968"/>
      <c r="AA6968"/>
      <c r="AB6968"/>
    </row>
    <row r="6969" spans="1:28" ht="14.45" x14ac:dyDescent="0.3">
      <c r="A6969" s="3">
        <v>42476.208391203705</v>
      </c>
      <c r="B6969">
        <v>2016</v>
      </c>
      <c r="C6969">
        <v>4</v>
      </c>
      <c r="D6969">
        <v>16</v>
      </c>
      <c r="E6969">
        <v>5</v>
      </c>
      <c r="F6969" s="4">
        <v>555820.2037651689</v>
      </c>
      <c r="G6969" s="4">
        <v>1251751.8779182641</v>
      </c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Y6969" s="2"/>
      <c r="Z6969"/>
      <c r="AA6969"/>
      <c r="AB6969"/>
    </row>
    <row r="6970" spans="1:28" ht="14.45" x14ac:dyDescent="0.3">
      <c r="A6970" s="3">
        <v>42476.250057870369</v>
      </c>
      <c r="B6970">
        <v>2016</v>
      </c>
      <c r="C6970">
        <v>4</v>
      </c>
      <c r="D6970">
        <v>16</v>
      </c>
      <c r="E6970">
        <v>6</v>
      </c>
      <c r="F6970" s="4">
        <v>605542.61414197728</v>
      </c>
      <c r="G6970" s="4">
        <v>1249751.5315052643</v>
      </c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Y6970" s="2"/>
      <c r="Z6970"/>
      <c r="AA6970"/>
      <c r="AB6970"/>
    </row>
    <row r="6971" spans="1:28" ht="14.45" x14ac:dyDescent="0.3">
      <c r="A6971" s="3">
        <v>42476.291724537034</v>
      </c>
      <c r="B6971">
        <v>2016</v>
      </c>
      <c r="C6971">
        <v>4</v>
      </c>
      <c r="D6971">
        <v>16</v>
      </c>
      <c r="E6971">
        <v>7</v>
      </c>
      <c r="F6971" s="4">
        <v>564531.5387649202</v>
      </c>
      <c r="G6971" s="4">
        <v>1082825.8311500212</v>
      </c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Y6971" s="2"/>
      <c r="Z6971"/>
      <c r="AA6971"/>
      <c r="AB6971"/>
    </row>
    <row r="6972" spans="1:28" ht="14.45" x14ac:dyDescent="0.3">
      <c r="A6972" s="3">
        <v>42476.333391203705</v>
      </c>
      <c r="B6972">
        <v>2016</v>
      </c>
      <c r="C6972">
        <v>4</v>
      </c>
      <c r="D6972">
        <v>16</v>
      </c>
      <c r="E6972">
        <v>8</v>
      </c>
      <c r="F6972" s="4">
        <v>480746.90399671067</v>
      </c>
      <c r="G6972" s="4">
        <v>963778.48062205862</v>
      </c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Y6972" s="2"/>
      <c r="Z6972"/>
      <c r="AA6972"/>
      <c r="AB6972"/>
    </row>
    <row r="6973" spans="1:28" ht="14.45" x14ac:dyDescent="0.3">
      <c r="A6973" s="3">
        <v>42476.375057870369</v>
      </c>
      <c r="B6973">
        <v>2016</v>
      </c>
      <c r="C6973">
        <v>4</v>
      </c>
      <c r="D6973">
        <v>16</v>
      </c>
      <c r="E6973">
        <v>9</v>
      </c>
      <c r="F6973" s="4">
        <v>456011.03594688571</v>
      </c>
      <c r="G6973" s="4">
        <v>832246.58430471888</v>
      </c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Y6973" s="2"/>
      <c r="Z6973"/>
      <c r="AA6973"/>
      <c r="AB6973"/>
    </row>
    <row r="6974" spans="1:28" ht="14.45" x14ac:dyDescent="0.3">
      <c r="A6974" s="3">
        <v>42476.416724537034</v>
      </c>
      <c r="B6974">
        <v>2016</v>
      </c>
      <c r="C6974">
        <v>4</v>
      </c>
      <c r="D6974">
        <v>16</v>
      </c>
      <c r="E6974">
        <v>10</v>
      </c>
      <c r="F6974" s="4">
        <v>394225.65636812261</v>
      </c>
      <c r="G6974" s="4">
        <v>814630.8635541281</v>
      </c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Y6974" s="2"/>
      <c r="Z6974"/>
      <c r="AA6974"/>
      <c r="AB6974"/>
    </row>
    <row r="6975" spans="1:28" ht="14.45" x14ac:dyDescent="0.3">
      <c r="A6975" s="3">
        <v>42476.458391203705</v>
      </c>
      <c r="B6975">
        <v>2016</v>
      </c>
      <c r="C6975">
        <v>4</v>
      </c>
      <c r="D6975">
        <v>16</v>
      </c>
      <c r="E6975">
        <v>11</v>
      </c>
      <c r="F6975" s="4">
        <v>352957.55381974246</v>
      </c>
      <c r="G6975" s="4">
        <v>707138.47223342466</v>
      </c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Y6975" s="2"/>
      <c r="Z6975"/>
      <c r="AA6975"/>
      <c r="AB6975"/>
    </row>
    <row r="6976" spans="1:28" ht="14.45" x14ac:dyDescent="0.3">
      <c r="A6976" s="3">
        <v>42476.500057870369</v>
      </c>
      <c r="B6976">
        <v>2016</v>
      </c>
      <c r="C6976">
        <v>4</v>
      </c>
      <c r="D6976">
        <v>16</v>
      </c>
      <c r="E6976">
        <v>12</v>
      </c>
      <c r="F6976" s="4">
        <v>349678.0403640169</v>
      </c>
      <c r="G6976" s="4">
        <v>665167.34491964709</v>
      </c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Y6976" s="2"/>
      <c r="Z6976"/>
      <c r="AA6976"/>
      <c r="AB6976"/>
    </row>
    <row r="6977" spans="1:28" ht="14.45" x14ac:dyDescent="0.3">
      <c r="A6977" s="3">
        <v>42476.541724537034</v>
      </c>
      <c r="B6977">
        <v>2016</v>
      </c>
      <c r="C6977">
        <v>4</v>
      </c>
      <c r="D6977">
        <v>16</v>
      </c>
      <c r="E6977">
        <v>13</v>
      </c>
      <c r="F6977" s="4">
        <v>327700.01524745557</v>
      </c>
      <c r="G6977" s="4">
        <v>601936.57912138675</v>
      </c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Y6977" s="2"/>
      <c r="Z6977"/>
      <c r="AA6977"/>
      <c r="AB6977"/>
    </row>
    <row r="6978" spans="1:28" ht="14.45" x14ac:dyDescent="0.3">
      <c r="A6978" s="3">
        <v>42476.583391203705</v>
      </c>
      <c r="B6978">
        <v>2016</v>
      </c>
      <c r="C6978">
        <v>4</v>
      </c>
      <c r="D6978">
        <v>16</v>
      </c>
      <c r="E6978">
        <v>14</v>
      </c>
      <c r="F6978" s="4">
        <v>336098.65937357955</v>
      </c>
      <c r="G6978" s="4">
        <v>556704.28014838265</v>
      </c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Y6978" s="2"/>
      <c r="Z6978"/>
      <c r="AA6978"/>
      <c r="AB6978"/>
    </row>
    <row r="6979" spans="1:28" ht="14.45" x14ac:dyDescent="0.3">
      <c r="A6979" s="3">
        <v>42476.625057870369</v>
      </c>
      <c r="B6979">
        <v>2016</v>
      </c>
      <c r="C6979">
        <v>4</v>
      </c>
      <c r="D6979">
        <v>16</v>
      </c>
      <c r="E6979">
        <v>15</v>
      </c>
      <c r="F6979" s="4">
        <v>334970.17820192582</v>
      </c>
      <c r="G6979" s="4">
        <v>548419.39191438968</v>
      </c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Y6979" s="2"/>
      <c r="Z6979"/>
      <c r="AA6979"/>
      <c r="AB6979"/>
    </row>
    <row r="6980" spans="1:28" ht="14.45" x14ac:dyDescent="0.3">
      <c r="A6980" s="3">
        <v>42476.666724537034</v>
      </c>
      <c r="B6980">
        <v>2016</v>
      </c>
      <c r="C6980">
        <v>4</v>
      </c>
      <c r="D6980">
        <v>16</v>
      </c>
      <c r="E6980">
        <v>16</v>
      </c>
      <c r="F6980" s="4">
        <v>349986.98107049591</v>
      </c>
      <c r="G6980" s="4">
        <v>603520.1366402345</v>
      </c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Y6980" s="2"/>
      <c r="Z6980"/>
      <c r="AA6980"/>
      <c r="AB6980"/>
    </row>
    <row r="6981" spans="1:28" ht="14.45" x14ac:dyDescent="0.3">
      <c r="A6981" s="3">
        <v>42476.708391203705</v>
      </c>
      <c r="B6981">
        <v>2016</v>
      </c>
      <c r="C6981">
        <v>4</v>
      </c>
      <c r="D6981">
        <v>16</v>
      </c>
      <c r="E6981">
        <v>17</v>
      </c>
      <c r="F6981" s="4">
        <v>376737.17655274802</v>
      </c>
      <c r="G6981" s="4">
        <v>636240.91120751819</v>
      </c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Y6981" s="2"/>
      <c r="Z6981"/>
      <c r="AA6981"/>
      <c r="AB6981"/>
    </row>
    <row r="6982" spans="1:28" ht="14.45" x14ac:dyDescent="0.3">
      <c r="A6982" s="3">
        <v>42476.750057870369</v>
      </c>
      <c r="B6982">
        <v>2016</v>
      </c>
      <c r="C6982">
        <v>4</v>
      </c>
      <c r="D6982">
        <v>16</v>
      </c>
      <c r="E6982">
        <v>18</v>
      </c>
      <c r="F6982" s="4">
        <v>400825.30017879832</v>
      </c>
      <c r="G6982" s="4">
        <v>690887.70246015943</v>
      </c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Y6982" s="2"/>
      <c r="Z6982"/>
      <c r="AA6982"/>
      <c r="AB6982"/>
    </row>
    <row r="6983" spans="1:28" ht="14.45" x14ac:dyDescent="0.3">
      <c r="A6983" s="3">
        <v>42476.791724537034</v>
      </c>
      <c r="B6983">
        <v>2016</v>
      </c>
      <c r="C6983">
        <v>4</v>
      </c>
      <c r="D6983">
        <v>16</v>
      </c>
      <c r="E6983">
        <v>19</v>
      </c>
      <c r="F6983" s="4">
        <v>486758.674843613</v>
      </c>
      <c r="G6983" s="4">
        <v>780793.04865341738</v>
      </c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Y6983" s="2"/>
      <c r="Z6983"/>
      <c r="AA6983"/>
      <c r="AB6983"/>
    </row>
    <row r="6984" spans="1:28" ht="14.45" x14ac:dyDescent="0.3">
      <c r="A6984" s="3">
        <v>42476.833391203705</v>
      </c>
      <c r="B6984">
        <v>2016</v>
      </c>
      <c r="C6984">
        <v>4</v>
      </c>
      <c r="D6984">
        <v>16</v>
      </c>
      <c r="E6984">
        <v>20</v>
      </c>
      <c r="F6984" s="4">
        <v>489805.00970102352</v>
      </c>
      <c r="G6984" s="4">
        <v>867884.16572225944</v>
      </c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Y6984" s="2"/>
      <c r="Z6984"/>
      <c r="AA6984"/>
      <c r="AB6984"/>
    </row>
    <row r="6985" spans="1:28" ht="14.45" x14ac:dyDescent="0.3">
      <c r="A6985" s="3">
        <v>42476.875057870369</v>
      </c>
      <c r="B6985">
        <v>2016</v>
      </c>
      <c r="C6985">
        <v>4</v>
      </c>
      <c r="D6985">
        <v>16</v>
      </c>
      <c r="E6985">
        <v>21</v>
      </c>
      <c r="F6985" s="4">
        <v>413783.18947511906</v>
      </c>
      <c r="G6985" s="4">
        <v>787477.31359372206</v>
      </c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Y6985" s="2"/>
      <c r="Z6985"/>
      <c r="AA6985"/>
      <c r="AB6985"/>
    </row>
    <row r="6986" spans="1:28" ht="14.45" x14ac:dyDescent="0.3">
      <c r="A6986" s="3">
        <v>42476.916724537034</v>
      </c>
      <c r="B6986">
        <v>2016</v>
      </c>
      <c r="C6986">
        <v>4</v>
      </c>
      <c r="D6986">
        <v>16</v>
      </c>
      <c r="E6986">
        <v>22</v>
      </c>
      <c r="F6986" s="4">
        <v>387235.56860891555</v>
      </c>
      <c r="G6986" s="4">
        <v>720058.52420619223</v>
      </c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Y6986" s="2"/>
      <c r="Z6986"/>
      <c r="AA6986"/>
      <c r="AB6986"/>
    </row>
    <row r="6987" spans="1:28" ht="14.45" x14ac:dyDescent="0.3">
      <c r="A6987" s="3">
        <v>42476.958391203705</v>
      </c>
      <c r="B6987">
        <v>2016</v>
      </c>
      <c r="C6987">
        <v>4</v>
      </c>
      <c r="D6987">
        <v>16</v>
      </c>
      <c r="E6987">
        <v>23</v>
      </c>
      <c r="F6987" s="4">
        <v>348595.25136614119</v>
      </c>
      <c r="G6987" s="4">
        <v>665507.25866101845</v>
      </c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Y6987" s="2"/>
      <c r="Z6987"/>
      <c r="AA6987"/>
      <c r="AB6987"/>
    </row>
    <row r="6988" spans="1:28" ht="14.45" x14ac:dyDescent="0.3">
      <c r="A6988" s="3">
        <v>42477.000057870369</v>
      </c>
      <c r="B6988">
        <v>2016</v>
      </c>
      <c r="C6988">
        <v>4</v>
      </c>
      <c r="D6988">
        <v>17</v>
      </c>
      <c r="E6988">
        <v>0</v>
      </c>
      <c r="F6988" s="4">
        <v>332864.26534233644</v>
      </c>
      <c r="G6988" s="4">
        <v>661923.81590583071</v>
      </c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Y6988" s="2"/>
      <c r="Z6988"/>
      <c r="AA6988"/>
      <c r="AB6988"/>
    </row>
    <row r="6989" spans="1:28" ht="14.45" x14ac:dyDescent="0.3">
      <c r="A6989" s="3">
        <v>42477.041724537034</v>
      </c>
      <c r="B6989">
        <v>2016</v>
      </c>
      <c r="C6989">
        <v>4</v>
      </c>
      <c r="D6989">
        <v>17</v>
      </c>
      <c r="E6989">
        <v>1</v>
      </c>
      <c r="F6989" s="4">
        <v>323232.90428324114</v>
      </c>
      <c r="G6989" s="4">
        <v>676282.77378883259</v>
      </c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Y6989" s="2"/>
      <c r="Z6989"/>
      <c r="AA6989"/>
      <c r="AB6989"/>
    </row>
    <row r="6990" spans="1:28" ht="14.45" x14ac:dyDescent="0.3">
      <c r="A6990" s="3">
        <v>42477.083391203705</v>
      </c>
      <c r="B6990">
        <v>2016</v>
      </c>
      <c r="C6990">
        <v>4</v>
      </c>
      <c r="D6990">
        <v>17</v>
      </c>
      <c r="E6990">
        <v>2</v>
      </c>
      <c r="F6990" s="4">
        <v>320987.53407675284</v>
      </c>
      <c r="G6990" s="4">
        <v>696539.64986127638</v>
      </c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Y6990" s="2"/>
      <c r="Z6990"/>
      <c r="AA6990"/>
      <c r="AB6990"/>
    </row>
    <row r="6991" spans="1:28" ht="14.45" x14ac:dyDescent="0.3">
      <c r="A6991" s="3">
        <v>42477.125057870369</v>
      </c>
      <c r="B6991">
        <v>2016</v>
      </c>
      <c r="C6991">
        <v>4</v>
      </c>
      <c r="D6991">
        <v>17</v>
      </c>
      <c r="E6991">
        <v>3</v>
      </c>
      <c r="F6991" s="4">
        <v>325797.48623539216</v>
      </c>
      <c r="G6991" s="4">
        <v>748511.55639518041</v>
      </c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Y6991" s="2"/>
      <c r="Z6991"/>
      <c r="AA6991"/>
      <c r="AB6991"/>
    </row>
    <row r="6992" spans="1:28" ht="14.45" x14ac:dyDescent="0.3">
      <c r="A6992" s="3">
        <v>42477.166724537034</v>
      </c>
      <c r="B6992">
        <v>2016</v>
      </c>
      <c r="C6992">
        <v>4</v>
      </c>
      <c r="D6992">
        <v>17</v>
      </c>
      <c r="E6992">
        <v>4</v>
      </c>
      <c r="F6992" s="4">
        <v>381665.03167131142</v>
      </c>
      <c r="G6992" s="4">
        <v>788966.22639421537</v>
      </c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Y6992" s="2"/>
      <c r="Z6992"/>
      <c r="AA6992"/>
      <c r="AB6992"/>
    </row>
    <row r="6993" spans="1:28" ht="14.45" x14ac:dyDescent="0.3">
      <c r="A6993" s="3">
        <v>42477.208391203705</v>
      </c>
      <c r="B6993">
        <v>2016</v>
      </c>
      <c r="C6993">
        <v>4</v>
      </c>
      <c r="D6993">
        <v>17</v>
      </c>
      <c r="E6993">
        <v>5</v>
      </c>
      <c r="F6993" s="4">
        <v>487843.56637598149</v>
      </c>
      <c r="G6993" s="4">
        <v>900035.90400988713</v>
      </c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Y6993" s="2"/>
      <c r="Z6993"/>
      <c r="AA6993"/>
      <c r="AB6993"/>
    </row>
    <row r="6994" spans="1:28" ht="14.45" x14ac:dyDescent="0.3">
      <c r="A6994" s="3">
        <v>42477.250057870369</v>
      </c>
      <c r="B6994">
        <v>2016</v>
      </c>
      <c r="C6994">
        <v>4</v>
      </c>
      <c r="D6994">
        <v>17</v>
      </c>
      <c r="E6994">
        <v>6</v>
      </c>
      <c r="F6994" s="4">
        <v>509455.75884526351</v>
      </c>
      <c r="G6994" s="4">
        <v>966507.87823322916</v>
      </c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Y6994" s="2"/>
      <c r="Z6994"/>
      <c r="AA6994"/>
      <c r="AB6994"/>
    </row>
    <row r="6995" spans="1:28" ht="14.45" x14ac:dyDescent="0.3">
      <c r="A6995" s="3">
        <v>42477.291724537034</v>
      </c>
      <c r="B6995">
        <v>2016</v>
      </c>
      <c r="C6995">
        <v>4</v>
      </c>
      <c r="D6995">
        <v>17</v>
      </c>
      <c r="E6995">
        <v>7</v>
      </c>
      <c r="F6995" s="4">
        <v>453601.26181153994</v>
      </c>
      <c r="G6995" s="4">
        <v>832221.6891850977</v>
      </c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Y6995" s="2"/>
      <c r="Z6995"/>
      <c r="AA6995"/>
      <c r="AB6995"/>
    </row>
    <row r="6996" spans="1:28" ht="14.45" x14ac:dyDescent="0.3">
      <c r="A6996" s="3">
        <v>42477.333391203705</v>
      </c>
      <c r="B6996">
        <v>2016</v>
      </c>
      <c r="C6996">
        <v>4</v>
      </c>
      <c r="D6996">
        <v>17</v>
      </c>
      <c r="E6996">
        <v>8</v>
      </c>
      <c r="F6996" s="4">
        <v>397453.56420380523</v>
      </c>
      <c r="G6996" s="4">
        <v>664862.67661664996</v>
      </c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Y6996" s="2"/>
      <c r="Z6996"/>
      <c r="AA6996"/>
      <c r="AB6996"/>
    </row>
    <row r="6997" spans="1:28" ht="14.45" x14ac:dyDescent="0.3">
      <c r="A6997" s="3">
        <v>42477.375057870369</v>
      </c>
      <c r="B6997">
        <v>2016</v>
      </c>
      <c r="C6997">
        <v>4</v>
      </c>
      <c r="D6997">
        <v>17</v>
      </c>
      <c r="E6997">
        <v>9</v>
      </c>
      <c r="F6997" s="4">
        <v>343875.4494009511</v>
      </c>
      <c r="G6997" s="4">
        <v>586800.7701160328</v>
      </c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Y6997" s="2"/>
      <c r="Z6997"/>
      <c r="AA6997"/>
      <c r="AB6997"/>
    </row>
    <row r="6998" spans="1:28" ht="14.45" x14ac:dyDescent="0.3">
      <c r="A6998" s="3">
        <v>42477.416724537034</v>
      </c>
      <c r="B6998">
        <v>2016</v>
      </c>
      <c r="C6998">
        <v>4</v>
      </c>
      <c r="D6998">
        <v>17</v>
      </c>
      <c r="E6998">
        <v>10</v>
      </c>
      <c r="F6998" s="4">
        <v>324072.17210267374</v>
      </c>
      <c r="G6998" s="4">
        <v>576347.67966222379</v>
      </c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Y6998" s="2"/>
      <c r="Z6998"/>
      <c r="AA6998"/>
      <c r="AB6998"/>
    </row>
    <row r="6999" spans="1:28" ht="14.45" x14ac:dyDescent="0.3">
      <c r="A6999" s="3">
        <v>42477.458391203705</v>
      </c>
      <c r="B6999">
        <v>2016</v>
      </c>
      <c r="C6999">
        <v>4</v>
      </c>
      <c r="D6999">
        <v>17</v>
      </c>
      <c r="E6999">
        <v>11</v>
      </c>
      <c r="F6999" s="4">
        <v>290587.50994970131</v>
      </c>
      <c r="G6999" s="4">
        <v>513932.47109652939</v>
      </c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Y6999" s="2"/>
      <c r="Z6999"/>
      <c r="AA6999"/>
      <c r="AB6999"/>
    </row>
    <row r="7000" spans="1:28" ht="14.45" x14ac:dyDescent="0.3">
      <c r="A7000" s="3">
        <v>42477.500057870369</v>
      </c>
      <c r="B7000">
        <v>2016</v>
      </c>
      <c r="C7000">
        <v>4</v>
      </c>
      <c r="D7000">
        <v>17</v>
      </c>
      <c r="E7000">
        <v>12</v>
      </c>
      <c r="F7000" s="4">
        <v>264317.56240796915</v>
      </c>
      <c r="G7000" s="4">
        <v>516259.17041531578</v>
      </c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Y7000" s="2"/>
      <c r="Z7000"/>
      <c r="AA7000"/>
      <c r="AB7000"/>
    </row>
    <row r="7001" spans="1:28" ht="14.45" x14ac:dyDescent="0.3">
      <c r="A7001" s="3">
        <v>42477.541724537034</v>
      </c>
      <c r="B7001">
        <v>2016</v>
      </c>
      <c r="C7001">
        <v>4</v>
      </c>
      <c r="D7001">
        <v>17</v>
      </c>
      <c r="E7001">
        <v>13</v>
      </c>
      <c r="F7001" s="4">
        <v>277886.8246047076</v>
      </c>
      <c r="G7001" s="4">
        <v>502612.18483118725</v>
      </c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Y7001" s="2"/>
      <c r="Z7001"/>
      <c r="AA7001"/>
      <c r="AB7001"/>
    </row>
    <row r="7002" spans="1:28" ht="14.45" x14ac:dyDescent="0.3">
      <c r="A7002" s="3">
        <v>42477.583391203705</v>
      </c>
      <c r="B7002">
        <v>2016</v>
      </c>
      <c r="C7002">
        <v>4</v>
      </c>
      <c r="D7002">
        <v>17</v>
      </c>
      <c r="E7002">
        <v>14</v>
      </c>
      <c r="F7002" s="4">
        <v>259912.64415297849</v>
      </c>
      <c r="G7002" s="4">
        <v>467775.89278017433</v>
      </c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Y7002" s="2"/>
      <c r="Z7002"/>
      <c r="AA7002"/>
      <c r="AB7002"/>
    </row>
    <row r="7003" spans="1:28" ht="14.45" x14ac:dyDescent="0.3">
      <c r="A7003" s="3">
        <v>42477.625057870369</v>
      </c>
      <c r="B7003">
        <v>2016</v>
      </c>
      <c r="C7003">
        <v>4</v>
      </c>
      <c r="D7003">
        <v>17</v>
      </c>
      <c r="E7003">
        <v>15</v>
      </c>
      <c r="F7003" s="4">
        <v>319906.63196273777</v>
      </c>
      <c r="G7003" s="4">
        <v>489976.08955004934</v>
      </c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Y7003" s="2"/>
      <c r="Z7003"/>
      <c r="AA7003"/>
      <c r="AB7003"/>
    </row>
    <row r="7004" spans="1:28" ht="14.45" x14ac:dyDescent="0.3">
      <c r="A7004" s="3">
        <v>42477.666724537034</v>
      </c>
      <c r="B7004">
        <v>2016</v>
      </c>
      <c r="C7004">
        <v>4</v>
      </c>
      <c r="D7004">
        <v>17</v>
      </c>
      <c r="E7004">
        <v>16</v>
      </c>
      <c r="F7004" s="4">
        <v>380470.08291131706</v>
      </c>
      <c r="G7004" s="4">
        <v>518376.43138619751</v>
      </c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Y7004" s="2"/>
      <c r="Z7004"/>
      <c r="AA7004"/>
      <c r="AB7004"/>
    </row>
    <row r="7005" spans="1:28" ht="14.45" x14ac:dyDescent="0.3">
      <c r="A7005" s="3">
        <v>42477.708391203705</v>
      </c>
      <c r="B7005">
        <v>2016</v>
      </c>
      <c r="C7005">
        <v>4</v>
      </c>
      <c r="D7005">
        <v>17</v>
      </c>
      <c r="E7005">
        <v>17</v>
      </c>
      <c r="F7005" s="4">
        <v>371579.73589605559</v>
      </c>
      <c r="G7005" s="4">
        <v>534876.12245000782</v>
      </c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Y7005" s="2"/>
      <c r="Z7005"/>
      <c r="AA7005"/>
      <c r="AB7005"/>
    </row>
    <row r="7006" spans="1:28" ht="14.45" x14ac:dyDescent="0.3">
      <c r="A7006" s="3">
        <v>42477.750057870369</v>
      </c>
      <c r="B7006">
        <v>2016</v>
      </c>
      <c r="C7006">
        <v>4</v>
      </c>
      <c r="D7006">
        <v>17</v>
      </c>
      <c r="E7006">
        <v>18</v>
      </c>
      <c r="F7006" s="4">
        <v>385877.38621145906</v>
      </c>
      <c r="G7006" s="4">
        <v>574469.53697385197</v>
      </c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Y7006" s="2"/>
      <c r="Z7006"/>
      <c r="AA7006"/>
      <c r="AB7006"/>
    </row>
    <row r="7007" spans="1:28" ht="14.45" x14ac:dyDescent="0.3">
      <c r="A7007" s="3">
        <v>42477.791724537034</v>
      </c>
      <c r="B7007">
        <v>2016</v>
      </c>
      <c r="C7007">
        <v>4</v>
      </c>
      <c r="D7007">
        <v>17</v>
      </c>
      <c r="E7007">
        <v>19</v>
      </c>
      <c r="F7007" s="4">
        <v>389888.60725283442</v>
      </c>
      <c r="G7007" s="4">
        <v>635408.82753695012</v>
      </c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Y7007" s="2"/>
      <c r="Z7007"/>
      <c r="AA7007"/>
      <c r="AB7007"/>
    </row>
    <row r="7008" spans="1:28" ht="14.45" x14ac:dyDescent="0.3">
      <c r="A7008" s="3">
        <v>42477.833391203705</v>
      </c>
      <c r="B7008">
        <v>2016</v>
      </c>
      <c r="C7008">
        <v>4</v>
      </c>
      <c r="D7008">
        <v>17</v>
      </c>
      <c r="E7008">
        <v>20</v>
      </c>
      <c r="F7008" s="4">
        <v>450641.09834092774</v>
      </c>
      <c r="G7008" s="4">
        <v>714435.40581760171</v>
      </c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Y7008" s="2"/>
      <c r="Z7008"/>
      <c r="AA7008"/>
      <c r="AB7008"/>
    </row>
    <row r="7009" spans="1:28" ht="14.45" x14ac:dyDescent="0.3">
      <c r="A7009" s="3">
        <v>42477.875057870369</v>
      </c>
      <c r="B7009">
        <v>2016</v>
      </c>
      <c r="C7009">
        <v>4</v>
      </c>
      <c r="D7009">
        <v>17</v>
      </c>
      <c r="E7009">
        <v>21</v>
      </c>
      <c r="F7009" s="4">
        <v>380049.472349371</v>
      </c>
      <c r="G7009" s="4">
        <v>661537.21474956442</v>
      </c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Y7009" s="2"/>
      <c r="Z7009"/>
      <c r="AA7009"/>
      <c r="AB7009"/>
    </row>
    <row r="7010" spans="1:28" ht="14.45" x14ac:dyDescent="0.3">
      <c r="A7010" s="3">
        <v>42477.916724537034</v>
      </c>
      <c r="B7010">
        <v>2016</v>
      </c>
      <c r="C7010">
        <v>4</v>
      </c>
      <c r="D7010">
        <v>17</v>
      </c>
      <c r="E7010">
        <v>22</v>
      </c>
      <c r="F7010" s="4">
        <v>314410.9391993311</v>
      </c>
      <c r="G7010" s="4">
        <v>526951.6552878737</v>
      </c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Y7010" s="2"/>
      <c r="Z7010"/>
      <c r="AA7010"/>
      <c r="AB7010"/>
    </row>
    <row r="7011" spans="1:28" ht="14.45" x14ac:dyDescent="0.3">
      <c r="A7011" s="3">
        <v>42477.958391203705</v>
      </c>
      <c r="B7011">
        <v>2016</v>
      </c>
      <c r="C7011">
        <v>4</v>
      </c>
      <c r="D7011">
        <v>17</v>
      </c>
      <c r="E7011">
        <v>23</v>
      </c>
      <c r="F7011" s="4">
        <v>268568.21014733543</v>
      </c>
      <c r="G7011" s="4">
        <v>455561.96041951858</v>
      </c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Y7011" s="2"/>
      <c r="Z7011"/>
      <c r="AA7011"/>
      <c r="AB7011"/>
    </row>
    <row r="7012" spans="1:28" ht="14.45" x14ac:dyDescent="0.3">
      <c r="A7012" s="3">
        <v>42478.000057870369</v>
      </c>
      <c r="B7012">
        <v>2016</v>
      </c>
      <c r="C7012">
        <v>4</v>
      </c>
      <c r="D7012">
        <v>18</v>
      </c>
      <c r="E7012">
        <v>0</v>
      </c>
      <c r="F7012" s="4">
        <v>266316.69541828119</v>
      </c>
      <c r="G7012" s="4">
        <v>454992.15926280554</v>
      </c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Y7012" s="2"/>
      <c r="Z7012"/>
      <c r="AA7012"/>
      <c r="AB7012"/>
    </row>
    <row r="7013" spans="1:28" ht="14.45" x14ac:dyDescent="0.3">
      <c r="A7013" s="3">
        <v>42478.041724537034</v>
      </c>
      <c r="B7013">
        <v>2016</v>
      </c>
      <c r="C7013">
        <v>4</v>
      </c>
      <c r="D7013">
        <v>18</v>
      </c>
      <c r="E7013">
        <v>1</v>
      </c>
      <c r="F7013" s="4">
        <v>236886.86744546908</v>
      </c>
      <c r="G7013" s="4">
        <v>429353.73664630175</v>
      </c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Y7013" s="2"/>
      <c r="Z7013"/>
      <c r="AA7013"/>
      <c r="AB7013"/>
    </row>
    <row r="7014" spans="1:28" ht="14.45" x14ac:dyDescent="0.3">
      <c r="A7014" s="3">
        <v>42478.083391203705</v>
      </c>
      <c r="B7014">
        <v>2016</v>
      </c>
      <c r="C7014">
        <v>4</v>
      </c>
      <c r="D7014">
        <v>18</v>
      </c>
      <c r="E7014">
        <v>2</v>
      </c>
      <c r="F7014" s="4">
        <v>237814.7835119692</v>
      </c>
      <c r="G7014" s="4">
        <v>448588.9030937748</v>
      </c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Y7014" s="2"/>
      <c r="Z7014"/>
      <c r="AA7014"/>
      <c r="AB7014"/>
    </row>
    <row r="7015" spans="1:28" ht="14.45" x14ac:dyDescent="0.3">
      <c r="A7015" s="3">
        <v>42478.125057870369</v>
      </c>
      <c r="B7015">
        <v>2016</v>
      </c>
      <c r="C7015">
        <v>4</v>
      </c>
      <c r="D7015">
        <v>18</v>
      </c>
      <c r="E7015">
        <v>3</v>
      </c>
      <c r="F7015" s="4">
        <v>267855.1794934402</v>
      </c>
      <c r="G7015" s="4">
        <v>442199.82508293336</v>
      </c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Y7015" s="2"/>
      <c r="Z7015"/>
      <c r="AA7015"/>
      <c r="AB7015"/>
    </row>
    <row r="7016" spans="1:28" ht="14.45" x14ac:dyDescent="0.3">
      <c r="A7016" s="3">
        <v>42478.166724537034</v>
      </c>
      <c r="B7016">
        <v>2016</v>
      </c>
      <c r="C7016">
        <v>4</v>
      </c>
      <c r="D7016">
        <v>18</v>
      </c>
      <c r="E7016">
        <v>4</v>
      </c>
      <c r="F7016" s="4">
        <v>290984.05981517816</v>
      </c>
      <c r="G7016" s="4">
        <v>562971.64396618027</v>
      </c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Y7016" s="2"/>
      <c r="Z7016"/>
      <c r="AA7016"/>
      <c r="AB7016"/>
    </row>
    <row r="7017" spans="1:28" ht="14.45" x14ac:dyDescent="0.3">
      <c r="A7017" s="3">
        <v>42478.208391203705</v>
      </c>
      <c r="B7017">
        <v>2016</v>
      </c>
      <c r="C7017">
        <v>4</v>
      </c>
      <c r="D7017">
        <v>18</v>
      </c>
      <c r="E7017">
        <v>5</v>
      </c>
      <c r="F7017" s="4">
        <v>384838.32282623957</v>
      </c>
      <c r="G7017" s="4">
        <v>695141.31523078866</v>
      </c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Y7017" s="2"/>
      <c r="Z7017"/>
      <c r="AA7017"/>
      <c r="AB7017"/>
    </row>
    <row r="7018" spans="1:28" ht="14.45" x14ac:dyDescent="0.3">
      <c r="A7018" s="3">
        <v>42478.250057870369</v>
      </c>
      <c r="B7018">
        <v>2016</v>
      </c>
      <c r="C7018">
        <v>4</v>
      </c>
      <c r="D7018">
        <v>18</v>
      </c>
      <c r="E7018">
        <v>6</v>
      </c>
      <c r="F7018" s="4">
        <v>399037.05745063239</v>
      </c>
      <c r="G7018" s="4">
        <v>708961.31794644427</v>
      </c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Y7018" s="2"/>
      <c r="Z7018"/>
      <c r="AA7018"/>
      <c r="AB7018"/>
    </row>
    <row r="7019" spans="1:28" ht="14.45" x14ac:dyDescent="0.3">
      <c r="A7019" s="3">
        <v>42478.291724537034</v>
      </c>
      <c r="B7019">
        <v>2016</v>
      </c>
      <c r="C7019">
        <v>4</v>
      </c>
      <c r="D7019">
        <v>18</v>
      </c>
      <c r="E7019">
        <v>7</v>
      </c>
      <c r="F7019" s="4">
        <v>364057.38718264014</v>
      </c>
      <c r="G7019" s="4">
        <v>687375.39528041321</v>
      </c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Y7019" s="2"/>
      <c r="Z7019"/>
      <c r="AA7019"/>
      <c r="AB7019"/>
    </row>
    <row r="7020" spans="1:28" ht="14.45" x14ac:dyDescent="0.3">
      <c r="A7020" s="3">
        <v>42478.333391203705</v>
      </c>
      <c r="B7020">
        <v>2016</v>
      </c>
      <c r="C7020">
        <v>4</v>
      </c>
      <c r="D7020">
        <v>18</v>
      </c>
      <c r="E7020">
        <v>8</v>
      </c>
      <c r="F7020" s="4">
        <v>322448.11697909981</v>
      </c>
      <c r="G7020" s="4">
        <v>684520.20847107563</v>
      </c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Y7020" s="2"/>
      <c r="Z7020"/>
      <c r="AA7020"/>
      <c r="AB7020"/>
    </row>
    <row r="7021" spans="1:28" ht="14.45" x14ac:dyDescent="0.3">
      <c r="A7021" s="3">
        <v>42478.375057870369</v>
      </c>
      <c r="B7021">
        <v>2016</v>
      </c>
      <c r="C7021">
        <v>4</v>
      </c>
      <c r="D7021">
        <v>18</v>
      </c>
      <c r="E7021">
        <v>9</v>
      </c>
      <c r="F7021" s="4">
        <v>355047.74855082785</v>
      </c>
      <c r="G7021" s="4">
        <v>607478.84872012644</v>
      </c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Y7021" s="2"/>
      <c r="Z7021"/>
      <c r="AA7021"/>
      <c r="AB7021"/>
    </row>
    <row r="7022" spans="1:28" ht="14.45" x14ac:dyDescent="0.3">
      <c r="A7022" s="3">
        <v>42478.416724537034</v>
      </c>
      <c r="B7022">
        <v>2016</v>
      </c>
      <c r="C7022">
        <v>4</v>
      </c>
      <c r="D7022">
        <v>18</v>
      </c>
      <c r="E7022">
        <v>10</v>
      </c>
      <c r="F7022" s="4">
        <v>332353.37778529956</v>
      </c>
      <c r="G7022" s="4">
        <v>553313.09615402354</v>
      </c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Y7022" s="2"/>
      <c r="Z7022"/>
      <c r="AA7022"/>
      <c r="AB7022"/>
    </row>
    <row r="7023" spans="1:28" ht="14.45" x14ac:dyDescent="0.3">
      <c r="A7023" s="3">
        <v>42478.458391203705</v>
      </c>
      <c r="B7023">
        <v>2016</v>
      </c>
      <c r="C7023">
        <v>4</v>
      </c>
      <c r="D7023">
        <v>18</v>
      </c>
      <c r="E7023">
        <v>11</v>
      </c>
      <c r="F7023" s="4">
        <v>292915.92227129458</v>
      </c>
      <c r="G7023" s="4">
        <v>493806.72993195266</v>
      </c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Y7023" s="2"/>
      <c r="Z7023"/>
      <c r="AA7023"/>
      <c r="AB7023"/>
    </row>
    <row r="7024" spans="1:28" ht="14.45" x14ac:dyDescent="0.3">
      <c r="A7024" s="3">
        <v>42478.500057870369</v>
      </c>
      <c r="B7024">
        <v>2016</v>
      </c>
      <c r="C7024">
        <v>4</v>
      </c>
      <c r="D7024">
        <v>18</v>
      </c>
      <c r="E7024">
        <v>12</v>
      </c>
      <c r="F7024" s="4">
        <v>289774.57568919723</v>
      </c>
      <c r="G7024" s="4">
        <v>490325.68343222333</v>
      </c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Y7024" s="2"/>
      <c r="Z7024"/>
      <c r="AA7024"/>
      <c r="AB7024"/>
    </row>
    <row r="7025" spans="1:28" ht="14.45" x14ac:dyDescent="0.3">
      <c r="A7025" s="3">
        <v>42478.541724537034</v>
      </c>
      <c r="B7025">
        <v>2016</v>
      </c>
      <c r="C7025">
        <v>4</v>
      </c>
      <c r="D7025">
        <v>18</v>
      </c>
      <c r="E7025">
        <v>13</v>
      </c>
      <c r="F7025" s="4">
        <v>302596.68553329661</v>
      </c>
      <c r="G7025" s="4">
        <v>442006.44889958494</v>
      </c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Y7025" s="2"/>
      <c r="Z7025"/>
      <c r="AA7025"/>
      <c r="AB7025"/>
    </row>
    <row r="7026" spans="1:28" ht="14.45" x14ac:dyDescent="0.3">
      <c r="A7026" s="3">
        <v>42478.583391203705</v>
      </c>
      <c r="B7026">
        <v>2016</v>
      </c>
      <c r="C7026">
        <v>4</v>
      </c>
      <c r="D7026">
        <v>18</v>
      </c>
      <c r="E7026">
        <v>14</v>
      </c>
      <c r="F7026" s="4">
        <v>331432.13739247725</v>
      </c>
      <c r="G7026" s="4">
        <v>460407.02281705843</v>
      </c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Y7026" s="2"/>
      <c r="Z7026"/>
      <c r="AA7026"/>
      <c r="AB7026"/>
    </row>
    <row r="7027" spans="1:28" ht="14.45" x14ac:dyDescent="0.3">
      <c r="A7027" s="3">
        <v>42478.625057870369</v>
      </c>
      <c r="B7027">
        <v>2016</v>
      </c>
      <c r="C7027">
        <v>4</v>
      </c>
      <c r="D7027">
        <v>18</v>
      </c>
      <c r="E7027">
        <v>15</v>
      </c>
      <c r="F7027" s="4">
        <v>339090.1642479474</v>
      </c>
      <c r="G7027" s="4">
        <v>510964.73804657761</v>
      </c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Y7027" s="2"/>
      <c r="Z7027"/>
      <c r="AA7027"/>
      <c r="AB7027"/>
    </row>
    <row r="7028" spans="1:28" ht="14.45" x14ac:dyDescent="0.3">
      <c r="A7028" s="3">
        <v>42478.666724537034</v>
      </c>
      <c r="B7028">
        <v>2016</v>
      </c>
      <c r="C7028">
        <v>4</v>
      </c>
      <c r="D7028">
        <v>18</v>
      </c>
      <c r="E7028">
        <v>16</v>
      </c>
      <c r="F7028" s="4">
        <v>367378.02461837552</v>
      </c>
      <c r="G7028" s="4">
        <v>576782.04127320484</v>
      </c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Y7028" s="2"/>
      <c r="Z7028"/>
      <c r="AA7028"/>
      <c r="AB7028"/>
    </row>
    <row r="7029" spans="1:28" ht="14.45" x14ac:dyDescent="0.3">
      <c r="A7029" s="3">
        <v>42478.708391203705</v>
      </c>
      <c r="B7029">
        <v>2016</v>
      </c>
      <c r="C7029">
        <v>4</v>
      </c>
      <c r="D7029">
        <v>18</v>
      </c>
      <c r="E7029">
        <v>17</v>
      </c>
      <c r="F7029" s="4">
        <v>396870.65794487821</v>
      </c>
      <c r="G7029" s="4">
        <v>569388.40376670368</v>
      </c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Y7029" s="2"/>
      <c r="Z7029"/>
      <c r="AA7029"/>
      <c r="AB7029"/>
    </row>
    <row r="7030" spans="1:28" ht="14.45" x14ac:dyDescent="0.3">
      <c r="A7030" s="3">
        <v>42478.750057870369</v>
      </c>
      <c r="B7030">
        <v>2016</v>
      </c>
      <c r="C7030">
        <v>4</v>
      </c>
      <c r="D7030">
        <v>18</v>
      </c>
      <c r="E7030">
        <v>18</v>
      </c>
      <c r="F7030" s="4">
        <v>410927.40274500154</v>
      </c>
      <c r="G7030" s="4">
        <v>617295.50905308046</v>
      </c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Y7030" s="2"/>
      <c r="Z7030"/>
      <c r="AA7030"/>
      <c r="AB7030"/>
    </row>
    <row r="7031" spans="1:28" ht="14.45" x14ac:dyDescent="0.3">
      <c r="A7031" s="3">
        <v>42478.791724537034</v>
      </c>
      <c r="B7031">
        <v>2016</v>
      </c>
      <c r="C7031">
        <v>4</v>
      </c>
      <c r="D7031">
        <v>18</v>
      </c>
      <c r="E7031">
        <v>19</v>
      </c>
      <c r="F7031" s="4">
        <v>412896.30330898601</v>
      </c>
      <c r="G7031" s="4">
        <v>610201.59837513301</v>
      </c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Y7031" s="2"/>
      <c r="Z7031"/>
      <c r="AA7031"/>
      <c r="AB7031"/>
    </row>
    <row r="7032" spans="1:28" ht="14.45" x14ac:dyDescent="0.3">
      <c r="A7032" s="3">
        <v>42478.833391203705</v>
      </c>
      <c r="B7032">
        <v>2016</v>
      </c>
      <c r="C7032">
        <v>4</v>
      </c>
      <c r="D7032">
        <v>18</v>
      </c>
      <c r="E7032">
        <v>20</v>
      </c>
      <c r="F7032" s="4">
        <v>430460.66895408765</v>
      </c>
      <c r="G7032" s="4">
        <v>644353.44356924959</v>
      </c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Y7032" s="2"/>
      <c r="Z7032"/>
      <c r="AA7032"/>
      <c r="AB7032"/>
    </row>
    <row r="7033" spans="1:28" ht="14.45" x14ac:dyDescent="0.3">
      <c r="A7033" s="3">
        <v>42478.875057870369</v>
      </c>
      <c r="B7033">
        <v>2016</v>
      </c>
      <c r="C7033">
        <v>4</v>
      </c>
      <c r="D7033">
        <v>18</v>
      </c>
      <c r="E7033">
        <v>21</v>
      </c>
      <c r="F7033" s="4">
        <v>388356.26968572085</v>
      </c>
      <c r="G7033" s="4">
        <v>583454.03381276305</v>
      </c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Y7033" s="2"/>
      <c r="Z7033"/>
      <c r="AA7033"/>
      <c r="AB7033"/>
    </row>
    <row r="7034" spans="1:28" ht="14.45" x14ac:dyDescent="0.3">
      <c r="A7034" s="3">
        <v>42478.916724537034</v>
      </c>
      <c r="B7034">
        <v>2016</v>
      </c>
      <c r="C7034">
        <v>4</v>
      </c>
      <c r="D7034">
        <v>18</v>
      </c>
      <c r="E7034">
        <v>22</v>
      </c>
      <c r="F7034" s="4">
        <v>348416.52460831555</v>
      </c>
      <c r="G7034" s="4">
        <v>535501.10178127687</v>
      </c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Y7034" s="2"/>
      <c r="Z7034"/>
      <c r="AA7034"/>
      <c r="AB7034"/>
    </row>
    <row r="7035" spans="1:28" ht="14.45" x14ac:dyDescent="0.3">
      <c r="A7035" s="3">
        <v>42478.958391203705</v>
      </c>
      <c r="B7035">
        <v>2016</v>
      </c>
      <c r="C7035">
        <v>4</v>
      </c>
      <c r="D7035">
        <v>18</v>
      </c>
      <c r="E7035">
        <v>23</v>
      </c>
      <c r="F7035" s="4">
        <v>306569.91837046109</v>
      </c>
      <c r="G7035" s="4">
        <v>466589.07024249516</v>
      </c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Y7035" s="2"/>
      <c r="Z7035"/>
      <c r="AA7035"/>
      <c r="AB7035"/>
    </row>
    <row r="7036" spans="1:28" ht="14.45" x14ac:dyDescent="0.3">
      <c r="A7036" s="3">
        <v>42479.000057870369</v>
      </c>
      <c r="B7036">
        <v>2016</v>
      </c>
      <c r="C7036">
        <v>4</v>
      </c>
      <c r="D7036">
        <v>19</v>
      </c>
      <c r="E7036">
        <v>0</v>
      </c>
      <c r="F7036" s="4">
        <v>267924.54550731968</v>
      </c>
      <c r="G7036" s="4">
        <v>423034.65753672004</v>
      </c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Y7036" s="2"/>
      <c r="Z7036"/>
      <c r="AA7036"/>
      <c r="AB7036"/>
    </row>
    <row r="7037" spans="1:28" ht="14.45" x14ac:dyDescent="0.3">
      <c r="A7037" s="3">
        <v>42479.041724537034</v>
      </c>
      <c r="B7037">
        <v>2016</v>
      </c>
      <c r="C7037">
        <v>4</v>
      </c>
      <c r="D7037">
        <v>19</v>
      </c>
      <c r="E7037">
        <v>1</v>
      </c>
      <c r="F7037" s="4">
        <v>234750.28004363269</v>
      </c>
      <c r="G7037" s="4">
        <v>406678.40113797109</v>
      </c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Y7037" s="2"/>
      <c r="Z7037"/>
      <c r="AA7037"/>
      <c r="AB7037"/>
    </row>
    <row r="7038" spans="1:28" ht="14.45" x14ac:dyDescent="0.3">
      <c r="A7038" s="3">
        <v>42479.083391203705</v>
      </c>
      <c r="B7038">
        <v>2016</v>
      </c>
      <c r="C7038">
        <v>4</v>
      </c>
      <c r="D7038">
        <v>19</v>
      </c>
      <c r="E7038">
        <v>2</v>
      </c>
      <c r="F7038" s="4">
        <v>245007.92000858329</v>
      </c>
      <c r="G7038" s="4">
        <v>411129.23278382566</v>
      </c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Y7038" s="2"/>
      <c r="Z7038"/>
      <c r="AA7038"/>
      <c r="AB7038"/>
    </row>
    <row r="7039" spans="1:28" ht="14.45" x14ac:dyDescent="0.3">
      <c r="A7039" s="3">
        <v>42479.125057870369</v>
      </c>
      <c r="B7039">
        <v>2016</v>
      </c>
      <c r="C7039">
        <v>4</v>
      </c>
      <c r="D7039">
        <v>19</v>
      </c>
      <c r="E7039">
        <v>3</v>
      </c>
      <c r="F7039" s="4">
        <v>241120.42602234345</v>
      </c>
      <c r="G7039" s="4">
        <v>428419.49933642824</v>
      </c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Y7039" s="2"/>
      <c r="Z7039"/>
      <c r="AA7039"/>
      <c r="AB7039"/>
    </row>
    <row r="7040" spans="1:28" ht="14.45" x14ac:dyDescent="0.3">
      <c r="A7040" s="3">
        <v>42479.166724537034</v>
      </c>
      <c r="B7040">
        <v>2016</v>
      </c>
      <c r="C7040">
        <v>4</v>
      </c>
      <c r="D7040">
        <v>19</v>
      </c>
      <c r="E7040">
        <v>4</v>
      </c>
      <c r="F7040" s="4">
        <v>245283.72358355002</v>
      </c>
      <c r="G7040" s="4">
        <v>440007.44251296774</v>
      </c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Y7040" s="2"/>
      <c r="Z7040"/>
      <c r="AA7040"/>
      <c r="AB7040"/>
    </row>
    <row r="7041" spans="1:28" ht="14.45" x14ac:dyDescent="0.3">
      <c r="A7041" s="3">
        <v>42479.208391203705</v>
      </c>
      <c r="B7041">
        <v>2016</v>
      </c>
      <c r="C7041">
        <v>4</v>
      </c>
      <c r="D7041">
        <v>19</v>
      </c>
      <c r="E7041">
        <v>5</v>
      </c>
      <c r="F7041" s="4">
        <v>291816.92373234656</v>
      </c>
      <c r="G7041" s="4">
        <v>533181.95419523248</v>
      </c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Y7041" s="2"/>
      <c r="Z7041"/>
      <c r="AA7041"/>
      <c r="AB7041"/>
    </row>
    <row r="7042" spans="1:28" ht="14.45" x14ac:dyDescent="0.3">
      <c r="A7042" s="3">
        <v>42479.250057870369</v>
      </c>
      <c r="B7042">
        <v>2016</v>
      </c>
      <c r="C7042">
        <v>4</v>
      </c>
      <c r="D7042">
        <v>19</v>
      </c>
      <c r="E7042">
        <v>6</v>
      </c>
      <c r="F7042" s="4">
        <v>315398.58840741048</v>
      </c>
      <c r="G7042" s="4">
        <v>629881.76622960588</v>
      </c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Y7042" s="2"/>
      <c r="Z7042"/>
      <c r="AA7042"/>
      <c r="AB7042"/>
    </row>
    <row r="7043" spans="1:28" ht="14.45" x14ac:dyDescent="0.3">
      <c r="A7043" s="3">
        <v>42479.291724537034</v>
      </c>
      <c r="B7043">
        <v>2016</v>
      </c>
      <c r="C7043">
        <v>4</v>
      </c>
      <c r="D7043">
        <v>19</v>
      </c>
      <c r="E7043">
        <v>7</v>
      </c>
      <c r="F7043" s="4">
        <v>356699.17464625416</v>
      </c>
      <c r="G7043" s="4">
        <v>657676.13826564467</v>
      </c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Y7043" s="2"/>
      <c r="Z7043"/>
      <c r="AA7043"/>
      <c r="AB7043"/>
    </row>
    <row r="7044" spans="1:28" ht="14.45" x14ac:dyDescent="0.3">
      <c r="A7044" s="3">
        <v>42479.333391203705</v>
      </c>
      <c r="B7044">
        <v>2016</v>
      </c>
      <c r="C7044">
        <v>4</v>
      </c>
      <c r="D7044">
        <v>19</v>
      </c>
      <c r="E7044">
        <v>8</v>
      </c>
      <c r="F7044" s="4">
        <v>430320.33197011135</v>
      </c>
      <c r="G7044" s="4">
        <v>637725.73045139608</v>
      </c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Y7044" s="2"/>
      <c r="Z7044"/>
      <c r="AA7044"/>
      <c r="AB7044"/>
    </row>
    <row r="7045" spans="1:28" ht="14.45" x14ac:dyDescent="0.3">
      <c r="A7045" s="3">
        <v>42479.375057870369</v>
      </c>
      <c r="B7045">
        <v>2016</v>
      </c>
      <c r="C7045">
        <v>4</v>
      </c>
      <c r="D7045">
        <v>19</v>
      </c>
      <c r="E7045">
        <v>9</v>
      </c>
      <c r="F7045" s="4">
        <v>427961.03546803561</v>
      </c>
      <c r="G7045" s="4">
        <v>673076.57324759429</v>
      </c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Y7045" s="2"/>
      <c r="Z7045"/>
      <c r="AA7045"/>
      <c r="AB7045"/>
    </row>
    <row r="7046" spans="1:28" ht="14.45" x14ac:dyDescent="0.3">
      <c r="A7046" s="3">
        <v>42479.416724537034</v>
      </c>
      <c r="B7046">
        <v>2016</v>
      </c>
      <c r="C7046">
        <v>4</v>
      </c>
      <c r="D7046">
        <v>19</v>
      </c>
      <c r="E7046">
        <v>10</v>
      </c>
      <c r="F7046" s="4">
        <v>436651.78708703734</v>
      </c>
      <c r="G7046" s="4">
        <v>651658.83484004252</v>
      </c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Y7046" s="2"/>
      <c r="Z7046"/>
      <c r="AA7046"/>
      <c r="AB7046"/>
    </row>
    <row r="7047" spans="1:28" ht="14.45" x14ac:dyDescent="0.3">
      <c r="A7047" s="3">
        <v>42479.458391203705</v>
      </c>
      <c r="B7047">
        <v>2016</v>
      </c>
      <c r="C7047">
        <v>4</v>
      </c>
      <c r="D7047">
        <v>19</v>
      </c>
      <c r="E7047">
        <v>11</v>
      </c>
      <c r="F7047" s="4">
        <v>411854.11316121201</v>
      </c>
      <c r="G7047" s="4">
        <v>614666.67429218325</v>
      </c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Y7047" s="2"/>
      <c r="Z7047"/>
      <c r="AA7047"/>
      <c r="AB7047"/>
    </row>
    <row r="7048" spans="1:28" ht="14.45" x14ac:dyDescent="0.3">
      <c r="A7048" s="3">
        <v>42479.500057870369</v>
      </c>
      <c r="B7048">
        <v>2016</v>
      </c>
      <c r="C7048">
        <v>4</v>
      </c>
      <c r="D7048">
        <v>19</v>
      </c>
      <c r="E7048">
        <v>12</v>
      </c>
      <c r="F7048" s="4">
        <v>402023.86152528453</v>
      </c>
      <c r="G7048" s="4">
        <v>598874.83815129846</v>
      </c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Y7048" s="2"/>
      <c r="Z7048"/>
      <c r="AA7048"/>
      <c r="AB7048"/>
    </row>
    <row r="7049" spans="1:28" ht="14.45" x14ac:dyDescent="0.3">
      <c r="A7049" s="3">
        <v>42479.541724537034</v>
      </c>
      <c r="B7049">
        <v>2016</v>
      </c>
      <c r="C7049">
        <v>4</v>
      </c>
      <c r="D7049">
        <v>19</v>
      </c>
      <c r="E7049">
        <v>13</v>
      </c>
      <c r="F7049" s="4">
        <v>410350.59073360031</v>
      </c>
      <c r="G7049" s="4">
        <v>598924.85873490421</v>
      </c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Y7049" s="2"/>
      <c r="Z7049"/>
      <c r="AA7049"/>
      <c r="AB7049"/>
    </row>
    <row r="7050" spans="1:28" ht="14.45" x14ac:dyDescent="0.3">
      <c r="A7050" s="3">
        <v>42479.583391203705</v>
      </c>
      <c r="B7050">
        <v>2016</v>
      </c>
      <c r="C7050">
        <v>4</v>
      </c>
      <c r="D7050">
        <v>19</v>
      </c>
      <c r="E7050">
        <v>14</v>
      </c>
      <c r="F7050" s="4">
        <v>435724.51455599064</v>
      </c>
      <c r="G7050" s="4">
        <v>590494.35836007877</v>
      </c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Y7050" s="2"/>
      <c r="Z7050"/>
      <c r="AA7050"/>
      <c r="AB7050"/>
    </row>
    <row r="7051" spans="1:28" ht="14.45" x14ac:dyDescent="0.3">
      <c r="A7051" s="3">
        <v>42479.625057870369</v>
      </c>
      <c r="B7051">
        <v>2016</v>
      </c>
      <c r="C7051">
        <v>4</v>
      </c>
      <c r="D7051">
        <v>19</v>
      </c>
      <c r="E7051">
        <v>15</v>
      </c>
      <c r="F7051" s="4">
        <v>455865.30332504841</v>
      </c>
      <c r="G7051" s="4">
        <v>593436.52755361318</v>
      </c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Y7051" s="2"/>
      <c r="Z7051"/>
      <c r="AA7051"/>
      <c r="AB7051"/>
    </row>
    <row r="7052" spans="1:28" ht="14.45" x14ac:dyDescent="0.3">
      <c r="A7052" s="3">
        <v>42479.666724537034</v>
      </c>
      <c r="B7052">
        <v>2016</v>
      </c>
      <c r="C7052">
        <v>4</v>
      </c>
      <c r="D7052">
        <v>19</v>
      </c>
      <c r="E7052">
        <v>16</v>
      </c>
      <c r="F7052" s="4">
        <v>457392.2523664725</v>
      </c>
      <c r="G7052" s="4">
        <v>636571.60078332725</v>
      </c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Y7052" s="2"/>
      <c r="Z7052"/>
      <c r="AA7052"/>
      <c r="AB7052"/>
    </row>
    <row r="7053" spans="1:28" ht="14.45" x14ac:dyDescent="0.3">
      <c r="A7053" s="3">
        <v>42479.708391203705</v>
      </c>
      <c r="B7053">
        <v>2016</v>
      </c>
      <c r="C7053">
        <v>4</v>
      </c>
      <c r="D7053">
        <v>19</v>
      </c>
      <c r="E7053">
        <v>17</v>
      </c>
      <c r="F7053" s="4">
        <v>487239.18131140183</v>
      </c>
      <c r="G7053" s="4">
        <v>639414.31264625513</v>
      </c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Y7053" s="2"/>
      <c r="Z7053"/>
      <c r="AA7053"/>
      <c r="AB7053"/>
    </row>
    <row r="7054" spans="1:28" ht="14.45" x14ac:dyDescent="0.3">
      <c r="A7054" s="3">
        <v>42479.750057870369</v>
      </c>
      <c r="B7054">
        <v>2016</v>
      </c>
      <c r="C7054">
        <v>4</v>
      </c>
      <c r="D7054">
        <v>19</v>
      </c>
      <c r="E7054">
        <v>18</v>
      </c>
      <c r="F7054" s="4">
        <v>458485.18686983414</v>
      </c>
      <c r="G7054" s="4">
        <v>684583.62679622415</v>
      </c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Y7054" s="2"/>
      <c r="Z7054"/>
      <c r="AA7054"/>
      <c r="AB7054"/>
    </row>
    <row r="7055" spans="1:28" ht="14.45" x14ac:dyDescent="0.3">
      <c r="A7055" s="3">
        <v>42479.791724537034</v>
      </c>
      <c r="B7055">
        <v>2016</v>
      </c>
      <c r="C7055">
        <v>4</v>
      </c>
      <c r="D7055">
        <v>19</v>
      </c>
      <c r="E7055">
        <v>19</v>
      </c>
      <c r="F7055" s="4">
        <v>458767.77340779826</v>
      </c>
      <c r="G7055" s="4">
        <v>660195.13742279867</v>
      </c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Y7055" s="2"/>
      <c r="Z7055"/>
      <c r="AA7055"/>
      <c r="AB7055"/>
    </row>
    <row r="7056" spans="1:28" ht="14.45" x14ac:dyDescent="0.3">
      <c r="A7056" s="3">
        <v>42479.833391203705</v>
      </c>
      <c r="B7056">
        <v>2016</v>
      </c>
      <c r="C7056">
        <v>4</v>
      </c>
      <c r="D7056">
        <v>19</v>
      </c>
      <c r="E7056">
        <v>20</v>
      </c>
      <c r="F7056" s="4">
        <v>502804.76811444317</v>
      </c>
      <c r="G7056" s="4">
        <v>690399.29569766787</v>
      </c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Y7056" s="2"/>
      <c r="Z7056"/>
      <c r="AA7056"/>
      <c r="AB7056"/>
    </row>
    <row r="7057" spans="1:28" ht="14.45" x14ac:dyDescent="0.3">
      <c r="A7057" s="3">
        <v>42479.875057870369</v>
      </c>
      <c r="B7057">
        <v>2016</v>
      </c>
      <c r="C7057">
        <v>4</v>
      </c>
      <c r="D7057">
        <v>19</v>
      </c>
      <c r="E7057">
        <v>21</v>
      </c>
      <c r="F7057" s="4">
        <v>442528.38035157853</v>
      </c>
      <c r="G7057" s="4">
        <v>634082.24704678915</v>
      </c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Y7057" s="2"/>
      <c r="Z7057"/>
      <c r="AA7057"/>
      <c r="AB7057"/>
    </row>
    <row r="7058" spans="1:28" ht="14.45" x14ac:dyDescent="0.3">
      <c r="A7058" s="3">
        <v>42479.916724537034</v>
      </c>
      <c r="B7058">
        <v>2016</v>
      </c>
      <c r="C7058">
        <v>4</v>
      </c>
      <c r="D7058">
        <v>19</v>
      </c>
      <c r="E7058">
        <v>22</v>
      </c>
      <c r="F7058" s="4">
        <v>410771.65318268631</v>
      </c>
      <c r="G7058" s="4">
        <v>529408.11926280917</v>
      </c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Y7058" s="2"/>
      <c r="Z7058"/>
      <c r="AA7058"/>
      <c r="AB7058"/>
    </row>
    <row r="7059" spans="1:28" ht="14.45" x14ac:dyDescent="0.3">
      <c r="A7059" s="3">
        <v>42479.958391203705</v>
      </c>
      <c r="B7059">
        <v>2016</v>
      </c>
      <c r="C7059">
        <v>4</v>
      </c>
      <c r="D7059">
        <v>19</v>
      </c>
      <c r="E7059">
        <v>23</v>
      </c>
      <c r="F7059" s="4">
        <v>327396.143056345</v>
      </c>
      <c r="G7059" s="4">
        <v>460658.9263051679</v>
      </c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Y7059" s="2"/>
      <c r="Z7059"/>
      <c r="AA7059"/>
      <c r="AB7059"/>
    </row>
    <row r="7060" spans="1:28" ht="14.45" x14ac:dyDescent="0.3">
      <c r="A7060" s="3">
        <v>42480.000057870369</v>
      </c>
      <c r="B7060">
        <v>2016</v>
      </c>
      <c r="C7060">
        <v>4</v>
      </c>
      <c r="D7060">
        <v>20</v>
      </c>
      <c r="E7060">
        <v>0</v>
      </c>
      <c r="F7060" s="4">
        <v>278677.51013900444</v>
      </c>
      <c r="G7060" s="4">
        <v>401415.14816565404</v>
      </c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Y7060" s="2"/>
      <c r="Z7060"/>
      <c r="AA7060"/>
      <c r="AB7060"/>
    </row>
    <row r="7061" spans="1:28" ht="14.45" x14ac:dyDescent="0.3">
      <c r="A7061" s="3">
        <v>42480.04173611111</v>
      </c>
      <c r="B7061">
        <v>2016</v>
      </c>
      <c r="C7061">
        <v>4</v>
      </c>
      <c r="D7061">
        <v>20</v>
      </c>
      <c r="E7061">
        <v>1</v>
      </c>
      <c r="F7061" s="4">
        <v>257658.4286873565</v>
      </c>
      <c r="G7061" s="4">
        <v>408710.06732230779</v>
      </c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Y7061" s="2"/>
      <c r="Z7061"/>
      <c r="AA7061"/>
      <c r="AB7061"/>
    </row>
    <row r="7062" spans="1:28" ht="14.45" x14ac:dyDescent="0.3">
      <c r="A7062" s="3">
        <v>42480.083402777775</v>
      </c>
      <c r="B7062">
        <v>2016</v>
      </c>
      <c r="C7062">
        <v>4</v>
      </c>
      <c r="D7062">
        <v>20</v>
      </c>
      <c r="E7062">
        <v>2</v>
      </c>
      <c r="F7062" s="4">
        <v>226768.99702503067</v>
      </c>
      <c r="G7062" s="4">
        <v>409441.00470608257</v>
      </c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Y7062" s="2"/>
      <c r="Z7062"/>
      <c r="AA7062"/>
      <c r="AB7062"/>
    </row>
    <row r="7063" spans="1:28" ht="14.45" x14ac:dyDescent="0.3">
      <c r="A7063" s="3">
        <v>42480.125069444446</v>
      </c>
      <c r="B7063">
        <v>2016</v>
      </c>
      <c r="C7063">
        <v>4</v>
      </c>
      <c r="D7063">
        <v>20</v>
      </c>
      <c r="E7063">
        <v>3</v>
      </c>
      <c r="F7063" s="4">
        <v>231379.05680904764</v>
      </c>
      <c r="G7063" s="4">
        <v>414339.44528759364</v>
      </c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Y7063" s="2"/>
      <c r="Z7063"/>
      <c r="AA7063"/>
      <c r="AB7063"/>
    </row>
    <row r="7064" spans="1:28" ht="14.45" x14ac:dyDescent="0.3">
      <c r="A7064" s="3">
        <v>42480.16673611111</v>
      </c>
      <c r="B7064">
        <v>2016</v>
      </c>
      <c r="C7064">
        <v>4</v>
      </c>
      <c r="D7064">
        <v>20</v>
      </c>
      <c r="E7064">
        <v>4</v>
      </c>
      <c r="F7064" s="4">
        <v>238015.00662916497</v>
      </c>
      <c r="G7064" s="4">
        <v>452746.27568234474</v>
      </c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Y7064" s="2"/>
      <c r="Z7064"/>
      <c r="AA7064"/>
      <c r="AB7064"/>
    </row>
    <row r="7065" spans="1:28" ht="14.45" x14ac:dyDescent="0.3">
      <c r="A7065" s="3">
        <v>42480.208402777775</v>
      </c>
      <c r="B7065">
        <v>2016</v>
      </c>
      <c r="C7065">
        <v>4</v>
      </c>
      <c r="D7065">
        <v>20</v>
      </c>
      <c r="E7065">
        <v>5</v>
      </c>
      <c r="F7065" s="4">
        <v>264012.45498596551</v>
      </c>
      <c r="G7065" s="4">
        <v>498130.17293884588</v>
      </c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Y7065" s="2"/>
      <c r="Z7065"/>
      <c r="AA7065"/>
      <c r="AB7065"/>
    </row>
    <row r="7066" spans="1:28" ht="14.45" x14ac:dyDescent="0.3">
      <c r="A7066" s="3">
        <v>42480.250069444446</v>
      </c>
      <c r="B7066">
        <v>2016</v>
      </c>
      <c r="C7066">
        <v>4</v>
      </c>
      <c r="D7066">
        <v>20</v>
      </c>
      <c r="E7066">
        <v>6</v>
      </c>
      <c r="F7066" s="4">
        <v>349850.7907378294</v>
      </c>
      <c r="G7066" s="4">
        <v>618983.60825810861</v>
      </c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Y7066" s="2"/>
      <c r="Z7066"/>
      <c r="AA7066"/>
      <c r="AB7066"/>
    </row>
    <row r="7067" spans="1:28" ht="14.45" x14ac:dyDescent="0.3">
      <c r="A7067" s="3">
        <v>42480.29173611111</v>
      </c>
      <c r="B7067">
        <v>2016</v>
      </c>
      <c r="C7067">
        <v>4</v>
      </c>
      <c r="D7067">
        <v>20</v>
      </c>
      <c r="E7067">
        <v>7</v>
      </c>
      <c r="F7067" s="4">
        <v>409334.56159776781</v>
      </c>
      <c r="G7067" s="4">
        <v>681076.95788198768</v>
      </c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Y7067" s="2"/>
      <c r="Z7067"/>
      <c r="AA7067"/>
      <c r="AB7067"/>
    </row>
    <row r="7068" spans="1:28" ht="14.45" x14ac:dyDescent="0.3">
      <c r="A7068" s="3">
        <v>42480.333402777775</v>
      </c>
      <c r="B7068">
        <v>2016</v>
      </c>
      <c r="C7068">
        <v>4</v>
      </c>
      <c r="D7068">
        <v>20</v>
      </c>
      <c r="E7068">
        <v>8</v>
      </c>
      <c r="F7068" s="4">
        <v>429594.16941396234</v>
      </c>
      <c r="G7068" s="4">
        <v>696612.38795019989</v>
      </c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Y7068" s="2"/>
      <c r="Z7068"/>
      <c r="AA7068"/>
      <c r="AB7068"/>
    </row>
    <row r="7069" spans="1:28" ht="14.45" x14ac:dyDescent="0.3">
      <c r="A7069" s="3">
        <v>42480.375069444446</v>
      </c>
      <c r="B7069">
        <v>2016</v>
      </c>
      <c r="C7069">
        <v>4</v>
      </c>
      <c r="D7069">
        <v>20</v>
      </c>
      <c r="E7069">
        <v>9</v>
      </c>
      <c r="F7069" s="4">
        <v>446626.27535881015</v>
      </c>
      <c r="G7069" s="4">
        <v>651637.58901666757</v>
      </c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Y7069" s="2"/>
      <c r="Z7069"/>
      <c r="AA7069"/>
      <c r="AB7069"/>
    </row>
    <row r="7070" spans="1:28" ht="14.45" x14ac:dyDescent="0.3">
      <c r="A7070" s="3">
        <v>42480.41673611111</v>
      </c>
      <c r="B7070">
        <v>2016</v>
      </c>
      <c r="C7070">
        <v>4</v>
      </c>
      <c r="D7070">
        <v>20</v>
      </c>
      <c r="E7070">
        <v>10</v>
      </c>
      <c r="F7070" s="4">
        <v>407777.03173772036</v>
      </c>
      <c r="G7070" s="4">
        <v>615236.48072007007</v>
      </c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Y7070" s="2"/>
      <c r="Z7070"/>
      <c r="AA7070"/>
      <c r="AB7070"/>
    </row>
    <row r="7071" spans="1:28" ht="14.45" x14ac:dyDescent="0.3">
      <c r="A7071" s="3">
        <v>42480.458402777775</v>
      </c>
      <c r="B7071">
        <v>2016</v>
      </c>
      <c r="C7071">
        <v>4</v>
      </c>
      <c r="D7071">
        <v>20</v>
      </c>
      <c r="E7071">
        <v>11</v>
      </c>
      <c r="F7071" s="4">
        <v>443164.88694970292</v>
      </c>
      <c r="G7071" s="4">
        <v>626542.66103143094</v>
      </c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Y7071" s="2"/>
      <c r="Z7071"/>
      <c r="AA7071"/>
      <c r="AB7071"/>
    </row>
    <row r="7072" spans="1:28" ht="14.45" x14ac:dyDescent="0.3">
      <c r="A7072" s="3">
        <v>42480.500069444446</v>
      </c>
      <c r="B7072">
        <v>2016</v>
      </c>
      <c r="C7072">
        <v>4</v>
      </c>
      <c r="D7072">
        <v>20</v>
      </c>
      <c r="E7072">
        <v>12</v>
      </c>
      <c r="F7072" s="4">
        <v>437413.88851120049</v>
      </c>
      <c r="G7072" s="4">
        <v>646719.90503724373</v>
      </c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Y7072" s="2"/>
      <c r="Z7072"/>
      <c r="AA7072"/>
      <c r="AB7072"/>
    </row>
    <row r="7073" spans="1:28" ht="14.45" x14ac:dyDescent="0.3">
      <c r="A7073" s="3">
        <v>42480.54173611111</v>
      </c>
      <c r="B7073">
        <v>2016</v>
      </c>
      <c r="C7073">
        <v>4</v>
      </c>
      <c r="D7073">
        <v>20</v>
      </c>
      <c r="E7073">
        <v>13</v>
      </c>
      <c r="F7073" s="4">
        <v>429756.8043969007</v>
      </c>
      <c r="G7073" s="4">
        <v>672820.72642332769</v>
      </c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Y7073" s="2"/>
      <c r="Z7073"/>
      <c r="AA7073"/>
      <c r="AB7073"/>
    </row>
    <row r="7074" spans="1:28" ht="14.45" x14ac:dyDescent="0.3">
      <c r="A7074" s="3">
        <v>42480.583402777775</v>
      </c>
      <c r="B7074">
        <v>2016</v>
      </c>
      <c r="C7074">
        <v>4</v>
      </c>
      <c r="D7074">
        <v>20</v>
      </c>
      <c r="E7074">
        <v>14</v>
      </c>
      <c r="F7074" s="4">
        <v>465287.15799659601</v>
      </c>
      <c r="G7074" s="4">
        <v>664419.78960612451</v>
      </c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Y7074" s="2"/>
      <c r="Z7074"/>
      <c r="AA7074"/>
      <c r="AB7074"/>
    </row>
    <row r="7075" spans="1:28" ht="14.45" x14ac:dyDescent="0.3">
      <c r="A7075" s="3">
        <v>42480.625069444446</v>
      </c>
      <c r="B7075">
        <v>2016</v>
      </c>
      <c r="C7075">
        <v>4</v>
      </c>
      <c r="D7075">
        <v>20</v>
      </c>
      <c r="E7075">
        <v>15</v>
      </c>
      <c r="F7075" s="4">
        <v>483892.08686074975</v>
      </c>
      <c r="G7075" s="4">
        <v>686490.46878531633</v>
      </c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Y7075" s="2"/>
      <c r="Z7075"/>
      <c r="AA7075"/>
      <c r="AB7075"/>
    </row>
    <row r="7076" spans="1:28" ht="14.45" x14ac:dyDescent="0.3">
      <c r="A7076" s="3">
        <v>42480.66673611111</v>
      </c>
      <c r="B7076">
        <v>2016</v>
      </c>
      <c r="C7076">
        <v>4</v>
      </c>
      <c r="D7076">
        <v>20</v>
      </c>
      <c r="E7076">
        <v>16</v>
      </c>
      <c r="F7076" s="4">
        <v>472071.11758263584</v>
      </c>
      <c r="G7076" s="4">
        <v>718162.34722681739</v>
      </c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Y7076" s="2"/>
      <c r="Z7076"/>
      <c r="AA7076"/>
      <c r="AB7076"/>
    </row>
    <row r="7077" spans="1:28" ht="14.45" x14ac:dyDescent="0.3">
      <c r="A7077" s="3">
        <v>42480.708402777775</v>
      </c>
      <c r="B7077">
        <v>2016</v>
      </c>
      <c r="C7077">
        <v>4</v>
      </c>
      <c r="D7077">
        <v>20</v>
      </c>
      <c r="E7077">
        <v>17</v>
      </c>
      <c r="F7077" s="4">
        <v>485645.29208786279</v>
      </c>
      <c r="G7077" s="4">
        <v>731081.0475501169</v>
      </c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Y7077" s="2"/>
      <c r="Z7077"/>
      <c r="AA7077"/>
      <c r="AB7077"/>
    </row>
    <row r="7078" spans="1:28" ht="14.45" x14ac:dyDescent="0.3">
      <c r="A7078" s="3">
        <v>42480.750069444446</v>
      </c>
      <c r="B7078">
        <v>2016</v>
      </c>
      <c r="C7078">
        <v>4</v>
      </c>
      <c r="D7078">
        <v>20</v>
      </c>
      <c r="E7078">
        <v>18</v>
      </c>
      <c r="F7078" s="4">
        <v>518690.91058369214</v>
      </c>
      <c r="G7078" s="4">
        <v>776605.19714653923</v>
      </c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Y7078" s="2"/>
      <c r="Z7078"/>
      <c r="AA7078"/>
      <c r="AB7078"/>
    </row>
    <row r="7079" spans="1:28" ht="14.45" x14ac:dyDescent="0.3">
      <c r="A7079" s="3">
        <v>42480.79173611111</v>
      </c>
      <c r="B7079">
        <v>2016</v>
      </c>
      <c r="C7079">
        <v>4</v>
      </c>
      <c r="D7079">
        <v>20</v>
      </c>
      <c r="E7079">
        <v>19</v>
      </c>
      <c r="F7079" s="4">
        <v>531820.96464559017</v>
      </c>
      <c r="G7079" s="4">
        <v>748566.59581534727</v>
      </c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Y7079" s="2"/>
      <c r="Z7079"/>
      <c r="AA7079"/>
      <c r="AB7079"/>
    </row>
    <row r="7080" spans="1:28" ht="14.45" x14ac:dyDescent="0.3">
      <c r="A7080" s="3">
        <v>42480.833402777775</v>
      </c>
      <c r="B7080">
        <v>2016</v>
      </c>
      <c r="C7080">
        <v>4</v>
      </c>
      <c r="D7080">
        <v>20</v>
      </c>
      <c r="E7080">
        <v>20</v>
      </c>
      <c r="F7080" s="4">
        <v>523569.64849524345</v>
      </c>
      <c r="G7080" s="4">
        <v>721077.80582797714</v>
      </c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Y7080" s="2"/>
      <c r="Z7080"/>
      <c r="AA7080"/>
      <c r="AB7080"/>
    </row>
    <row r="7081" spans="1:28" ht="14.45" x14ac:dyDescent="0.3">
      <c r="A7081" s="3">
        <v>42480.875069444446</v>
      </c>
      <c r="B7081">
        <v>2016</v>
      </c>
      <c r="C7081">
        <v>4</v>
      </c>
      <c r="D7081">
        <v>20</v>
      </c>
      <c r="E7081">
        <v>21</v>
      </c>
      <c r="F7081" s="4">
        <v>451738.99036315538</v>
      </c>
      <c r="G7081" s="4">
        <v>614536.56110061088</v>
      </c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Y7081" s="2"/>
      <c r="Z7081"/>
      <c r="AA7081"/>
      <c r="AB7081"/>
    </row>
    <row r="7082" spans="1:28" ht="14.45" x14ac:dyDescent="0.3">
      <c r="A7082" s="3">
        <v>42480.91673611111</v>
      </c>
      <c r="B7082">
        <v>2016</v>
      </c>
      <c r="C7082">
        <v>4</v>
      </c>
      <c r="D7082">
        <v>20</v>
      </c>
      <c r="E7082">
        <v>22</v>
      </c>
      <c r="F7082" s="4">
        <v>352019.64351807302</v>
      </c>
      <c r="G7082" s="4">
        <v>495843.04878800432</v>
      </c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Y7082" s="2"/>
      <c r="Z7082"/>
      <c r="AA7082"/>
      <c r="AB7082"/>
    </row>
    <row r="7083" spans="1:28" ht="14.45" x14ac:dyDescent="0.3">
      <c r="A7083" s="3">
        <v>42480.958402777775</v>
      </c>
      <c r="B7083">
        <v>2016</v>
      </c>
      <c r="C7083">
        <v>4</v>
      </c>
      <c r="D7083">
        <v>20</v>
      </c>
      <c r="E7083">
        <v>23</v>
      </c>
      <c r="F7083" s="4">
        <v>284660.51824178407</v>
      </c>
      <c r="G7083" s="4">
        <v>411862.31944596831</v>
      </c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Y7083" s="2"/>
      <c r="Z7083"/>
      <c r="AA7083"/>
      <c r="AB7083"/>
    </row>
    <row r="7084" spans="1:28" ht="14.45" x14ac:dyDescent="0.3">
      <c r="A7084" s="3">
        <v>42481.000069444446</v>
      </c>
      <c r="B7084">
        <v>2016</v>
      </c>
      <c r="C7084">
        <v>4</v>
      </c>
      <c r="D7084">
        <v>21</v>
      </c>
      <c r="E7084">
        <v>0</v>
      </c>
      <c r="F7084" s="4">
        <v>235781.61896680298</v>
      </c>
      <c r="G7084" s="4">
        <v>342162.17371487623</v>
      </c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Y7084" s="2"/>
      <c r="Z7084"/>
      <c r="AA7084"/>
      <c r="AB7084"/>
    </row>
    <row r="7085" spans="1:28" ht="14.45" x14ac:dyDescent="0.3">
      <c r="A7085" s="3">
        <v>42481.04173611111</v>
      </c>
      <c r="B7085">
        <v>2016</v>
      </c>
      <c r="C7085">
        <v>4</v>
      </c>
      <c r="D7085">
        <v>21</v>
      </c>
      <c r="E7085">
        <v>1</v>
      </c>
      <c r="F7085" s="4">
        <v>230750.37025934347</v>
      </c>
      <c r="G7085" s="4">
        <v>328947.51611251471</v>
      </c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Y7085" s="2"/>
      <c r="Z7085"/>
      <c r="AA7085"/>
      <c r="AB7085"/>
    </row>
    <row r="7086" spans="1:28" ht="14.45" x14ac:dyDescent="0.3">
      <c r="A7086" s="3">
        <v>42481.083402777775</v>
      </c>
      <c r="B7086">
        <v>2016</v>
      </c>
      <c r="C7086">
        <v>4</v>
      </c>
      <c r="D7086">
        <v>21</v>
      </c>
      <c r="E7086">
        <v>2</v>
      </c>
      <c r="F7086" s="4">
        <v>207402.126603179</v>
      </c>
      <c r="G7086" s="4">
        <v>321016.62543430144</v>
      </c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Y7086" s="2"/>
      <c r="Z7086"/>
      <c r="AA7086"/>
      <c r="AB7086"/>
    </row>
    <row r="7087" spans="1:28" ht="14.45" x14ac:dyDescent="0.3">
      <c r="A7087" s="3">
        <v>42481.125069444446</v>
      </c>
      <c r="B7087">
        <v>2016</v>
      </c>
      <c r="C7087">
        <v>4</v>
      </c>
      <c r="D7087">
        <v>21</v>
      </c>
      <c r="E7087">
        <v>3</v>
      </c>
      <c r="F7087" s="4">
        <v>218547.16178393277</v>
      </c>
      <c r="G7087" s="4">
        <v>346658.50840431452</v>
      </c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Y7087" s="2"/>
      <c r="Z7087"/>
      <c r="AA7087"/>
      <c r="AB7087"/>
    </row>
    <row r="7088" spans="1:28" ht="14.45" x14ac:dyDescent="0.3">
      <c r="A7088" s="3">
        <v>42481.16673611111</v>
      </c>
      <c r="B7088">
        <v>2016</v>
      </c>
      <c r="C7088">
        <v>4</v>
      </c>
      <c r="D7088">
        <v>21</v>
      </c>
      <c r="E7088">
        <v>4</v>
      </c>
      <c r="F7088" s="4">
        <v>226939.84985270206</v>
      </c>
      <c r="G7088" s="4">
        <v>412051.31251629133</v>
      </c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Y7088" s="2"/>
      <c r="Z7088"/>
      <c r="AA7088"/>
      <c r="AB7088"/>
    </row>
    <row r="7089" spans="1:28" ht="14.45" x14ac:dyDescent="0.3">
      <c r="A7089" s="3">
        <v>42481.208402777775</v>
      </c>
      <c r="B7089">
        <v>2016</v>
      </c>
      <c r="C7089">
        <v>4</v>
      </c>
      <c r="D7089">
        <v>21</v>
      </c>
      <c r="E7089">
        <v>5</v>
      </c>
      <c r="F7089" s="4">
        <v>308379.62548851105</v>
      </c>
      <c r="G7089" s="4">
        <v>482210.35708797356</v>
      </c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Y7089" s="2"/>
      <c r="Z7089"/>
      <c r="AA7089"/>
      <c r="AB7089"/>
    </row>
    <row r="7090" spans="1:28" ht="14.45" x14ac:dyDescent="0.3">
      <c r="A7090" s="3">
        <v>42481.250069444446</v>
      </c>
      <c r="B7090">
        <v>2016</v>
      </c>
      <c r="C7090">
        <v>4</v>
      </c>
      <c r="D7090">
        <v>21</v>
      </c>
      <c r="E7090">
        <v>6</v>
      </c>
      <c r="F7090" s="4">
        <v>351608.46183052071</v>
      </c>
      <c r="G7090" s="4">
        <v>539094.87891587662</v>
      </c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Y7090" s="2"/>
      <c r="Z7090"/>
      <c r="AA7090"/>
      <c r="AB7090"/>
    </row>
    <row r="7091" spans="1:28" ht="14.45" x14ac:dyDescent="0.3">
      <c r="A7091" s="3">
        <v>42481.29173611111</v>
      </c>
      <c r="B7091">
        <v>2016</v>
      </c>
      <c r="C7091">
        <v>4</v>
      </c>
      <c r="D7091">
        <v>21</v>
      </c>
      <c r="E7091">
        <v>7</v>
      </c>
      <c r="F7091" s="4">
        <v>325036.3584396544</v>
      </c>
      <c r="G7091" s="4">
        <v>517368.94233479927</v>
      </c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Y7091" s="2"/>
      <c r="Z7091"/>
      <c r="AA7091"/>
      <c r="AB7091"/>
    </row>
    <row r="7092" spans="1:28" ht="14.45" x14ac:dyDescent="0.3">
      <c r="A7092" s="3">
        <v>42481.333402777775</v>
      </c>
      <c r="B7092">
        <v>2016</v>
      </c>
      <c r="C7092">
        <v>4</v>
      </c>
      <c r="D7092">
        <v>21</v>
      </c>
      <c r="E7092">
        <v>8</v>
      </c>
      <c r="F7092" s="4">
        <v>314131.8002363788</v>
      </c>
      <c r="G7092" s="4">
        <v>499021.81871963077</v>
      </c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Y7092" s="2"/>
      <c r="Z7092"/>
      <c r="AA7092"/>
      <c r="AB7092"/>
    </row>
    <row r="7093" spans="1:28" ht="14.45" x14ac:dyDescent="0.3">
      <c r="A7093" s="3">
        <v>42481.375069444446</v>
      </c>
      <c r="B7093">
        <v>2016</v>
      </c>
      <c r="C7093">
        <v>4</v>
      </c>
      <c r="D7093">
        <v>21</v>
      </c>
      <c r="E7093">
        <v>9</v>
      </c>
      <c r="F7093" s="4">
        <v>333706.76891942247</v>
      </c>
      <c r="G7093" s="4">
        <v>500759.72989185044</v>
      </c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Y7093" s="2"/>
      <c r="Z7093"/>
      <c r="AA7093"/>
      <c r="AB7093"/>
    </row>
    <row r="7094" spans="1:28" ht="14.45" x14ac:dyDescent="0.3">
      <c r="A7094" s="3">
        <v>42481.41673611111</v>
      </c>
      <c r="B7094">
        <v>2016</v>
      </c>
      <c r="C7094">
        <v>4</v>
      </c>
      <c r="D7094">
        <v>21</v>
      </c>
      <c r="E7094">
        <v>10</v>
      </c>
      <c r="F7094" s="4">
        <v>328239.3354810098</v>
      </c>
      <c r="G7094" s="4">
        <v>457044.10176287749</v>
      </c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Y7094" s="2"/>
      <c r="Z7094"/>
      <c r="AA7094"/>
      <c r="AB7094"/>
    </row>
    <row r="7095" spans="1:28" ht="14.45" x14ac:dyDescent="0.3">
      <c r="A7095" s="3">
        <v>42481.458402777775</v>
      </c>
      <c r="B7095">
        <v>2016</v>
      </c>
      <c r="C7095">
        <v>4</v>
      </c>
      <c r="D7095">
        <v>21</v>
      </c>
      <c r="E7095">
        <v>11</v>
      </c>
      <c r="F7095" s="4">
        <v>289803.64818202762</v>
      </c>
      <c r="G7095" s="4">
        <v>444918.96044505638</v>
      </c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Y7095" s="2"/>
      <c r="Z7095"/>
      <c r="AA7095"/>
      <c r="AB7095"/>
    </row>
    <row r="7096" spans="1:28" ht="14.45" x14ac:dyDescent="0.3">
      <c r="A7096" s="3">
        <v>42481.500069444446</v>
      </c>
      <c r="B7096">
        <v>2016</v>
      </c>
      <c r="C7096">
        <v>4</v>
      </c>
      <c r="D7096">
        <v>21</v>
      </c>
      <c r="E7096">
        <v>12</v>
      </c>
      <c r="F7096" s="4">
        <v>302780.13148282364</v>
      </c>
      <c r="G7096" s="4">
        <v>483440.69983443595</v>
      </c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Y7096" s="2"/>
      <c r="Z7096"/>
      <c r="AA7096"/>
      <c r="AB7096"/>
    </row>
    <row r="7097" spans="1:28" ht="14.45" x14ac:dyDescent="0.3">
      <c r="A7097" s="3">
        <v>42481.54173611111</v>
      </c>
      <c r="B7097">
        <v>2016</v>
      </c>
      <c r="C7097">
        <v>4</v>
      </c>
      <c r="D7097">
        <v>21</v>
      </c>
      <c r="E7097">
        <v>13</v>
      </c>
      <c r="F7097" s="4">
        <v>297065.41146833234</v>
      </c>
      <c r="G7097" s="4">
        <v>505387.76894959761</v>
      </c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Y7097" s="2"/>
      <c r="Z7097"/>
      <c r="AA7097"/>
      <c r="AB7097"/>
    </row>
    <row r="7098" spans="1:28" ht="14.45" x14ac:dyDescent="0.3">
      <c r="A7098" s="3">
        <v>42481.583402777775</v>
      </c>
      <c r="B7098">
        <v>2016</v>
      </c>
      <c r="C7098">
        <v>4</v>
      </c>
      <c r="D7098">
        <v>21</v>
      </c>
      <c r="E7098">
        <v>14</v>
      </c>
      <c r="F7098" s="4">
        <v>328188.00713472895</v>
      </c>
      <c r="G7098" s="4">
        <v>544191.59921026311</v>
      </c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Y7098" s="2"/>
      <c r="Z7098"/>
      <c r="AA7098"/>
      <c r="AB7098"/>
    </row>
    <row r="7099" spans="1:28" ht="14.45" x14ac:dyDescent="0.3">
      <c r="A7099" s="3">
        <v>42481.625069444446</v>
      </c>
      <c r="B7099">
        <v>2016</v>
      </c>
      <c r="C7099">
        <v>4</v>
      </c>
      <c r="D7099">
        <v>21</v>
      </c>
      <c r="E7099">
        <v>15</v>
      </c>
      <c r="F7099" s="4">
        <v>391476.66624770407</v>
      </c>
      <c r="G7099" s="4">
        <v>635043.92770960974</v>
      </c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Y7099" s="2"/>
      <c r="Z7099"/>
      <c r="AA7099"/>
      <c r="AB7099"/>
    </row>
    <row r="7100" spans="1:28" ht="14.45" x14ac:dyDescent="0.3">
      <c r="A7100" s="3">
        <v>42481.66673611111</v>
      </c>
      <c r="B7100">
        <v>2016</v>
      </c>
      <c r="C7100">
        <v>4</v>
      </c>
      <c r="D7100">
        <v>21</v>
      </c>
      <c r="E7100">
        <v>16</v>
      </c>
      <c r="F7100" s="4">
        <v>474644.53417081648</v>
      </c>
      <c r="G7100" s="4">
        <v>630121.91623961425</v>
      </c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Y7100" s="2"/>
      <c r="Z7100"/>
      <c r="AA7100"/>
      <c r="AB7100"/>
    </row>
    <row r="7101" spans="1:28" ht="14.45" x14ac:dyDescent="0.3">
      <c r="A7101" s="3">
        <v>42481.708402777775</v>
      </c>
      <c r="B7101">
        <v>2016</v>
      </c>
      <c r="C7101">
        <v>4</v>
      </c>
      <c r="D7101">
        <v>21</v>
      </c>
      <c r="E7101">
        <v>17</v>
      </c>
      <c r="F7101" s="4">
        <v>481981.65147933876</v>
      </c>
      <c r="G7101" s="4">
        <v>639975.83083158941</v>
      </c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Y7101" s="2"/>
      <c r="Z7101"/>
      <c r="AA7101"/>
      <c r="AB7101"/>
    </row>
    <row r="7102" spans="1:28" ht="14.45" x14ac:dyDescent="0.3">
      <c r="A7102" s="3">
        <v>42481.750069444446</v>
      </c>
      <c r="B7102">
        <v>2016</v>
      </c>
      <c r="C7102">
        <v>4</v>
      </c>
      <c r="D7102">
        <v>21</v>
      </c>
      <c r="E7102">
        <v>18</v>
      </c>
      <c r="F7102" s="4">
        <v>514540.83833697188</v>
      </c>
      <c r="G7102" s="4">
        <v>655074.22481812944</v>
      </c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Y7102" s="2"/>
      <c r="Z7102"/>
      <c r="AA7102"/>
      <c r="AB7102"/>
    </row>
    <row r="7103" spans="1:28" ht="14.45" x14ac:dyDescent="0.3">
      <c r="A7103" s="3">
        <v>42481.79173611111</v>
      </c>
      <c r="B7103">
        <v>2016</v>
      </c>
      <c r="C7103">
        <v>4</v>
      </c>
      <c r="D7103">
        <v>21</v>
      </c>
      <c r="E7103">
        <v>19</v>
      </c>
      <c r="F7103" s="4">
        <v>525565.36524066085</v>
      </c>
      <c r="G7103" s="4">
        <v>712162.82567235152</v>
      </c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Y7103" s="2"/>
      <c r="Z7103"/>
      <c r="AA7103"/>
      <c r="AB7103"/>
    </row>
    <row r="7104" spans="1:28" ht="14.45" x14ac:dyDescent="0.3">
      <c r="A7104" s="3">
        <v>42481.833402777775</v>
      </c>
      <c r="B7104">
        <v>2016</v>
      </c>
      <c r="C7104">
        <v>4</v>
      </c>
      <c r="D7104">
        <v>21</v>
      </c>
      <c r="E7104">
        <v>20</v>
      </c>
      <c r="F7104" s="4">
        <v>520119.41842360218</v>
      </c>
      <c r="G7104" s="4">
        <v>751559.03857726604</v>
      </c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Y7104" s="2"/>
      <c r="Z7104"/>
      <c r="AA7104"/>
      <c r="AB7104"/>
    </row>
    <row r="7105" spans="1:28" ht="14.45" x14ac:dyDescent="0.3">
      <c r="A7105" s="3">
        <v>42481.875069444446</v>
      </c>
      <c r="B7105">
        <v>2016</v>
      </c>
      <c r="C7105">
        <v>4</v>
      </c>
      <c r="D7105">
        <v>21</v>
      </c>
      <c r="E7105">
        <v>21</v>
      </c>
      <c r="F7105" s="4">
        <v>436626.47539150168</v>
      </c>
      <c r="G7105" s="4">
        <v>653200.9920671389</v>
      </c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Y7105" s="2"/>
      <c r="Z7105"/>
      <c r="AA7105"/>
      <c r="AB7105"/>
    </row>
    <row r="7106" spans="1:28" ht="14.45" x14ac:dyDescent="0.3">
      <c r="A7106" s="3">
        <v>42481.91673611111</v>
      </c>
      <c r="B7106">
        <v>2016</v>
      </c>
      <c r="C7106">
        <v>4</v>
      </c>
      <c r="D7106">
        <v>21</v>
      </c>
      <c r="E7106">
        <v>22</v>
      </c>
      <c r="F7106" s="4">
        <v>360176.66004369501</v>
      </c>
      <c r="G7106" s="4">
        <v>527286.22203653061</v>
      </c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Y7106" s="2"/>
      <c r="Z7106"/>
      <c r="AA7106"/>
      <c r="AB7106"/>
    </row>
    <row r="7107" spans="1:28" ht="14.45" x14ac:dyDescent="0.3">
      <c r="A7107" s="3">
        <v>42481.958402777775</v>
      </c>
      <c r="B7107">
        <v>2016</v>
      </c>
      <c r="C7107">
        <v>4</v>
      </c>
      <c r="D7107">
        <v>21</v>
      </c>
      <c r="E7107">
        <v>23</v>
      </c>
      <c r="F7107" s="4">
        <v>280795.21579687658</v>
      </c>
      <c r="G7107" s="4">
        <v>406933.39422554983</v>
      </c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Y7107" s="2"/>
      <c r="Z7107"/>
      <c r="AA7107"/>
      <c r="AB7107"/>
    </row>
    <row r="7108" spans="1:28" ht="14.45" x14ac:dyDescent="0.3">
      <c r="A7108" s="3">
        <v>42482.000069444446</v>
      </c>
      <c r="B7108">
        <v>2016</v>
      </c>
      <c r="C7108">
        <v>4</v>
      </c>
      <c r="D7108">
        <v>22</v>
      </c>
      <c r="E7108">
        <v>0</v>
      </c>
      <c r="F7108" s="4">
        <v>236435.71875482882</v>
      </c>
      <c r="G7108" s="4">
        <v>354309.09460114181</v>
      </c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Y7108" s="2"/>
      <c r="Z7108"/>
      <c r="AA7108"/>
      <c r="AB7108"/>
    </row>
    <row r="7109" spans="1:28" ht="14.45" x14ac:dyDescent="0.3">
      <c r="A7109" s="3">
        <v>42482.04173611111</v>
      </c>
      <c r="B7109">
        <v>2016</v>
      </c>
      <c r="C7109">
        <v>4</v>
      </c>
      <c r="D7109">
        <v>22</v>
      </c>
      <c r="E7109">
        <v>1</v>
      </c>
      <c r="F7109" s="4">
        <v>228612.12613399792</v>
      </c>
      <c r="G7109" s="4">
        <v>331607.55407243001</v>
      </c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Y7109" s="2"/>
      <c r="Z7109"/>
      <c r="AA7109"/>
      <c r="AB7109"/>
    </row>
    <row r="7110" spans="1:28" ht="14.45" x14ac:dyDescent="0.3">
      <c r="A7110" s="3">
        <v>42482.083402777775</v>
      </c>
      <c r="B7110">
        <v>2016</v>
      </c>
      <c r="C7110">
        <v>4</v>
      </c>
      <c r="D7110">
        <v>22</v>
      </c>
      <c r="E7110">
        <v>2</v>
      </c>
      <c r="F7110" s="4">
        <v>214454.1478525842</v>
      </c>
      <c r="G7110" s="4">
        <v>342433.1392285063</v>
      </c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Y7110" s="2"/>
      <c r="Z7110"/>
      <c r="AA7110"/>
      <c r="AB7110"/>
    </row>
    <row r="7111" spans="1:28" ht="14.45" x14ac:dyDescent="0.3">
      <c r="A7111" s="3">
        <v>42482.125069444446</v>
      </c>
      <c r="B7111">
        <v>2016</v>
      </c>
      <c r="C7111">
        <v>4</v>
      </c>
      <c r="D7111">
        <v>22</v>
      </c>
      <c r="E7111">
        <v>3</v>
      </c>
      <c r="F7111" s="4">
        <v>210564.64081656034</v>
      </c>
      <c r="G7111" s="4">
        <v>330359.22484712314</v>
      </c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Y7111" s="2"/>
      <c r="Z7111"/>
      <c r="AA7111"/>
      <c r="AB7111"/>
    </row>
    <row r="7112" spans="1:28" ht="14.45" x14ac:dyDescent="0.3">
      <c r="A7112" s="3">
        <v>42482.16673611111</v>
      </c>
      <c r="B7112">
        <v>2016</v>
      </c>
      <c r="C7112">
        <v>4</v>
      </c>
      <c r="D7112">
        <v>22</v>
      </c>
      <c r="E7112">
        <v>4</v>
      </c>
      <c r="F7112" s="4">
        <v>242212.25405604552</v>
      </c>
      <c r="G7112" s="4">
        <v>370112.50978300767</v>
      </c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Y7112" s="2"/>
      <c r="Z7112"/>
      <c r="AA7112"/>
      <c r="AB7112"/>
    </row>
    <row r="7113" spans="1:28" ht="14.45" x14ac:dyDescent="0.3">
      <c r="A7113" s="3">
        <v>42482.208402777775</v>
      </c>
      <c r="B7113">
        <v>2016</v>
      </c>
      <c r="C7113">
        <v>4</v>
      </c>
      <c r="D7113">
        <v>22</v>
      </c>
      <c r="E7113">
        <v>5</v>
      </c>
      <c r="F7113" s="4">
        <v>321911.46525732696</v>
      </c>
      <c r="G7113" s="4">
        <v>464041.61236632837</v>
      </c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Y7113" s="2"/>
      <c r="Z7113"/>
      <c r="AA7113"/>
      <c r="AB7113"/>
    </row>
    <row r="7114" spans="1:28" ht="14.45" x14ac:dyDescent="0.3">
      <c r="A7114" s="3">
        <v>42482.250069444446</v>
      </c>
      <c r="B7114">
        <v>2016</v>
      </c>
      <c r="C7114">
        <v>4</v>
      </c>
      <c r="D7114">
        <v>22</v>
      </c>
      <c r="E7114">
        <v>6</v>
      </c>
      <c r="F7114" s="4">
        <v>380429.51235618559</v>
      </c>
      <c r="G7114" s="4">
        <v>522611.97886906529</v>
      </c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Y7114" s="2"/>
      <c r="Z7114"/>
      <c r="AA7114"/>
      <c r="AB7114"/>
    </row>
    <row r="7115" spans="1:28" ht="14.45" x14ac:dyDescent="0.3">
      <c r="A7115" s="3">
        <v>42482.29173611111</v>
      </c>
      <c r="B7115">
        <v>2016</v>
      </c>
      <c r="C7115">
        <v>4</v>
      </c>
      <c r="D7115">
        <v>22</v>
      </c>
      <c r="E7115">
        <v>7</v>
      </c>
      <c r="F7115" s="4">
        <v>309634.48155450489</v>
      </c>
      <c r="G7115" s="4">
        <v>487360.84177833446</v>
      </c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Y7115" s="2"/>
      <c r="Z7115"/>
      <c r="AA7115"/>
      <c r="AB7115"/>
    </row>
    <row r="7116" spans="1:28" ht="14.45" x14ac:dyDescent="0.3">
      <c r="A7116" s="3">
        <v>42482.333402777775</v>
      </c>
      <c r="B7116">
        <v>2016</v>
      </c>
      <c r="C7116">
        <v>4</v>
      </c>
      <c r="D7116">
        <v>22</v>
      </c>
      <c r="E7116">
        <v>8</v>
      </c>
      <c r="F7116" s="4">
        <v>306586.08053647279</v>
      </c>
      <c r="G7116" s="4">
        <v>442048.40554002038</v>
      </c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Y7116" s="2"/>
      <c r="Z7116"/>
      <c r="AA7116"/>
      <c r="AB7116"/>
    </row>
    <row r="7117" spans="1:28" ht="14.45" x14ac:dyDescent="0.3">
      <c r="A7117" s="3">
        <v>42482.375069444446</v>
      </c>
      <c r="B7117">
        <v>2016</v>
      </c>
      <c r="C7117">
        <v>4</v>
      </c>
      <c r="D7117">
        <v>22</v>
      </c>
      <c r="E7117">
        <v>9</v>
      </c>
      <c r="F7117" s="4">
        <v>304919.13416867238</v>
      </c>
      <c r="G7117" s="4">
        <v>457708.86569950078</v>
      </c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Y7117" s="2"/>
      <c r="Z7117"/>
      <c r="AA7117"/>
      <c r="AB7117"/>
    </row>
    <row r="7118" spans="1:28" ht="14.45" x14ac:dyDescent="0.3">
      <c r="A7118" s="3">
        <v>42482.41673611111</v>
      </c>
      <c r="B7118">
        <v>2016</v>
      </c>
      <c r="C7118">
        <v>4</v>
      </c>
      <c r="D7118">
        <v>22</v>
      </c>
      <c r="E7118">
        <v>10</v>
      </c>
      <c r="F7118" s="4">
        <v>275276.36283108039</v>
      </c>
      <c r="G7118" s="4">
        <v>449084.77481611288</v>
      </c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Y7118" s="2"/>
      <c r="Z7118"/>
      <c r="AA7118"/>
      <c r="AB7118"/>
    </row>
    <row r="7119" spans="1:28" ht="14.45" x14ac:dyDescent="0.3">
      <c r="A7119" s="3">
        <v>42482.458402777775</v>
      </c>
      <c r="B7119">
        <v>2016</v>
      </c>
      <c r="C7119">
        <v>4</v>
      </c>
      <c r="D7119">
        <v>22</v>
      </c>
      <c r="E7119">
        <v>11</v>
      </c>
      <c r="F7119" s="4">
        <v>293229.61628127401</v>
      </c>
      <c r="G7119" s="4">
        <v>495445.84483403241</v>
      </c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Y7119" s="2"/>
      <c r="Z7119"/>
      <c r="AA7119"/>
      <c r="AB7119"/>
    </row>
    <row r="7120" spans="1:28" ht="14.45" x14ac:dyDescent="0.3">
      <c r="A7120" s="3">
        <v>42482.500069444446</v>
      </c>
      <c r="B7120">
        <v>2016</v>
      </c>
      <c r="C7120">
        <v>4</v>
      </c>
      <c r="D7120">
        <v>22</v>
      </c>
      <c r="E7120">
        <v>12</v>
      </c>
      <c r="F7120" s="4">
        <v>330677.00215995702</v>
      </c>
      <c r="G7120" s="4">
        <v>519038.58327508421</v>
      </c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Y7120" s="2"/>
      <c r="Z7120"/>
      <c r="AA7120"/>
      <c r="AB7120"/>
    </row>
    <row r="7121" spans="1:28" ht="14.45" x14ac:dyDescent="0.3">
      <c r="A7121" s="3">
        <v>42482.54173611111</v>
      </c>
      <c r="B7121">
        <v>2016</v>
      </c>
      <c r="C7121">
        <v>4</v>
      </c>
      <c r="D7121">
        <v>22</v>
      </c>
      <c r="E7121">
        <v>13</v>
      </c>
      <c r="F7121" s="4">
        <v>322016.36736907845</v>
      </c>
      <c r="G7121" s="4">
        <v>519092.30168446689</v>
      </c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Y7121" s="2"/>
      <c r="Z7121"/>
      <c r="AA7121"/>
      <c r="AB7121"/>
    </row>
    <row r="7122" spans="1:28" ht="14.45" x14ac:dyDescent="0.3">
      <c r="A7122" s="3">
        <v>42482.583402777775</v>
      </c>
      <c r="B7122">
        <v>2016</v>
      </c>
      <c r="C7122">
        <v>4</v>
      </c>
      <c r="D7122">
        <v>22</v>
      </c>
      <c r="E7122">
        <v>14</v>
      </c>
      <c r="F7122" s="4">
        <v>355972.85577204771</v>
      </c>
      <c r="G7122" s="4">
        <v>544937.84358402819</v>
      </c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Y7122" s="2"/>
      <c r="Z7122"/>
      <c r="AA7122"/>
      <c r="AB7122"/>
    </row>
    <row r="7123" spans="1:28" ht="14.45" x14ac:dyDescent="0.3">
      <c r="A7123" s="3">
        <v>42482.625069444446</v>
      </c>
      <c r="B7123">
        <v>2016</v>
      </c>
      <c r="C7123">
        <v>4</v>
      </c>
      <c r="D7123">
        <v>22</v>
      </c>
      <c r="E7123">
        <v>15</v>
      </c>
      <c r="F7123" s="4">
        <v>420991.7563152645</v>
      </c>
      <c r="G7123" s="4">
        <v>580511.8139378312</v>
      </c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Y7123" s="2"/>
      <c r="Z7123"/>
      <c r="AA7123"/>
      <c r="AB7123"/>
    </row>
    <row r="7124" spans="1:28" ht="14.45" x14ac:dyDescent="0.3">
      <c r="A7124" s="3">
        <v>42482.66673611111</v>
      </c>
      <c r="B7124">
        <v>2016</v>
      </c>
      <c r="C7124">
        <v>4</v>
      </c>
      <c r="D7124">
        <v>22</v>
      </c>
      <c r="E7124">
        <v>16</v>
      </c>
      <c r="F7124" s="4">
        <v>486413.65510584466</v>
      </c>
      <c r="G7124" s="4">
        <v>667914.17772498762</v>
      </c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Y7124" s="2"/>
      <c r="Z7124"/>
      <c r="AA7124"/>
      <c r="AB7124"/>
    </row>
    <row r="7125" spans="1:28" ht="14.45" x14ac:dyDescent="0.3">
      <c r="A7125" s="3">
        <v>42482.708402777775</v>
      </c>
      <c r="B7125">
        <v>2016</v>
      </c>
      <c r="C7125">
        <v>4</v>
      </c>
      <c r="D7125">
        <v>22</v>
      </c>
      <c r="E7125">
        <v>17</v>
      </c>
      <c r="F7125" s="4">
        <v>501240.24968377559</v>
      </c>
      <c r="G7125" s="4">
        <v>652501.37615171715</v>
      </c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Y7125" s="2"/>
      <c r="Z7125"/>
      <c r="AA7125"/>
      <c r="AB7125"/>
    </row>
    <row r="7126" spans="1:28" ht="14.45" x14ac:dyDescent="0.3">
      <c r="A7126" s="3">
        <v>42482.750069444446</v>
      </c>
      <c r="B7126">
        <v>2016</v>
      </c>
      <c r="C7126">
        <v>4</v>
      </c>
      <c r="D7126">
        <v>22</v>
      </c>
      <c r="E7126">
        <v>18</v>
      </c>
      <c r="F7126" s="4">
        <v>474589.66779373004</v>
      </c>
      <c r="G7126" s="4">
        <v>651598.38485817809</v>
      </c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Y7126" s="2"/>
      <c r="Z7126"/>
      <c r="AA7126"/>
      <c r="AB7126"/>
    </row>
    <row r="7127" spans="1:28" ht="14.45" x14ac:dyDescent="0.3">
      <c r="A7127" s="3">
        <v>42482.79173611111</v>
      </c>
      <c r="B7127">
        <v>2016</v>
      </c>
      <c r="C7127">
        <v>4</v>
      </c>
      <c r="D7127">
        <v>22</v>
      </c>
      <c r="E7127">
        <v>19</v>
      </c>
      <c r="F7127" s="4">
        <v>495622.24715378159</v>
      </c>
      <c r="G7127" s="4">
        <v>668753.28563546727</v>
      </c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Y7127" s="2"/>
      <c r="Z7127"/>
      <c r="AA7127"/>
      <c r="AB7127"/>
    </row>
    <row r="7128" spans="1:28" ht="14.45" x14ac:dyDescent="0.3">
      <c r="A7128" s="3">
        <v>42482.833402777775</v>
      </c>
      <c r="B7128">
        <v>2016</v>
      </c>
      <c r="C7128">
        <v>4</v>
      </c>
      <c r="D7128">
        <v>22</v>
      </c>
      <c r="E7128">
        <v>20</v>
      </c>
      <c r="F7128" s="4">
        <v>508199.54183632822</v>
      </c>
      <c r="G7128" s="4">
        <v>729309.88643554877</v>
      </c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Y7128" s="2"/>
      <c r="Z7128"/>
      <c r="AA7128"/>
      <c r="AB7128"/>
    </row>
    <row r="7129" spans="1:28" ht="14.45" x14ac:dyDescent="0.3">
      <c r="A7129" s="3">
        <v>42482.875069444446</v>
      </c>
      <c r="B7129">
        <v>2016</v>
      </c>
      <c r="C7129">
        <v>4</v>
      </c>
      <c r="D7129">
        <v>22</v>
      </c>
      <c r="E7129">
        <v>21</v>
      </c>
      <c r="F7129" s="4">
        <v>400324.83052810008</v>
      </c>
      <c r="G7129" s="4">
        <v>600124.64357567939</v>
      </c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Y7129" s="2"/>
      <c r="Z7129"/>
      <c r="AA7129"/>
      <c r="AB7129"/>
    </row>
    <row r="7130" spans="1:28" ht="14.45" x14ac:dyDescent="0.3">
      <c r="A7130" s="3">
        <v>42482.91673611111</v>
      </c>
      <c r="B7130">
        <v>2016</v>
      </c>
      <c r="C7130">
        <v>4</v>
      </c>
      <c r="D7130">
        <v>22</v>
      </c>
      <c r="E7130">
        <v>22</v>
      </c>
      <c r="F7130" s="4">
        <v>307529.91761608975</v>
      </c>
      <c r="G7130" s="4">
        <v>456312.79397961579</v>
      </c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Y7130" s="2"/>
      <c r="Z7130"/>
      <c r="AA7130"/>
      <c r="AB7130"/>
    </row>
    <row r="7131" spans="1:28" ht="14.45" x14ac:dyDescent="0.3">
      <c r="A7131" s="3">
        <v>42482.958402777775</v>
      </c>
      <c r="B7131">
        <v>2016</v>
      </c>
      <c r="C7131">
        <v>4</v>
      </c>
      <c r="D7131">
        <v>22</v>
      </c>
      <c r="E7131">
        <v>23</v>
      </c>
      <c r="F7131" s="4">
        <v>236435.08062219492</v>
      </c>
      <c r="G7131" s="4">
        <v>380765.0155642911</v>
      </c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Y7131" s="2"/>
      <c r="Z7131"/>
      <c r="AA7131"/>
      <c r="AB7131"/>
    </row>
    <row r="7132" spans="1:28" ht="14.45" x14ac:dyDescent="0.3">
      <c r="A7132" s="3">
        <v>42483.000069444446</v>
      </c>
      <c r="B7132">
        <v>2016</v>
      </c>
      <c r="C7132">
        <v>4</v>
      </c>
      <c r="D7132">
        <v>23</v>
      </c>
      <c r="E7132">
        <v>0</v>
      </c>
      <c r="F7132" s="4">
        <v>215523.9541171272</v>
      </c>
      <c r="G7132" s="4">
        <v>353344.93197635835</v>
      </c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Y7132" s="2"/>
      <c r="Z7132"/>
      <c r="AA7132"/>
      <c r="AB7132"/>
    </row>
    <row r="7133" spans="1:28" ht="14.45" x14ac:dyDescent="0.3">
      <c r="A7133" s="3">
        <v>42483.04173611111</v>
      </c>
      <c r="B7133">
        <v>2016</v>
      </c>
      <c r="C7133">
        <v>4</v>
      </c>
      <c r="D7133">
        <v>23</v>
      </c>
      <c r="E7133">
        <v>1</v>
      </c>
      <c r="F7133" s="4">
        <v>210801.31500794168</v>
      </c>
      <c r="G7133" s="4">
        <v>333811.83561410173</v>
      </c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Y7133" s="2"/>
      <c r="Z7133"/>
      <c r="AA7133"/>
      <c r="AB7133"/>
    </row>
    <row r="7134" spans="1:28" ht="14.45" x14ac:dyDescent="0.3">
      <c r="A7134" s="3">
        <v>42483.083402777775</v>
      </c>
      <c r="B7134">
        <v>2016</v>
      </c>
      <c r="C7134">
        <v>4</v>
      </c>
      <c r="D7134">
        <v>23</v>
      </c>
      <c r="E7134">
        <v>2</v>
      </c>
      <c r="F7134" s="4">
        <v>204618.96541899227</v>
      </c>
      <c r="G7134" s="4">
        <v>351332.66310272162</v>
      </c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Y7134" s="2"/>
      <c r="Z7134"/>
      <c r="AA7134"/>
      <c r="AB7134"/>
    </row>
    <row r="7135" spans="1:28" ht="14.45" x14ac:dyDescent="0.3">
      <c r="A7135" s="3">
        <v>42483.125069444446</v>
      </c>
      <c r="B7135">
        <v>2016</v>
      </c>
      <c r="C7135">
        <v>4</v>
      </c>
      <c r="D7135">
        <v>23</v>
      </c>
      <c r="E7135">
        <v>3</v>
      </c>
      <c r="F7135" s="4">
        <v>220477.36694559266</v>
      </c>
      <c r="G7135" s="4">
        <v>398483.42781711475</v>
      </c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Y7135" s="2"/>
      <c r="Z7135"/>
      <c r="AA7135"/>
      <c r="AB7135"/>
    </row>
    <row r="7136" spans="1:28" ht="14.45" x14ac:dyDescent="0.3">
      <c r="A7136" s="3">
        <v>42483.16673611111</v>
      </c>
      <c r="B7136">
        <v>2016</v>
      </c>
      <c r="C7136">
        <v>4</v>
      </c>
      <c r="D7136">
        <v>23</v>
      </c>
      <c r="E7136">
        <v>4</v>
      </c>
      <c r="F7136" s="4">
        <v>258333.289939398</v>
      </c>
      <c r="G7136" s="4">
        <v>470734.2893158407</v>
      </c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Y7136" s="2"/>
      <c r="Z7136"/>
      <c r="AA7136"/>
      <c r="AB7136"/>
    </row>
    <row r="7137" spans="1:28" ht="14.45" x14ac:dyDescent="0.3">
      <c r="A7137" s="3">
        <v>42483.208402777775</v>
      </c>
      <c r="B7137">
        <v>2016</v>
      </c>
      <c r="C7137">
        <v>4</v>
      </c>
      <c r="D7137">
        <v>23</v>
      </c>
      <c r="E7137">
        <v>5</v>
      </c>
      <c r="F7137" s="4">
        <v>335115.28553820937</v>
      </c>
      <c r="G7137" s="4">
        <v>583286.73232708441</v>
      </c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Y7137" s="2"/>
      <c r="Z7137"/>
      <c r="AA7137"/>
      <c r="AB7137"/>
    </row>
    <row r="7138" spans="1:28" ht="14.45" x14ac:dyDescent="0.3">
      <c r="A7138" s="3">
        <v>42483.250069444446</v>
      </c>
      <c r="B7138">
        <v>2016</v>
      </c>
      <c r="C7138">
        <v>4</v>
      </c>
      <c r="D7138">
        <v>23</v>
      </c>
      <c r="E7138">
        <v>6</v>
      </c>
      <c r="F7138" s="4">
        <v>374891.55552190304</v>
      </c>
      <c r="G7138" s="4">
        <v>663072.90221758874</v>
      </c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Y7138" s="2"/>
      <c r="Z7138"/>
      <c r="AA7138"/>
      <c r="AB7138"/>
    </row>
    <row r="7139" spans="1:28" ht="14.45" x14ac:dyDescent="0.3">
      <c r="A7139" s="3">
        <v>42483.29173611111</v>
      </c>
      <c r="B7139">
        <v>2016</v>
      </c>
      <c r="C7139">
        <v>4</v>
      </c>
      <c r="D7139">
        <v>23</v>
      </c>
      <c r="E7139">
        <v>7</v>
      </c>
      <c r="F7139" s="4">
        <v>326579.69276646205</v>
      </c>
      <c r="G7139" s="4">
        <v>582862.68282078463</v>
      </c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Y7139" s="2"/>
      <c r="Z7139"/>
      <c r="AA7139"/>
      <c r="AB7139"/>
    </row>
    <row r="7140" spans="1:28" ht="14.45" x14ac:dyDescent="0.3">
      <c r="A7140" s="3">
        <v>42483.333402777775</v>
      </c>
      <c r="B7140">
        <v>2016</v>
      </c>
      <c r="C7140">
        <v>4</v>
      </c>
      <c r="D7140">
        <v>23</v>
      </c>
      <c r="E7140">
        <v>8</v>
      </c>
      <c r="F7140" s="4">
        <v>329840.1625688395</v>
      </c>
      <c r="G7140" s="4">
        <v>510263.18235625204</v>
      </c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Y7140" s="2"/>
      <c r="Z7140"/>
      <c r="AA7140"/>
      <c r="AB7140"/>
    </row>
    <row r="7141" spans="1:28" ht="14.45" x14ac:dyDescent="0.3">
      <c r="A7141" s="3">
        <v>42483.375069444446</v>
      </c>
      <c r="B7141">
        <v>2016</v>
      </c>
      <c r="C7141">
        <v>4</v>
      </c>
      <c r="D7141">
        <v>23</v>
      </c>
      <c r="E7141">
        <v>9</v>
      </c>
      <c r="F7141" s="4">
        <v>339126.09308304684</v>
      </c>
      <c r="G7141" s="4">
        <v>523441.56859631994</v>
      </c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Y7141" s="2"/>
      <c r="Z7141"/>
      <c r="AA7141"/>
      <c r="AB7141"/>
    </row>
    <row r="7142" spans="1:28" ht="14.45" x14ac:dyDescent="0.3">
      <c r="A7142" s="3">
        <v>42483.41673611111</v>
      </c>
      <c r="B7142">
        <v>2016</v>
      </c>
      <c r="C7142">
        <v>4</v>
      </c>
      <c r="D7142">
        <v>23</v>
      </c>
      <c r="E7142">
        <v>10</v>
      </c>
      <c r="F7142" s="4">
        <v>333430.67616021086</v>
      </c>
      <c r="G7142" s="4">
        <v>479902.94792117638</v>
      </c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Y7142" s="2"/>
      <c r="Z7142"/>
      <c r="AA7142"/>
      <c r="AB7142"/>
    </row>
    <row r="7143" spans="1:28" ht="14.45" x14ac:dyDescent="0.3">
      <c r="A7143" s="3">
        <v>42483.458402777775</v>
      </c>
      <c r="B7143">
        <v>2016</v>
      </c>
      <c r="C7143">
        <v>4</v>
      </c>
      <c r="D7143">
        <v>23</v>
      </c>
      <c r="E7143">
        <v>11</v>
      </c>
      <c r="F7143" s="4">
        <v>315784.26621028833</v>
      </c>
      <c r="G7143" s="4">
        <v>437996.12093318894</v>
      </c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Y7143" s="2"/>
      <c r="Z7143"/>
      <c r="AA7143"/>
      <c r="AB7143"/>
    </row>
    <row r="7144" spans="1:28" ht="14.45" x14ac:dyDescent="0.3">
      <c r="A7144" s="3">
        <v>42483.500069444446</v>
      </c>
      <c r="B7144">
        <v>2016</v>
      </c>
      <c r="C7144">
        <v>4</v>
      </c>
      <c r="D7144">
        <v>23</v>
      </c>
      <c r="E7144">
        <v>12</v>
      </c>
      <c r="F7144" s="4">
        <v>273295.3209450026</v>
      </c>
      <c r="G7144" s="4">
        <v>457081.90905471193</v>
      </c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Y7144" s="2"/>
      <c r="Z7144"/>
      <c r="AA7144"/>
      <c r="AB7144"/>
    </row>
    <row r="7145" spans="1:28" ht="14.45" x14ac:dyDescent="0.3">
      <c r="A7145" s="3">
        <v>42483.54173611111</v>
      </c>
      <c r="B7145">
        <v>2016</v>
      </c>
      <c r="C7145">
        <v>4</v>
      </c>
      <c r="D7145">
        <v>23</v>
      </c>
      <c r="E7145">
        <v>13</v>
      </c>
      <c r="F7145" s="4">
        <v>263826.46606019489</v>
      </c>
      <c r="G7145" s="4">
        <v>406045.9517418032</v>
      </c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Y7145" s="2"/>
      <c r="Z7145"/>
      <c r="AA7145"/>
      <c r="AB7145"/>
    </row>
    <row r="7146" spans="1:28" ht="14.45" x14ac:dyDescent="0.3">
      <c r="A7146" s="3">
        <v>42483.583402777775</v>
      </c>
      <c r="B7146">
        <v>2016</v>
      </c>
      <c r="C7146">
        <v>4</v>
      </c>
      <c r="D7146">
        <v>23</v>
      </c>
      <c r="E7146">
        <v>14</v>
      </c>
      <c r="F7146" s="4">
        <v>256194.94124131126</v>
      </c>
      <c r="G7146" s="4">
        <v>373255.17410073115</v>
      </c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Y7146" s="2"/>
      <c r="Z7146"/>
      <c r="AA7146"/>
      <c r="AB7146"/>
    </row>
    <row r="7147" spans="1:28" ht="14.45" x14ac:dyDescent="0.3">
      <c r="A7147" s="3">
        <v>42483.625069444446</v>
      </c>
      <c r="B7147">
        <v>2016</v>
      </c>
      <c r="C7147">
        <v>4</v>
      </c>
      <c r="D7147">
        <v>23</v>
      </c>
      <c r="E7147">
        <v>15</v>
      </c>
      <c r="F7147" s="4">
        <v>269030.34139618237</v>
      </c>
      <c r="G7147" s="4">
        <v>435672.46624529001</v>
      </c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Y7147" s="2"/>
      <c r="Z7147"/>
      <c r="AA7147"/>
      <c r="AB7147"/>
    </row>
    <row r="7148" spans="1:28" ht="14.45" x14ac:dyDescent="0.3">
      <c r="A7148" s="3">
        <v>42483.66673611111</v>
      </c>
      <c r="B7148">
        <v>2016</v>
      </c>
      <c r="C7148">
        <v>4</v>
      </c>
      <c r="D7148">
        <v>23</v>
      </c>
      <c r="E7148">
        <v>16</v>
      </c>
      <c r="F7148" s="4">
        <v>333926.40166180569</v>
      </c>
      <c r="G7148" s="4">
        <v>518660.27149422892</v>
      </c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Y7148" s="2"/>
      <c r="Z7148"/>
      <c r="AA7148"/>
      <c r="AB7148"/>
    </row>
    <row r="7149" spans="1:28" ht="14.45" x14ac:dyDescent="0.3">
      <c r="A7149" s="3">
        <v>42483.708402777775</v>
      </c>
      <c r="B7149">
        <v>2016</v>
      </c>
      <c r="C7149">
        <v>4</v>
      </c>
      <c r="D7149">
        <v>23</v>
      </c>
      <c r="E7149">
        <v>17</v>
      </c>
      <c r="F7149" s="4">
        <v>389794.75385391334</v>
      </c>
      <c r="G7149" s="4">
        <v>574426.90661130717</v>
      </c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Y7149" s="2"/>
      <c r="Z7149"/>
      <c r="AA7149"/>
      <c r="AB7149"/>
    </row>
    <row r="7150" spans="1:28" ht="14.45" x14ac:dyDescent="0.3">
      <c r="A7150" s="3">
        <v>42483.750069444446</v>
      </c>
      <c r="B7150">
        <v>2016</v>
      </c>
      <c r="C7150">
        <v>4</v>
      </c>
      <c r="D7150">
        <v>23</v>
      </c>
      <c r="E7150">
        <v>18</v>
      </c>
      <c r="F7150" s="4">
        <v>411786.94474725856</v>
      </c>
      <c r="G7150" s="4">
        <v>617975.3690978823</v>
      </c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Y7150" s="2"/>
      <c r="Z7150"/>
      <c r="AA7150"/>
      <c r="AB7150"/>
    </row>
    <row r="7151" spans="1:28" ht="14.45" x14ac:dyDescent="0.3">
      <c r="A7151" s="3">
        <v>42483.79173611111</v>
      </c>
      <c r="B7151">
        <v>2016</v>
      </c>
      <c r="C7151">
        <v>4</v>
      </c>
      <c r="D7151">
        <v>23</v>
      </c>
      <c r="E7151">
        <v>19</v>
      </c>
      <c r="F7151" s="4">
        <v>425306.95869439503</v>
      </c>
      <c r="G7151" s="4">
        <v>646672.94103689969</v>
      </c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Y7151" s="2"/>
      <c r="Z7151"/>
      <c r="AA7151"/>
      <c r="AB7151"/>
    </row>
    <row r="7152" spans="1:28" ht="14.45" x14ac:dyDescent="0.3">
      <c r="A7152" s="3">
        <v>42483.833402777775</v>
      </c>
      <c r="B7152">
        <v>2016</v>
      </c>
      <c r="C7152">
        <v>4</v>
      </c>
      <c r="D7152">
        <v>23</v>
      </c>
      <c r="E7152">
        <v>20</v>
      </c>
      <c r="F7152" s="4">
        <v>400983.00823971571</v>
      </c>
      <c r="G7152" s="4">
        <v>678572.34848357539</v>
      </c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Y7152" s="2"/>
      <c r="Z7152"/>
      <c r="AA7152"/>
      <c r="AB7152"/>
    </row>
    <row r="7153" spans="1:28" ht="14.45" x14ac:dyDescent="0.3">
      <c r="A7153" s="3">
        <v>42483.875069444446</v>
      </c>
      <c r="B7153">
        <v>2016</v>
      </c>
      <c r="C7153">
        <v>4</v>
      </c>
      <c r="D7153">
        <v>23</v>
      </c>
      <c r="E7153">
        <v>21</v>
      </c>
      <c r="F7153" s="4">
        <v>362421.59322105674</v>
      </c>
      <c r="G7153" s="4">
        <v>599205.98240401037</v>
      </c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Y7153" s="2"/>
      <c r="Z7153"/>
      <c r="AA7153"/>
      <c r="AB7153"/>
    </row>
    <row r="7154" spans="1:28" ht="14.45" x14ac:dyDescent="0.3">
      <c r="A7154" s="3">
        <v>42483.91673611111</v>
      </c>
      <c r="B7154">
        <v>2016</v>
      </c>
      <c r="C7154">
        <v>4</v>
      </c>
      <c r="D7154">
        <v>23</v>
      </c>
      <c r="E7154">
        <v>22</v>
      </c>
      <c r="F7154" s="4">
        <v>310498.67070771265</v>
      </c>
      <c r="G7154" s="4">
        <v>509040.87299047911</v>
      </c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Y7154" s="2"/>
      <c r="Z7154"/>
      <c r="AA7154"/>
      <c r="AB7154"/>
    </row>
    <row r="7155" spans="1:28" ht="14.45" x14ac:dyDescent="0.3">
      <c r="A7155" s="3">
        <v>42483.958402777775</v>
      </c>
      <c r="B7155">
        <v>2016</v>
      </c>
      <c r="C7155">
        <v>4</v>
      </c>
      <c r="D7155">
        <v>23</v>
      </c>
      <c r="E7155">
        <v>23</v>
      </c>
      <c r="F7155" s="4">
        <v>250471.84519254175</v>
      </c>
      <c r="G7155" s="4">
        <v>433269.52481592249</v>
      </c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Y7155" s="2"/>
      <c r="Z7155"/>
      <c r="AA7155"/>
      <c r="AB7155"/>
    </row>
    <row r="7156" spans="1:28" ht="14.45" x14ac:dyDescent="0.3">
      <c r="A7156" s="3">
        <v>42484.000069444446</v>
      </c>
      <c r="B7156">
        <v>2016</v>
      </c>
      <c r="C7156">
        <v>4</v>
      </c>
      <c r="D7156">
        <v>24</v>
      </c>
      <c r="E7156">
        <v>0</v>
      </c>
      <c r="F7156" s="4">
        <v>225667.30807758312</v>
      </c>
      <c r="G7156" s="4">
        <v>417837.50517969637</v>
      </c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Y7156" s="2"/>
      <c r="Z7156"/>
      <c r="AA7156"/>
      <c r="AB7156"/>
    </row>
    <row r="7157" spans="1:28" ht="14.45" x14ac:dyDescent="0.3">
      <c r="A7157" s="3">
        <v>42484.04173611111</v>
      </c>
      <c r="B7157">
        <v>2016</v>
      </c>
      <c r="C7157">
        <v>4</v>
      </c>
      <c r="D7157">
        <v>24</v>
      </c>
      <c r="E7157">
        <v>1</v>
      </c>
      <c r="F7157" s="4">
        <v>218123.27753108233</v>
      </c>
      <c r="G7157" s="4">
        <v>433268.08345781721</v>
      </c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Y7157" s="2"/>
      <c r="Z7157"/>
      <c r="AA7157"/>
      <c r="AB7157"/>
    </row>
    <row r="7158" spans="1:28" ht="14.45" x14ac:dyDescent="0.3">
      <c r="A7158" s="3">
        <v>42484.083402777775</v>
      </c>
      <c r="B7158">
        <v>2016</v>
      </c>
      <c r="C7158">
        <v>4</v>
      </c>
      <c r="D7158">
        <v>24</v>
      </c>
      <c r="E7158">
        <v>2</v>
      </c>
      <c r="F7158" s="4">
        <v>213803.21545096222</v>
      </c>
      <c r="G7158" s="4">
        <v>420446.1651333801</v>
      </c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Y7158" s="2"/>
      <c r="Z7158"/>
      <c r="AA7158"/>
      <c r="AB7158"/>
    </row>
    <row r="7159" spans="1:28" ht="14.45" x14ac:dyDescent="0.3">
      <c r="A7159" s="3">
        <v>42484.125069444446</v>
      </c>
      <c r="B7159">
        <v>2016</v>
      </c>
      <c r="C7159">
        <v>4</v>
      </c>
      <c r="D7159">
        <v>24</v>
      </c>
      <c r="E7159">
        <v>3</v>
      </c>
      <c r="F7159" s="4">
        <v>230279.192913671</v>
      </c>
      <c r="G7159" s="4">
        <v>442220.20295778569</v>
      </c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Y7159" s="2"/>
      <c r="Z7159"/>
      <c r="AA7159"/>
      <c r="AB7159"/>
    </row>
    <row r="7160" spans="1:28" ht="14.45" x14ac:dyDescent="0.3">
      <c r="A7160" s="3">
        <v>42484.16673611111</v>
      </c>
      <c r="B7160">
        <v>2016</v>
      </c>
      <c r="C7160">
        <v>4</v>
      </c>
      <c r="D7160">
        <v>24</v>
      </c>
      <c r="E7160">
        <v>4</v>
      </c>
      <c r="F7160" s="4">
        <v>270384.3967398816</v>
      </c>
      <c r="G7160" s="4">
        <v>510094.00881216564</v>
      </c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Y7160" s="2"/>
      <c r="Z7160"/>
      <c r="AA7160"/>
      <c r="AB7160"/>
    </row>
    <row r="7161" spans="1:28" ht="14.45" x14ac:dyDescent="0.3">
      <c r="A7161" s="3">
        <v>42484.208402777775</v>
      </c>
      <c r="B7161">
        <v>2016</v>
      </c>
      <c r="C7161">
        <v>4</v>
      </c>
      <c r="D7161">
        <v>24</v>
      </c>
      <c r="E7161">
        <v>5</v>
      </c>
      <c r="F7161" s="4">
        <v>344750.58120965696</v>
      </c>
      <c r="G7161" s="4">
        <v>627035.48460392875</v>
      </c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Y7161" s="2"/>
      <c r="Z7161"/>
      <c r="AA7161"/>
      <c r="AB7161"/>
    </row>
    <row r="7162" spans="1:28" ht="14.45" x14ac:dyDescent="0.3">
      <c r="A7162" s="3">
        <v>42484.250069444446</v>
      </c>
      <c r="B7162">
        <v>2016</v>
      </c>
      <c r="C7162">
        <v>4</v>
      </c>
      <c r="D7162">
        <v>24</v>
      </c>
      <c r="E7162">
        <v>6</v>
      </c>
      <c r="F7162" s="4">
        <v>386645.09446399851</v>
      </c>
      <c r="G7162" s="4">
        <v>723071.6973174453</v>
      </c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Y7162" s="2"/>
      <c r="Z7162"/>
      <c r="AA7162"/>
      <c r="AB7162"/>
    </row>
    <row r="7163" spans="1:28" ht="14.45" x14ac:dyDescent="0.3">
      <c r="A7163" s="3">
        <v>42484.29173611111</v>
      </c>
      <c r="B7163">
        <v>2016</v>
      </c>
      <c r="C7163">
        <v>4</v>
      </c>
      <c r="D7163">
        <v>24</v>
      </c>
      <c r="E7163">
        <v>7</v>
      </c>
      <c r="F7163" s="4">
        <v>339589.67171080899</v>
      </c>
      <c r="G7163" s="4">
        <v>633844.72579268774</v>
      </c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Y7163" s="2"/>
      <c r="Z7163"/>
      <c r="AA7163"/>
      <c r="AB7163"/>
    </row>
    <row r="7164" spans="1:28" ht="14.45" x14ac:dyDescent="0.3">
      <c r="A7164" s="3">
        <v>42484.333402777775</v>
      </c>
      <c r="B7164">
        <v>2016</v>
      </c>
      <c r="C7164">
        <v>4</v>
      </c>
      <c r="D7164">
        <v>24</v>
      </c>
      <c r="E7164">
        <v>8</v>
      </c>
      <c r="F7164" s="4">
        <v>346734.32060857315</v>
      </c>
      <c r="G7164" s="4">
        <v>549813.00491790962</v>
      </c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Y7164" s="2"/>
      <c r="Z7164"/>
      <c r="AA7164"/>
      <c r="AB7164"/>
    </row>
    <row r="7165" spans="1:28" ht="14.45" x14ac:dyDescent="0.3">
      <c r="A7165" s="3">
        <v>42484.375069444446</v>
      </c>
      <c r="B7165">
        <v>2016</v>
      </c>
      <c r="C7165">
        <v>4</v>
      </c>
      <c r="D7165">
        <v>24</v>
      </c>
      <c r="E7165">
        <v>9</v>
      </c>
      <c r="F7165" s="4">
        <v>318921.21200833045</v>
      </c>
      <c r="G7165" s="4">
        <v>503848.16995687445</v>
      </c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Y7165" s="2"/>
      <c r="Z7165"/>
      <c r="AA7165"/>
      <c r="AB7165"/>
    </row>
    <row r="7166" spans="1:28" ht="14.45" x14ac:dyDescent="0.3">
      <c r="A7166" s="3">
        <v>42484.41673611111</v>
      </c>
      <c r="B7166">
        <v>2016</v>
      </c>
      <c r="C7166">
        <v>4</v>
      </c>
      <c r="D7166">
        <v>24</v>
      </c>
      <c r="E7166">
        <v>10</v>
      </c>
      <c r="F7166" s="4">
        <v>303453.83791246667</v>
      </c>
      <c r="G7166" s="4">
        <v>462680.65344335767</v>
      </c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Y7166" s="2"/>
      <c r="Z7166"/>
      <c r="AA7166"/>
      <c r="AB7166"/>
    </row>
    <row r="7167" spans="1:28" ht="14.45" x14ac:dyDescent="0.3">
      <c r="A7167" s="3">
        <v>42484.458402777775</v>
      </c>
      <c r="B7167">
        <v>2016</v>
      </c>
      <c r="C7167">
        <v>4</v>
      </c>
      <c r="D7167">
        <v>24</v>
      </c>
      <c r="E7167">
        <v>11</v>
      </c>
      <c r="F7167" s="4">
        <v>302365.04537057743</v>
      </c>
      <c r="G7167" s="4">
        <v>405065.6454142608</v>
      </c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Y7167" s="2"/>
      <c r="Z7167"/>
      <c r="AA7167"/>
      <c r="AB7167"/>
    </row>
    <row r="7168" spans="1:28" ht="14.45" x14ac:dyDescent="0.3">
      <c r="A7168" s="3">
        <v>42484.500069444446</v>
      </c>
      <c r="B7168">
        <v>2016</v>
      </c>
      <c r="C7168">
        <v>4</v>
      </c>
      <c r="D7168">
        <v>24</v>
      </c>
      <c r="E7168">
        <v>12</v>
      </c>
      <c r="F7168" s="4">
        <v>275748.20328375447</v>
      </c>
      <c r="G7168" s="4">
        <v>422340.87734082784</v>
      </c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Y7168" s="2"/>
      <c r="Z7168"/>
      <c r="AA7168"/>
      <c r="AB7168"/>
    </row>
    <row r="7169" spans="1:28" ht="14.45" x14ac:dyDescent="0.3">
      <c r="A7169" s="3">
        <v>42484.54173611111</v>
      </c>
      <c r="B7169">
        <v>2016</v>
      </c>
      <c r="C7169">
        <v>4</v>
      </c>
      <c r="D7169">
        <v>24</v>
      </c>
      <c r="E7169">
        <v>13</v>
      </c>
      <c r="F7169" s="4">
        <v>270599.58156501863</v>
      </c>
      <c r="G7169" s="4">
        <v>405614.301853646</v>
      </c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Y7169" s="2"/>
      <c r="Z7169"/>
      <c r="AA7169"/>
      <c r="AB7169"/>
    </row>
    <row r="7170" spans="1:28" ht="14.45" x14ac:dyDescent="0.3">
      <c r="A7170" s="3">
        <v>42484.583402777775</v>
      </c>
      <c r="B7170">
        <v>2016</v>
      </c>
      <c r="C7170">
        <v>4</v>
      </c>
      <c r="D7170">
        <v>24</v>
      </c>
      <c r="E7170">
        <v>14</v>
      </c>
      <c r="F7170" s="4">
        <v>305285.66421619029</v>
      </c>
      <c r="G7170" s="4">
        <v>379650.8569790835</v>
      </c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Y7170" s="2"/>
      <c r="Z7170"/>
      <c r="AA7170"/>
      <c r="AB7170"/>
    </row>
    <row r="7171" spans="1:28" ht="14.45" x14ac:dyDescent="0.3">
      <c r="A7171" s="3">
        <v>42484.625069444446</v>
      </c>
      <c r="B7171">
        <v>2016</v>
      </c>
      <c r="C7171">
        <v>4</v>
      </c>
      <c r="D7171">
        <v>24</v>
      </c>
      <c r="E7171">
        <v>15</v>
      </c>
      <c r="F7171" s="4">
        <v>361344.57385152602</v>
      </c>
      <c r="G7171" s="4">
        <v>462956.47309656272</v>
      </c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Y7171" s="2"/>
      <c r="Z7171"/>
      <c r="AA7171"/>
      <c r="AB7171"/>
    </row>
    <row r="7172" spans="1:28" ht="14.45" x14ac:dyDescent="0.3">
      <c r="A7172" s="3">
        <v>42484.66673611111</v>
      </c>
      <c r="B7172">
        <v>2016</v>
      </c>
      <c r="C7172">
        <v>4</v>
      </c>
      <c r="D7172">
        <v>24</v>
      </c>
      <c r="E7172">
        <v>16</v>
      </c>
      <c r="F7172" s="4">
        <v>403874.50074117811</v>
      </c>
      <c r="G7172" s="4">
        <v>527407.40288601839</v>
      </c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Y7172" s="2"/>
      <c r="Z7172"/>
      <c r="AA7172"/>
      <c r="AB7172"/>
    </row>
    <row r="7173" spans="1:28" ht="14.45" x14ac:dyDescent="0.3">
      <c r="A7173" s="3">
        <v>42484.708402777775</v>
      </c>
      <c r="B7173">
        <v>2016</v>
      </c>
      <c r="C7173">
        <v>4</v>
      </c>
      <c r="D7173">
        <v>24</v>
      </c>
      <c r="E7173">
        <v>17</v>
      </c>
      <c r="F7173" s="4">
        <v>410337.5779694611</v>
      </c>
      <c r="G7173" s="4">
        <v>576574.23195753281</v>
      </c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Y7173" s="2"/>
      <c r="Z7173"/>
      <c r="AA7173"/>
      <c r="AB7173"/>
    </row>
    <row r="7174" spans="1:28" ht="14.45" x14ac:dyDescent="0.3">
      <c r="A7174" s="3">
        <v>42484.750069444446</v>
      </c>
      <c r="B7174">
        <v>2016</v>
      </c>
      <c r="C7174">
        <v>4</v>
      </c>
      <c r="D7174">
        <v>24</v>
      </c>
      <c r="E7174">
        <v>18</v>
      </c>
      <c r="F7174" s="4">
        <v>429666.35470876831</v>
      </c>
      <c r="G7174" s="4">
        <v>649842.85237816174</v>
      </c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Y7174" s="2"/>
      <c r="Z7174"/>
      <c r="AA7174"/>
      <c r="AB7174"/>
    </row>
    <row r="7175" spans="1:28" ht="14.45" x14ac:dyDescent="0.3">
      <c r="A7175" s="3">
        <v>42484.79173611111</v>
      </c>
      <c r="B7175">
        <v>2016</v>
      </c>
      <c r="C7175">
        <v>4</v>
      </c>
      <c r="D7175">
        <v>24</v>
      </c>
      <c r="E7175">
        <v>19</v>
      </c>
      <c r="F7175" s="4">
        <v>468927.3699880619</v>
      </c>
      <c r="G7175" s="4">
        <v>664342.86411301629</v>
      </c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Y7175" s="2"/>
      <c r="Z7175"/>
      <c r="AA7175"/>
      <c r="AB7175"/>
    </row>
    <row r="7176" spans="1:28" ht="14.45" x14ac:dyDescent="0.3">
      <c r="A7176" s="3">
        <v>42484.833402777775</v>
      </c>
      <c r="B7176">
        <v>2016</v>
      </c>
      <c r="C7176">
        <v>4</v>
      </c>
      <c r="D7176">
        <v>24</v>
      </c>
      <c r="E7176">
        <v>20</v>
      </c>
      <c r="F7176" s="4">
        <v>462843.78440502228</v>
      </c>
      <c r="G7176" s="4">
        <v>687714.641451612</v>
      </c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Y7176" s="2"/>
      <c r="Z7176"/>
      <c r="AA7176"/>
      <c r="AB7176"/>
    </row>
    <row r="7177" spans="1:28" ht="14.45" x14ac:dyDescent="0.3">
      <c r="A7177" s="3">
        <v>42484.875069444446</v>
      </c>
      <c r="B7177">
        <v>2016</v>
      </c>
      <c r="C7177">
        <v>4</v>
      </c>
      <c r="D7177">
        <v>24</v>
      </c>
      <c r="E7177">
        <v>21</v>
      </c>
      <c r="F7177" s="4">
        <v>382756.28723202704</v>
      </c>
      <c r="G7177" s="4">
        <v>639868.03921728837</v>
      </c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Y7177" s="2"/>
      <c r="Z7177"/>
      <c r="AA7177"/>
      <c r="AB7177"/>
    </row>
    <row r="7178" spans="1:28" ht="14.45" x14ac:dyDescent="0.3">
      <c r="A7178" s="3">
        <v>42484.91673611111</v>
      </c>
      <c r="B7178">
        <v>2016</v>
      </c>
      <c r="C7178">
        <v>4</v>
      </c>
      <c r="D7178">
        <v>24</v>
      </c>
      <c r="E7178">
        <v>22</v>
      </c>
      <c r="F7178" s="4">
        <v>315445.64879362652</v>
      </c>
      <c r="G7178" s="4">
        <v>542683.46637106221</v>
      </c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Y7178" s="2"/>
      <c r="Z7178"/>
      <c r="AA7178"/>
      <c r="AB7178"/>
    </row>
    <row r="7179" spans="1:28" ht="14.45" x14ac:dyDescent="0.3">
      <c r="A7179" s="3">
        <v>42484.958402777775</v>
      </c>
      <c r="B7179">
        <v>2016</v>
      </c>
      <c r="C7179">
        <v>4</v>
      </c>
      <c r="D7179">
        <v>24</v>
      </c>
      <c r="E7179">
        <v>23</v>
      </c>
      <c r="F7179" s="4">
        <v>244227.34302897585</v>
      </c>
      <c r="G7179" s="4">
        <v>442350.36268336786</v>
      </c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Y7179" s="2"/>
      <c r="Z7179"/>
      <c r="AA7179"/>
      <c r="AB7179"/>
    </row>
    <row r="7180" spans="1:28" ht="14.45" x14ac:dyDescent="0.3">
      <c r="A7180" s="3">
        <v>42485.000069444446</v>
      </c>
      <c r="B7180">
        <v>2016</v>
      </c>
      <c r="C7180">
        <v>4</v>
      </c>
      <c r="D7180">
        <v>25</v>
      </c>
      <c r="E7180">
        <v>0</v>
      </c>
      <c r="F7180" s="4">
        <v>220686.77054943712</v>
      </c>
      <c r="G7180" s="4">
        <v>356664.659979583</v>
      </c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Y7180" s="2"/>
      <c r="Z7180"/>
      <c r="AA7180"/>
      <c r="AB7180"/>
    </row>
    <row r="7181" spans="1:28" ht="14.45" x14ac:dyDescent="0.3">
      <c r="A7181" s="3">
        <v>42485.04173611111</v>
      </c>
      <c r="B7181">
        <v>2016</v>
      </c>
      <c r="C7181">
        <v>4</v>
      </c>
      <c r="D7181">
        <v>25</v>
      </c>
      <c r="E7181">
        <v>1</v>
      </c>
      <c r="F7181" s="4">
        <v>203412.91070145261</v>
      </c>
      <c r="G7181" s="4">
        <v>348395.76176743221</v>
      </c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Y7181" s="2"/>
      <c r="Z7181"/>
      <c r="AA7181"/>
      <c r="AB7181"/>
    </row>
    <row r="7182" spans="1:28" ht="14.45" x14ac:dyDescent="0.3">
      <c r="A7182" s="3">
        <v>42485.083402777775</v>
      </c>
      <c r="B7182">
        <v>2016</v>
      </c>
      <c r="C7182">
        <v>4</v>
      </c>
      <c r="D7182">
        <v>25</v>
      </c>
      <c r="E7182">
        <v>2</v>
      </c>
      <c r="F7182" s="4">
        <v>198254.75183858385</v>
      </c>
      <c r="G7182" s="4">
        <v>335213.10006310331</v>
      </c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Y7182" s="2"/>
      <c r="Z7182"/>
      <c r="AA7182"/>
      <c r="AB7182"/>
    </row>
    <row r="7183" spans="1:28" ht="14.45" x14ac:dyDescent="0.3">
      <c r="A7183" s="3">
        <v>42485.125069444446</v>
      </c>
      <c r="B7183">
        <v>2016</v>
      </c>
      <c r="C7183">
        <v>4</v>
      </c>
      <c r="D7183">
        <v>25</v>
      </c>
      <c r="E7183">
        <v>3</v>
      </c>
      <c r="F7183" s="4">
        <v>205299.59876249716</v>
      </c>
      <c r="G7183" s="4">
        <v>348036.36362769065</v>
      </c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Y7183" s="2"/>
      <c r="Z7183"/>
      <c r="AA7183"/>
      <c r="AB7183"/>
    </row>
    <row r="7184" spans="1:28" ht="14.45" x14ac:dyDescent="0.3">
      <c r="A7184" s="3">
        <v>42485.16673611111</v>
      </c>
      <c r="B7184">
        <v>2016</v>
      </c>
      <c r="C7184">
        <v>4</v>
      </c>
      <c r="D7184">
        <v>25</v>
      </c>
      <c r="E7184">
        <v>4</v>
      </c>
      <c r="F7184" s="4">
        <v>234945.09415797441</v>
      </c>
      <c r="G7184" s="4">
        <v>385965.10080139432</v>
      </c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Y7184" s="2"/>
      <c r="Z7184"/>
      <c r="AA7184"/>
      <c r="AB7184"/>
    </row>
    <row r="7185" spans="1:28" ht="14.45" x14ac:dyDescent="0.3">
      <c r="A7185" s="3">
        <v>42485.208402777775</v>
      </c>
      <c r="B7185">
        <v>2016</v>
      </c>
      <c r="C7185">
        <v>4</v>
      </c>
      <c r="D7185">
        <v>25</v>
      </c>
      <c r="E7185">
        <v>5</v>
      </c>
      <c r="F7185" s="4">
        <v>318245.71671072347</v>
      </c>
      <c r="G7185" s="4">
        <v>492621.50757963455</v>
      </c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Y7185" s="2"/>
      <c r="Z7185"/>
      <c r="AA7185"/>
      <c r="AB7185"/>
    </row>
    <row r="7186" spans="1:28" ht="14.45" x14ac:dyDescent="0.3">
      <c r="A7186" s="3">
        <v>42485.250069444446</v>
      </c>
      <c r="B7186">
        <v>2016</v>
      </c>
      <c r="C7186">
        <v>4</v>
      </c>
      <c r="D7186">
        <v>25</v>
      </c>
      <c r="E7186">
        <v>6</v>
      </c>
      <c r="F7186" s="4">
        <v>364483.14578739327</v>
      </c>
      <c r="G7186" s="4">
        <v>529523.19910228346</v>
      </c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Y7186" s="2"/>
      <c r="Z7186"/>
      <c r="AA7186"/>
      <c r="AB7186"/>
    </row>
    <row r="7187" spans="1:28" ht="14.45" x14ac:dyDescent="0.3">
      <c r="A7187" s="3">
        <v>42485.29173611111</v>
      </c>
      <c r="B7187">
        <v>2016</v>
      </c>
      <c r="C7187">
        <v>4</v>
      </c>
      <c r="D7187">
        <v>25</v>
      </c>
      <c r="E7187">
        <v>7</v>
      </c>
      <c r="F7187" s="4">
        <v>318084.02054724819</v>
      </c>
      <c r="G7187" s="4">
        <v>503283.39483208692</v>
      </c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Y7187" s="2"/>
      <c r="Z7187"/>
      <c r="AA7187"/>
      <c r="AB7187"/>
    </row>
    <row r="7188" spans="1:28" ht="14.45" x14ac:dyDescent="0.3">
      <c r="A7188" s="3">
        <v>42485.333402777775</v>
      </c>
      <c r="B7188">
        <v>2016</v>
      </c>
      <c r="C7188">
        <v>4</v>
      </c>
      <c r="D7188">
        <v>25</v>
      </c>
      <c r="E7188">
        <v>8</v>
      </c>
      <c r="F7188" s="4">
        <v>278878.14135112718</v>
      </c>
      <c r="G7188" s="4">
        <v>514090.30867587659</v>
      </c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Y7188" s="2"/>
      <c r="Z7188"/>
      <c r="AA7188"/>
      <c r="AB7188"/>
    </row>
    <row r="7189" spans="1:28" ht="14.45" x14ac:dyDescent="0.3">
      <c r="A7189" s="3">
        <v>42485.375069444446</v>
      </c>
      <c r="B7189">
        <v>2016</v>
      </c>
      <c r="C7189">
        <v>4</v>
      </c>
      <c r="D7189">
        <v>25</v>
      </c>
      <c r="E7189">
        <v>9</v>
      </c>
      <c r="F7189" s="4">
        <v>295275.77352948254</v>
      </c>
      <c r="G7189" s="4">
        <v>526711.71522875049</v>
      </c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Y7189" s="2"/>
      <c r="Z7189"/>
      <c r="AA7189"/>
      <c r="AB7189"/>
    </row>
    <row r="7190" spans="1:28" ht="14.45" x14ac:dyDescent="0.3">
      <c r="A7190" s="3">
        <v>42485.41673611111</v>
      </c>
      <c r="B7190">
        <v>2016</v>
      </c>
      <c r="C7190">
        <v>4</v>
      </c>
      <c r="D7190">
        <v>25</v>
      </c>
      <c r="E7190">
        <v>10</v>
      </c>
      <c r="F7190" s="4">
        <v>303361.13339660817</v>
      </c>
      <c r="G7190" s="4">
        <v>499190.3168535218</v>
      </c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Y7190" s="2"/>
      <c r="Z7190"/>
      <c r="AA7190"/>
      <c r="AB7190"/>
    </row>
    <row r="7191" spans="1:28" ht="14.45" x14ac:dyDescent="0.3">
      <c r="A7191" s="3">
        <v>42485.458402777775</v>
      </c>
      <c r="B7191">
        <v>2016</v>
      </c>
      <c r="C7191">
        <v>4</v>
      </c>
      <c r="D7191">
        <v>25</v>
      </c>
      <c r="E7191">
        <v>11</v>
      </c>
      <c r="F7191" s="4">
        <v>297229.55298657878</v>
      </c>
      <c r="G7191" s="4">
        <v>439792.80426432501</v>
      </c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Y7191" s="2"/>
      <c r="Z7191"/>
      <c r="AA7191"/>
      <c r="AB7191"/>
    </row>
    <row r="7192" spans="1:28" ht="14.45" x14ac:dyDescent="0.3">
      <c r="A7192" s="3">
        <v>42485.500069444446</v>
      </c>
      <c r="B7192">
        <v>2016</v>
      </c>
      <c r="C7192">
        <v>4</v>
      </c>
      <c r="D7192">
        <v>25</v>
      </c>
      <c r="E7192">
        <v>12</v>
      </c>
      <c r="F7192" s="4">
        <v>276033.9005236291</v>
      </c>
      <c r="G7192" s="4">
        <v>424753.14241167391</v>
      </c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Y7192" s="2"/>
      <c r="Z7192"/>
      <c r="AA7192"/>
      <c r="AB7192"/>
    </row>
    <row r="7193" spans="1:28" ht="14.45" x14ac:dyDescent="0.3">
      <c r="A7193" s="3">
        <v>42485.54173611111</v>
      </c>
      <c r="B7193">
        <v>2016</v>
      </c>
      <c r="C7193">
        <v>4</v>
      </c>
      <c r="D7193">
        <v>25</v>
      </c>
      <c r="E7193">
        <v>13</v>
      </c>
      <c r="F7193" s="4">
        <v>275687.78482221189</v>
      </c>
      <c r="G7193" s="4">
        <v>426488.75157321914</v>
      </c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Y7193" s="2"/>
      <c r="Z7193"/>
      <c r="AA7193"/>
      <c r="AB7193"/>
    </row>
    <row r="7194" spans="1:28" ht="14.45" x14ac:dyDescent="0.3">
      <c r="A7194" s="3">
        <v>42485.583402777775</v>
      </c>
      <c r="B7194">
        <v>2016</v>
      </c>
      <c r="C7194">
        <v>4</v>
      </c>
      <c r="D7194">
        <v>25</v>
      </c>
      <c r="E7194">
        <v>14</v>
      </c>
      <c r="F7194" s="4">
        <v>316016.54623903229</v>
      </c>
      <c r="G7194" s="4">
        <v>449376.64422689023</v>
      </c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Y7194" s="2"/>
      <c r="Z7194"/>
      <c r="AA7194"/>
      <c r="AB7194"/>
    </row>
    <row r="7195" spans="1:28" ht="14.45" x14ac:dyDescent="0.3">
      <c r="A7195" s="3">
        <v>42485.625069444446</v>
      </c>
      <c r="B7195">
        <v>2016</v>
      </c>
      <c r="C7195">
        <v>4</v>
      </c>
      <c r="D7195">
        <v>25</v>
      </c>
      <c r="E7195">
        <v>15</v>
      </c>
      <c r="F7195" s="4">
        <v>331019.65804993641</v>
      </c>
      <c r="G7195" s="4">
        <v>487375.47571884177</v>
      </c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Y7195" s="2"/>
      <c r="Z7195"/>
      <c r="AA7195"/>
      <c r="AB7195"/>
    </row>
    <row r="7196" spans="1:28" ht="14.45" x14ac:dyDescent="0.3">
      <c r="A7196" s="3">
        <v>42485.66673611111</v>
      </c>
      <c r="B7196">
        <v>2016</v>
      </c>
      <c r="C7196">
        <v>4</v>
      </c>
      <c r="D7196">
        <v>25</v>
      </c>
      <c r="E7196">
        <v>16</v>
      </c>
      <c r="F7196" s="4">
        <v>383351.14557051344</v>
      </c>
      <c r="G7196" s="4">
        <v>538004.88215806254</v>
      </c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Y7196" s="2"/>
      <c r="Z7196"/>
      <c r="AA7196"/>
      <c r="AB7196"/>
    </row>
    <row r="7197" spans="1:28" ht="14.45" x14ac:dyDescent="0.3">
      <c r="A7197" s="3">
        <v>42485.708402777775</v>
      </c>
      <c r="B7197">
        <v>2016</v>
      </c>
      <c r="C7197">
        <v>4</v>
      </c>
      <c r="D7197">
        <v>25</v>
      </c>
      <c r="E7197">
        <v>17</v>
      </c>
      <c r="F7197" s="4">
        <v>388708.89267059765</v>
      </c>
      <c r="G7197" s="4">
        <v>568371.12429271091</v>
      </c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Y7197" s="2"/>
      <c r="Z7197"/>
      <c r="AA7197"/>
      <c r="AB7197"/>
    </row>
    <row r="7198" spans="1:28" ht="14.45" x14ac:dyDescent="0.3">
      <c r="A7198" s="3">
        <v>42485.750069444446</v>
      </c>
      <c r="B7198">
        <v>2016</v>
      </c>
      <c r="C7198">
        <v>4</v>
      </c>
      <c r="D7198">
        <v>25</v>
      </c>
      <c r="E7198">
        <v>18</v>
      </c>
      <c r="F7198" s="4">
        <v>380219.69158142648</v>
      </c>
      <c r="G7198" s="4">
        <v>567733.11976292811</v>
      </c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Y7198" s="2"/>
      <c r="Z7198"/>
      <c r="AA7198"/>
      <c r="AB7198"/>
    </row>
    <row r="7199" spans="1:28" ht="14.45" x14ac:dyDescent="0.3">
      <c r="A7199" s="3">
        <v>42485.79173611111</v>
      </c>
      <c r="B7199">
        <v>2016</v>
      </c>
      <c r="C7199">
        <v>4</v>
      </c>
      <c r="D7199">
        <v>25</v>
      </c>
      <c r="E7199">
        <v>19</v>
      </c>
      <c r="F7199" s="4">
        <v>407316.05599494395</v>
      </c>
      <c r="G7199" s="4">
        <v>585705.39225062157</v>
      </c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Y7199" s="2"/>
      <c r="Z7199"/>
      <c r="AA7199"/>
      <c r="AB7199"/>
    </row>
    <row r="7200" spans="1:28" ht="14.45" x14ac:dyDescent="0.3">
      <c r="A7200" s="3">
        <v>42485.833402777775</v>
      </c>
      <c r="B7200">
        <v>2016</v>
      </c>
      <c r="C7200">
        <v>4</v>
      </c>
      <c r="D7200">
        <v>25</v>
      </c>
      <c r="E7200">
        <v>20</v>
      </c>
      <c r="F7200" s="4">
        <v>396781.87245365407</v>
      </c>
      <c r="G7200" s="4">
        <v>610870.24109347409</v>
      </c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Y7200" s="2"/>
      <c r="Z7200"/>
      <c r="AA7200"/>
      <c r="AB7200"/>
    </row>
    <row r="7201" spans="1:28" ht="14.45" x14ac:dyDescent="0.3">
      <c r="A7201" s="3">
        <v>42485.875069444446</v>
      </c>
      <c r="B7201">
        <v>2016</v>
      </c>
      <c r="C7201">
        <v>4</v>
      </c>
      <c r="D7201">
        <v>25</v>
      </c>
      <c r="E7201">
        <v>21</v>
      </c>
      <c r="F7201" s="4">
        <v>383789.98995425558</v>
      </c>
      <c r="G7201" s="4">
        <v>584919.30135287368</v>
      </c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Y7201" s="2"/>
      <c r="Z7201"/>
      <c r="AA7201"/>
      <c r="AB7201"/>
    </row>
    <row r="7202" spans="1:28" ht="14.45" x14ac:dyDescent="0.3">
      <c r="A7202" s="3">
        <v>42485.91673611111</v>
      </c>
      <c r="B7202">
        <v>2016</v>
      </c>
      <c r="C7202">
        <v>4</v>
      </c>
      <c r="D7202">
        <v>25</v>
      </c>
      <c r="E7202">
        <v>22</v>
      </c>
      <c r="F7202" s="4">
        <v>332117.81546679448</v>
      </c>
      <c r="G7202" s="4">
        <v>520322.47955796414</v>
      </c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Y7202" s="2"/>
      <c r="Z7202"/>
      <c r="AA7202"/>
      <c r="AB7202"/>
    </row>
    <row r="7203" spans="1:28" ht="14.45" x14ac:dyDescent="0.3">
      <c r="A7203" s="3">
        <v>42485.958402777775</v>
      </c>
      <c r="B7203">
        <v>2016</v>
      </c>
      <c r="C7203">
        <v>4</v>
      </c>
      <c r="D7203">
        <v>25</v>
      </c>
      <c r="E7203">
        <v>23</v>
      </c>
      <c r="F7203" s="4">
        <v>282934.9354286365</v>
      </c>
      <c r="G7203" s="4">
        <v>470963.81804793724</v>
      </c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Y7203" s="2"/>
      <c r="Z7203"/>
      <c r="AA7203"/>
      <c r="AB7203"/>
    </row>
    <row r="7204" spans="1:28" ht="14.45" x14ac:dyDescent="0.3">
      <c r="A7204" s="3">
        <v>42486.000069444446</v>
      </c>
      <c r="B7204">
        <v>2016</v>
      </c>
      <c r="C7204">
        <v>4</v>
      </c>
      <c r="D7204">
        <v>26</v>
      </c>
      <c r="E7204">
        <v>0</v>
      </c>
      <c r="F7204" s="4">
        <v>243184.52896871211</v>
      </c>
      <c r="G7204" s="4">
        <v>407626.27366742247</v>
      </c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Y7204" s="2"/>
      <c r="Z7204"/>
      <c r="AA7204"/>
      <c r="AB7204"/>
    </row>
    <row r="7205" spans="1:28" ht="14.45" x14ac:dyDescent="0.3">
      <c r="A7205" s="3">
        <v>42486.04173611111</v>
      </c>
      <c r="B7205">
        <v>2016</v>
      </c>
      <c r="C7205">
        <v>4</v>
      </c>
      <c r="D7205">
        <v>26</v>
      </c>
      <c r="E7205">
        <v>1</v>
      </c>
      <c r="F7205" s="4">
        <v>208055.91857671068</v>
      </c>
      <c r="G7205" s="4">
        <v>384238.46865243954</v>
      </c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Y7205" s="2"/>
      <c r="Z7205"/>
      <c r="AA7205"/>
      <c r="AB7205"/>
    </row>
    <row r="7206" spans="1:28" ht="14.45" x14ac:dyDescent="0.3">
      <c r="A7206" s="3">
        <v>42486.083402777775</v>
      </c>
      <c r="B7206">
        <v>2016</v>
      </c>
      <c r="C7206">
        <v>4</v>
      </c>
      <c r="D7206">
        <v>26</v>
      </c>
      <c r="E7206">
        <v>2</v>
      </c>
      <c r="F7206" s="4">
        <v>215717.04363506258</v>
      </c>
      <c r="G7206" s="4">
        <v>423866.56004942459</v>
      </c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Y7206" s="2"/>
      <c r="Z7206"/>
      <c r="AA7206"/>
      <c r="AB7206"/>
    </row>
    <row r="7207" spans="1:28" ht="14.45" x14ac:dyDescent="0.3">
      <c r="A7207" s="3">
        <v>42486.125069444446</v>
      </c>
      <c r="B7207">
        <v>2016</v>
      </c>
      <c r="C7207">
        <v>4</v>
      </c>
      <c r="D7207">
        <v>26</v>
      </c>
      <c r="E7207">
        <v>3</v>
      </c>
      <c r="F7207" s="4">
        <v>204044.72974203184</v>
      </c>
      <c r="G7207" s="4">
        <v>408661.16676360375</v>
      </c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Y7207" s="2"/>
      <c r="Z7207"/>
      <c r="AA7207"/>
      <c r="AB7207"/>
    </row>
    <row r="7208" spans="1:28" ht="14.45" x14ac:dyDescent="0.3">
      <c r="A7208" s="3">
        <v>42486.16673611111</v>
      </c>
      <c r="B7208">
        <v>2016</v>
      </c>
      <c r="C7208">
        <v>4</v>
      </c>
      <c r="D7208">
        <v>26</v>
      </c>
      <c r="E7208">
        <v>4</v>
      </c>
      <c r="F7208" s="4">
        <v>220675.03847449177</v>
      </c>
      <c r="G7208" s="4">
        <v>434390.38529436471</v>
      </c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Y7208" s="2"/>
      <c r="Z7208"/>
      <c r="AA7208"/>
      <c r="AB7208"/>
    </row>
    <row r="7209" spans="1:28" ht="14.45" x14ac:dyDescent="0.3">
      <c r="A7209" s="3">
        <v>42486.208402777775</v>
      </c>
      <c r="B7209">
        <v>2016</v>
      </c>
      <c r="C7209">
        <v>4</v>
      </c>
      <c r="D7209">
        <v>26</v>
      </c>
      <c r="E7209">
        <v>5</v>
      </c>
      <c r="F7209" s="4">
        <v>257513.34474697427</v>
      </c>
      <c r="G7209" s="4">
        <v>497463.23644122906</v>
      </c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Y7209" s="2"/>
      <c r="Z7209"/>
      <c r="AA7209"/>
      <c r="AB7209"/>
    </row>
    <row r="7210" spans="1:28" ht="14.45" x14ac:dyDescent="0.3">
      <c r="A7210" s="3">
        <v>42486.250069444446</v>
      </c>
      <c r="B7210">
        <v>2016</v>
      </c>
      <c r="C7210">
        <v>4</v>
      </c>
      <c r="D7210">
        <v>26</v>
      </c>
      <c r="E7210">
        <v>6</v>
      </c>
      <c r="F7210" s="4">
        <v>288009.8263884866</v>
      </c>
      <c r="G7210" s="4">
        <v>551165.75285540416</v>
      </c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Y7210" s="2"/>
      <c r="Z7210"/>
      <c r="AA7210"/>
      <c r="AB7210"/>
    </row>
    <row r="7211" spans="1:28" ht="14.45" x14ac:dyDescent="0.3">
      <c r="A7211" s="3">
        <v>42486.29173611111</v>
      </c>
      <c r="B7211">
        <v>2016</v>
      </c>
      <c r="C7211">
        <v>4</v>
      </c>
      <c r="D7211">
        <v>26</v>
      </c>
      <c r="E7211">
        <v>7</v>
      </c>
      <c r="F7211" s="4">
        <v>332694.68984191102</v>
      </c>
      <c r="G7211" s="4">
        <v>602313.78442813759</v>
      </c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Y7211" s="2"/>
      <c r="Z7211"/>
      <c r="AA7211"/>
      <c r="AB7211"/>
    </row>
    <row r="7212" spans="1:28" ht="14.45" x14ac:dyDescent="0.3">
      <c r="A7212" s="3">
        <v>42486.333402777775</v>
      </c>
      <c r="B7212">
        <v>2016</v>
      </c>
      <c r="C7212">
        <v>4</v>
      </c>
      <c r="D7212">
        <v>26</v>
      </c>
      <c r="E7212">
        <v>8</v>
      </c>
      <c r="F7212" s="4">
        <v>344525.82254880562</v>
      </c>
      <c r="G7212" s="4">
        <v>619537.16882301646</v>
      </c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Y7212" s="2"/>
      <c r="Z7212"/>
      <c r="AA7212"/>
      <c r="AB7212"/>
    </row>
    <row r="7213" spans="1:28" ht="14.45" x14ac:dyDescent="0.3">
      <c r="A7213" s="3">
        <v>42486.375069444446</v>
      </c>
      <c r="B7213">
        <v>2016</v>
      </c>
      <c r="C7213">
        <v>4</v>
      </c>
      <c r="D7213">
        <v>26</v>
      </c>
      <c r="E7213">
        <v>9</v>
      </c>
      <c r="F7213" s="4">
        <v>354845.22066656797</v>
      </c>
      <c r="G7213" s="4">
        <v>555561.65548118099</v>
      </c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Y7213" s="2"/>
      <c r="Z7213"/>
      <c r="AA7213"/>
      <c r="AB7213"/>
    </row>
    <row r="7214" spans="1:28" ht="14.45" x14ac:dyDescent="0.3">
      <c r="A7214" s="3">
        <v>42486.41673611111</v>
      </c>
      <c r="B7214">
        <v>2016</v>
      </c>
      <c r="C7214">
        <v>4</v>
      </c>
      <c r="D7214">
        <v>26</v>
      </c>
      <c r="E7214">
        <v>10</v>
      </c>
      <c r="F7214" s="4">
        <v>348436.15581618698</v>
      </c>
      <c r="G7214" s="4">
        <v>565826.19532490324</v>
      </c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Y7214" s="2"/>
      <c r="Z7214"/>
      <c r="AA7214"/>
      <c r="AB7214"/>
    </row>
    <row r="7215" spans="1:28" ht="14.45" x14ac:dyDescent="0.3">
      <c r="A7215" s="3">
        <v>42486.458402777775</v>
      </c>
      <c r="B7215">
        <v>2016</v>
      </c>
      <c r="C7215">
        <v>4</v>
      </c>
      <c r="D7215">
        <v>26</v>
      </c>
      <c r="E7215">
        <v>11</v>
      </c>
      <c r="F7215" s="4">
        <v>360569.65608243417</v>
      </c>
      <c r="G7215" s="4">
        <v>569960.49498003942</v>
      </c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Y7215" s="2"/>
      <c r="Z7215"/>
      <c r="AA7215"/>
      <c r="AB7215"/>
    </row>
    <row r="7216" spans="1:28" ht="14.45" x14ac:dyDescent="0.3">
      <c r="A7216" s="3">
        <v>42486.500069444446</v>
      </c>
      <c r="B7216">
        <v>2016</v>
      </c>
      <c r="C7216">
        <v>4</v>
      </c>
      <c r="D7216">
        <v>26</v>
      </c>
      <c r="E7216">
        <v>12</v>
      </c>
      <c r="F7216" s="4">
        <v>382792.24234941771</v>
      </c>
      <c r="G7216" s="4">
        <v>572898.11939717596</v>
      </c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Y7216" s="2"/>
      <c r="Z7216"/>
      <c r="AA7216"/>
      <c r="AB7216"/>
    </row>
    <row r="7217" spans="1:28" ht="14.45" x14ac:dyDescent="0.3">
      <c r="A7217" s="3">
        <v>42486.54173611111</v>
      </c>
      <c r="B7217">
        <v>2016</v>
      </c>
      <c r="C7217">
        <v>4</v>
      </c>
      <c r="D7217">
        <v>26</v>
      </c>
      <c r="E7217">
        <v>13</v>
      </c>
      <c r="F7217" s="4">
        <v>376739.1706989294</v>
      </c>
      <c r="G7217" s="4">
        <v>595049.53721599164</v>
      </c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Y7217" s="2"/>
      <c r="Z7217"/>
      <c r="AA7217"/>
      <c r="AB7217"/>
    </row>
    <row r="7218" spans="1:28" ht="14.45" x14ac:dyDescent="0.3">
      <c r="A7218" s="3">
        <v>42486.583402777775</v>
      </c>
      <c r="B7218">
        <v>2016</v>
      </c>
      <c r="C7218">
        <v>4</v>
      </c>
      <c r="D7218">
        <v>26</v>
      </c>
      <c r="E7218">
        <v>14</v>
      </c>
      <c r="F7218" s="4">
        <v>444293.93543598062</v>
      </c>
      <c r="G7218" s="4">
        <v>624761.54067290144</v>
      </c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Y7218" s="2"/>
      <c r="Z7218"/>
      <c r="AA7218"/>
      <c r="AB7218"/>
    </row>
    <row r="7219" spans="1:28" ht="14.45" x14ac:dyDescent="0.3">
      <c r="A7219" s="3">
        <v>42486.625069444446</v>
      </c>
      <c r="B7219">
        <v>2016</v>
      </c>
      <c r="C7219">
        <v>4</v>
      </c>
      <c r="D7219">
        <v>26</v>
      </c>
      <c r="E7219">
        <v>15</v>
      </c>
      <c r="F7219" s="4">
        <v>467205.4634439213</v>
      </c>
      <c r="G7219" s="4">
        <v>668784.8103487714</v>
      </c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Y7219" s="2"/>
      <c r="Z7219"/>
      <c r="AA7219"/>
      <c r="AB7219"/>
    </row>
    <row r="7220" spans="1:28" ht="14.45" x14ac:dyDescent="0.3">
      <c r="A7220" s="3">
        <v>42486.66673611111</v>
      </c>
      <c r="B7220">
        <v>2016</v>
      </c>
      <c r="C7220">
        <v>4</v>
      </c>
      <c r="D7220">
        <v>26</v>
      </c>
      <c r="E7220">
        <v>16</v>
      </c>
      <c r="F7220" s="4">
        <v>522056.71600854682</v>
      </c>
      <c r="G7220" s="4">
        <v>716234.74360074103</v>
      </c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Y7220" s="2"/>
      <c r="Z7220"/>
      <c r="AA7220"/>
      <c r="AB7220"/>
    </row>
    <row r="7221" spans="1:28" ht="14.45" x14ac:dyDescent="0.3">
      <c r="A7221" s="3">
        <v>42486.708402777775</v>
      </c>
      <c r="B7221">
        <v>2016</v>
      </c>
      <c r="C7221">
        <v>4</v>
      </c>
      <c r="D7221">
        <v>26</v>
      </c>
      <c r="E7221">
        <v>17</v>
      </c>
      <c r="F7221" s="4">
        <v>494453.7826029844</v>
      </c>
      <c r="G7221" s="4">
        <v>700046.44026753039</v>
      </c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Y7221" s="2"/>
      <c r="Z7221"/>
      <c r="AA7221"/>
      <c r="AB7221"/>
    </row>
    <row r="7222" spans="1:28" ht="14.45" x14ac:dyDescent="0.3">
      <c r="A7222" s="3">
        <v>42486.750069444446</v>
      </c>
      <c r="B7222">
        <v>2016</v>
      </c>
      <c r="C7222">
        <v>4</v>
      </c>
      <c r="D7222">
        <v>26</v>
      </c>
      <c r="E7222">
        <v>18</v>
      </c>
      <c r="F7222" s="4">
        <v>480708.03200607322</v>
      </c>
      <c r="G7222" s="4">
        <v>658087.52269509027</v>
      </c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Y7222" s="2"/>
      <c r="Z7222"/>
      <c r="AA7222"/>
      <c r="AB7222"/>
    </row>
    <row r="7223" spans="1:28" ht="14.45" x14ac:dyDescent="0.3">
      <c r="A7223" s="3">
        <v>42486.79173611111</v>
      </c>
      <c r="B7223">
        <v>2016</v>
      </c>
      <c r="C7223">
        <v>4</v>
      </c>
      <c r="D7223">
        <v>26</v>
      </c>
      <c r="E7223">
        <v>19</v>
      </c>
      <c r="F7223" s="4">
        <v>498420.38756130834</v>
      </c>
      <c r="G7223" s="4">
        <v>672262.22686711547</v>
      </c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Y7223" s="2"/>
      <c r="Z7223"/>
      <c r="AA7223"/>
      <c r="AB7223"/>
    </row>
    <row r="7224" spans="1:28" ht="14.45" x14ac:dyDescent="0.3">
      <c r="A7224" s="3">
        <v>42486.833402777775</v>
      </c>
      <c r="B7224">
        <v>2016</v>
      </c>
      <c r="C7224">
        <v>4</v>
      </c>
      <c r="D7224">
        <v>26</v>
      </c>
      <c r="E7224">
        <v>20</v>
      </c>
      <c r="F7224" s="4">
        <v>474806.57201931474</v>
      </c>
      <c r="G7224" s="4">
        <v>706115.7665469778</v>
      </c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Y7224" s="2"/>
      <c r="Z7224"/>
      <c r="AA7224"/>
      <c r="AB7224"/>
    </row>
    <row r="7225" spans="1:28" ht="14.45" x14ac:dyDescent="0.3">
      <c r="A7225" s="3">
        <v>42486.875069444446</v>
      </c>
      <c r="B7225">
        <v>2016</v>
      </c>
      <c r="C7225">
        <v>4</v>
      </c>
      <c r="D7225">
        <v>26</v>
      </c>
      <c r="E7225">
        <v>21</v>
      </c>
      <c r="F7225" s="4">
        <v>447571.47852808947</v>
      </c>
      <c r="G7225" s="4">
        <v>606894.69008699525</v>
      </c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Y7225" s="2"/>
      <c r="Z7225"/>
      <c r="AA7225"/>
      <c r="AB7225"/>
    </row>
    <row r="7226" spans="1:28" ht="14.45" x14ac:dyDescent="0.3">
      <c r="A7226" s="3">
        <v>42486.91673611111</v>
      </c>
      <c r="B7226">
        <v>2016</v>
      </c>
      <c r="C7226">
        <v>4</v>
      </c>
      <c r="D7226">
        <v>26</v>
      </c>
      <c r="E7226">
        <v>22</v>
      </c>
      <c r="F7226" s="4">
        <v>367698.52579253155</v>
      </c>
      <c r="G7226" s="4">
        <v>533098.68541575852</v>
      </c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Y7226" s="2"/>
      <c r="Z7226"/>
      <c r="AA7226"/>
      <c r="AB7226"/>
    </row>
    <row r="7227" spans="1:28" ht="14.45" x14ac:dyDescent="0.3">
      <c r="A7227" s="3">
        <v>42486.958402777775</v>
      </c>
      <c r="B7227">
        <v>2016</v>
      </c>
      <c r="C7227">
        <v>4</v>
      </c>
      <c r="D7227">
        <v>26</v>
      </c>
      <c r="E7227">
        <v>23</v>
      </c>
      <c r="F7227" s="4">
        <v>297254.85289357655</v>
      </c>
      <c r="G7227" s="4">
        <v>431371.89768766589</v>
      </c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Y7227" s="2"/>
      <c r="Z7227"/>
      <c r="AA7227"/>
      <c r="AB7227"/>
    </row>
    <row r="7228" spans="1:28" ht="14.45" x14ac:dyDescent="0.3">
      <c r="A7228" s="3">
        <v>42487.000069444446</v>
      </c>
      <c r="B7228">
        <v>2016</v>
      </c>
      <c r="C7228">
        <v>4</v>
      </c>
      <c r="D7228">
        <v>27</v>
      </c>
      <c r="E7228">
        <v>0</v>
      </c>
      <c r="F7228" s="4">
        <v>243392.39722501815</v>
      </c>
      <c r="G7228" s="4">
        <v>387990.58064151119</v>
      </c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Y7228" s="2"/>
      <c r="Z7228"/>
      <c r="AA7228"/>
      <c r="AB7228"/>
    </row>
    <row r="7229" spans="1:28" ht="14.45" x14ac:dyDescent="0.3">
      <c r="A7229" s="3">
        <v>42487.04173611111</v>
      </c>
      <c r="B7229">
        <v>2016</v>
      </c>
      <c r="C7229">
        <v>4</v>
      </c>
      <c r="D7229">
        <v>27</v>
      </c>
      <c r="E7229">
        <v>1</v>
      </c>
      <c r="F7229" s="4">
        <v>235286.42749793816</v>
      </c>
      <c r="G7229" s="4">
        <v>373619.78973340784</v>
      </c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Y7229" s="2"/>
      <c r="Z7229"/>
      <c r="AA7229"/>
      <c r="AB7229"/>
    </row>
    <row r="7230" spans="1:28" ht="14.45" x14ac:dyDescent="0.3">
      <c r="A7230" s="3">
        <v>42487.083402777775</v>
      </c>
      <c r="B7230">
        <v>2016</v>
      </c>
      <c r="C7230">
        <v>4</v>
      </c>
      <c r="D7230">
        <v>27</v>
      </c>
      <c r="E7230">
        <v>2</v>
      </c>
      <c r="F7230" s="4">
        <v>208994.88334928823</v>
      </c>
      <c r="G7230" s="4">
        <v>339014.02690314205</v>
      </c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Y7230" s="2"/>
      <c r="Z7230"/>
      <c r="AA7230"/>
      <c r="AB7230"/>
    </row>
    <row r="7231" spans="1:28" ht="14.45" x14ac:dyDescent="0.3">
      <c r="A7231" s="3">
        <v>42487.125069444446</v>
      </c>
      <c r="B7231">
        <v>2016</v>
      </c>
      <c r="C7231">
        <v>4</v>
      </c>
      <c r="D7231">
        <v>27</v>
      </c>
      <c r="E7231">
        <v>3</v>
      </c>
      <c r="F7231" s="4">
        <v>200601.39013944808</v>
      </c>
      <c r="G7231" s="4">
        <v>342362.55091210356</v>
      </c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Y7231" s="2"/>
      <c r="Z7231"/>
      <c r="AA7231"/>
      <c r="AB7231"/>
    </row>
    <row r="7232" spans="1:28" ht="14.45" x14ac:dyDescent="0.3">
      <c r="A7232" s="3">
        <v>42487.16673611111</v>
      </c>
      <c r="B7232">
        <v>2016</v>
      </c>
      <c r="C7232">
        <v>4</v>
      </c>
      <c r="D7232">
        <v>27</v>
      </c>
      <c r="E7232">
        <v>4</v>
      </c>
      <c r="F7232" s="4">
        <v>202569.8056645825</v>
      </c>
      <c r="G7232" s="4">
        <v>389916.06203318998</v>
      </c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Y7232" s="2"/>
      <c r="Z7232"/>
      <c r="AA7232"/>
      <c r="AB7232"/>
    </row>
    <row r="7233" spans="1:28" ht="14.45" x14ac:dyDescent="0.3">
      <c r="A7233" s="3">
        <v>42487.208402777775</v>
      </c>
      <c r="B7233">
        <v>2016</v>
      </c>
      <c r="C7233">
        <v>4</v>
      </c>
      <c r="D7233">
        <v>27</v>
      </c>
      <c r="E7233">
        <v>5</v>
      </c>
      <c r="F7233" s="4">
        <v>204937.78522691992</v>
      </c>
      <c r="G7233" s="4">
        <v>407165.11804965034</v>
      </c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Y7233" s="2"/>
      <c r="Z7233"/>
      <c r="AA7233"/>
      <c r="AB7233"/>
    </row>
    <row r="7234" spans="1:28" ht="14.45" x14ac:dyDescent="0.3">
      <c r="A7234" s="3">
        <v>42487.250069444446</v>
      </c>
      <c r="B7234">
        <v>2016</v>
      </c>
      <c r="C7234">
        <v>4</v>
      </c>
      <c r="D7234">
        <v>27</v>
      </c>
      <c r="E7234">
        <v>6</v>
      </c>
      <c r="F7234" s="4">
        <v>259030.85362615535</v>
      </c>
      <c r="G7234" s="4">
        <v>478818.72881610418</v>
      </c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Y7234" s="2"/>
      <c r="Z7234"/>
      <c r="AA7234"/>
      <c r="AB7234"/>
    </row>
    <row r="7235" spans="1:28" ht="14.45" x14ac:dyDescent="0.3">
      <c r="A7235" s="3">
        <v>42487.29173611111</v>
      </c>
      <c r="B7235">
        <v>2016</v>
      </c>
      <c r="C7235">
        <v>4</v>
      </c>
      <c r="D7235">
        <v>27</v>
      </c>
      <c r="E7235">
        <v>7</v>
      </c>
      <c r="F7235" s="4">
        <v>324973.62563975668</v>
      </c>
      <c r="G7235" s="4">
        <v>539879.26491189504</v>
      </c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Y7235" s="2"/>
      <c r="Z7235"/>
      <c r="AA7235"/>
      <c r="AB7235"/>
    </row>
    <row r="7236" spans="1:28" ht="14.45" x14ac:dyDescent="0.3">
      <c r="A7236" s="3">
        <v>42487.333402777775</v>
      </c>
      <c r="B7236">
        <v>2016</v>
      </c>
      <c r="C7236">
        <v>4</v>
      </c>
      <c r="D7236">
        <v>27</v>
      </c>
      <c r="E7236">
        <v>8</v>
      </c>
      <c r="F7236" s="4">
        <v>369479.02903587121</v>
      </c>
      <c r="G7236" s="4">
        <v>616234.25598849321</v>
      </c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Y7236" s="2"/>
      <c r="Z7236"/>
      <c r="AA7236"/>
      <c r="AB7236"/>
    </row>
    <row r="7237" spans="1:28" ht="14.45" x14ac:dyDescent="0.3">
      <c r="A7237" s="3">
        <v>42487.375069444446</v>
      </c>
      <c r="B7237">
        <v>2016</v>
      </c>
      <c r="C7237">
        <v>4</v>
      </c>
      <c r="D7237">
        <v>27</v>
      </c>
      <c r="E7237">
        <v>9</v>
      </c>
      <c r="F7237" s="4">
        <v>374040.56519257551</v>
      </c>
      <c r="G7237" s="4">
        <v>624247.98748169746</v>
      </c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Y7237" s="2"/>
      <c r="Z7237"/>
      <c r="AA7237"/>
      <c r="AB7237"/>
    </row>
    <row r="7238" spans="1:28" ht="14.45" x14ac:dyDescent="0.3">
      <c r="A7238" s="3">
        <v>42487.41673611111</v>
      </c>
      <c r="B7238">
        <v>2016</v>
      </c>
      <c r="C7238">
        <v>4</v>
      </c>
      <c r="D7238">
        <v>27</v>
      </c>
      <c r="E7238">
        <v>10</v>
      </c>
      <c r="F7238" s="4">
        <v>371815.21045247733</v>
      </c>
      <c r="G7238" s="4">
        <v>599224.88225040701</v>
      </c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Y7238" s="2"/>
      <c r="Z7238"/>
      <c r="AA7238"/>
      <c r="AB7238"/>
    </row>
    <row r="7239" spans="1:28" ht="14.45" x14ac:dyDescent="0.3">
      <c r="A7239" s="3">
        <v>42487.458402777775</v>
      </c>
      <c r="B7239">
        <v>2016</v>
      </c>
      <c r="C7239">
        <v>4</v>
      </c>
      <c r="D7239">
        <v>27</v>
      </c>
      <c r="E7239">
        <v>11</v>
      </c>
      <c r="F7239" s="4">
        <v>369273.59106340446</v>
      </c>
      <c r="G7239" s="4">
        <v>636608.11586426757</v>
      </c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Y7239" s="2"/>
      <c r="Z7239"/>
      <c r="AA7239"/>
      <c r="AB7239"/>
    </row>
    <row r="7240" spans="1:28" ht="14.45" x14ac:dyDescent="0.3">
      <c r="A7240" s="3">
        <v>42487.500069444446</v>
      </c>
      <c r="B7240">
        <v>2016</v>
      </c>
      <c r="C7240">
        <v>4</v>
      </c>
      <c r="D7240">
        <v>27</v>
      </c>
      <c r="E7240">
        <v>12</v>
      </c>
      <c r="F7240" s="4">
        <v>423487.13949329307</v>
      </c>
      <c r="G7240" s="4">
        <v>679003.61896837165</v>
      </c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Y7240" s="2"/>
      <c r="Z7240"/>
      <c r="AA7240"/>
      <c r="AB7240"/>
    </row>
    <row r="7241" spans="1:28" ht="14.45" x14ac:dyDescent="0.3">
      <c r="A7241" s="3">
        <v>42487.54173611111</v>
      </c>
      <c r="B7241">
        <v>2016</v>
      </c>
      <c r="C7241">
        <v>4</v>
      </c>
      <c r="D7241">
        <v>27</v>
      </c>
      <c r="E7241">
        <v>13</v>
      </c>
      <c r="F7241" s="4">
        <v>466196.31462943438</v>
      </c>
      <c r="G7241" s="4">
        <v>706316.8849027406</v>
      </c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Y7241" s="2"/>
      <c r="Z7241"/>
      <c r="AA7241"/>
      <c r="AB7241"/>
    </row>
    <row r="7242" spans="1:28" ht="14.45" x14ac:dyDescent="0.3">
      <c r="A7242" s="3">
        <v>42487.583402777775</v>
      </c>
      <c r="B7242">
        <v>2016</v>
      </c>
      <c r="C7242">
        <v>4</v>
      </c>
      <c r="D7242">
        <v>27</v>
      </c>
      <c r="E7242">
        <v>14</v>
      </c>
      <c r="F7242" s="4">
        <v>526137.23863780173</v>
      </c>
      <c r="G7242" s="4">
        <v>716374.2936210687</v>
      </c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Y7242" s="2"/>
      <c r="Z7242"/>
      <c r="AA7242"/>
      <c r="AB7242"/>
    </row>
    <row r="7243" spans="1:28" ht="14.45" x14ac:dyDescent="0.3">
      <c r="A7243" s="3">
        <v>42487.625069444446</v>
      </c>
      <c r="B7243">
        <v>2016</v>
      </c>
      <c r="C7243">
        <v>4</v>
      </c>
      <c r="D7243">
        <v>27</v>
      </c>
      <c r="E7243">
        <v>15</v>
      </c>
      <c r="F7243" s="4">
        <v>535799.13242593512</v>
      </c>
      <c r="G7243" s="4">
        <v>787077.80411245488</v>
      </c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Y7243" s="2"/>
      <c r="Z7243"/>
      <c r="AA7243"/>
      <c r="AB7243"/>
    </row>
    <row r="7244" spans="1:28" ht="14.45" x14ac:dyDescent="0.3">
      <c r="A7244" s="3">
        <v>42487.66673611111</v>
      </c>
      <c r="B7244">
        <v>2016</v>
      </c>
      <c r="C7244">
        <v>4</v>
      </c>
      <c r="D7244">
        <v>27</v>
      </c>
      <c r="E7244">
        <v>16</v>
      </c>
      <c r="F7244" s="4">
        <v>556977.07583147276</v>
      </c>
      <c r="G7244" s="4">
        <v>799050.04742920934</v>
      </c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Y7244" s="2"/>
      <c r="Z7244"/>
      <c r="AA7244"/>
      <c r="AB7244"/>
    </row>
    <row r="7245" spans="1:28" ht="14.45" x14ac:dyDescent="0.3">
      <c r="A7245" s="3">
        <v>42487.708402777775</v>
      </c>
      <c r="B7245">
        <v>2016</v>
      </c>
      <c r="C7245">
        <v>4</v>
      </c>
      <c r="D7245">
        <v>27</v>
      </c>
      <c r="E7245">
        <v>17</v>
      </c>
      <c r="F7245" s="4">
        <v>594131.46575107507</v>
      </c>
      <c r="G7245" s="4">
        <v>803220.72270477074</v>
      </c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Y7245" s="2"/>
      <c r="Z7245"/>
      <c r="AA7245"/>
      <c r="AB7245"/>
    </row>
    <row r="7246" spans="1:28" ht="14.45" x14ac:dyDescent="0.3">
      <c r="A7246" s="3">
        <v>42487.750069444446</v>
      </c>
      <c r="B7246">
        <v>2016</v>
      </c>
      <c r="C7246">
        <v>4</v>
      </c>
      <c r="D7246">
        <v>27</v>
      </c>
      <c r="E7246">
        <v>18</v>
      </c>
      <c r="F7246" s="4">
        <v>619265.0711159209</v>
      </c>
      <c r="G7246" s="4">
        <v>879754.47068007081</v>
      </c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Y7246" s="2"/>
      <c r="Z7246"/>
      <c r="AA7246"/>
      <c r="AB7246"/>
    </row>
    <row r="7247" spans="1:28" ht="14.45" x14ac:dyDescent="0.3">
      <c r="A7247" s="3">
        <v>42487.79173611111</v>
      </c>
      <c r="B7247">
        <v>2016</v>
      </c>
      <c r="C7247">
        <v>4</v>
      </c>
      <c r="D7247">
        <v>27</v>
      </c>
      <c r="E7247">
        <v>19</v>
      </c>
      <c r="F7247" s="4">
        <v>649354.61858718866</v>
      </c>
      <c r="G7247" s="4">
        <v>883696.98967222229</v>
      </c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Y7247" s="2"/>
      <c r="Z7247"/>
      <c r="AA7247"/>
      <c r="AB7247"/>
    </row>
    <row r="7248" spans="1:28" ht="14.45" x14ac:dyDescent="0.3">
      <c r="A7248" s="3">
        <v>42487.833402777775</v>
      </c>
      <c r="B7248">
        <v>2016</v>
      </c>
      <c r="C7248">
        <v>4</v>
      </c>
      <c r="D7248">
        <v>27</v>
      </c>
      <c r="E7248">
        <v>20</v>
      </c>
      <c r="F7248" s="4">
        <v>585158.72607682529</v>
      </c>
      <c r="G7248" s="4">
        <v>809543.93600535998</v>
      </c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Y7248" s="2"/>
      <c r="Z7248"/>
      <c r="AA7248"/>
      <c r="AB7248"/>
    </row>
    <row r="7249" spans="1:28" ht="14.45" x14ac:dyDescent="0.3">
      <c r="A7249" s="3">
        <v>42487.875069444446</v>
      </c>
      <c r="B7249">
        <v>2016</v>
      </c>
      <c r="C7249">
        <v>4</v>
      </c>
      <c r="D7249">
        <v>27</v>
      </c>
      <c r="E7249">
        <v>21</v>
      </c>
      <c r="F7249" s="4">
        <v>507350.44762043271</v>
      </c>
      <c r="G7249" s="4">
        <v>700043.76551373175</v>
      </c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Y7249" s="2"/>
      <c r="Z7249"/>
      <c r="AA7249"/>
      <c r="AB7249"/>
    </row>
    <row r="7250" spans="1:28" ht="14.45" x14ac:dyDescent="0.3">
      <c r="A7250" s="3">
        <v>42487.91673611111</v>
      </c>
      <c r="B7250">
        <v>2016</v>
      </c>
      <c r="C7250">
        <v>4</v>
      </c>
      <c r="D7250">
        <v>27</v>
      </c>
      <c r="E7250">
        <v>22</v>
      </c>
      <c r="F7250" s="4">
        <v>405119.89152609406</v>
      </c>
      <c r="G7250" s="4">
        <v>559910.832925544</v>
      </c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Y7250" s="2"/>
      <c r="Z7250"/>
      <c r="AA7250"/>
      <c r="AB7250"/>
    </row>
    <row r="7251" spans="1:28" ht="14.45" x14ac:dyDescent="0.3">
      <c r="A7251" s="3">
        <v>42487.958402777775</v>
      </c>
      <c r="B7251">
        <v>2016</v>
      </c>
      <c r="C7251">
        <v>4</v>
      </c>
      <c r="D7251">
        <v>27</v>
      </c>
      <c r="E7251">
        <v>23</v>
      </c>
      <c r="F7251" s="4">
        <v>302074.94079536304</v>
      </c>
      <c r="G7251" s="4">
        <v>427742.57862454548</v>
      </c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Y7251" s="2"/>
      <c r="Z7251"/>
      <c r="AA7251"/>
      <c r="AB7251"/>
    </row>
    <row r="7252" spans="1:28" ht="14.45" x14ac:dyDescent="0.3">
      <c r="A7252" s="3">
        <v>42488.000069444446</v>
      </c>
      <c r="B7252">
        <v>2016</v>
      </c>
      <c r="C7252">
        <v>4</v>
      </c>
      <c r="D7252">
        <v>28</v>
      </c>
      <c r="E7252">
        <v>0</v>
      </c>
      <c r="F7252" s="4">
        <v>263959.37014891743</v>
      </c>
      <c r="G7252" s="4">
        <v>393638.87146273494</v>
      </c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Y7252" s="2"/>
      <c r="Z7252"/>
      <c r="AA7252"/>
      <c r="AB7252"/>
    </row>
    <row r="7253" spans="1:28" ht="14.45" x14ac:dyDescent="0.3">
      <c r="A7253" s="3">
        <v>42488.04173611111</v>
      </c>
      <c r="B7253">
        <v>2016</v>
      </c>
      <c r="C7253">
        <v>4</v>
      </c>
      <c r="D7253">
        <v>28</v>
      </c>
      <c r="E7253">
        <v>1</v>
      </c>
      <c r="F7253" s="4">
        <v>254221.79533665226</v>
      </c>
      <c r="G7253" s="4">
        <v>348454.19272235082</v>
      </c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Y7253" s="2"/>
      <c r="Z7253"/>
      <c r="AA7253"/>
      <c r="AB7253"/>
    </row>
    <row r="7254" spans="1:28" ht="14.45" x14ac:dyDescent="0.3">
      <c r="A7254" s="3">
        <v>42488.083402777775</v>
      </c>
      <c r="B7254">
        <v>2016</v>
      </c>
      <c r="C7254">
        <v>4</v>
      </c>
      <c r="D7254">
        <v>28</v>
      </c>
      <c r="E7254">
        <v>2</v>
      </c>
      <c r="F7254" s="4">
        <v>226818.12051675832</v>
      </c>
      <c r="G7254" s="4">
        <v>334411.39522850071</v>
      </c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Y7254" s="2"/>
      <c r="Z7254"/>
      <c r="AA7254"/>
      <c r="AB7254"/>
    </row>
    <row r="7255" spans="1:28" ht="14.45" x14ac:dyDescent="0.3">
      <c r="A7255" s="3">
        <v>42488.125069444446</v>
      </c>
      <c r="B7255">
        <v>2016</v>
      </c>
      <c r="C7255">
        <v>4</v>
      </c>
      <c r="D7255">
        <v>28</v>
      </c>
      <c r="E7255">
        <v>3</v>
      </c>
      <c r="F7255" s="4">
        <v>222440.49161014805</v>
      </c>
      <c r="G7255" s="4">
        <v>339200.09486425517</v>
      </c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Y7255" s="2"/>
      <c r="Z7255"/>
      <c r="AA7255"/>
      <c r="AB7255"/>
    </row>
    <row r="7256" spans="1:28" ht="14.45" x14ac:dyDescent="0.3">
      <c r="A7256" s="3">
        <v>42488.16673611111</v>
      </c>
      <c r="B7256">
        <v>2016</v>
      </c>
      <c r="C7256">
        <v>4</v>
      </c>
      <c r="D7256">
        <v>28</v>
      </c>
      <c r="E7256">
        <v>4</v>
      </c>
      <c r="F7256" s="4">
        <v>240878.76910015289</v>
      </c>
      <c r="G7256" s="4">
        <v>360485.72042609414</v>
      </c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Y7256" s="2"/>
      <c r="Z7256"/>
      <c r="AA7256"/>
      <c r="AB7256"/>
    </row>
    <row r="7257" spans="1:28" ht="14.45" x14ac:dyDescent="0.3">
      <c r="A7257" s="3">
        <v>42488.208402777775</v>
      </c>
      <c r="B7257">
        <v>2016</v>
      </c>
      <c r="C7257">
        <v>4</v>
      </c>
      <c r="D7257">
        <v>28</v>
      </c>
      <c r="E7257">
        <v>5</v>
      </c>
      <c r="F7257" s="4">
        <v>311989.10820640996</v>
      </c>
      <c r="G7257" s="4">
        <v>471705.54717306141</v>
      </c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Y7257" s="2"/>
      <c r="Z7257"/>
      <c r="AA7257"/>
      <c r="AB7257"/>
    </row>
    <row r="7258" spans="1:28" ht="14.45" x14ac:dyDescent="0.3">
      <c r="A7258" s="3">
        <v>42488.250069444446</v>
      </c>
      <c r="B7258">
        <v>2016</v>
      </c>
      <c r="C7258">
        <v>4</v>
      </c>
      <c r="D7258">
        <v>28</v>
      </c>
      <c r="E7258">
        <v>6</v>
      </c>
      <c r="F7258" s="4">
        <v>325860.49663583905</v>
      </c>
      <c r="G7258" s="4">
        <v>558042.86765202146</v>
      </c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Y7258" s="2"/>
      <c r="Z7258"/>
      <c r="AA7258"/>
      <c r="AB7258"/>
    </row>
    <row r="7259" spans="1:28" ht="14.45" x14ac:dyDescent="0.3">
      <c r="A7259" s="3">
        <v>42488.29173611111</v>
      </c>
      <c r="B7259">
        <v>2016</v>
      </c>
      <c r="C7259">
        <v>4</v>
      </c>
      <c r="D7259">
        <v>28</v>
      </c>
      <c r="E7259">
        <v>7</v>
      </c>
      <c r="F7259" s="4">
        <v>311599.19027781842</v>
      </c>
      <c r="G7259" s="4">
        <v>501332.82492198807</v>
      </c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Y7259" s="2"/>
      <c r="Z7259"/>
      <c r="AA7259"/>
      <c r="AB7259"/>
    </row>
    <row r="7260" spans="1:28" ht="14.45" x14ac:dyDescent="0.3">
      <c r="A7260" s="3">
        <v>42488.333402777775</v>
      </c>
      <c r="B7260">
        <v>2016</v>
      </c>
      <c r="C7260">
        <v>4</v>
      </c>
      <c r="D7260">
        <v>28</v>
      </c>
      <c r="E7260">
        <v>8</v>
      </c>
      <c r="F7260" s="4">
        <v>316101.50491889834</v>
      </c>
      <c r="G7260" s="4">
        <v>477884.55862937251</v>
      </c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Y7260" s="2"/>
      <c r="Z7260"/>
      <c r="AA7260"/>
      <c r="AB7260"/>
    </row>
    <row r="7261" spans="1:28" ht="14.45" x14ac:dyDescent="0.3">
      <c r="A7261" s="3">
        <v>42488.375069444446</v>
      </c>
      <c r="B7261">
        <v>2016</v>
      </c>
      <c r="C7261">
        <v>4</v>
      </c>
      <c r="D7261">
        <v>28</v>
      </c>
      <c r="E7261">
        <v>9</v>
      </c>
      <c r="F7261" s="4">
        <v>325016.648522923</v>
      </c>
      <c r="G7261" s="4">
        <v>483693.89597874804</v>
      </c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Y7261" s="2"/>
      <c r="Z7261"/>
      <c r="AA7261"/>
      <c r="AB7261"/>
    </row>
    <row r="7262" spans="1:28" ht="14.45" x14ac:dyDescent="0.3">
      <c r="A7262" s="3">
        <v>42488.416747685187</v>
      </c>
      <c r="B7262">
        <v>2016</v>
      </c>
      <c r="C7262">
        <v>4</v>
      </c>
      <c r="D7262">
        <v>28</v>
      </c>
      <c r="E7262">
        <v>10</v>
      </c>
      <c r="F7262" s="4">
        <v>331469.64495959913</v>
      </c>
      <c r="G7262" s="4">
        <v>500844.39047045331</v>
      </c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Y7262" s="2"/>
      <c r="Z7262"/>
      <c r="AA7262"/>
      <c r="AB7262"/>
    </row>
    <row r="7263" spans="1:28" ht="14.45" x14ac:dyDescent="0.3">
      <c r="A7263" s="3">
        <v>42488.458414351851</v>
      </c>
      <c r="B7263">
        <v>2016</v>
      </c>
      <c r="C7263">
        <v>4</v>
      </c>
      <c r="D7263">
        <v>28</v>
      </c>
      <c r="E7263">
        <v>11</v>
      </c>
      <c r="F7263" s="4">
        <v>346923.33626291563</v>
      </c>
      <c r="G7263" s="4">
        <v>505935.33720121812</v>
      </c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Y7263" s="2"/>
      <c r="Z7263"/>
      <c r="AA7263"/>
      <c r="AB7263"/>
    </row>
    <row r="7264" spans="1:28" ht="14.45" x14ac:dyDescent="0.3">
      <c r="A7264" s="3">
        <v>42488.500081018516</v>
      </c>
      <c r="B7264">
        <v>2016</v>
      </c>
      <c r="C7264">
        <v>4</v>
      </c>
      <c r="D7264">
        <v>28</v>
      </c>
      <c r="E7264">
        <v>12</v>
      </c>
      <c r="F7264" s="4">
        <v>352788.82024706964</v>
      </c>
      <c r="G7264" s="4">
        <v>516441.77174175251</v>
      </c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Y7264" s="2"/>
      <c r="Z7264"/>
      <c r="AA7264"/>
      <c r="AB7264"/>
    </row>
    <row r="7265" spans="1:28" ht="14.45" x14ac:dyDescent="0.3">
      <c r="A7265" s="3">
        <v>42488.541747685187</v>
      </c>
      <c r="B7265">
        <v>2016</v>
      </c>
      <c r="C7265">
        <v>4</v>
      </c>
      <c r="D7265">
        <v>28</v>
      </c>
      <c r="E7265">
        <v>13</v>
      </c>
      <c r="F7265" s="4">
        <v>365028.30420479266</v>
      </c>
      <c r="G7265" s="4">
        <v>485410.0238831779</v>
      </c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Y7265" s="2"/>
      <c r="Z7265"/>
      <c r="AA7265"/>
      <c r="AB7265"/>
    </row>
    <row r="7266" spans="1:28" ht="14.45" x14ac:dyDescent="0.3">
      <c r="A7266" s="3">
        <v>42488.583414351851</v>
      </c>
      <c r="B7266">
        <v>2016</v>
      </c>
      <c r="C7266">
        <v>4</v>
      </c>
      <c r="D7266">
        <v>28</v>
      </c>
      <c r="E7266">
        <v>14</v>
      </c>
      <c r="F7266" s="4">
        <v>368286.32228515617</v>
      </c>
      <c r="G7266" s="4">
        <v>502105.10193748761</v>
      </c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Y7266" s="2"/>
      <c r="Z7266"/>
      <c r="AA7266"/>
      <c r="AB7266"/>
    </row>
    <row r="7267" spans="1:28" ht="14.45" x14ac:dyDescent="0.3">
      <c r="A7267" s="3">
        <v>42488.625081018516</v>
      </c>
      <c r="B7267">
        <v>2016</v>
      </c>
      <c r="C7267">
        <v>4</v>
      </c>
      <c r="D7267">
        <v>28</v>
      </c>
      <c r="E7267">
        <v>15</v>
      </c>
      <c r="F7267" s="4">
        <v>405833.071924727</v>
      </c>
      <c r="G7267" s="4">
        <v>509662.0213524081</v>
      </c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Y7267" s="2"/>
      <c r="Z7267"/>
      <c r="AA7267"/>
      <c r="AB7267"/>
    </row>
    <row r="7268" spans="1:28" ht="14.45" x14ac:dyDescent="0.3">
      <c r="A7268" s="3">
        <v>42488.666747685187</v>
      </c>
      <c r="B7268">
        <v>2016</v>
      </c>
      <c r="C7268">
        <v>4</v>
      </c>
      <c r="D7268">
        <v>28</v>
      </c>
      <c r="E7268">
        <v>16</v>
      </c>
      <c r="F7268" s="4">
        <v>506655.89313082898</v>
      </c>
      <c r="G7268" s="4">
        <v>611248.88547724392</v>
      </c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Y7268" s="2"/>
      <c r="Z7268"/>
      <c r="AA7268"/>
      <c r="AB7268"/>
    </row>
    <row r="7269" spans="1:28" ht="14.45" x14ac:dyDescent="0.3">
      <c r="A7269" s="3">
        <v>42488.708414351851</v>
      </c>
      <c r="B7269">
        <v>2016</v>
      </c>
      <c r="C7269">
        <v>4</v>
      </c>
      <c r="D7269">
        <v>28</v>
      </c>
      <c r="E7269">
        <v>17</v>
      </c>
      <c r="F7269" s="4">
        <v>544774.53519951215</v>
      </c>
      <c r="G7269" s="4">
        <v>676801.29192816489</v>
      </c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Y7269" s="2"/>
      <c r="Z7269"/>
      <c r="AA7269"/>
      <c r="AB7269"/>
    </row>
    <row r="7270" spans="1:28" ht="14.45" x14ac:dyDescent="0.3">
      <c r="A7270" s="3">
        <v>42488.750081018516</v>
      </c>
      <c r="B7270">
        <v>2016</v>
      </c>
      <c r="C7270">
        <v>4</v>
      </c>
      <c r="D7270">
        <v>28</v>
      </c>
      <c r="E7270">
        <v>18</v>
      </c>
      <c r="F7270" s="4">
        <v>520276.0677366954</v>
      </c>
      <c r="G7270" s="4">
        <v>665623.53238842788</v>
      </c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Y7270" s="2"/>
      <c r="Z7270"/>
      <c r="AA7270"/>
      <c r="AB7270"/>
    </row>
    <row r="7271" spans="1:28" ht="14.45" x14ac:dyDescent="0.3">
      <c r="A7271" s="3">
        <v>42488.791747685187</v>
      </c>
      <c r="B7271">
        <v>2016</v>
      </c>
      <c r="C7271">
        <v>4</v>
      </c>
      <c r="D7271">
        <v>28</v>
      </c>
      <c r="E7271">
        <v>19</v>
      </c>
      <c r="F7271" s="4">
        <v>516666.77952735644</v>
      </c>
      <c r="G7271" s="4">
        <v>698128.96585395071</v>
      </c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Y7271" s="2"/>
      <c r="Z7271"/>
      <c r="AA7271"/>
      <c r="AB7271"/>
    </row>
    <row r="7272" spans="1:28" ht="14.45" x14ac:dyDescent="0.3">
      <c r="A7272" s="3">
        <v>42488.833414351851</v>
      </c>
      <c r="B7272">
        <v>2016</v>
      </c>
      <c r="C7272">
        <v>4</v>
      </c>
      <c r="D7272">
        <v>28</v>
      </c>
      <c r="E7272">
        <v>20</v>
      </c>
      <c r="F7272" s="4">
        <v>453196.67111570394</v>
      </c>
      <c r="G7272" s="4">
        <v>624926.2178414386</v>
      </c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Y7272" s="2"/>
      <c r="Z7272"/>
      <c r="AA7272"/>
      <c r="AB7272"/>
    </row>
    <row r="7273" spans="1:28" ht="14.45" x14ac:dyDescent="0.3">
      <c r="A7273" s="3">
        <v>42488.875081018516</v>
      </c>
      <c r="B7273">
        <v>2016</v>
      </c>
      <c r="C7273">
        <v>4</v>
      </c>
      <c r="D7273">
        <v>28</v>
      </c>
      <c r="E7273">
        <v>21</v>
      </c>
      <c r="F7273" s="4">
        <v>381813.95971406699</v>
      </c>
      <c r="G7273" s="4">
        <v>568006.25571615726</v>
      </c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Y7273" s="2"/>
      <c r="Z7273"/>
      <c r="AA7273"/>
      <c r="AB7273"/>
    </row>
    <row r="7274" spans="1:28" ht="14.45" x14ac:dyDescent="0.3">
      <c r="A7274" s="3">
        <v>42488.916747685187</v>
      </c>
      <c r="B7274">
        <v>2016</v>
      </c>
      <c r="C7274">
        <v>4</v>
      </c>
      <c r="D7274">
        <v>28</v>
      </c>
      <c r="E7274">
        <v>22</v>
      </c>
      <c r="F7274" s="4">
        <v>339918.49637805583</v>
      </c>
      <c r="G7274" s="4">
        <v>505258.01913519873</v>
      </c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Y7274" s="2"/>
      <c r="Z7274"/>
      <c r="AA7274"/>
      <c r="AB7274"/>
    </row>
    <row r="7275" spans="1:28" ht="14.45" x14ac:dyDescent="0.3">
      <c r="A7275" s="3">
        <v>42488.958414351851</v>
      </c>
      <c r="B7275">
        <v>2016</v>
      </c>
      <c r="C7275">
        <v>4</v>
      </c>
      <c r="D7275">
        <v>28</v>
      </c>
      <c r="E7275">
        <v>23</v>
      </c>
      <c r="F7275" s="4">
        <v>271333.61172421934</v>
      </c>
      <c r="G7275" s="4">
        <v>420824.92313219613</v>
      </c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Y7275" s="2"/>
      <c r="Z7275"/>
      <c r="AA7275"/>
      <c r="AB7275"/>
    </row>
    <row r="7276" spans="1:28" ht="14.45" x14ac:dyDescent="0.3">
      <c r="A7276" s="3">
        <v>42489.000081018516</v>
      </c>
      <c r="B7276">
        <v>2016</v>
      </c>
      <c r="C7276">
        <v>4</v>
      </c>
      <c r="D7276">
        <v>29</v>
      </c>
      <c r="E7276">
        <v>0</v>
      </c>
      <c r="F7276" s="4">
        <v>240065.16755248097</v>
      </c>
      <c r="G7276" s="4">
        <v>353803.08598179626</v>
      </c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Y7276" s="2"/>
      <c r="Z7276"/>
      <c r="AA7276"/>
      <c r="AB7276"/>
    </row>
    <row r="7277" spans="1:28" ht="14.45" x14ac:dyDescent="0.3">
      <c r="A7277" s="3">
        <v>42489.041747685187</v>
      </c>
      <c r="B7277">
        <v>2016</v>
      </c>
      <c r="C7277">
        <v>4</v>
      </c>
      <c r="D7277">
        <v>29</v>
      </c>
      <c r="E7277">
        <v>1</v>
      </c>
      <c r="F7277" s="4">
        <v>230142.38952142166</v>
      </c>
      <c r="G7277" s="4">
        <v>316756.76521150552</v>
      </c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Y7277" s="2"/>
      <c r="Z7277"/>
      <c r="AA7277"/>
      <c r="AB7277"/>
    </row>
    <row r="7278" spans="1:28" ht="14.45" x14ac:dyDescent="0.3">
      <c r="A7278" s="3">
        <v>42489.083414351851</v>
      </c>
      <c r="B7278">
        <v>2016</v>
      </c>
      <c r="C7278">
        <v>4</v>
      </c>
      <c r="D7278">
        <v>29</v>
      </c>
      <c r="E7278">
        <v>2</v>
      </c>
      <c r="F7278" s="4">
        <v>221919.24355723648</v>
      </c>
      <c r="G7278" s="4">
        <v>299697.79544031207</v>
      </c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Y7278" s="2"/>
      <c r="Z7278"/>
      <c r="AA7278"/>
      <c r="AB7278"/>
    </row>
    <row r="7279" spans="1:28" ht="14.45" x14ac:dyDescent="0.3">
      <c r="A7279" s="3">
        <v>42489.125081018516</v>
      </c>
      <c r="B7279">
        <v>2016</v>
      </c>
      <c r="C7279">
        <v>4</v>
      </c>
      <c r="D7279">
        <v>29</v>
      </c>
      <c r="E7279">
        <v>3</v>
      </c>
      <c r="F7279" s="4">
        <v>240202.42010409266</v>
      </c>
      <c r="G7279" s="4">
        <v>342656.5624377908</v>
      </c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Y7279" s="2"/>
      <c r="Z7279"/>
      <c r="AA7279"/>
      <c r="AB7279"/>
    </row>
    <row r="7280" spans="1:28" ht="14.45" x14ac:dyDescent="0.3">
      <c r="A7280" s="3">
        <v>42489.166747685187</v>
      </c>
      <c r="B7280">
        <v>2016</v>
      </c>
      <c r="C7280">
        <v>4</v>
      </c>
      <c r="D7280">
        <v>29</v>
      </c>
      <c r="E7280">
        <v>4</v>
      </c>
      <c r="F7280" s="4">
        <v>243174.5658664885</v>
      </c>
      <c r="G7280" s="4">
        <v>375493.75416616257</v>
      </c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Y7280" s="2"/>
      <c r="Z7280"/>
      <c r="AA7280"/>
      <c r="AB7280"/>
    </row>
    <row r="7281" spans="1:28" ht="14.45" x14ac:dyDescent="0.3">
      <c r="A7281" s="3">
        <v>42489.208414351851</v>
      </c>
      <c r="B7281">
        <v>2016</v>
      </c>
      <c r="C7281">
        <v>4</v>
      </c>
      <c r="D7281">
        <v>29</v>
      </c>
      <c r="E7281">
        <v>5</v>
      </c>
      <c r="F7281" s="4">
        <v>321440.04952962603</v>
      </c>
      <c r="G7281" s="4">
        <v>474944.80910798657</v>
      </c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Y7281" s="2"/>
      <c r="Z7281"/>
      <c r="AA7281"/>
      <c r="AB7281"/>
    </row>
    <row r="7282" spans="1:28" ht="14.45" x14ac:dyDescent="0.3">
      <c r="A7282" s="3">
        <v>42489.250081018516</v>
      </c>
      <c r="B7282">
        <v>2016</v>
      </c>
      <c r="C7282">
        <v>4</v>
      </c>
      <c r="D7282">
        <v>29</v>
      </c>
      <c r="E7282">
        <v>6</v>
      </c>
      <c r="F7282" s="4">
        <v>374993.57671344926</v>
      </c>
      <c r="G7282" s="4">
        <v>519127.43948612385</v>
      </c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Y7282" s="2"/>
      <c r="Z7282"/>
      <c r="AA7282"/>
      <c r="AB7282"/>
    </row>
    <row r="7283" spans="1:28" ht="14.45" x14ac:dyDescent="0.3">
      <c r="A7283" s="3">
        <v>42489.291747685187</v>
      </c>
      <c r="B7283">
        <v>2016</v>
      </c>
      <c r="C7283">
        <v>4</v>
      </c>
      <c r="D7283">
        <v>29</v>
      </c>
      <c r="E7283">
        <v>7</v>
      </c>
      <c r="F7283" s="4">
        <v>336358.68492661737</v>
      </c>
      <c r="G7283" s="4">
        <v>507086.6234165263</v>
      </c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Y7283" s="2"/>
      <c r="Z7283"/>
      <c r="AA7283"/>
      <c r="AB7283"/>
    </row>
    <row r="7284" spans="1:28" ht="14.45" x14ac:dyDescent="0.3">
      <c r="A7284" s="3">
        <v>42489.333414351851</v>
      </c>
      <c r="B7284">
        <v>2016</v>
      </c>
      <c r="C7284">
        <v>4</v>
      </c>
      <c r="D7284">
        <v>29</v>
      </c>
      <c r="E7284">
        <v>8</v>
      </c>
      <c r="F7284" s="4">
        <v>317192.78117794538</v>
      </c>
      <c r="G7284" s="4">
        <v>440169.16477298277</v>
      </c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Y7284" s="2"/>
      <c r="Z7284"/>
      <c r="AA7284"/>
      <c r="AB7284"/>
    </row>
    <row r="7285" spans="1:28" ht="14.45" x14ac:dyDescent="0.3">
      <c r="A7285" s="3">
        <v>42489.375081018516</v>
      </c>
      <c r="B7285">
        <v>2016</v>
      </c>
      <c r="C7285">
        <v>4</v>
      </c>
      <c r="D7285">
        <v>29</v>
      </c>
      <c r="E7285">
        <v>9</v>
      </c>
      <c r="F7285" s="4">
        <v>283220.49530444219</v>
      </c>
      <c r="G7285" s="4">
        <v>487241.44698482729</v>
      </c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Y7285" s="2"/>
      <c r="Z7285"/>
      <c r="AA7285"/>
      <c r="AB7285"/>
    </row>
    <row r="7286" spans="1:28" ht="14.45" x14ac:dyDescent="0.3">
      <c r="A7286" s="3">
        <v>42489.416747685187</v>
      </c>
      <c r="B7286">
        <v>2016</v>
      </c>
      <c r="C7286">
        <v>4</v>
      </c>
      <c r="D7286">
        <v>29</v>
      </c>
      <c r="E7286">
        <v>10</v>
      </c>
      <c r="F7286" s="4">
        <v>306219.53356459091</v>
      </c>
      <c r="G7286" s="4">
        <v>495284.53844141599</v>
      </c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Y7286" s="2"/>
      <c r="Z7286"/>
      <c r="AA7286"/>
      <c r="AB7286"/>
    </row>
    <row r="7287" spans="1:28" ht="14.45" x14ac:dyDescent="0.3">
      <c r="A7287" s="3">
        <v>42489.458414351851</v>
      </c>
      <c r="B7287">
        <v>2016</v>
      </c>
      <c r="C7287">
        <v>4</v>
      </c>
      <c r="D7287">
        <v>29</v>
      </c>
      <c r="E7287">
        <v>11</v>
      </c>
      <c r="F7287" s="4">
        <v>303669.73330939992</v>
      </c>
      <c r="G7287" s="4">
        <v>499193.51023101597</v>
      </c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Y7287" s="2"/>
      <c r="Z7287"/>
      <c r="AA7287"/>
      <c r="AB7287"/>
    </row>
    <row r="7288" spans="1:28" ht="14.45" x14ac:dyDescent="0.3">
      <c r="A7288" s="3">
        <v>42489.500081018516</v>
      </c>
      <c r="B7288">
        <v>2016</v>
      </c>
      <c r="C7288">
        <v>4</v>
      </c>
      <c r="D7288">
        <v>29</v>
      </c>
      <c r="E7288">
        <v>12</v>
      </c>
      <c r="F7288" s="4">
        <v>317492.33002013707</v>
      </c>
      <c r="G7288" s="4">
        <v>480582.27126750827</v>
      </c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Y7288" s="2"/>
      <c r="Z7288"/>
      <c r="AA7288"/>
      <c r="AB7288"/>
    </row>
    <row r="7289" spans="1:28" ht="14.45" x14ac:dyDescent="0.3">
      <c r="A7289" s="3">
        <v>42489.541747685187</v>
      </c>
      <c r="B7289">
        <v>2016</v>
      </c>
      <c r="C7289">
        <v>4</v>
      </c>
      <c r="D7289">
        <v>29</v>
      </c>
      <c r="E7289">
        <v>13</v>
      </c>
      <c r="F7289" s="4">
        <v>349835.22730497865</v>
      </c>
      <c r="G7289" s="4">
        <v>544217.13659550261</v>
      </c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Y7289" s="2"/>
      <c r="Z7289"/>
      <c r="AA7289"/>
      <c r="AB7289"/>
    </row>
    <row r="7290" spans="1:28" ht="14.45" x14ac:dyDescent="0.3">
      <c r="A7290" s="3">
        <v>42489.583414351851</v>
      </c>
      <c r="B7290">
        <v>2016</v>
      </c>
      <c r="C7290">
        <v>4</v>
      </c>
      <c r="D7290">
        <v>29</v>
      </c>
      <c r="E7290">
        <v>14</v>
      </c>
      <c r="F7290" s="4">
        <v>400366.08858081396</v>
      </c>
      <c r="G7290" s="4">
        <v>585528.61138274102</v>
      </c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Y7290" s="2"/>
      <c r="Z7290"/>
      <c r="AA7290"/>
      <c r="AB7290"/>
    </row>
    <row r="7291" spans="1:28" ht="14.45" x14ac:dyDescent="0.3">
      <c r="A7291" s="3">
        <v>42489.625081018516</v>
      </c>
      <c r="B7291">
        <v>2016</v>
      </c>
      <c r="C7291">
        <v>4</v>
      </c>
      <c r="D7291">
        <v>29</v>
      </c>
      <c r="E7291">
        <v>15</v>
      </c>
      <c r="F7291" s="4">
        <v>416645.34329541965</v>
      </c>
      <c r="G7291" s="4">
        <v>651413.09372990869</v>
      </c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Y7291" s="2"/>
      <c r="Z7291"/>
      <c r="AA7291"/>
      <c r="AB7291"/>
    </row>
    <row r="7292" spans="1:28" ht="14.45" x14ac:dyDescent="0.3">
      <c r="A7292" s="3">
        <v>42489.666747685187</v>
      </c>
      <c r="B7292">
        <v>2016</v>
      </c>
      <c r="C7292">
        <v>4</v>
      </c>
      <c r="D7292">
        <v>29</v>
      </c>
      <c r="E7292">
        <v>16</v>
      </c>
      <c r="F7292" s="4">
        <v>431767.59069208038</v>
      </c>
      <c r="G7292" s="4">
        <v>655706.10032320593</v>
      </c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Y7292" s="2"/>
      <c r="Z7292"/>
      <c r="AA7292"/>
      <c r="AB7292"/>
    </row>
    <row r="7293" spans="1:28" ht="14.45" x14ac:dyDescent="0.3">
      <c r="A7293" s="3">
        <v>42489.708414351851</v>
      </c>
      <c r="B7293">
        <v>2016</v>
      </c>
      <c r="C7293">
        <v>4</v>
      </c>
      <c r="D7293">
        <v>29</v>
      </c>
      <c r="E7293">
        <v>17</v>
      </c>
      <c r="F7293" s="4">
        <v>452651.13448050694</v>
      </c>
      <c r="G7293" s="4">
        <v>717142.47851916542</v>
      </c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Y7293" s="2"/>
      <c r="Z7293"/>
      <c r="AA7293"/>
      <c r="AB7293"/>
    </row>
    <row r="7294" spans="1:28" ht="14.45" x14ac:dyDescent="0.3">
      <c r="A7294" s="3">
        <v>42489.750081018516</v>
      </c>
      <c r="B7294">
        <v>2016</v>
      </c>
      <c r="C7294">
        <v>4</v>
      </c>
      <c r="D7294">
        <v>29</v>
      </c>
      <c r="E7294">
        <v>18</v>
      </c>
      <c r="F7294" s="4">
        <v>449723.28472104401</v>
      </c>
      <c r="G7294" s="4">
        <v>710290.96342480765</v>
      </c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Y7294" s="2"/>
      <c r="Z7294"/>
      <c r="AA7294"/>
      <c r="AB7294"/>
    </row>
    <row r="7295" spans="1:28" ht="14.45" x14ac:dyDescent="0.3">
      <c r="A7295" s="3">
        <v>42489.791747685187</v>
      </c>
      <c r="B7295">
        <v>2016</v>
      </c>
      <c r="C7295">
        <v>4</v>
      </c>
      <c r="D7295">
        <v>29</v>
      </c>
      <c r="E7295">
        <v>19</v>
      </c>
      <c r="F7295" s="4">
        <v>467402.22751603305</v>
      </c>
      <c r="G7295" s="4">
        <v>743880.31850395375</v>
      </c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Y7295" s="2"/>
      <c r="Z7295"/>
      <c r="AA7295"/>
      <c r="AB7295"/>
    </row>
    <row r="7296" spans="1:28" ht="14.45" x14ac:dyDescent="0.3">
      <c r="A7296" s="3">
        <v>42489.833414351851</v>
      </c>
      <c r="B7296">
        <v>2016</v>
      </c>
      <c r="C7296">
        <v>4</v>
      </c>
      <c r="D7296">
        <v>29</v>
      </c>
      <c r="E7296">
        <v>20</v>
      </c>
      <c r="F7296" s="4">
        <v>438097.52765166818</v>
      </c>
      <c r="G7296" s="4">
        <v>689811.63870790123</v>
      </c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Y7296" s="2"/>
      <c r="Z7296"/>
      <c r="AA7296"/>
      <c r="AB7296"/>
    </row>
    <row r="7297" spans="1:28" ht="14.45" x14ac:dyDescent="0.3">
      <c r="A7297" s="3">
        <v>42489.875081018516</v>
      </c>
      <c r="B7297">
        <v>2016</v>
      </c>
      <c r="C7297">
        <v>4</v>
      </c>
      <c r="D7297">
        <v>29</v>
      </c>
      <c r="E7297">
        <v>21</v>
      </c>
      <c r="F7297" s="4">
        <v>407931.5315672601</v>
      </c>
      <c r="G7297" s="4">
        <v>641817.83048754185</v>
      </c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Y7297" s="2"/>
      <c r="Z7297"/>
      <c r="AA7297"/>
      <c r="AB7297"/>
    </row>
    <row r="7298" spans="1:28" ht="14.45" x14ac:dyDescent="0.3">
      <c r="A7298" s="3">
        <v>42489.916747685187</v>
      </c>
      <c r="B7298">
        <v>2016</v>
      </c>
      <c r="C7298">
        <v>4</v>
      </c>
      <c r="D7298">
        <v>29</v>
      </c>
      <c r="E7298">
        <v>22</v>
      </c>
      <c r="F7298" s="4">
        <v>307469.65918174578</v>
      </c>
      <c r="G7298" s="4">
        <v>515707.14885235077</v>
      </c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Y7298" s="2"/>
      <c r="Z7298"/>
      <c r="AA7298"/>
      <c r="AB7298"/>
    </row>
    <row r="7299" spans="1:28" ht="14.45" x14ac:dyDescent="0.3">
      <c r="A7299" s="3">
        <v>42489.958414351851</v>
      </c>
      <c r="B7299">
        <v>2016</v>
      </c>
      <c r="C7299">
        <v>4</v>
      </c>
      <c r="D7299">
        <v>29</v>
      </c>
      <c r="E7299">
        <v>23</v>
      </c>
      <c r="F7299" s="4">
        <v>246436.84973062234</v>
      </c>
      <c r="G7299" s="4">
        <v>410856.78330189153</v>
      </c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Y7299" s="2"/>
      <c r="Z7299"/>
      <c r="AA7299"/>
      <c r="AB7299"/>
    </row>
    <row r="7300" spans="1:28" ht="14.45" x14ac:dyDescent="0.3">
      <c r="A7300" s="3">
        <v>42490.000081018516</v>
      </c>
      <c r="B7300">
        <v>2016</v>
      </c>
      <c r="C7300">
        <v>4</v>
      </c>
      <c r="D7300">
        <v>30</v>
      </c>
      <c r="E7300">
        <v>0</v>
      </c>
      <c r="F7300" s="4">
        <v>227409.23738077231</v>
      </c>
      <c r="G7300" s="4">
        <v>386674.36560094048</v>
      </c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Y7300" s="2"/>
      <c r="Z7300"/>
      <c r="AA7300"/>
      <c r="AB7300"/>
    </row>
    <row r="7301" spans="1:28" ht="14.45" x14ac:dyDescent="0.3">
      <c r="A7301" s="3">
        <v>42490.041747685187</v>
      </c>
      <c r="B7301">
        <v>2016</v>
      </c>
      <c r="C7301">
        <v>4</v>
      </c>
      <c r="D7301">
        <v>30</v>
      </c>
      <c r="E7301">
        <v>1</v>
      </c>
      <c r="F7301" s="4">
        <v>223058.36647629508</v>
      </c>
      <c r="G7301" s="4">
        <v>341837.49661461526</v>
      </c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Y7301" s="2"/>
      <c r="Z7301"/>
      <c r="AA7301"/>
      <c r="AB7301"/>
    </row>
    <row r="7302" spans="1:28" ht="14.45" x14ac:dyDescent="0.3">
      <c r="A7302" s="3">
        <v>42490.083414351851</v>
      </c>
      <c r="B7302">
        <v>2016</v>
      </c>
      <c r="C7302">
        <v>4</v>
      </c>
      <c r="D7302">
        <v>30</v>
      </c>
      <c r="E7302">
        <v>2</v>
      </c>
      <c r="F7302" s="4">
        <v>211014.28500896058</v>
      </c>
      <c r="G7302" s="4">
        <v>314388.3789315701</v>
      </c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Y7302" s="2"/>
      <c r="Z7302"/>
      <c r="AA7302"/>
      <c r="AB7302"/>
    </row>
    <row r="7303" spans="1:28" ht="14.45" x14ac:dyDescent="0.3">
      <c r="A7303" s="3">
        <v>42490.125081018516</v>
      </c>
      <c r="B7303">
        <v>2016</v>
      </c>
      <c r="C7303">
        <v>4</v>
      </c>
      <c r="D7303">
        <v>30</v>
      </c>
      <c r="E7303">
        <v>3</v>
      </c>
      <c r="F7303" s="4">
        <v>221221.54010006174</v>
      </c>
      <c r="G7303" s="4">
        <v>340435.44661380578</v>
      </c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Y7303" s="2"/>
      <c r="Z7303"/>
      <c r="AA7303"/>
      <c r="AB7303"/>
    </row>
    <row r="7304" spans="1:28" ht="14.45" x14ac:dyDescent="0.3">
      <c r="A7304" s="3">
        <v>42490.166747685187</v>
      </c>
      <c r="B7304">
        <v>2016</v>
      </c>
      <c r="C7304">
        <v>4</v>
      </c>
      <c r="D7304">
        <v>30</v>
      </c>
      <c r="E7304">
        <v>4</v>
      </c>
      <c r="F7304" s="4">
        <v>255244.43387889391</v>
      </c>
      <c r="G7304" s="4">
        <v>407367.81498919538</v>
      </c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Y7304" s="2"/>
      <c r="Z7304"/>
      <c r="AA7304"/>
      <c r="AB7304"/>
    </row>
    <row r="7305" spans="1:28" ht="14.45" x14ac:dyDescent="0.3">
      <c r="A7305" s="3">
        <v>42490.208414351851</v>
      </c>
      <c r="B7305">
        <v>2016</v>
      </c>
      <c r="C7305">
        <v>4</v>
      </c>
      <c r="D7305">
        <v>30</v>
      </c>
      <c r="E7305">
        <v>5</v>
      </c>
      <c r="F7305" s="4">
        <v>324246.8782210917</v>
      </c>
      <c r="G7305" s="4">
        <v>495832.52530144184</v>
      </c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Y7305" s="2"/>
      <c r="Z7305"/>
      <c r="AA7305"/>
      <c r="AB7305"/>
    </row>
    <row r="7306" spans="1:28" ht="14.45" x14ac:dyDescent="0.3">
      <c r="A7306" s="3">
        <v>42490.250081018516</v>
      </c>
      <c r="B7306">
        <v>2016</v>
      </c>
      <c r="C7306">
        <v>4</v>
      </c>
      <c r="D7306">
        <v>30</v>
      </c>
      <c r="E7306">
        <v>6</v>
      </c>
      <c r="F7306" s="4">
        <v>342899.17097042932</v>
      </c>
      <c r="G7306" s="4">
        <v>565800.24292859528</v>
      </c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Y7306" s="2"/>
      <c r="Z7306"/>
      <c r="AA7306"/>
      <c r="AB7306"/>
    </row>
    <row r="7307" spans="1:28" ht="14.45" x14ac:dyDescent="0.3">
      <c r="A7307" s="3">
        <v>42490.291747685187</v>
      </c>
      <c r="B7307">
        <v>2016</v>
      </c>
      <c r="C7307">
        <v>4</v>
      </c>
      <c r="D7307">
        <v>30</v>
      </c>
      <c r="E7307">
        <v>7</v>
      </c>
      <c r="F7307" s="4">
        <v>321426.08565335668</v>
      </c>
      <c r="G7307" s="4">
        <v>499732.35808842251</v>
      </c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Y7307" s="2"/>
      <c r="Z7307"/>
      <c r="AA7307"/>
      <c r="AB7307"/>
    </row>
    <row r="7308" spans="1:28" ht="14.45" x14ac:dyDescent="0.3">
      <c r="A7308" s="3">
        <v>42490.333414351851</v>
      </c>
      <c r="B7308">
        <v>2016</v>
      </c>
      <c r="C7308">
        <v>4</v>
      </c>
      <c r="D7308">
        <v>30</v>
      </c>
      <c r="E7308">
        <v>8</v>
      </c>
      <c r="F7308" s="4">
        <v>294829.04184275039</v>
      </c>
      <c r="G7308" s="4">
        <v>474995.81443127798</v>
      </c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Y7308" s="2"/>
      <c r="Z7308"/>
      <c r="AA7308"/>
      <c r="AB7308"/>
    </row>
    <row r="7309" spans="1:28" ht="14.45" x14ac:dyDescent="0.3">
      <c r="A7309" s="3">
        <v>42490.375081018516</v>
      </c>
      <c r="B7309">
        <v>2016</v>
      </c>
      <c r="C7309">
        <v>4</v>
      </c>
      <c r="D7309">
        <v>30</v>
      </c>
      <c r="E7309">
        <v>9</v>
      </c>
      <c r="F7309" s="4">
        <v>312237.96604062081</v>
      </c>
      <c r="G7309" s="4">
        <v>432914.85495109216</v>
      </c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Y7309" s="2"/>
      <c r="Z7309"/>
      <c r="AA7309"/>
      <c r="AB7309"/>
    </row>
    <row r="7310" spans="1:28" ht="14.45" x14ac:dyDescent="0.3">
      <c r="A7310" s="3">
        <v>42490.416747685187</v>
      </c>
      <c r="B7310">
        <v>2016</v>
      </c>
      <c r="C7310">
        <v>4</v>
      </c>
      <c r="D7310">
        <v>30</v>
      </c>
      <c r="E7310">
        <v>10</v>
      </c>
      <c r="F7310" s="4">
        <v>305550.82403170067</v>
      </c>
      <c r="G7310" s="4">
        <v>446909.78836783691</v>
      </c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Y7310" s="2"/>
      <c r="Z7310"/>
      <c r="AA7310"/>
      <c r="AB7310"/>
    </row>
    <row r="7311" spans="1:28" ht="14.45" x14ac:dyDescent="0.3">
      <c r="A7311" s="3">
        <v>42490.458414351851</v>
      </c>
      <c r="B7311">
        <v>2016</v>
      </c>
      <c r="C7311">
        <v>4</v>
      </c>
      <c r="D7311">
        <v>30</v>
      </c>
      <c r="E7311">
        <v>11</v>
      </c>
      <c r="F7311" s="4">
        <v>277078.01759619109</v>
      </c>
      <c r="G7311" s="4">
        <v>474793.68630021182</v>
      </c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Y7311" s="2"/>
      <c r="Z7311"/>
      <c r="AA7311"/>
      <c r="AB7311"/>
    </row>
    <row r="7312" spans="1:28" ht="14.45" x14ac:dyDescent="0.3">
      <c r="A7312" s="3">
        <v>42490.500081018516</v>
      </c>
      <c r="B7312">
        <v>2016</v>
      </c>
      <c r="C7312">
        <v>4</v>
      </c>
      <c r="D7312">
        <v>30</v>
      </c>
      <c r="E7312">
        <v>12</v>
      </c>
      <c r="F7312" s="4">
        <v>274135.67759887816</v>
      </c>
      <c r="G7312" s="4">
        <v>475966.83520852175</v>
      </c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Y7312" s="2"/>
      <c r="Z7312"/>
      <c r="AA7312"/>
      <c r="AB7312"/>
    </row>
    <row r="7313" spans="1:28" ht="14.45" x14ac:dyDescent="0.3">
      <c r="A7313" s="3">
        <v>42490.541747685187</v>
      </c>
      <c r="B7313">
        <v>2016</v>
      </c>
      <c r="C7313">
        <v>4</v>
      </c>
      <c r="D7313">
        <v>30</v>
      </c>
      <c r="E7313">
        <v>13</v>
      </c>
      <c r="F7313" s="4">
        <v>282402.47728935571</v>
      </c>
      <c r="G7313" s="4">
        <v>486386.35009250737</v>
      </c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Y7313" s="2"/>
      <c r="Z7313"/>
      <c r="AA7313"/>
      <c r="AB7313"/>
    </row>
    <row r="7314" spans="1:28" ht="14.45" x14ac:dyDescent="0.3">
      <c r="A7314" s="3">
        <v>42490.583414351851</v>
      </c>
      <c r="B7314">
        <v>2016</v>
      </c>
      <c r="C7314">
        <v>4</v>
      </c>
      <c r="D7314">
        <v>30</v>
      </c>
      <c r="E7314">
        <v>14</v>
      </c>
      <c r="F7314" s="4">
        <v>319497.6511968975</v>
      </c>
      <c r="G7314" s="4">
        <v>511746.33878603735</v>
      </c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Y7314" s="2"/>
      <c r="Z7314"/>
      <c r="AA7314"/>
      <c r="AB7314"/>
    </row>
    <row r="7315" spans="1:28" ht="14.45" x14ac:dyDescent="0.3">
      <c r="A7315" s="3">
        <v>42490.625081018516</v>
      </c>
      <c r="B7315">
        <v>2016</v>
      </c>
      <c r="C7315">
        <v>4</v>
      </c>
      <c r="D7315">
        <v>30</v>
      </c>
      <c r="E7315">
        <v>15</v>
      </c>
      <c r="F7315" s="4">
        <v>366706.19088210358</v>
      </c>
      <c r="G7315" s="4">
        <v>521530.71711524215</v>
      </c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Y7315" s="2"/>
      <c r="Z7315"/>
      <c r="AA7315"/>
      <c r="AB7315"/>
    </row>
    <row r="7316" spans="1:28" ht="14.45" x14ac:dyDescent="0.3">
      <c r="A7316" s="3">
        <v>42490.666747685187</v>
      </c>
      <c r="B7316">
        <v>2016</v>
      </c>
      <c r="C7316">
        <v>4</v>
      </c>
      <c r="D7316">
        <v>30</v>
      </c>
      <c r="E7316">
        <v>16</v>
      </c>
      <c r="F7316" s="4">
        <v>409057.71444480744</v>
      </c>
      <c r="G7316" s="4">
        <v>595823.0951372569</v>
      </c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Y7316" s="2"/>
      <c r="Z7316"/>
      <c r="AA7316"/>
      <c r="AB7316"/>
    </row>
    <row r="7317" spans="1:28" ht="14.45" x14ac:dyDescent="0.3">
      <c r="A7317" s="3">
        <v>42490.708414351851</v>
      </c>
      <c r="B7317">
        <v>2016</v>
      </c>
      <c r="C7317">
        <v>4</v>
      </c>
      <c r="D7317">
        <v>30</v>
      </c>
      <c r="E7317">
        <v>17</v>
      </c>
      <c r="F7317" s="4">
        <v>399458.25691928051</v>
      </c>
      <c r="G7317" s="4">
        <v>591917.33635687095</v>
      </c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Y7317" s="2"/>
      <c r="Z7317"/>
      <c r="AA7317"/>
      <c r="AB7317"/>
    </row>
    <row r="7318" spans="1:28" ht="14.45" x14ac:dyDescent="0.3">
      <c r="A7318" s="3">
        <v>42490.750081018516</v>
      </c>
      <c r="B7318">
        <v>2016</v>
      </c>
      <c r="C7318">
        <v>4</v>
      </c>
      <c r="D7318">
        <v>30</v>
      </c>
      <c r="E7318">
        <v>18</v>
      </c>
      <c r="F7318" s="4">
        <v>403623.51430804649</v>
      </c>
      <c r="G7318" s="4">
        <v>603280.98648316588</v>
      </c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Y7318" s="2"/>
      <c r="Z7318"/>
      <c r="AA7318"/>
      <c r="AB7318"/>
    </row>
    <row r="7319" spans="1:28" ht="14.45" x14ac:dyDescent="0.3">
      <c r="A7319" s="3">
        <v>42490.791747685187</v>
      </c>
      <c r="B7319">
        <v>2016</v>
      </c>
      <c r="C7319">
        <v>4</v>
      </c>
      <c r="D7319">
        <v>30</v>
      </c>
      <c r="E7319">
        <v>19</v>
      </c>
      <c r="F7319" s="4">
        <v>458753.42258800991</v>
      </c>
      <c r="G7319" s="4">
        <v>661356.17322364764</v>
      </c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Y7319" s="2"/>
      <c r="Z7319"/>
      <c r="AA7319"/>
      <c r="AB7319"/>
    </row>
    <row r="7320" spans="1:28" ht="14.45" x14ac:dyDescent="0.3">
      <c r="A7320" s="3">
        <v>42490.833414351851</v>
      </c>
      <c r="B7320">
        <v>2016</v>
      </c>
      <c r="C7320">
        <v>4</v>
      </c>
      <c r="D7320">
        <v>30</v>
      </c>
      <c r="E7320">
        <v>20</v>
      </c>
      <c r="F7320" s="4">
        <v>453253.75971659174</v>
      </c>
      <c r="G7320" s="4">
        <v>637475.55914504605</v>
      </c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Y7320" s="2"/>
      <c r="Z7320"/>
      <c r="AA7320"/>
      <c r="AB7320"/>
    </row>
    <row r="7321" spans="1:28" ht="14.45" x14ac:dyDescent="0.3">
      <c r="A7321" s="3">
        <v>42490.875081018516</v>
      </c>
      <c r="B7321">
        <v>2016</v>
      </c>
      <c r="C7321">
        <v>4</v>
      </c>
      <c r="D7321">
        <v>30</v>
      </c>
      <c r="E7321">
        <v>21</v>
      </c>
      <c r="F7321" s="4">
        <v>372563.00557748834</v>
      </c>
      <c r="G7321" s="4">
        <v>589146.18243129831</v>
      </c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Y7321" s="2"/>
      <c r="Z7321"/>
      <c r="AA7321"/>
      <c r="AB7321"/>
    </row>
    <row r="7322" spans="1:28" ht="14.45" x14ac:dyDescent="0.3">
      <c r="A7322" s="3">
        <v>42490.916747685187</v>
      </c>
      <c r="B7322">
        <v>2016</v>
      </c>
      <c r="C7322">
        <v>4</v>
      </c>
      <c r="D7322">
        <v>30</v>
      </c>
      <c r="E7322">
        <v>22</v>
      </c>
      <c r="F7322" s="4">
        <v>309495.82727903494</v>
      </c>
      <c r="G7322" s="4">
        <v>471548.00263463688</v>
      </c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Y7322" s="2"/>
      <c r="Z7322"/>
      <c r="AA7322"/>
      <c r="AB7322"/>
    </row>
    <row r="7323" spans="1:28" ht="14.45" x14ac:dyDescent="0.3">
      <c r="A7323" s="3">
        <v>42490.958414351851</v>
      </c>
      <c r="B7323">
        <v>2016</v>
      </c>
      <c r="C7323">
        <v>4</v>
      </c>
      <c r="D7323">
        <v>30</v>
      </c>
      <c r="E7323">
        <v>23</v>
      </c>
      <c r="F7323" s="4">
        <v>260324.20368156568</v>
      </c>
      <c r="G7323" s="4">
        <v>388282.40253382979</v>
      </c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Y7323" s="2"/>
      <c r="Z7323"/>
      <c r="AA7323"/>
      <c r="AB7323"/>
    </row>
    <row r="7324" spans="1:28" ht="14.45" x14ac:dyDescent="0.3">
      <c r="A7324" s="3">
        <v>42491.000081018516</v>
      </c>
      <c r="B7324">
        <v>2016</v>
      </c>
      <c r="C7324">
        <v>5</v>
      </c>
      <c r="D7324">
        <v>1</v>
      </c>
      <c r="E7324">
        <v>0</v>
      </c>
      <c r="F7324" s="4">
        <v>202184.24377121957</v>
      </c>
      <c r="G7324" s="4">
        <v>277271.1081753528</v>
      </c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Y7324" s="2"/>
      <c r="Z7324"/>
      <c r="AA7324"/>
      <c r="AB7324"/>
    </row>
    <row r="7325" spans="1:28" ht="14.45" x14ac:dyDescent="0.3">
      <c r="A7325" s="3">
        <v>42491.041747685187</v>
      </c>
      <c r="B7325">
        <v>2016</v>
      </c>
      <c r="C7325">
        <v>5</v>
      </c>
      <c r="D7325">
        <v>1</v>
      </c>
      <c r="E7325">
        <v>1</v>
      </c>
      <c r="F7325" s="4">
        <v>180489.82668409715</v>
      </c>
      <c r="G7325" s="4">
        <v>277144.25636065862</v>
      </c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Y7325" s="2"/>
      <c r="Z7325"/>
      <c r="AA7325"/>
      <c r="AB7325"/>
    </row>
    <row r="7326" spans="1:28" ht="14.45" x14ac:dyDescent="0.3">
      <c r="A7326" s="3">
        <v>42491.083414351851</v>
      </c>
      <c r="B7326">
        <v>2016</v>
      </c>
      <c r="C7326">
        <v>5</v>
      </c>
      <c r="D7326">
        <v>1</v>
      </c>
      <c r="E7326">
        <v>2</v>
      </c>
      <c r="F7326" s="4">
        <v>175945.37157425235</v>
      </c>
      <c r="G7326" s="4">
        <v>283863.64080266701</v>
      </c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Y7326" s="2"/>
      <c r="Z7326"/>
      <c r="AA7326"/>
      <c r="AB7326"/>
    </row>
    <row r="7327" spans="1:28" ht="14.45" x14ac:dyDescent="0.3">
      <c r="A7327" s="3">
        <v>42491.125081018516</v>
      </c>
      <c r="B7327">
        <v>2016</v>
      </c>
      <c r="C7327">
        <v>5</v>
      </c>
      <c r="D7327">
        <v>1</v>
      </c>
      <c r="E7327">
        <v>3</v>
      </c>
      <c r="F7327" s="4">
        <v>187672.03745585502</v>
      </c>
      <c r="G7327" s="4">
        <v>301973.57020527229</v>
      </c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Y7327" s="2"/>
      <c r="Z7327"/>
      <c r="AA7327"/>
      <c r="AB7327"/>
    </row>
    <row r="7328" spans="1:28" ht="14.45" x14ac:dyDescent="0.3">
      <c r="A7328" s="3">
        <v>42491.166747685187</v>
      </c>
      <c r="B7328">
        <v>2016</v>
      </c>
      <c r="C7328">
        <v>5</v>
      </c>
      <c r="D7328">
        <v>1</v>
      </c>
      <c r="E7328">
        <v>4</v>
      </c>
      <c r="F7328" s="4">
        <v>221458.37115585504</v>
      </c>
      <c r="G7328" s="4">
        <v>346013.9934940036</v>
      </c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Y7328" s="2"/>
      <c r="Z7328"/>
      <c r="AA7328"/>
      <c r="AB7328"/>
    </row>
    <row r="7329" spans="1:28" ht="14.45" x14ac:dyDescent="0.3">
      <c r="A7329" s="3">
        <v>42491.208414351851</v>
      </c>
      <c r="B7329">
        <v>2016</v>
      </c>
      <c r="C7329">
        <v>5</v>
      </c>
      <c r="D7329">
        <v>1</v>
      </c>
      <c r="E7329">
        <v>5</v>
      </c>
      <c r="F7329" s="4">
        <v>287601.54633284768</v>
      </c>
      <c r="G7329" s="4">
        <v>447267.31056938582</v>
      </c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Y7329" s="2"/>
      <c r="Z7329"/>
      <c r="AA7329"/>
      <c r="AB7329"/>
    </row>
    <row r="7330" spans="1:28" ht="14.45" x14ac:dyDescent="0.3">
      <c r="A7330" s="3">
        <v>42491.250081018516</v>
      </c>
      <c r="B7330">
        <v>2016</v>
      </c>
      <c r="C7330">
        <v>5</v>
      </c>
      <c r="D7330">
        <v>1</v>
      </c>
      <c r="E7330">
        <v>6</v>
      </c>
      <c r="F7330" s="4">
        <v>311187.87509408197</v>
      </c>
      <c r="G7330" s="4">
        <v>464757.59753373469</v>
      </c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Y7330" s="2"/>
      <c r="Z7330"/>
      <c r="AA7330"/>
      <c r="AB7330"/>
    </row>
    <row r="7331" spans="1:28" ht="14.45" x14ac:dyDescent="0.3">
      <c r="A7331" s="3">
        <v>42491.291747685187</v>
      </c>
      <c r="B7331">
        <v>2016</v>
      </c>
      <c r="C7331">
        <v>5</v>
      </c>
      <c r="D7331">
        <v>1</v>
      </c>
      <c r="E7331">
        <v>7</v>
      </c>
      <c r="F7331" s="4">
        <v>255423.93883868743</v>
      </c>
      <c r="G7331" s="4">
        <v>443699.19476313173</v>
      </c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Y7331" s="2"/>
      <c r="Z7331"/>
      <c r="AA7331"/>
      <c r="AB7331"/>
    </row>
    <row r="7332" spans="1:28" ht="14.45" x14ac:dyDescent="0.3">
      <c r="A7332" s="3">
        <v>42491.333414351851</v>
      </c>
      <c r="B7332">
        <v>2016</v>
      </c>
      <c r="C7332">
        <v>5</v>
      </c>
      <c r="D7332">
        <v>1</v>
      </c>
      <c r="E7332">
        <v>8</v>
      </c>
      <c r="F7332" s="4">
        <v>267712.9203772503</v>
      </c>
      <c r="G7332" s="4">
        <v>380697.71987677581</v>
      </c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Y7332" s="2"/>
      <c r="Z7332"/>
      <c r="AA7332"/>
      <c r="AB7332"/>
    </row>
    <row r="7333" spans="1:28" ht="14.45" x14ac:dyDescent="0.3">
      <c r="A7333" s="3">
        <v>42491.375081018516</v>
      </c>
      <c r="B7333">
        <v>2016</v>
      </c>
      <c r="C7333">
        <v>5</v>
      </c>
      <c r="D7333">
        <v>1</v>
      </c>
      <c r="E7333">
        <v>9</v>
      </c>
      <c r="F7333" s="4">
        <v>289164.37390662247</v>
      </c>
      <c r="G7333" s="4">
        <v>365240.83170121262</v>
      </c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Y7333" s="2"/>
      <c r="Z7333"/>
      <c r="AA7333"/>
      <c r="AB7333"/>
    </row>
    <row r="7334" spans="1:28" ht="14.45" x14ac:dyDescent="0.3">
      <c r="A7334" s="3">
        <v>42491.416747685187</v>
      </c>
      <c r="B7334">
        <v>2016</v>
      </c>
      <c r="C7334">
        <v>5</v>
      </c>
      <c r="D7334">
        <v>1</v>
      </c>
      <c r="E7334">
        <v>10</v>
      </c>
      <c r="F7334" s="4">
        <v>256626.48413426449</v>
      </c>
      <c r="G7334" s="4">
        <v>369085.66217288328</v>
      </c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Y7334" s="2"/>
      <c r="Z7334"/>
      <c r="AA7334"/>
      <c r="AB7334"/>
    </row>
    <row r="7335" spans="1:28" ht="14.45" x14ac:dyDescent="0.3">
      <c r="A7335" s="3">
        <v>42491.458414351851</v>
      </c>
      <c r="B7335">
        <v>2016</v>
      </c>
      <c r="C7335">
        <v>5</v>
      </c>
      <c r="D7335">
        <v>1</v>
      </c>
      <c r="E7335">
        <v>11</v>
      </c>
      <c r="F7335" s="4">
        <v>266140.59717247559</v>
      </c>
      <c r="G7335" s="4">
        <v>320352.76093002694</v>
      </c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Y7335" s="2"/>
      <c r="Z7335"/>
      <c r="AA7335"/>
      <c r="AB7335"/>
    </row>
    <row r="7336" spans="1:28" ht="14.45" x14ac:dyDescent="0.3">
      <c r="A7336" s="3">
        <v>42491.500081018516</v>
      </c>
      <c r="B7336">
        <v>2016</v>
      </c>
      <c r="C7336">
        <v>5</v>
      </c>
      <c r="D7336">
        <v>1</v>
      </c>
      <c r="E7336">
        <v>12</v>
      </c>
      <c r="F7336" s="4">
        <v>271340.05198063765</v>
      </c>
      <c r="G7336" s="4">
        <v>296896.09383889375</v>
      </c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Y7336" s="2"/>
      <c r="Z7336"/>
      <c r="AA7336"/>
      <c r="AB7336"/>
    </row>
    <row r="7337" spans="1:28" ht="14.45" x14ac:dyDescent="0.3">
      <c r="A7337" s="3">
        <v>42491.541747685187</v>
      </c>
      <c r="B7337">
        <v>2016</v>
      </c>
      <c r="C7337">
        <v>5</v>
      </c>
      <c r="D7337">
        <v>1</v>
      </c>
      <c r="E7337">
        <v>13</v>
      </c>
      <c r="F7337" s="4">
        <v>251785.91914395383</v>
      </c>
      <c r="G7337" s="4">
        <v>350594.39981364785</v>
      </c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Y7337" s="2"/>
      <c r="Z7337"/>
      <c r="AA7337"/>
      <c r="AB7337"/>
    </row>
    <row r="7338" spans="1:28" ht="14.45" x14ac:dyDescent="0.3">
      <c r="A7338" s="3">
        <v>42491.583414351851</v>
      </c>
      <c r="B7338">
        <v>2016</v>
      </c>
      <c r="C7338">
        <v>5</v>
      </c>
      <c r="D7338">
        <v>1</v>
      </c>
      <c r="E7338">
        <v>14</v>
      </c>
      <c r="F7338" s="4">
        <v>250710.62925109314</v>
      </c>
      <c r="G7338" s="4">
        <v>338919.01399789681</v>
      </c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Y7338" s="2"/>
      <c r="Z7338"/>
      <c r="AA7338"/>
      <c r="AB7338"/>
    </row>
    <row r="7339" spans="1:28" ht="14.45" x14ac:dyDescent="0.3">
      <c r="A7339" s="3">
        <v>42491.625081018516</v>
      </c>
      <c r="B7339">
        <v>2016</v>
      </c>
      <c r="C7339">
        <v>5</v>
      </c>
      <c r="D7339">
        <v>1</v>
      </c>
      <c r="E7339">
        <v>15</v>
      </c>
      <c r="F7339" s="4">
        <v>271862.64907836291</v>
      </c>
      <c r="G7339" s="4">
        <v>347253.11115308088</v>
      </c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Y7339" s="2"/>
      <c r="Z7339"/>
      <c r="AA7339"/>
      <c r="AB7339"/>
    </row>
    <row r="7340" spans="1:28" ht="14.45" x14ac:dyDescent="0.3">
      <c r="A7340" s="3">
        <v>42491.666747685187</v>
      </c>
      <c r="B7340">
        <v>2016</v>
      </c>
      <c r="C7340">
        <v>5</v>
      </c>
      <c r="D7340">
        <v>1</v>
      </c>
      <c r="E7340">
        <v>16</v>
      </c>
      <c r="F7340" s="4">
        <v>292878.33380212961</v>
      </c>
      <c r="G7340" s="4">
        <v>409260.28503502544</v>
      </c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Y7340" s="2"/>
      <c r="Z7340"/>
      <c r="AA7340"/>
      <c r="AB7340"/>
    </row>
    <row r="7341" spans="1:28" ht="14.45" x14ac:dyDescent="0.3">
      <c r="A7341" s="3">
        <v>42491.708414351851</v>
      </c>
      <c r="B7341">
        <v>2016</v>
      </c>
      <c r="C7341">
        <v>5</v>
      </c>
      <c r="D7341">
        <v>1</v>
      </c>
      <c r="E7341">
        <v>17</v>
      </c>
      <c r="F7341" s="4">
        <v>330965.71790135594</v>
      </c>
      <c r="G7341" s="4">
        <v>451580.52693756024</v>
      </c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Y7341" s="2"/>
      <c r="Z7341"/>
      <c r="AA7341"/>
      <c r="AB7341"/>
    </row>
    <row r="7342" spans="1:28" ht="14.45" x14ac:dyDescent="0.3">
      <c r="A7342" s="3">
        <v>42491.750081018516</v>
      </c>
      <c r="B7342">
        <v>2016</v>
      </c>
      <c r="C7342">
        <v>5</v>
      </c>
      <c r="D7342">
        <v>1</v>
      </c>
      <c r="E7342">
        <v>18</v>
      </c>
      <c r="F7342" s="4">
        <v>339995.78974944743</v>
      </c>
      <c r="G7342" s="4">
        <v>456117.76643621788</v>
      </c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Y7342" s="2"/>
      <c r="Z7342"/>
      <c r="AA7342"/>
      <c r="AB7342"/>
    </row>
    <row r="7343" spans="1:28" ht="14.45" x14ac:dyDescent="0.3">
      <c r="A7343" s="3">
        <v>42491.791747685187</v>
      </c>
      <c r="B7343">
        <v>2016</v>
      </c>
      <c r="C7343">
        <v>5</v>
      </c>
      <c r="D7343">
        <v>1</v>
      </c>
      <c r="E7343">
        <v>19</v>
      </c>
      <c r="F7343" s="4">
        <v>385700.41770422953</v>
      </c>
      <c r="G7343" s="4">
        <v>503944.77638846933</v>
      </c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Y7343" s="2"/>
      <c r="Z7343"/>
      <c r="AA7343"/>
      <c r="AB7343"/>
    </row>
    <row r="7344" spans="1:28" ht="14.45" x14ac:dyDescent="0.3">
      <c r="A7344" s="3">
        <v>42491.833414351851</v>
      </c>
      <c r="B7344">
        <v>2016</v>
      </c>
      <c r="C7344">
        <v>5</v>
      </c>
      <c r="D7344">
        <v>1</v>
      </c>
      <c r="E7344">
        <v>20</v>
      </c>
      <c r="F7344" s="4">
        <v>363578.20613239624</v>
      </c>
      <c r="G7344" s="4">
        <v>486026.32786662917</v>
      </c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Y7344" s="2"/>
      <c r="Z7344"/>
      <c r="AA7344"/>
      <c r="AB7344"/>
    </row>
    <row r="7345" spans="1:28" ht="14.45" x14ac:dyDescent="0.3">
      <c r="A7345" s="3">
        <v>42491.875081018516</v>
      </c>
      <c r="B7345">
        <v>2016</v>
      </c>
      <c r="C7345">
        <v>5</v>
      </c>
      <c r="D7345">
        <v>1</v>
      </c>
      <c r="E7345">
        <v>21</v>
      </c>
      <c r="F7345" s="4">
        <v>332904.53520558972</v>
      </c>
      <c r="G7345" s="4">
        <v>465747.91756997706</v>
      </c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Y7345" s="2"/>
      <c r="Z7345"/>
      <c r="AA7345"/>
      <c r="AB7345"/>
    </row>
    <row r="7346" spans="1:28" ht="14.45" x14ac:dyDescent="0.3">
      <c r="A7346" s="3">
        <v>42491.916747685187</v>
      </c>
      <c r="B7346">
        <v>2016</v>
      </c>
      <c r="C7346">
        <v>5</v>
      </c>
      <c r="D7346">
        <v>1</v>
      </c>
      <c r="E7346">
        <v>22</v>
      </c>
      <c r="F7346" s="4">
        <v>274484.88013928989</v>
      </c>
      <c r="G7346" s="4">
        <v>405188.37198589387</v>
      </c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Y7346" s="2"/>
      <c r="Z7346"/>
      <c r="AA7346"/>
      <c r="AB7346"/>
    </row>
    <row r="7347" spans="1:28" ht="14.45" x14ac:dyDescent="0.3">
      <c r="A7347" s="3">
        <v>42491.958414351851</v>
      </c>
      <c r="B7347">
        <v>2016</v>
      </c>
      <c r="C7347">
        <v>5</v>
      </c>
      <c r="D7347">
        <v>1</v>
      </c>
      <c r="E7347">
        <v>23</v>
      </c>
      <c r="F7347" s="4">
        <v>239139.8962804339</v>
      </c>
      <c r="G7347" s="4">
        <v>319313.4741485276</v>
      </c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Y7347" s="2"/>
      <c r="Z7347"/>
      <c r="AA7347"/>
      <c r="AB7347"/>
    </row>
    <row r="7348" spans="1:28" ht="14.45" x14ac:dyDescent="0.3">
      <c r="A7348" s="3">
        <v>42492.000081018516</v>
      </c>
      <c r="B7348">
        <v>2016</v>
      </c>
      <c r="C7348">
        <v>5</v>
      </c>
      <c r="D7348">
        <v>2</v>
      </c>
      <c r="E7348">
        <v>0</v>
      </c>
      <c r="F7348" s="4">
        <v>217342.40565423117</v>
      </c>
      <c r="G7348" s="4">
        <v>316701.02060191432</v>
      </c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Y7348" s="2"/>
      <c r="Z7348"/>
      <c r="AA7348"/>
      <c r="AB7348"/>
    </row>
    <row r="7349" spans="1:28" ht="14.45" x14ac:dyDescent="0.3">
      <c r="A7349" s="3">
        <v>42492.041747685187</v>
      </c>
      <c r="B7349">
        <v>2016</v>
      </c>
      <c r="C7349">
        <v>5</v>
      </c>
      <c r="D7349">
        <v>2</v>
      </c>
      <c r="E7349">
        <v>1</v>
      </c>
      <c r="F7349" s="4">
        <v>209109.13063202935</v>
      </c>
      <c r="G7349" s="4">
        <v>316096.10935636878</v>
      </c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Y7349" s="2"/>
      <c r="Z7349"/>
      <c r="AA7349"/>
      <c r="AB7349"/>
    </row>
    <row r="7350" spans="1:28" ht="14.45" x14ac:dyDescent="0.3">
      <c r="A7350" s="3">
        <v>42492.083414351851</v>
      </c>
      <c r="B7350">
        <v>2016</v>
      </c>
      <c r="C7350">
        <v>5</v>
      </c>
      <c r="D7350">
        <v>2</v>
      </c>
      <c r="E7350">
        <v>2</v>
      </c>
      <c r="F7350" s="4">
        <v>208609.02368481518</v>
      </c>
      <c r="G7350" s="4">
        <v>312180.72422862449</v>
      </c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Y7350" s="2"/>
      <c r="Z7350"/>
      <c r="AA7350"/>
      <c r="AB7350"/>
    </row>
    <row r="7351" spans="1:28" ht="14.45" x14ac:dyDescent="0.3">
      <c r="A7351" s="3">
        <v>42492.125081018516</v>
      </c>
      <c r="B7351">
        <v>2016</v>
      </c>
      <c r="C7351">
        <v>5</v>
      </c>
      <c r="D7351">
        <v>2</v>
      </c>
      <c r="E7351">
        <v>3</v>
      </c>
      <c r="F7351" s="4">
        <v>220142.85354177724</v>
      </c>
      <c r="G7351" s="4">
        <v>343577.06829409476</v>
      </c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Y7351" s="2"/>
      <c r="Z7351"/>
      <c r="AA7351"/>
      <c r="AB7351"/>
    </row>
    <row r="7352" spans="1:28" ht="14.45" x14ac:dyDescent="0.3">
      <c r="A7352" s="3">
        <v>42492.166747685187</v>
      </c>
      <c r="B7352">
        <v>2016</v>
      </c>
      <c r="C7352">
        <v>5</v>
      </c>
      <c r="D7352">
        <v>2</v>
      </c>
      <c r="E7352">
        <v>4</v>
      </c>
      <c r="F7352" s="4">
        <v>241798.74909186119</v>
      </c>
      <c r="G7352" s="4">
        <v>411906.38604386908</v>
      </c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Y7352" s="2"/>
      <c r="Z7352"/>
      <c r="AA7352"/>
      <c r="AB7352"/>
    </row>
    <row r="7353" spans="1:28" ht="14.45" x14ac:dyDescent="0.3">
      <c r="A7353" s="3">
        <v>42492.208414351851</v>
      </c>
      <c r="B7353">
        <v>2016</v>
      </c>
      <c r="C7353">
        <v>5</v>
      </c>
      <c r="D7353">
        <v>2</v>
      </c>
      <c r="E7353">
        <v>5</v>
      </c>
      <c r="F7353" s="4">
        <v>266659.21073375444</v>
      </c>
      <c r="G7353" s="4">
        <v>477009.96092685946</v>
      </c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Y7353" s="2"/>
      <c r="Z7353"/>
      <c r="AA7353"/>
      <c r="AB7353"/>
    </row>
    <row r="7354" spans="1:28" ht="14.45" x14ac:dyDescent="0.3">
      <c r="A7354" s="3">
        <v>42492.250081018516</v>
      </c>
      <c r="B7354">
        <v>2016</v>
      </c>
      <c r="C7354">
        <v>5</v>
      </c>
      <c r="D7354">
        <v>2</v>
      </c>
      <c r="E7354">
        <v>6</v>
      </c>
      <c r="F7354" s="4">
        <v>325039.78276243672</v>
      </c>
      <c r="G7354" s="4">
        <v>503520.64491328184</v>
      </c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Y7354" s="2"/>
      <c r="Z7354"/>
      <c r="AA7354"/>
      <c r="AB7354"/>
    </row>
    <row r="7355" spans="1:28" ht="14.45" x14ac:dyDescent="0.3">
      <c r="A7355" s="3">
        <v>42492.291747685187</v>
      </c>
      <c r="B7355">
        <v>2016</v>
      </c>
      <c r="C7355">
        <v>5</v>
      </c>
      <c r="D7355">
        <v>2</v>
      </c>
      <c r="E7355">
        <v>7</v>
      </c>
      <c r="F7355" s="4">
        <v>325580.24047795724</v>
      </c>
      <c r="G7355" s="4">
        <v>472240.53654492105</v>
      </c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Y7355" s="2"/>
      <c r="Z7355"/>
      <c r="AA7355"/>
      <c r="AB7355"/>
    </row>
    <row r="7356" spans="1:28" ht="14.45" x14ac:dyDescent="0.3">
      <c r="A7356" s="3">
        <v>42492.333414351851</v>
      </c>
      <c r="B7356">
        <v>2016</v>
      </c>
      <c r="C7356">
        <v>5</v>
      </c>
      <c r="D7356">
        <v>2</v>
      </c>
      <c r="E7356">
        <v>8</v>
      </c>
      <c r="F7356" s="4">
        <v>326560.79759579187</v>
      </c>
      <c r="G7356" s="4">
        <v>352314.69934869627</v>
      </c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Y7356" s="2"/>
      <c r="Z7356"/>
      <c r="AA7356"/>
      <c r="AB7356"/>
    </row>
    <row r="7357" spans="1:28" ht="14.45" x14ac:dyDescent="0.3">
      <c r="A7357" s="3">
        <v>42492.375081018516</v>
      </c>
      <c r="B7357">
        <v>2016</v>
      </c>
      <c r="C7357">
        <v>5</v>
      </c>
      <c r="D7357">
        <v>2</v>
      </c>
      <c r="E7357">
        <v>9</v>
      </c>
      <c r="F7357" s="4">
        <v>310295.21781714587</v>
      </c>
      <c r="G7357" s="4">
        <v>377559.25004274549</v>
      </c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Y7357" s="2"/>
      <c r="Z7357"/>
      <c r="AA7357"/>
      <c r="AB7357"/>
    </row>
    <row r="7358" spans="1:28" ht="14.45" x14ac:dyDescent="0.3">
      <c r="A7358" s="3">
        <v>42492.416747685187</v>
      </c>
      <c r="B7358">
        <v>2016</v>
      </c>
      <c r="C7358">
        <v>5</v>
      </c>
      <c r="D7358">
        <v>2</v>
      </c>
      <c r="E7358">
        <v>10</v>
      </c>
      <c r="F7358" s="4">
        <v>288512.86093334906</v>
      </c>
      <c r="G7358" s="4">
        <v>365844.04385221627</v>
      </c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Y7358" s="2"/>
      <c r="Z7358"/>
      <c r="AA7358"/>
      <c r="AB7358"/>
    </row>
    <row r="7359" spans="1:28" ht="14.45" x14ac:dyDescent="0.3">
      <c r="A7359" s="3">
        <v>42492.458414351851</v>
      </c>
      <c r="B7359">
        <v>2016</v>
      </c>
      <c r="C7359">
        <v>5</v>
      </c>
      <c r="D7359">
        <v>2</v>
      </c>
      <c r="E7359">
        <v>11</v>
      </c>
      <c r="F7359" s="4">
        <v>244251.57135845107</v>
      </c>
      <c r="G7359" s="4">
        <v>343415.75806281768</v>
      </c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Y7359" s="2"/>
      <c r="Z7359"/>
      <c r="AA7359"/>
      <c r="AB7359"/>
    </row>
    <row r="7360" spans="1:28" ht="14.45" x14ac:dyDescent="0.3">
      <c r="A7360" s="3">
        <v>42492.500081018516</v>
      </c>
      <c r="B7360">
        <v>2016</v>
      </c>
      <c r="C7360">
        <v>5</v>
      </c>
      <c r="D7360">
        <v>2</v>
      </c>
      <c r="E7360">
        <v>12</v>
      </c>
      <c r="F7360" s="4">
        <v>262696.74907284603</v>
      </c>
      <c r="G7360" s="4">
        <v>323459.74567771103</v>
      </c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Y7360" s="2"/>
      <c r="Z7360"/>
      <c r="AA7360"/>
      <c r="AB7360"/>
    </row>
    <row r="7361" spans="1:28" ht="14.45" x14ac:dyDescent="0.3">
      <c r="A7361" s="3">
        <v>42492.541747685187</v>
      </c>
      <c r="B7361">
        <v>2016</v>
      </c>
      <c r="C7361">
        <v>5</v>
      </c>
      <c r="D7361">
        <v>2</v>
      </c>
      <c r="E7361">
        <v>13</v>
      </c>
      <c r="F7361" s="4">
        <v>258909.08826603447</v>
      </c>
      <c r="G7361" s="4">
        <v>313602.41153827804</v>
      </c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Y7361" s="2"/>
      <c r="Z7361"/>
      <c r="AA7361"/>
      <c r="AB7361"/>
    </row>
    <row r="7362" spans="1:28" ht="14.45" x14ac:dyDescent="0.3">
      <c r="A7362" s="3">
        <v>42492.583414351851</v>
      </c>
      <c r="B7362">
        <v>2016</v>
      </c>
      <c r="C7362">
        <v>5</v>
      </c>
      <c r="D7362">
        <v>2</v>
      </c>
      <c r="E7362">
        <v>14</v>
      </c>
      <c r="F7362" s="4">
        <v>269546.23626047309</v>
      </c>
      <c r="G7362" s="4">
        <v>324252.83416841604</v>
      </c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Y7362" s="2"/>
      <c r="Z7362"/>
      <c r="AA7362"/>
      <c r="AB7362"/>
    </row>
    <row r="7363" spans="1:28" ht="14.45" x14ac:dyDescent="0.3">
      <c r="A7363" s="3">
        <v>42492.625081018516</v>
      </c>
      <c r="B7363">
        <v>2016</v>
      </c>
      <c r="C7363">
        <v>5</v>
      </c>
      <c r="D7363">
        <v>2</v>
      </c>
      <c r="E7363">
        <v>15</v>
      </c>
      <c r="F7363" s="4">
        <v>277487.47438115865</v>
      </c>
      <c r="G7363" s="4">
        <v>362683.57735335431</v>
      </c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Y7363" s="2"/>
      <c r="Z7363"/>
      <c r="AA7363"/>
      <c r="AB7363"/>
    </row>
    <row r="7364" spans="1:28" ht="14.45" x14ac:dyDescent="0.3">
      <c r="A7364" s="3">
        <v>42492.666747685187</v>
      </c>
      <c r="B7364">
        <v>2016</v>
      </c>
      <c r="C7364">
        <v>5</v>
      </c>
      <c r="D7364">
        <v>2</v>
      </c>
      <c r="E7364">
        <v>16</v>
      </c>
      <c r="F7364" s="4">
        <v>295881.67912558734</v>
      </c>
      <c r="G7364" s="4">
        <v>431181.76977824967</v>
      </c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Y7364" s="2"/>
      <c r="Z7364"/>
      <c r="AA7364"/>
      <c r="AB7364"/>
    </row>
    <row r="7365" spans="1:28" ht="14.45" x14ac:dyDescent="0.3">
      <c r="A7365" s="3">
        <v>42492.708414351851</v>
      </c>
      <c r="B7365">
        <v>2016</v>
      </c>
      <c r="C7365">
        <v>5</v>
      </c>
      <c r="D7365">
        <v>2</v>
      </c>
      <c r="E7365">
        <v>17</v>
      </c>
      <c r="F7365" s="4">
        <v>315176.58199078945</v>
      </c>
      <c r="G7365" s="4">
        <v>447546.89403476036</v>
      </c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Y7365" s="2"/>
      <c r="Z7365"/>
      <c r="AA7365"/>
      <c r="AB7365"/>
    </row>
    <row r="7366" spans="1:28" ht="14.45" x14ac:dyDescent="0.3">
      <c r="A7366" s="3">
        <v>42492.750081018516</v>
      </c>
      <c r="B7366">
        <v>2016</v>
      </c>
      <c r="C7366">
        <v>5</v>
      </c>
      <c r="D7366">
        <v>2</v>
      </c>
      <c r="E7366">
        <v>18</v>
      </c>
      <c r="F7366" s="4">
        <v>372406.39380629285</v>
      </c>
      <c r="G7366" s="4">
        <v>455167.19379653205</v>
      </c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Y7366" s="2"/>
      <c r="Z7366"/>
      <c r="AA7366"/>
      <c r="AB7366"/>
    </row>
    <row r="7367" spans="1:28" ht="14.45" x14ac:dyDescent="0.3">
      <c r="A7367" s="3">
        <v>42492.791747685187</v>
      </c>
      <c r="B7367">
        <v>2016</v>
      </c>
      <c r="C7367">
        <v>5</v>
      </c>
      <c r="D7367">
        <v>2</v>
      </c>
      <c r="E7367">
        <v>19</v>
      </c>
      <c r="F7367" s="4">
        <v>368005.46476036112</v>
      </c>
      <c r="G7367" s="4">
        <v>455866.24251027551</v>
      </c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Y7367" s="2"/>
      <c r="Z7367"/>
      <c r="AA7367"/>
      <c r="AB7367"/>
    </row>
    <row r="7368" spans="1:28" ht="14.45" x14ac:dyDescent="0.3">
      <c r="A7368" s="3">
        <v>42492.833414351851</v>
      </c>
      <c r="B7368">
        <v>2016</v>
      </c>
      <c r="C7368">
        <v>5</v>
      </c>
      <c r="D7368">
        <v>2</v>
      </c>
      <c r="E7368">
        <v>20</v>
      </c>
      <c r="F7368" s="4">
        <v>362889.79179850261</v>
      </c>
      <c r="G7368" s="4">
        <v>509394.28187551699</v>
      </c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Y7368" s="2"/>
      <c r="Z7368"/>
      <c r="AA7368"/>
      <c r="AB7368"/>
    </row>
    <row r="7369" spans="1:28" ht="14.45" x14ac:dyDescent="0.3">
      <c r="A7369" s="3">
        <v>42492.875081018516</v>
      </c>
      <c r="B7369">
        <v>2016</v>
      </c>
      <c r="C7369">
        <v>5</v>
      </c>
      <c r="D7369">
        <v>2</v>
      </c>
      <c r="E7369">
        <v>21</v>
      </c>
      <c r="F7369" s="4">
        <v>338680.65660504811</v>
      </c>
      <c r="G7369" s="4">
        <v>477842.83059494023</v>
      </c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Y7369" s="2"/>
      <c r="Z7369"/>
      <c r="AA7369"/>
      <c r="AB7369"/>
    </row>
    <row r="7370" spans="1:28" ht="14.45" x14ac:dyDescent="0.3">
      <c r="A7370" s="3">
        <v>42492.916747685187</v>
      </c>
      <c r="B7370">
        <v>2016</v>
      </c>
      <c r="C7370">
        <v>5</v>
      </c>
      <c r="D7370">
        <v>2</v>
      </c>
      <c r="E7370">
        <v>22</v>
      </c>
      <c r="F7370" s="4">
        <v>312845.89204044174</v>
      </c>
      <c r="G7370" s="4">
        <v>412299.24168271967</v>
      </c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Y7370" s="2"/>
      <c r="Z7370"/>
      <c r="AA7370"/>
      <c r="AB7370"/>
    </row>
    <row r="7371" spans="1:28" ht="14.45" x14ac:dyDescent="0.3">
      <c r="A7371" s="3">
        <v>42492.958414351851</v>
      </c>
      <c r="B7371">
        <v>2016</v>
      </c>
      <c r="C7371">
        <v>5</v>
      </c>
      <c r="D7371">
        <v>2</v>
      </c>
      <c r="E7371">
        <v>23</v>
      </c>
      <c r="F7371" s="4">
        <v>289146.52316686785</v>
      </c>
      <c r="G7371" s="4">
        <v>385890.62655562744</v>
      </c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Y7371" s="2"/>
      <c r="Z7371"/>
      <c r="AA7371"/>
      <c r="AB7371"/>
    </row>
    <row r="7372" spans="1:28" ht="14.45" x14ac:dyDescent="0.3">
      <c r="A7372" s="3">
        <v>42493.000081018516</v>
      </c>
      <c r="B7372">
        <v>2016</v>
      </c>
      <c r="C7372">
        <v>5</v>
      </c>
      <c r="D7372">
        <v>3</v>
      </c>
      <c r="E7372">
        <v>0</v>
      </c>
      <c r="F7372" s="4">
        <v>252059.62221992976</v>
      </c>
      <c r="G7372" s="4">
        <v>356408.52963820269</v>
      </c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Y7372" s="2"/>
      <c r="Z7372"/>
      <c r="AA7372"/>
      <c r="AB7372"/>
    </row>
    <row r="7373" spans="1:28" ht="14.45" x14ac:dyDescent="0.3">
      <c r="A7373" s="3">
        <v>42493.041747685187</v>
      </c>
      <c r="B7373">
        <v>2016</v>
      </c>
      <c r="C7373">
        <v>5</v>
      </c>
      <c r="D7373">
        <v>3</v>
      </c>
      <c r="E7373">
        <v>1</v>
      </c>
      <c r="F7373" s="4">
        <v>226223.37603209176</v>
      </c>
      <c r="G7373" s="4">
        <v>347667.06355030206</v>
      </c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Y7373" s="2"/>
      <c r="Z7373"/>
      <c r="AA7373"/>
      <c r="AB7373"/>
    </row>
    <row r="7374" spans="1:28" ht="14.45" x14ac:dyDescent="0.3">
      <c r="A7374" s="3">
        <v>42493.083414351851</v>
      </c>
      <c r="B7374">
        <v>2016</v>
      </c>
      <c r="C7374">
        <v>5</v>
      </c>
      <c r="D7374">
        <v>3</v>
      </c>
      <c r="E7374">
        <v>2</v>
      </c>
      <c r="F7374" s="4">
        <v>229161.69616756408</v>
      </c>
      <c r="G7374" s="4">
        <v>344929.10982819658</v>
      </c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Y7374" s="2"/>
      <c r="Z7374"/>
      <c r="AA7374"/>
      <c r="AB7374"/>
    </row>
    <row r="7375" spans="1:28" ht="14.45" x14ac:dyDescent="0.3">
      <c r="A7375" s="3">
        <v>42493.125081018516</v>
      </c>
      <c r="B7375">
        <v>2016</v>
      </c>
      <c r="C7375">
        <v>5</v>
      </c>
      <c r="D7375">
        <v>3</v>
      </c>
      <c r="E7375">
        <v>3</v>
      </c>
      <c r="F7375" s="4">
        <v>231088.30496929368</v>
      </c>
      <c r="G7375" s="4">
        <v>374933.91800522921</v>
      </c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Y7375" s="2"/>
      <c r="Z7375"/>
      <c r="AA7375"/>
      <c r="AB7375"/>
    </row>
    <row r="7376" spans="1:28" ht="14.45" x14ac:dyDescent="0.3">
      <c r="A7376" s="3">
        <v>42493.166747685187</v>
      </c>
      <c r="B7376">
        <v>2016</v>
      </c>
      <c r="C7376">
        <v>5</v>
      </c>
      <c r="D7376">
        <v>3</v>
      </c>
      <c r="E7376">
        <v>4</v>
      </c>
      <c r="F7376" s="4">
        <v>237882.5114222384</v>
      </c>
      <c r="G7376" s="4">
        <v>405351.01595438417</v>
      </c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Y7376" s="2"/>
      <c r="Z7376"/>
      <c r="AA7376"/>
      <c r="AB7376"/>
    </row>
    <row r="7377" spans="1:28" ht="14.45" x14ac:dyDescent="0.3">
      <c r="A7377" s="3">
        <v>42493.208414351851</v>
      </c>
      <c r="B7377">
        <v>2016</v>
      </c>
      <c r="C7377">
        <v>5</v>
      </c>
      <c r="D7377">
        <v>3</v>
      </c>
      <c r="E7377">
        <v>5</v>
      </c>
      <c r="F7377" s="4">
        <v>267548.24041336536</v>
      </c>
      <c r="G7377" s="4">
        <v>418861.2099146205</v>
      </c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Y7377" s="2"/>
      <c r="Z7377"/>
      <c r="AA7377"/>
      <c r="AB7377"/>
    </row>
    <row r="7378" spans="1:28" ht="14.45" x14ac:dyDescent="0.3">
      <c r="A7378" s="3">
        <v>42493.250081018516</v>
      </c>
      <c r="B7378">
        <v>2016</v>
      </c>
      <c r="C7378">
        <v>5</v>
      </c>
      <c r="D7378">
        <v>3</v>
      </c>
      <c r="E7378">
        <v>6</v>
      </c>
      <c r="F7378" s="4">
        <v>304554.25458651932</v>
      </c>
      <c r="G7378" s="4">
        <v>477987.80212359969</v>
      </c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Y7378" s="2"/>
      <c r="Z7378"/>
      <c r="AA7378"/>
      <c r="AB7378"/>
    </row>
    <row r="7379" spans="1:28" ht="14.45" x14ac:dyDescent="0.3">
      <c r="A7379" s="3">
        <v>42493.291747685187</v>
      </c>
      <c r="B7379">
        <v>2016</v>
      </c>
      <c r="C7379">
        <v>5</v>
      </c>
      <c r="D7379">
        <v>3</v>
      </c>
      <c r="E7379">
        <v>7</v>
      </c>
      <c r="F7379" s="4">
        <v>352222.54455854523</v>
      </c>
      <c r="G7379" s="4">
        <v>483754.57215314312</v>
      </c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Y7379" s="2"/>
      <c r="Z7379"/>
      <c r="AA7379"/>
      <c r="AB7379"/>
    </row>
    <row r="7380" spans="1:28" ht="14.45" x14ac:dyDescent="0.3">
      <c r="A7380" s="3">
        <v>42493.333414351851</v>
      </c>
      <c r="B7380">
        <v>2016</v>
      </c>
      <c r="C7380">
        <v>5</v>
      </c>
      <c r="D7380">
        <v>3</v>
      </c>
      <c r="E7380">
        <v>8</v>
      </c>
      <c r="F7380" s="4">
        <v>377299.39575126505</v>
      </c>
      <c r="G7380" s="4">
        <v>468961.78070273891</v>
      </c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Y7380" s="2"/>
      <c r="Z7380"/>
      <c r="AA7380"/>
      <c r="AB7380"/>
    </row>
    <row r="7381" spans="1:28" ht="14.45" x14ac:dyDescent="0.3">
      <c r="A7381" s="3">
        <v>42493.375081018516</v>
      </c>
      <c r="B7381">
        <v>2016</v>
      </c>
      <c r="C7381">
        <v>5</v>
      </c>
      <c r="D7381">
        <v>3</v>
      </c>
      <c r="E7381">
        <v>9</v>
      </c>
      <c r="F7381" s="4">
        <v>357224.77174775139</v>
      </c>
      <c r="G7381" s="4">
        <v>473733.68691187061</v>
      </c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Y7381" s="2"/>
      <c r="Z7381"/>
      <c r="AA7381"/>
      <c r="AB7381"/>
    </row>
    <row r="7382" spans="1:28" ht="14.45" x14ac:dyDescent="0.3">
      <c r="A7382" s="3">
        <v>42493.416747685187</v>
      </c>
      <c r="B7382">
        <v>2016</v>
      </c>
      <c r="C7382">
        <v>5</v>
      </c>
      <c r="D7382">
        <v>3</v>
      </c>
      <c r="E7382">
        <v>10</v>
      </c>
      <c r="F7382" s="4">
        <v>355417.21420983359</v>
      </c>
      <c r="G7382" s="4">
        <v>441432.18573679047</v>
      </c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Y7382" s="2"/>
      <c r="Z7382"/>
      <c r="AA7382"/>
      <c r="AB7382"/>
    </row>
    <row r="7383" spans="1:28" ht="14.45" x14ac:dyDescent="0.3">
      <c r="A7383" s="3">
        <v>42493.458414351851</v>
      </c>
      <c r="B7383">
        <v>2016</v>
      </c>
      <c r="C7383">
        <v>5</v>
      </c>
      <c r="D7383">
        <v>3</v>
      </c>
      <c r="E7383">
        <v>11</v>
      </c>
      <c r="F7383" s="4">
        <v>351905.80909403146</v>
      </c>
      <c r="G7383" s="4">
        <v>433964.83863528399</v>
      </c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Y7383" s="2"/>
      <c r="Z7383"/>
      <c r="AA7383"/>
      <c r="AB7383"/>
    </row>
    <row r="7384" spans="1:28" ht="14.45" x14ac:dyDescent="0.3">
      <c r="A7384" s="3">
        <v>42493.500081018516</v>
      </c>
      <c r="B7384">
        <v>2016</v>
      </c>
      <c r="C7384">
        <v>5</v>
      </c>
      <c r="D7384">
        <v>3</v>
      </c>
      <c r="E7384">
        <v>12</v>
      </c>
      <c r="F7384" s="4">
        <v>350177.44573402492</v>
      </c>
      <c r="G7384" s="4">
        <v>412186.75954705762</v>
      </c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Y7384" s="2"/>
      <c r="Z7384"/>
      <c r="AA7384"/>
      <c r="AB7384"/>
    </row>
    <row r="7385" spans="1:28" ht="14.45" x14ac:dyDescent="0.3">
      <c r="A7385" s="3">
        <v>42493.541747685187</v>
      </c>
      <c r="B7385">
        <v>2016</v>
      </c>
      <c r="C7385">
        <v>5</v>
      </c>
      <c r="D7385">
        <v>3</v>
      </c>
      <c r="E7385">
        <v>13</v>
      </c>
      <c r="F7385" s="4">
        <v>348777.62099220563</v>
      </c>
      <c r="G7385" s="4">
        <v>397458.23861560307</v>
      </c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Y7385" s="2"/>
      <c r="Z7385"/>
      <c r="AA7385"/>
      <c r="AB7385"/>
    </row>
    <row r="7386" spans="1:28" ht="14.45" x14ac:dyDescent="0.3">
      <c r="A7386" s="3">
        <v>42493.583414351851</v>
      </c>
      <c r="B7386">
        <v>2016</v>
      </c>
      <c r="C7386">
        <v>5</v>
      </c>
      <c r="D7386">
        <v>3</v>
      </c>
      <c r="E7386">
        <v>14</v>
      </c>
      <c r="F7386" s="4">
        <v>342764.60417183029</v>
      </c>
      <c r="G7386" s="4">
        <v>394725.22503188398</v>
      </c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Y7386" s="2"/>
      <c r="Z7386"/>
      <c r="AA7386"/>
      <c r="AB7386"/>
    </row>
    <row r="7387" spans="1:28" ht="14.45" x14ac:dyDescent="0.3">
      <c r="A7387" s="3">
        <v>42493.625081018516</v>
      </c>
      <c r="B7387">
        <v>2016</v>
      </c>
      <c r="C7387">
        <v>5</v>
      </c>
      <c r="D7387">
        <v>3</v>
      </c>
      <c r="E7387">
        <v>15</v>
      </c>
      <c r="F7387" s="4">
        <v>353418.76211696502</v>
      </c>
      <c r="G7387" s="4">
        <v>410078.94124598592</v>
      </c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Y7387" s="2"/>
      <c r="Z7387"/>
      <c r="AA7387"/>
      <c r="AB7387"/>
    </row>
    <row r="7388" spans="1:28" ht="14.45" x14ac:dyDescent="0.3">
      <c r="A7388" s="3">
        <v>42493.666747685187</v>
      </c>
      <c r="B7388">
        <v>2016</v>
      </c>
      <c r="C7388">
        <v>5</v>
      </c>
      <c r="D7388">
        <v>3</v>
      </c>
      <c r="E7388">
        <v>16</v>
      </c>
      <c r="F7388" s="4">
        <v>328731.54262450006</v>
      </c>
      <c r="G7388" s="4">
        <v>417968.86105382559</v>
      </c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Y7388" s="2"/>
      <c r="Z7388"/>
      <c r="AA7388"/>
      <c r="AB7388"/>
    </row>
    <row r="7389" spans="1:28" ht="14.45" x14ac:dyDescent="0.3">
      <c r="A7389" s="3">
        <v>42493.708414351851</v>
      </c>
      <c r="B7389">
        <v>2016</v>
      </c>
      <c r="C7389">
        <v>5</v>
      </c>
      <c r="D7389">
        <v>3</v>
      </c>
      <c r="E7389">
        <v>17</v>
      </c>
      <c r="F7389" s="4">
        <v>323080.67168596818</v>
      </c>
      <c r="G7389" s="4">
        <v>411123.52909128211</v>
      </c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Y7389" s="2"/>
      <c r="Z7389"/>
      <c r="AA7389"/>
      <c r="AB7389"/>
    </row>
    <row r="7390" spans="1:28" ht="14.45" x14ac:dyDescent="0.3">
      <c r="A7390" s="3">
        <v>42493.750081018516</v>
      </c>
      <c r="B7390">
        <v>2016</v>
      </c>
      <c r="C7390">
        <v>5</v>
      </c>
      <c r="D7390">
        <v>3</v>
      </c>
      <c r="E7390">
        <v>18</v>
      </c>
      <c r="F7390" s="4">
        <v>335868.0380111073</v>
      </c>
      <c r="G7390" s="4">
        <v>411024.28734102473</v>
      </c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Y7390" s="2"/>
      <c r="Z7390"/>
      <c r="AA7390"/>
      <c r="AB7390"/>
    </row>
    <row r="7391" spans="1:28" ht="14.45" x14ac:dyDescent="0.3">
      <c r="A7391" s="3">
        <v>42493.791747685187</v>
      </c>
      <c r="B7391">
        <v>2016</v>
      </c>
      <c r="C7391">
        <v>5</v>
      </c>
      <c r="D7391">
        <v>3</v>
      </c>
      <c r="E7391">
        <v>19</v>
      </c>
      <c r="F7391" s="4">
        <v>339367.61880695174</v>
      </c>
      <c r="G7391" s="4">
        <v>441644.54886194592</v>
      </c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Y7391" s="2"/>
      <c r="Z7391"/>
      <c r="AA7391"/>
      <c r="AB7391"/>
    </row>
    <row r="7392" spans="1:28" ht="14.45" x14ac:dyDescent="0.3">
      <c r="A7392" s="3">
        <v>42493.833414351851</v>
      </c>
      <c r="B7392">
        <v>2016</v>
      </c>
      <c r="C7392">
        <v>5</v>
      </c>
      <c r="D7392">
        <v>3</v>
      </c>
      <c r="E7392">
        <v>20</v>
      </c>
      <c r="F7392" s="4">
        <v>364446.0669623022</v>
      </c>
      <c r="G7392" s="4">
        <v>476764.07471264096</v>
      </c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Y7392" s="2"/>
      <c r="Z7392"/>
      <c r="AA7392"/>
      <c r="AB7392"/>
    </row>
    <row r="7393" spans="1:28" ht="14.45" x14ac:dyDescent="0.3">
      <c r="A7393" s="3">
        <v>42493.875081018516</v>
      </c>
      <c r="B7393">
        <v>2016</v>
      </c>
      <c r="C7393">
        <v>5</v>
      </c>
      <c r="D7393">
        <v>3</v>
      </c>
      <c r="E7393">
        <v>21</v>
      </c>
      <c r="F7393" s="4">
        <v>350233.28250073764</v>
      </c>
      <c r="G7393" s="4">
        <v>422528.94997577259</v>
      </c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Y7393" s="2"/>
      <c r="Z7393"/>
      <c r="AA7393"/>
      <c r="AB7393"/>
    </row>
    <row r="7394" spans="1:28" ht="14.45" x14ac:dyDescent="0.3">
      <c r="A7394" s="3">
        <v>42493.916747685187</v>
      </c>
      <c r="B7394">
        <v>2016</v>
      </c>
      <c r="C7394">
        <v>5</v>
      </c>
      <c r="D7394">
        <v>3</v>
      </c>
      <c r="E7394">
        <v>22</v>
      </c>
      <c r="F7394" s="4">
        <v>306825.77864421764</v>
      </c>
      <c r="G7394" s="4">
        <v>409701.99885318091</v>
      </c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Y7394" s="2"/>
      <c r="Z7394"/>
      <c r="AA7394"/>
      <c r="AB7394"/>
    </row>
    <row r="7395" spans="1:28" ht="14.45" x14ac:dyDescent="0.3">
      <c r="A7395" s="3">
        <v>42493.958414351851</v>
      </c>
      <c r="B7395">
        <v>2016</v>
      </c>
      <c r="C7395">
        <v>5</v>
      </c>
      <c r="D7395">
        <v>3</v>
      </c>
      <c r="E7395">
        <v>23</v>
      </c>
      <c r="F7395" s="4">
        <v>262520.6326166392</v>
      </c>
      <c r="G7395" s="4">
        <v>342676.96614513121</v>
      </c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Y7395" s="2"/>
      <c r="Z7395"/>
      <c r="AA7395"/>
      <c r="AB7395"/>
    </row>
    <row r="7396" spans="1:28" ht="14.45" x14ac:dyDescent="0.3">
      <c r="A7396" s="3">
        <v>42494.000081018516</v>
      </c>
      <c r="B7396">
        <v>2016</v>
      </c>
      <c r="C7396">
        <v>5</v>
      </c>
      <c r="D7396">
        <v>4</v>
      </c>
      <c r="E7396">
        <v>0</v>
      </c>
      <c r="F7396" s="4">
        <v>212959.51597194487</v>
      </c>
      <c r="G7396" s="4">
        <v>299137.31642476347</v>
      </c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Y7396" s="2"/>
      <c r="Z7396"/>
      <c r="AA7396"/>
      <c r="AB7396"/>
    </row>
    <row r="7397" spans="1:28" ht="14.45" x14ac:dyDescent="0.3">
      <c r="A7397" s="3">
        <v>42494.041747685187</v>
      </c>
      <c r="B7397">
        <v>2016</v>
      </c>
      <c r="C7397">
        <v>5</v>
      </c>
      <c r="D7397">
        <v>4</v>
      </c>
      <c r="E7397">
        <v>1</v>
      </c>
      <c r="F7397" s="4">
        <v>205708.03400852383</v>
      </c>
      <c r="G7397" s="4">
        <v>281117.86490413337</v>
      </c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Y7397" s="2"/>
      <c r="Z7397"/>
      <c r="AA7397"/>
      <c r="AB7397"/>
    </row>
    <row r="7398" spans="1:28" ht="14.45" x14ac:dyDescent="0.3">
      <c r="A7398" s="3">
        <v>42494.083414351851</v>
      </c>
      <c r="B7398">
        <v>2016</v>
      </c>
      <c r="C7398">
        <v>5</v>
      </c>
      <c r="D7398">
        <v>4</v>
      </c>
      <c r="E7398">
        <v>2</v>
      </c>
      <c r="F7398" s="4">
        <v>202036.46226730489</v>
      </c>
      <c r="G7398" s="4">
        <v>272178.64364613371</v>
      </c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Y7398" s="2"/>
      <c r="Z7398"/>
      <c r="AA7398"/>
      <c r="AB7398"/>
    </row>
    <row r="7399" spans="1:28" ht="14.45" x14ac:dyDescent="0.3">
      <c r="A7399" s="3">
        <v>42494.125081018516</v>
      </c>
      <c r="B7399">
        <v>2016</v>
      </c>
      <c r="C7399">
        <v>5</v>
      </c>
      <c r="D7399">
        <v>4</v>
      </c>
      <c r="E7399">
        <v>3</v>
      </c>
      <c r="F7399" s="4">
        <v>194476.29363561686</v>
      </c>
      <c r="G7399" s="4">
        <v>277434.29724285624</v>
      </c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Y7399" s="2"/>
      <c r="Z7399"/>
      <c r="AA7399"/>
      <c r="AB7399"/>
    </row>
    <row r="7400" spans="1:28" ht="14.45" x14ac:dyDescent="0.3">
      <c r="A7400" s="3">
        <v>42494.166747685187</v>
      </c>
      <c r="B7400">
        <v>2016</v>
      </c>
      <c r="C7400">
        <v>5</v>
      </c>
      <c r="D7400">
        <v>4</v>
      </c>
      <c r="E7400">
        <v>4</v>
      </c>
      <c r="F7400" s="4">
        <v>195155.92621645483</v>
      </c>
      <c r="G7400" s="4">
        <v>295441.35033659718</v>
      </c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Y7400" s="2"/>
      <c r="Z7400"/>
      <c r="AA7400"/>
      <c r="AB7400"/>
    </row>
    <row r="7401" spans="1:28" ht="14.45" x14ac:dyDescent="0.3">
      <c r="A7401" s="3">
        <v>42494.208414351851</v>
      </c>
      <c r="B7401">
        <v>2016</v>
      </c>
      <c r="C7401">
        <v>5</v>
      </c>
      <c r="D7401">
        <v>4</v>
      </c>
      <c r="E7401">
        <v>5</v>
      </c>
      <c r="F7401" s="4">
        <v>220322.77165059588</v>
      </c>
      <c r="G7401" s="4">
        <v>307311.25816338166</v>
      </c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Y7401" s="2"/>
      <c r="Z7401"/>
      <c r="AA7401"/>
      <c r="AB7401"/>
    </row>
    <row r="7402" spans="1:28" ht="14.45" x14ac:dyDescent="0.3">
      <c r="A7402" s="3">
        <v>42494.250081018516</v>
      </c>
      <c r="B7402">
        <v>2016</v>
      </c>
      <c r="C7402">
        <v>5</v>
      </c>
      <c r="D7402">
        <v>4</v>
      </c>
      <c r="E7402">
        <v>6</v>
      </c>
      <c r="F7402" s="4">
        <v>248911.62126397662</v>
      </c>
      <c r="G7402" s="4">
        <v>378923.56576543435</v>
      </c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Y7402" s="2"/>
      <c r="Z7402"/>
      <c r="AA7402"/>
      <c r="AB7402"/>
    </row>
    <row r="7403" spans="1:28" ht="14.45" x14ac:dyDescent="0.3">
      <c r="A7403" s="3">
        <v>42494.291747685187</v>
      </c>
      <c r="B7403">
        <v>2016</v>
      </c>
      <c r="C7403">
        <v>5</v>
      </c>
      <c r="D7403">
        <v>4</v>
      </c>
      <c r="E7403">
        <v>7</v>
      </c>
      <c r="F7403" s="4">
        <v>292781.45661792316</v>
      </c>
      <c r="G7403" s="4">
        <v>413295.90417041618</v>
      </c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Y7403" s="2"/>
      <c r="Z7403"/>
      <c r="AA7403"/>
      <c r="AB7403"/>
    </row>
    <row r="7404" spans="1:28" ht="14.45" x14ac:dyDescent="0.3">
      <c r="A7404" s="3">
        <v>42494.333414351851</v>
      </c>
      <c r="B7404">
        <v>2016</v>
      </c>
      <c r="C7404">
        <v>5</v>
      </c>
      <c r="D7404">
        <v>4</v>
      </c>
      <c r="E7404">
        <v>8</v>
      </c>
      <c r="F7404" s="4">
        <v>291156.63342327863</v>
      </c>
      <c r="G7404" s="4">
        <v>474859.43559912144</v>
      </c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Y7404" s="2"/>
      <c r="Z7404"/>
      <c r="AA7404"/>
      <c r="AB7404"/>
    </row>
    <row r="7405" spans="1:28" ht="14.45" x14ac:dyDescent="0.3">
      <c r="A7405" s="3">
        <v>42494.375081018516</v>
      </c>
      <c r="B7405">
        <v>2016</v>
      </c>
      <c r="C7405">
        <v>5</v>
      </c>
      <c r="D7405">
        <v>4</v>
      </c>
      <c r="E7405">
        <v>9</v>
      </c>
      <c r="F7405" s="4">
        <v>305611.87888593861</v>
      </c>
      <c r="G7405" s="4">
        <v>450561.00541332137</v>
      </c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Y7405" s="2"/>
      <c r="Z7405"/>
      <c r="AA7405"/>
      <c r="AB7405"/>
    </row>
    <row r="7406" spans="1:28" ht="14.45" x14ac:dyDescent="0.3">
      <c r="A7406" s="3">
        <v>42494.416747685187</v>
      </c>
      <c r="B7406">
        <v>2016</v>
      </c>
      <c r="C7406">
        <v>5</v>
      </c>
      <c r="D7406">
        <v>4</v>
      </c>
      <c r="E7406">
        <v>10</v>
      </c>
      <c r="F7406" s="4">
        <v>340570.77748340939</v>
      </c>
      <c r="G7406" s="4">
        <v>441019.10810154799</v>
      </c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Y7406" s="2"/>
      <c r="Z7406"/>
      <c r="AA7406"/>
      <c r="AB7406"/>
    </row>
    <row r="7407" spans="1:28" ht="14.45" x14ac:dyDescent="0.3">
      <c r="A7407" s="3">
        <v>42494.458414351851</v>
      </c>
      <c r="B7407">
        <v>2016</v>
      </c>
      <c r="C7407">
        <v>5</v>
      </c>
      <c r="D7407">
        <v>4</v>
      </c>
      <c r="E7407">
        <v>11</v>
      </c>
      <c r="F7407" s="4">
        <v>340650.71501749626</v>
      </c>
      <c r="G7407" s="4">
        <v>454177.97064986604</v>
      </c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Y7407" s="2"/>
      <c r="Z7407"/>
      <c r="AA7407"/>
      <c r="AB7407"/>
    </row>
    <row r="7408" spans="1:28" ht="14.45" x14ac:dyDescent="0.3">
      <c r="A7408" s="3">
        <v>42494.500081018516</v>
      </c>
      <c r="B7408">
        <v>2016</v>
      </c>
      <c r="C7408">
        <v>5</v>
      </c>
      <c r="D7408">
        <v>4</v>
      </c>
      <c r="E7408">
        <v>12</v>
      </c>
      <c r="F7408" s="4">
        <v>365613.36683783296</v>
      </c>
      <c r="G7408" s="4">
        <v>461298.61755810201</v>
      </c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Y7408" s="2"/>
      <c r="Z7408"/>
      <c r="AA7408"/>
      <c r="AB7408"/>
    </row>
    <row r="7409" spans="1:28" ht="14.45" x14ac:dyDescent="0.3">
      <c r="A7409" s="3">
        <v>42494.541747685187</v>
      </c>
      <c r="B7409">
        <v>2016</v>
      </c>
      <c r="C7409">
        <v>5</v>
      </c>
      <c r="D7409">
        <v>4</v>
      </c>
      <c r="E7409">
        <v>13</v>
      </c>
      <c r="F7409" s="4">
        <v>361863.6532914975</v>
      </c>
      <c r="G7409" s="4">
        <v>472650.37018091808</v>
      </c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Y7409" s="2"/>
      <c r="Z7409"/>
      <c r="AA7409"/>
      <c r="AB7409"/>
    </row>
    <row r="7410" spans="1:28" ht="14.45" x14ac:dyDescent="0.3">
      <c r="A7410" s="3">
        <v>42494.583414351851</v>
      </c>
      <c r="B7410">
        <v>2016</v>
      </c>
      <c r="C7410">
        <v>5</v>
      </c>
      <c r="D7410">
        <v>4</v>
      </c>
      <c r="E7410">
        <v>14</v>
      </c>
      <c r="F7410" s="4">
        <v>397034.46894102381</v>
      </c>
      <c r="G7410" s="4">
        <v>494906.09523705958</v>
      </c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Y7410" s="2"/>
      <c r="Z7410"/>
      <c r="AA7410"/>
      <c r="AB7410"/>
    </row>
    <row r="7411" spans="1:28" ht="14.45" x14ac:dyDescent="0.3">
      <c r="A7411" s="3">
        <v>42494.625081018516</v>
      </c>
      <c r="B7411">
        <v>2016</v>
      </c>
      <c r="C7411">
        <v>5</v>
      </c>
      <c r="D7411">
        <v>4</v>
      </c>
      <c r="E7411">
        <v>15</v>
      </c>
      <c r="F7411" s="4">
        <v>477302.78000276064</v>
      </c>
      <c r="G7411" s="4">
        <v>547043.25135765027</v>
      </c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Y7411" s="2"/>
      <c r="Z7411"/>
      <c r="AA7411"/>
      <c r="AB7411"/>
    </row>
    <row r="7412" spans="1:28" ht="14.45" x14ac:dyDescent="0.3">
      <c r="A7412" s="3">
        <v>42494.666747685187</v>
      </c>
      <c r="B7412">
        <v>2016</v>
      </c>
      <c r="C7412">
        <v>5</v>
      </c>
      <c r="D7412">
        <v>4</v>
      </c>
      <c r="E7412">
        <v>16</v>
      </c>
      <c r="F7412" s="4">
        <v>498194.39152635384</v>
      </c>
      <c r="G7412" s="4">
        <v>592182.8185269814</v>
      </c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Y7412" s="2"/>
      <c r="Z7412"/>
      <c r="AA7412"/>
      <c r="AB7412"/>
    </row>
    <row r="7413" spans="1:28" ht="14.45" x14ac:dyDescent="0.3">
      <c r="A7413" s="3">
        <v>42494.708414351851</v>
      </c>
      <c r="B7413">
        <v>2016</v>
      </c>
      <c r="C7413">
        <v>5</v>
      </c>
      <c r="D7413">
        <v>4</v>
      </c>
      <c r="E7413">
        <v>17</v>
      </c>
      <c r="F7413" s="4">
        <v>528497.06282814033</v>
      </c>
      <c r="G7413" s="4">
        <v>598660.39853418642</v>
      </c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Y7413" s="2"/>
      <c r="Z7413"/>
      <c r="AA7413"/>
      <c r="AB7413"/>
    </row>
    <row r="7414" spans="1:28" ht="14.45" x14ac:dyDescent="0.3">
      <c r="A7414" s="3">
        <v>42494.750081018516</v>
      </c>
      <c r="B7414">
        <v>2016</v>
      </c>
      <c r="C7414">
        <v>5</v>
      </c>
      <c r="D7414">
        <v>4</v>
      </c>
      <c r="E7414">
        <v>18</v>
      </c>
      <c r="F7414" s="4">
        <v>521529.42395553406</v>
      </c>
      <c r="G7414" s="4">
        <v>629590.18163805665</v>
      </c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Y7414" s="2"/>
      <c r="Z7414"/>
      <c r="AA7414"/>
      <c r="AB7414"/>
    </row>
    <row r="7415" spans="1:28" ht="14.45" x14ac:dyDescent="0.3">
      <c r="A7415" s="3">
        <v>42494.791747685187</v>
      </c>
      <c r="B7415">
        <v>2016</v>
      </c>
      <c r="C7415">
        <v>5</v>
      </c>
      <c r="D7415">
        <v>4</v>
      </c>
      <c r="E7415">
        <v>19</v>
      </c>
      <c r="F7415" s="4">
        <v>534120.14224278345</v>
      </c>
      <c r="G7415" s="4">
        <v>659785.3444633286</v>
      </c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Y7415" s="2"/>
      <c r="Z7415"/>
      <c r="AA7415"/>
      <c r="AB7415"/>
    </row>
    <row r="7416" spans="1:28" ht="14.45" x14ac:dyDescent="0.3">
      <c r="A7416" s="3">
        <v>42494.833414351851</v>
      </c>
      <c r="B7416">
        <v>2016</v>
      </c>
      <c r="C7416">
        <v>5</v>
      </c>
      <c r="D7416">
        <v>4</v>
      </c>
      <c r="E7416">
        <v>20</v>
      </c>
      <c r="F7416" s="4">
        <v>512396.04038550693</v>
      </c>
      <c r="G7416" s="4">
        <v>641000.89822510746</v>
      </c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Y7416" s="2"/>
      <c r="Z7416"/>
      <c r="AA7416"/>
      <c r="AB7416"/>
    </row>
    <row r="7417" spans="1:28" ht="14.45" x14ac:dyDescent="0.3">
      <c r="A7417" s="3">
        <v>42494.875081018516</v>
      </c>
      <c r="B7417">
        <v>2016</v>
      </c>
      <c r="C7417">
        <v>5</v>
      </c>
      <c r="D7417">
        <v>4</v>
      </c>
      <c r="E7417">
        <v>21</v>
      </c>
      <c r="F7417" s="4">
        <v>443745.36876130127</v>
      </c>
      <c r="G7417" s="4">
        <v>571406.24843435455</v>
      </c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Y7417" s="2"/>
      <c r="Z7417"/>
      <c r="AA7417"/>
      <c r="AB7417"/>
    </row>
    <row r="7418" spans="1:28" ht="14.45" x14ac:dyDescent="0.3">
      <c r="A7418" s="3">
        <v>42494.916747685187</v>
      </c>
      <c r="B7418">
        <v>2016</v>
      </c>
      <c r="C7418">
        <v>5</v>
      </c>
      <c r="D7418">
        <v>4</v>
      </c>
      <c r="E7418">
        <v>22</v>
      </c>
      <c r="F7418" s="4">
        <v>335055.94642274932</v>
      </c>
      <c r="G7418" s="4">
        <v>451402.61786379543</v>
      </c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Y7418" s="2"/>
      <c r="Z7418"/>
      <c r="AA7418"/>
      <c r="AB7418"/>
    </row>
    <row r="7419" spans="1:28" ht="14.45" x14ac:dyDescent="0.3">
      <c r="A7419" s="3">
        <v>42494.958414351851</v>
      </c>
      <c r="B7419">
        <v>2016</v>
      </c>
      <c r="C7419">
        <v>5</v>
      </c>
      <c r="D7419">
        <v>4</v>
      </c>
      <c r="E7419">
        <v>23</v>
      </c>
      <c r="F7419" s="4">
        <v>273657.92144752137</v>
      </c>
      <c r="G7419" s="4">
        <v>345480.63387817686</v>
      </c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Y7419" s="2"/>
      <c r="Z7419"/>
      <c r="AA7419"/>
      <c r="AB7419"/>
    </row>
    <row r="7420" spans="1:28" ht="14.45" x14ac:dyDescent="0.3">
      <c r="A7420" s="3">
        <v>42495.000081018516</v>
      </c>
      <c r="B7420">
        <v>2016</v>
      </c>
      <c r="C7420">
        <v>5</v>
      </c>
      <c r="D7420">
        <v>5</v>
      </c>
      <c r="E7420">
        <v>0</v>
      </c>
      <c r="F7420" s="4">
        <v>233373.37566740109</v>
      </c>
      <c r="G7420" s="4">
        <v>296468.17819944519</v>
      </c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Y7420" s="2"/>
      <c r="Z7420"/>
      <c r="AA7420"/>
      <c r="AB7420"/>
    </row>
    <row r="7421" spans="1:28" ht="14.45" x14ac:dyDescent="0.3">
      <c r="A7421" s="3">
        <v>42495.041747685187</v>
      </c>
      <c r="B7421">
        <v>2016</v>
      </c>
      <c r="C7421">
        <v>5</v>
      </c>
      <c r="D7421">
        <v>5</v>
      </c>
      <c r="E7421">
        <v>1</v>
      </c>
      <c r="F7421" s="4">
        <v>215846.07194017331</v>
      </c>
      <c r="G7421" s="4">
        <v>260192.41141623826</v>
      </c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Y7421" s="2"/>
      <c r="Z7421"/>
      <c r="AA7421"/>
      <c r="AB7421"/>
    </row>
    <row r="7422" spans="1:28" ht="14.45" x14ac:dyDescent="0.3">
      <c r="A7422" s="3">
        <v>42495.083414351851</v>
      </c>
      <c r="B7422">
        <v>2016</v>
      </c>
      <c r="C7422">
        <v>5</v>
      </c>
      <c r="D7422">
        <v>5</v>
      </c>
      <c r="E7422">
        <v>2</v>
      </c>
      <c r="F7422" s="4">
        <v>200923.22552278827</v>
      </c>
      <c r="G7422" s="4">
        <v>253372.91957171241</v>
      </c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Y7422" s="2"/>
      <c r="Z7422"/>
      <c r="AA7422"/>
      <c r="AB7422"/>
    </row>
    <row r="7423" spans="1:28" ht="14.45" x14ac:dyDescent="0.3">
      <c r="A7423" s="3">
        <v>42495.125081018516</v>
      </c>
      <c r="B7423">
        <v>2016</v>
      </c>
      <c r="C7423">
        <v>5</v>
      </c>
      <c r="D7423">
        <v>5</v>
      </c>
      <c r="E7423">
        <v>3</v>
      </c>
      <c r="F7423" s="4">
        <v>192463.80657407283</v>
      </c>
      <c r="G7423" s="4">
        <v>269532.5537026925</v>
      </c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Y7423" s="2"/>
      <c r="Z7423"/>
      <c r="AA7423"/>
      <c r="AB7423"/>
    </row>
    <row r="7424" spans="1:28" ht="14.45" x14ac:dyDescent="0.3">
      <c r="A7424" s="3">
        <v>42495.166747685187</v>
      </c>
      <c r="B7424">
        <v>2016</v>
      </c>
      <c r="C7424">
        <v>5</v>
      </c>
      <c r="D7424">
        <v>5</v>
      </c>
      <c r="E7424">
        <v>4</v>
      </c>
      <c r="F7424" s="4">
        <v>209904.35774664293</v>
      </c>
      <c r="G7424" s="4">
        <v>283783.34285088035</v>
      </c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Y7424" s="2"/>
      <c r="Z7424"/>
      <c r="AA7424"/>
      <c r="AB7424"/>
    </row>
    <row r="7425" spans="1:28" ht="14.45" x14ac:dyDescent="0.3">
      <c r="A7425" s="3">
        <v>42495.208414351851</v>
      </c>
      <c r="B7425">
        <v>2016</v>
      </c>
      <c r="C7425">
        <v>5</v>
      </c>
      <c r="D7425">
        <v>5</v>
      </c>
      <c r="E7425">
        <v>5</v>
      </c>
      <c r="F7425" s="4">
        <v>263524.47521274386</v>
      </c>
      <c r="G7425" s="4">
        <v>357851.35067335673</v>
      </c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Y7425" s="2"/>
      <c r="Z7425"/>
      <c r="AA7425"/>
      <c r="AB7425"/>
    </row>
    <row r="7426" spans="1:28" ht="14.45" x14ac:dyDescent="0.3">
      <c r="A7426" s="3">
        <v>42495.250081018516</v>
      </c>
      <c r="B7426">
        <v>2016</v>
      </c>
      <c r="C7426">
        <v>5</v>
      </c>
      <c r="D7426">
        <v>5</v>
      </c>
      <c r="E7426">
        <v>6</v>
      </c>
      <c r="F7426" s="4">
        <v>289343.79213388101</v>
      </c>
      <c r="G7426" s="4">
        <v>382595.32569998817</v>
      </c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Y7426" s="2"/>
      <c r="Z7426"/>
      <c r="AA7426"/>
      <c r="AB7426"/>
    </row>
    <row r="7427" spans="1:28" ht="14.45" x14ac:dyDescent="0.3">
      <c r="A7427" s="3">
        <v>42495.291747685187</v>
      </c>
      <c r="B7427">
        <v>2016</v>
      </c>
      <c r="C7427">
        <v>5</v>
      </c>
      <c r="D7427">
        <v>5</v>
      </c>
      <c r="E7427">
        <v>7</v>
      </c>
      <c r="F7427" s="4">
        <v>267527.6885754409</v>
      </c>
      <c r="G7427" s="4">
        <v>360495.34747543349</v>
      </c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Y7427" s="2"/>
      <c r="Z7427"/>
      <c r="AA7427"/>
      <c r="AB7427"/>
    </row>
    <row r="7428" spans="1:28" ht="14.45" x14ac:dyDescent="0.3">
      <c r="A7428" s="3">
        <v>42495.333414351851</v>
      </c>
      <c r="B7428">
        <v>2016</v>
      </c>
      <c r="C7428">
        <v>5</v>
      </c>
      <c r="D7428">
        <v>5</v>
      </c>
      <c r="E7428">
        <v>8</v>
      </c>
      <c r="F7428" s="4">
        <v>265386.83056877879</v>
      </c>
      <c r="G7428" s="4">
        <v>328864.10558129934</v>
      </c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Y7428" s="2"/>
      <c r="Z7428"/>
      <c r="AA7428"/>
      <c r="AB7428"/>
    </row>
    <row r="7429" spans="1:28" ht="14.45" x14ac:dyDescent="0.3">
      <c r="A7429" s="3">
        <v>42495.375081018516</v>
      </c>
      <c r="B7429">
        <v>2016</v>
      </c>
      <c r="C7429">
        <v>5</v>
      </c>
      <c r="D7429">
        <v>5</v>
      </c>
      <c r="E7429">
        <v>9</v>
      </c>
      <c r="F7429" s="4">
        <v>259832.17591390628</v>
      </c>
      <c r="G7429" s="4">
        <v>319599.93314257998</v>
      </c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Y7429" s="2"/>
      <c r="Z7429"/>
      <c r="AA7429"/>
      <c r="AB7429"/>
    </row>
    <row r="7430" spans="1:28" ht="14.45" x14ac:dyDescent="0.3">
      <c r="A7430" s="3">
        <v>42495.416747685187</v>
      </c>
      <c r="B7430">
        <v>2016</v>
      </c>
      <c r="C7430">
        <v>5</v>
      </c>
      <c r="D7430">
        <v>5</v>
      </c>
      <c r="E7430">
        <v>10</v>
      </c>
      <c r="F7430" s="4">
        <v>250977.78300622638</v>
      </c>
      <c r="G7430" s="4">
        <v>355378.76390449569</v>
      </c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Y7430" s="2"/>
      <c r="Z7430"/>
      <c r="AA7430"/>
      <c r="AB7430"/>
    </row>
    <row r="7431" spans="1:28" ht="14.45" x14ac:dyDescent="0.3">
      <c r="A7431" s="3">
        <v>42495.458414351851</v>
      </c>
      <c r="B7431">
        <v>2016</v>
      </c>
      <c r="C7431">
        <v>5</v>
      </c>
      <c r="D7431">
        <v>5</v>
      </c>
      <c r="E7431">
        <v>11</v>
      </c>
      <c r="F7431" s="4">
        <v>295209.86661988538</v>
      </c>
      <c r="G7431" s="4">
        <v>402764.40732028853</v>
      </c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Y7431" s="2"/>
      <c r="Z7431"/>
      <c r="AA7431"/>
      <c r="AB7431"/>
    </row>
    <row r="7432" spans="1:28" ht="14.45" x14ac:dyDescent="0.3">
      <c r="A7432" s="3">
        <v>42495.500081018516</v>
      </c>
      <c r="B7432">
        <v>2016</v>
      </c>
      <c r="C7432">
        <v>5</v>
      </c>
      <c r="D7432">
        <v>5</v>
      </c>
      <c r="E7432">
        <v>12</v>
      </c>
      <c r="F7432" s="4">
        <v>301013.39370046434</v>
      </c>
      <c r="G7432" s="4">
        <v>430543.84930348769</v>
      </c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Y7432" s="2"/>
      <c r="Z7432"/>
      <c r="AA7432"/>
      <c r="AB7432"/>
    </row>
    <row r="7433" spans="1:28" ht="14.45" x14ac:dyDescent="0.3">
      <c r="A7433" s="3">
        <v>42495.541747685187</v>
      </c>
      <c r="B7433">
        <v>2016</v>
      </c>
      <c r="C7433">
        <v>5</v>
      </c>
      <c r="D7433">
        <v>5</v>
      </c>
      <c r="E7433">
        <v>13</v>
      </c>
      <c r="F7433" s="4">
        <v>322061.02503375523</v>
      </c>
      <c r="G7433" s="4">
        <v>472293.15397568053</v>
      </c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Y7433" s="2"/>
      <c r="Z7433"/>
      <c r="AA7433"/>
      <c r="AB7433"/>
    </row>
    <row r="7434" spans="1:28" ht="14.45" x14ac:dyDescent="0.3">
      <c r="A7434" s="3">
        <v>42495.583414351851</v>
      </c>
      <c r="B7434">
        <v>2016</v>
      </c>
      <c r="C7434">
        <v>5</v>
      </c>
      <c r="D7434">
        <v>5</v>
      </c>
      <c r="E7434">
        <v>14</v>
      </c>
      <c r="F7434" s="4">
        <v>410847.61376620666</v>
      </c>
      <c r="G7434" s="4">
        <v>497232.26551648276</v>
      </c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Y7434" s="2"/>
      <c r="Z7434"/>
      <c r="AA7434"/>
      <c r="AB7434"/>
    </row>
    <row r="7435" spans="1:28" ht="14.45" x14ac:dyDescent="0.3">
      <c r="A7435" s="3">
        <v>42495.625081018516</v>
      </c>
      <c r="B7435">
        <v>2016</v>
      </c>
      <c r="C7435">
        <v>5</v>
      </c>
      <c r="D7435">
        <v>5</v>
      </c>
      <c r="E7435">
        <v>15</v>
      </c>
      <c r="F7435" s="4">
        <v>500034.18713422999</v>
      </c>
      <c r="G7435" s="4">
        <v>579449.33934898919</v>
      </c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Y7435" s="2"/>
      <c r="Z7435"/>
      <c r="AA7435"/>
      <c r="AB7435"/>
    </row>
    <row r="7436" spans="1:28" ht="14.45" x14ac:dyDescent="0.3">
      <c r="A7436" s="3">
        <v>42495.666747685187</v>
      </c>
      <c r="B7436">
        <v>2016</v>
      </c>
      <c r="C7436">
        <v>5</v>
      </c>
      <c r="D7436">
        <v>5</v>
      </c>
      <c r="E7436">
        <v>16</v>
      </c>
      <c r="F7436" s="4">
        <v>558317.50451865629</v>
      </c>
      <c r="G7436" s="4">
        <v>633512.97271455929</v>
      </c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Y7436" s="2"/>
      <c r="Z7436"/>
      <c r="AA7436"/>
      <c r="AB7436"/>
    </row>
    <row r="7437" spans="1:28" ht="14.45" x14ac:dyDescent="0.3">
      <c r="A7437" s="3">
        <v>42495.708414351851</v>
      </c>
      <c r="B7437">
        <v>2016</v>
      </c>
      <c r="C7437">
        <v>5</v>
      </c>
      <c r="D7437">
        <v>5</v>
      </c>
      <c r="E7437">
        <v>17</v>
      </c>
      <c r="F7437" s="4">
        <v>588792.38358881825</v>
      </c>
      <c r="G7437" s="4">
        <v>649021.04299892858</v>
      </c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Y7437" s="2"/>
      <c r="Z7437"/>
      <c r="AA7437"/>
      <c r="AB7437"/>
    </row>
    <row r="7438" spans="1:28" ht="14.45" x14ac:dyDescent="0.3">
      <c r="A7438" s="3">
        <v>42495.750081018516</v>
      </c>
      <c r="B7438">
        <v>2016</v>
      </c>
      <c r="C7438">
        <v>5</v>
      </c>
      <c r="D7438">
        <v>5</v>
      </c>
      <c r="E7438">
        <v>18</v>
      </c>
      <c r="F7438" s="4">
        <v>594228.28142965923</v>
      </c>
      <c r="G7438" s="4">
        <v>663773.87943752913</v>
      </c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Y7438" s="2"/>
      <c r="Z7438"/>
      <c r="AA7438"/>
      <c r="AB7438"/>
    </row>
    <row r="7439" spans="1:28" ht="14.45" x14ac:dyDescent="0.3">
      <c r="A7439" s="3">
        <v>42495.791747685187</v>
      </c>
      <c r="B7439">
        <v>2016</v>
      </c>
      <c r="C7439">
        <v>5</v>
      </c>
      <c r="D7439">
        <v>5</v>
      </c>
      <c r="E7439">
        <v>19</v>
      </c>
      <c r="F7439" s="4">
        <v>576720.5004526549</v>
      </c>
      <c r="G7439" s="4">
        <v>640678.07580261747</v>
      </c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Y7439" s="2"/>
      <c r="Z7439"/>
      <c r="AA7439"/>
      <c r="AB7439"/>
    </row>
    <row r="7440" spans="1:28" ht="14.45" x14ac:dyDescent="0.3">
      <c r="A7440" s="3">
        <v>42495.833414351851</v>
      </c>
      <c r="B7440">
        <v>2016</v>
      </c>
      <c r="C7440">
        <v>5</v>
      </c>
      <c r="D7440">
        <v>5</v>
      </c>
      <c r="E7440">
        <v>20</v>
      </c>
      <c r="F7440" s="4">
        <v>567069.51553156821</v>
      </c>
      <c r="G7440" s="4">
        <v>658959.53223285277</v>
      </c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Y7440" s="2"/>
      <c r="Z7440"/>
      <c r="AA7440"/>
      <c r="AB7440"/>
    </row>
    <row r="7441" spans="1:28" ht="14.45" x14ac:dyDescent="0.3">
      <c r="A7441" s="3">
        <v>42495.875081018516</v>
      </c>
      <c r="B7441">
        <v>2016</v>
      </c>
      <c r="C7441">
        <v>5</v>
      </c>
      <c r="D7441">
        <v>5</v>
      </c>
      <c r="E7441">
        <v>21</v>
      </c>
      <c r="F7441" s="4">
        <v>462521.60176170361</v>
      </c>
      <c r="G7441" s="4">
        <v>615139.16892907664</v>
      </c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Y7441" s="2"/>
      <c r="Z7441"/>
      <c r="AA7441"/>
      <c r="AB7441"/>
    </row>
    <row r="7442" spans="1:28" ht="14.45" x14ac:dyDescent="0.3">
      <c r="A7442" s="3">
        <v>42495.916747685187</v>
      </c>
      <c r="B7442">
        <v>2016</v>
      </c>
      <c r="C7442">
        <v>5</v>
      </c>
      <c r="D7442">
        <v>5</v>
      </c>
      <c r="E7442">
        <v>22</v>
      </c>
      <c r="F7442" s="4">
        <v>380096.45263900957</v>
      </c>
      <c r="G7442" s="4">
        <v>475231.38055017195</v>
      </c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Y7442" s="2"/>
      <c r="Z7442"/>
      <c r="AA7442"/>
      <c r="AB7442"/>
    </row>
    <row r="7443" spans="1:28" ht="14.45" x14ac:dyDescent="0.3">
      <c r="A7443" s="3">
        <v>42495.958414351851</v>
      </c>
      <c r="B7443">
        <v>2016</v>
      </c>
      <c r="C7443">
        <v>5</v>
      </c>
      <c r="D7443">
        <v>5</v>
      </c>
      <c r="E7443">
        <v>23</v>
      </c>
      <c r="F7443" s="4">
        <v>293581.06909238617</v>
      </c>
      <c r="G7443" s="4">
        <v>352290.00190656533</v>
      </c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Y7443" s="2"/>
      <c r="Z7443"/>
      <c r="AA7443"/>
      <c r="AB7443"/>
    </row>
    <row r="7444" spans="1:28" ht="14.45" x14ac:dyDescent="0.3">
      <c r="A7444" s="3">
        <v>42496.000081018516</v>
      </c>
      <c r="B7444">
        <v>2016</v>
      </c>
      <c r="C7444">
        <v>5</v>
      </c>
      <c r="D7444">
        <v>6</v>
      </c>
      <c r="E7444">
        <v>0</v>
      </c>
      <c r="F7444" s="4">
        <v>257186.22083678405</v>
      </c>
      <c r="G7444" s="4">
        <v>301249.22095779539</v>
      </c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Y7444" s="2"/>
      <c r="Z7444"/>
      <c r="AA7444"/>
      <c r="AB7444"/>
    </row>
    <row r="7445" spans="1:28" ht="14.45" x14ac:dyDescent="0.3">
      <c r="A7445" s="3">
        <v>42496.041747685187</v>
      </c>
      <c r="B7445">
        <v>2016</v>
      </c>
      <c r="C7445">
        <v>5</v>
      </c>
      <c r="D7445">
        <v>6</v>
      </c>
      <c r="E7445">
        <v>1</v>
      </c>
      <c r="F7445" s="4">
        <v>227216.6619791491</v>
      </c>
      <c r="G7445" s="4">
        <v>282114.72880004201</v>
      </c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Y7445" s="2"/>
      <c r="Z7445"/>
      <c r="AA7445"/>
      <c r="AB7445"/>
    </row>
    <row r="7446" spans="1:28" ht="14.45" x14ac:dyDescent="0.3">
      <c r="A7446" s="3">
        <v>42496.083414351851</v>
      </c>
      <c r="B7446">
        <v>2016</v>
      </c>
      <c r="C7446">
        <v>5</v>
      </c>
      <c r="D7446">
        <v>6</v>
      </c>
      <c r="E7446">
        <v>2</v>
      </c>
      <c r="F7446" s="4">
        <v>201585.84173013619</v>
      </c>
      <c r="G7446" s="4">
        <v>253092.79410883802</v>
      </c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Y7446" s="2"/>
      <c r="Z7446"/>
      <c r="AA7446"/>
      <c r="AB7446"/>
    </row>
    <row r="7447" spans="1:28" ht="14.45" x14ac:dyDescent="0.3">
      <c r="A7447" s="3">
        <v>42496.125081018516</v>
      </c>
      <c r="B7447">
        <v>2016</v>
      </c>
      <c r="C7447">
        <v>5</v>
      </c>
      <c r="D7447">
        <v>6</v>
      </c>
      <c r="E7447">
        <v>3</v>
      </c>
      <c r="F7447" s="4">
        <v>198765.58166053428</v>
      </c>
      <c r="G7447" s="4">
        <v>250140.04486552527</v>
      </c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Y7447" s="2"/>
      <c r="Z7447"/>
      <c r="AA7447"/>
      <c r="AB7447"/>
    </row>
    <row r="7448" spans="1:28" ht="14.45" x14ac:dyDescent="0.3">
      <c r="A7448" s="3">
        <v>42496.166747685187</v>
      </c>
      <c r="B7448">
        <v>2016</v>
      </c>
      <c r="C7448">
        <v>5</v>
      </c>
      <c r="D7448">
        <v>6</v>
      </c>
      <c r="E7448">
        <v>4</v>
      </c>
      <c r="F7448" s="4">
        <v>216510.63479659962</v>
      </c>
      <c r="G7448" s="4">
        <v>297240.47327494994</v>
      </c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Y7448" s="2"/>
      <c r="Z7448"/>
      <c r="AA7448"/>
      <c r="AB7448"/>
    </row>
    <row r="7449" spans="1:28" ht="14.45" x14ac:dyDescent="0.3">
      <c r="A7449" s="3">
        <v>42496.208414351851</v>
      </c>
      <c r="B7449">
        <v>2016</v>
      </c>
      <c r="C7449">
        <v>5</v>
      </c>
      <c r="D7449">
        <v>6</v>
      </c>
      <c r="E7449">
        <v>5</v>
      </c>
      <c r="F7449" s="4">
        <v>267520.59738128906</v>
      </c>
      <c r="G7449" s="4">
        <v>340576.36771294737</v>
      </c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Y7449" s="2"/>
      <c r="Z7449"/>
      <c r="AA7449"/>
      <c r="AB7449"/>
    </row>
    <row r="7450" spans="1:28" ht="14.45" x14ac:dyDescent="0.3">
      <c r="A7450" s="3">
        <v>42496.250081018516</v>
      </c>
      <c r="B7450">
        <v>2016</v>
      </c>
      <c r="C7450">
        <v>5</v>
      </c>
      <c r="D7450">
        <v>6</v>
      </c>
      <c r="E7450">
        <v>6</v>
      </c>
      <c r="F7450" s="4">
        <v>298095.9425096187</v>
      </c>
      <c r="G7450" s="4">
        <v>344959.42101410194</v>
      </c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Y7450" s="2"/>
      <c r="Z7450"/>
      <c r="AA7450"/>
      <c r="AB7450"/>
    </row>
    <row r="7451" spans="1:28" ht="14.45" x14ac:dyDescent="0.3">
      <c r="A7451" s="3">
        <v>42496.291747685187</v>
      </c>
      <c r="B7451">
        <v>2016</v>
      </c>
      <c r="C7451">
        <v>5</v>
      </c>
      <c r="D7451">
        <v>6</v>
      </c>
      <c r="E7451">
        <v>7</v>
      </c>
      <c r="F7451" s="4">
        <v>269464.64051271859</v>
      </c>
      <c r="G7451" s="4">
        <v>348852.86676865839</v>
      </c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Y7451" s="2"/>
      <c r="Z7451"/>
      <c r="AA7451"/>
      <c r="AB7451"/>
    </row>
    <row r="7452" spans="1:28" ht="14.45" x14ac:dyDescent="0.3">
      <c r="A7452" s="3">
        <v>42496.333414351851</v>
      </c>
      <c r="B7452">
        <v>2016</v>
      </c>
      <c r="C7452">
        <v>5</v>
      </c>
      <c r="D7452">
        <v>6</v>
      </c>
      <c r="E7452">
        <v>8</v>
      </c>
      <c r="F7452" s="4">
        <v>226263.19390679582</v>
      </c>
      <c r="G7452" s="4">
        <v>341161.15447238903</v>
      </c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Y7452" s="2"/>
      <c r="Z7452"/>
      <c r="AA7452"/>
      <c r="AB7452"/>
    </row>
    <row r="7453" spans="1:28" ht="14.45" x14ac:dyDescent="0.3">
      <c r="A7453" s="3">
        <v>42496.375081018516</v>
      </c>
      <c r="B7453">
        <v>2016</v>
      </c>
      <c r="C7453">
        <v>5</v>
      </c>
      <c r="D7453">
        <v>6</v>
      </c>
      <c r="E7453">
        <v>9</v>
      </c>
      <c r="F7453" s="4">
        <v>240214.42731551628</v>
      </c>
      <c r="G7453" s="4">
        <v>358794.80002090085</v>
      </c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Y7453" s="2"/>
      <c r="Z7453"/>
      <c r="AA7453"/>
      <c r="AB7453"/>
    </row>
    <row r="7454" spans="1:28" ht="14.45" x14ac:dyDescent="0.3">
      <c r="A7454" s="3">
        <v>42496.416747685187</v>
      </c>
      <c r="B7454">
        <v>2016</v>
      </c>
      <c r="C7454">
        <v>5</v>
      </c>
      <c r="D7454">
        <v>6</v>
      </c>
      <c r="E7454">
        <v>10</v>
      </c>
      <c r="F7454" s="4">
        <v>280822.82941058115</v>
      </c>
      <c r="G7454" s="4">
        <v>390605.287233376</v>
      </c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Y7454" s="2"/>
      <c r="Z7454"/>
      <c r="AA7454"/>
      <c r="AB7454"/>
    </row>
    <row r="7455" spans="1:28" ht="14.45" x14ac:dyDescent="0.3">
      <c r="A7455" s="3">
        <v>42496.458414351851</v>
      </c>
      <c r="B7455">
        <v>2016</v>
      </c>
      <c r="C7455">
        <v>5</v>
      </c>
      <c r="D7455">
        <v>6</v>
      </c>
      <c r="E7455">
        <v>11</v>
      </c>
      <c r="F7455" s="4">
        <v>282423.00209764787</v>
      </c>
      <c r="G7455" s="4">
        <v>408627.83777133154</v>
      </c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Y7455" s="2"/>
      <c r="Z7455"/>
      <c r="AA7455"/>
      <c r="AB7455"/>
    </row>
    <row r="7456" spans="1:28" ht="14.45" x14ac:dyDescent="0.3">
      <c r="A7456" s="3">
        <v>42496.500081018516</v>
      </c>
      <c r="B7456">
        <v>2016</v>
      </c>
      <c r="C7456">
        <v>5</v>
      </c>
      <c r="D7456">
        <v>6</v>
      </c>
      <c r="E7456">
        <v>12</v>
      </c>
      <c r="F7456" s="4">
        <v>328655.29848163819</v>
      </c>
      <c r="G7456" s="4">
        <v>480119.45268008078</v>
      </c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Y7456" s="2"/>
      <c r="Z7456"/>
      <c r="AA7456"/>
      <c r="AB7456"/>
    </row>
    <row r="7457" spans="1:28" ht="14.45" x14ac:dyDescent="0.3">
      <c r="A7457" s="3">
        <v>42496.541747685187</v>
      </c>
      <c r="B7457">
        <v>2016</v>
      </c>
      <c r="C7457">
        <v>5</v>
      </c>
      <c r="D7457">
        <v>6</v>
      </c>
      <c r="E7457">
        <v>13</v>
      </c>
      <c r="F7457" s="4">
        <v>378737.75993914588</v>
      </c>
      <c r="G7457" s="4">
        <v>503534.58662247227</v>
      </c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Y7457" s="2"/>
      <c r="Z7457"/>
      <c r="AA7457"/>
      <c r="AB7457"/>
    </row>
    <row r="7458" spans="1:28" ht="14.45" x14ac:dyDescent="0.3">
      <c r="A7458" s="3">
        <v>42496.583414351851</v>
      </c>
      <c r="B7458">
        <v>2016</v>
      </c>
      <c r="C7458">
        <v>5</v>
      </c>
      <c r="D7458">
        <v>6</v>
      </c>
      <c r="E7458">
        <v>14</v>
      </c>
      <c r="F7458" s="4">
        <v>448929.87878953404</v>
      </c>
      <c r="G7458" s="4">
        <v>548889.18156321754</v>
      </c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Y7458" s="2"/>
      <c r="Z7458"/>
      <c r="AA7458"/>
      <c r="AB7458"/>
    </row>
    <row r="7459" spans="1:28" ht="14.45" x14ac:dyDescent="0.3">
      <c r="A7459" s="3">
        <v>42496.625081018516</v>
      </c>
      <c r="B7459">
        <v>2016</v>
      </c>
      <c r="C7459">
        <v>5</v>
      </c>
      <c r="D7459">
        <v>6</v>
      </c>
      <c r="E7459">
        <v>15</v>
      </c>
      <c r="F7459" s="4">
        <v>530259.78887244407</v>
      </c>
      <c r="G7459" s="4">
        <v>642967.27761201141</v>
      </c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Y7459" s="2"/>
      <c r="Z7459"/>
      <c r="AA7459"/>
      <c r="AB7459"/>
    </row>
    <row r="7460" spans="1:28" ht="14.45" x14ac:dyDescent="0.3">
      <c r="A7460" s="3">
        <v>42496.666747685187</v>
      </c>
      <c r="B7460">
        <v>2016</v>
      </c>
      <c r="C7460">
        <v>5</v>
      </c>
      <c r="D7460">
        <v>6</v>
      </c>
      <c r="E7460">
        <v>16</v>
      </c>
      <c r="F7460" s="4">
        <v>594223.06048912264</v>
      </c>
      <c r="G7460" s="4">
        <v>698524.48400234326</v>
      </c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Y7460" s="2"/>
      <c r="Z7460"/>
      <c r="AA7460"/>
      <c r="AB7460"/>
    </row>
    <row r="7461" spans="1:28" ht="14.45" x14ac:dyDescent="0.3">
      <c r="A7461" s="3">
        <v>42496.708414351851</v>
      </c>
      <c r="B7461">
        <v>2016</v>
      </c>
      <c r="C7461">
        <v>5</v>
      </c>
      <c r="D7461">
        <v>6</v>
      </c>
      <c r="E7461">
        <v>17</v>
      </c>
      <c r="F7461" s="4">
        <v>610306.51605083258</v>
      </c>
      <c r="G7461" s="4">
        <v>715932.9919316126</v>
      </c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Y7461" s="2"/>
      <c r="Z7461"/>
      <c r="AA7461"/>
      <c r="AB7461"/>
    </row>
    <row r="7462" spans="1:28" ht="14.45" x14ac:dyDescent="0.3">
      <c r="A7462" s="3">
        <v>42496.750092592592</v>
      </c>
      <c r="B7462">
        <v>2016</v>
      </c>
      <c r="C7462">
        <v>5</v>
      </c>
      <c r="D7462">
        <v>6</v>
      </c>
      <c r="E7462">
        <v>18</v>
      </c>
      <c r="F7462" s="4">
        <v>625938.56176443188</v>
      </c>
      <c r="G7462" s="4">
        <v>749790.60016870929</v>
      </c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Y7462" s="2"/>
      <c r="Z7462"/>
      <c r="AA7462"/>
      <c r="AB7462"/>
    </row>
    <row r="7463" spans="1:28" ht="14.45" x14ac:dyDescent="0.3">
      <c r="A7463" s="3">
        <v>42496.791759259257</v>
      </c>
      <c r="B7463">
        <v>2016</v>
      </c>
      <c r="C7463">
        <v>5</v>
      </c>
      <c r="D7463">
        <v>6</v>
      </c>
      <c r="E7463">
        <v>19</v>
      </c>
      <c r="F7463" s="4">
        <v>605505.82756818552</v>
      </c>
      <c r="G7463" s="4">
        <v>718202.92763282487</v>
      </c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Y7463" s="2"/>
      <c r="Z7463"/>
      <c r="AA7463"/>
      <c r="AB7463"/>
    </row>
    <row r="7464" spans="1:28" ht="14.45" x14ac:dyDescent="0.3">
      <c r="A7464" s="3">
        <v>42496.833425925928</v>
      </c>
      <c r="B7464">
        <v>2016</v>
      </c>
      <c r="C7464">
        <v>5</v>
      </c>
      <c r="D7464">
        <v>6</v>
      </c>
      <c r="E7464">
        <v>20</v>
      </c>
      <c r="F7464" s="4">
        <v>600459.06854264159</v>
      </c>
      <c r="G7464" s="4">
        <v>714223.59674413898</v>
      </c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Y7464" s="2"/>
      <c r="Z7464"/>
      <c r="AA7464"/>
      <c r="AB7464"/>
    </row>
    <row r="7465" spans="1:28" ht="14.45" x14ac:dyDescent="0.3">
      <c r="A7465" s="3">
        <v>42496.875092592592</v>
      </c>
      <c r="B7465">
        <v>2016</v>
      </c>
      <c r="C7465">
        <v>5</v>
      </c>
      <c r="D7465">
        <v>6</v>
      </c>
      <c r="E7465">
        <v>21</v>
      </c>
      <c r="F7465" s="4">
        <v>519738.71565421473</v>
      </c>
      <c r="G7465" s="4">
        <v>619783.37322204537</v>
      </c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Y7465" s="2"/>
      <c r="Z7465"/>
      <c r="AA7465"/>
      <c r="AB7465"/>
    </row>
    <row r="7466" spans="1:28" ht="14.45" x14ac:dyDescent="0.3">
      <c r="A7466" s="3">
        <v>42496.916759259257</v>
      </c>
      <c r="B7466">
        <v>2016</v>
      </c>
      <c r="C7466">
        <v>5</v>
      </c>
      <c r="D7466">
        <v>6</v>
      </c>
      <c r="E7466">
        <v>22</v>
      </c>
      <c r="F7466" s="4">
        <v>395121.14047370804</v>
      </c>
      <c r="G7466" s="4">
        <v>489839.79141611693</v>
      </c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Y7466" s="2"/>
      <c r="Z7466"/>
      <c r="AA7466"/>
      <c r="AB7466"/>
    </row>
    <row r="7467" spans="1:28" ht="14.45" x14ac:dyDescent="0.3">
      <c r="A7467" s="3">
        <v>42496.958425925928</v>
      </c>
      <c r="B7467">
        <v>2016</v>
      </c>
      <c r="C7467">
        <v>5</v>
      </c>
      <c r="D7467">
        <v>6</v>
      </c>
      <c r="E7467">
        <v>23</v>
      </c>
      <c r="F7467" s="4">
        <v>309349.57478977216</v>
      </c>
      <c r="G7467" s="4">
        <v>357150.01527345506</v>
      </c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Y7467" s="2"/>
      <c r="Z7467"/>
      <c r="AA7467"/>
      <c r="AB7467"/>
    </row>
    <row r="7468" spans="1:28" ht="14.45" x14ac:dyDescent="0.3">
      <c r="A7468" s="3">
        <v>42497.000092592592</v>
      </c>
      <c r="B7468">
        <v>2016</v>
      </c>
      <c r="C7468">
        <v>5</v>
      </c>
      <c r="D7468">
        <v>7</v>
      </c>
      <c r="E7468">
        <v>0</v>
      </c>
      <c r="F7468" s="4">
        <v>264701.30549979024</v>
      </c>
      <c r="G7468" s="4">
        <v>305334.55934053927</v>
      </c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Y7468" s="2"/>
      <c r="Z7468"/>
      <c r="AA7468"/>
      <c r="AB7468"/>
    </row>
    <row r="7469" spans="1:28" ht="14.45" x14ac:dyDescent="0.3">
      <c r="A7469" s="3">
        <v>42497.041759259257</v>
      </c>
      <c r="B7469">
        <v>2016</v>
      </c>
      <c r="C7469">
        <v>5</v>
      </c>
      <c r="D7469">
        <v>7</v>
      </c>
      <c r="E7469">
        <v>1</v>
      </c>
      <c r="F7469" s="4">
        <v>239618.15605000677</v>
      </c>
      <c r="G7469" s="4">
        <v>269839.70761621487</v>
      </c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Y7469" s="2"/>
      <c r="Z7469"/>
      <c r="AA7469"/>
      <c r="AB7469"/>
    </row>
    <row r="7470" spans="1:28" ht="14.45" x14ac:dyDescent="0.3">
      <c r="A7470" s="3">
        <v>42497.083425925928</v>
      </c>
      <c r="B7470">
        <v>2016</v>
      </c>
      <c r="C7470">
        <v>5</v>
      </c>
      <c r="D7470">
        <v>7</v>
      </c>
      <c r="E7470">
        <v>2</v>
      </c>
      <c r="F7470" s="4">
        <v>208792.23839137459</v>
      </c>
      <c r="G7470" s="4">
        <v>246799.06115257341</v>
      </c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Y7470" s="2"/>
      <c r="Z7470"/>
      <c r="AA7470"/>
      <c r="AB7470"/>
    </row>
    <row r="7471" spans="1:28" ht="14.45" x14ac:dyDescent="0.3">
      <c r="A7471" s="3">
        <v>42497.125092592592</v>
      </c>
      <c r="B7471">
        <v>2016</v>
      </c>
      <c r="C7471">
        <v>5</v>
      </c>
      <c r="D7471">
        <v>7</v>
      </c>
      <c r="E7471">
        <v>3</v>
      </c>
      <c r="F7471" s="4">
        <v>206555.85328809399</v>
      </c>
      <c r="G7471" s="4">
        <v>252270.23320874744</v>
      </c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Y7471" s="2"/>
      <c r="Z7471"/>
      <c r="AA7471"/>
      <c r="AB7471"/>
    </row>
    <row r="7472" spans="1:28" ht="14.45" x14ac:dyDescent="0.3">
      <c r="A7472" s="3">
        <v>42497.166759259257</v>
      </c>
      <c r="B7472">
        <v>2016</v>
      </c>
      <c r="C7472">
        <v>5</v>
      </c>
      <c r="D7472">
        <v>7</v>
      </c>
      <c r="E7472">
        <v>4</v>
      </c>
      <c r="F7472" s="4">
        <v>209439.83978959903</v>
      </c>
      <c r="G7472" s="4">
        <v>290279.80199114204</v>
      </c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Y7472" s="2"/>
      <c r="Z7472"/>
      <c r="AA7472"/>
      <c r="AB7472"/>
    </row>
    <row r="7473" spans="1:28" ht="14.45" x14ac:dyDescent="0.3">
      <c r="A7473" s="3">
        <v>42497.208425925928</v>
      </c>
      <c r="B7473">
        <v>2016</v>
      </c>
      <c r="C7473">
        <v>5</v>
      </c>
      <c r="D7473">
        <v>7</v>
      </c>
      <c r="E7473">
        <v>5</v>
      </c>
      <c r="F7473" s="4">
        <v>264404.17491097446</v>
      </c>
      <c r="G7473" s="4">
        <v>357890.36701412871</v>
      </c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Y7473" s="2"/>
      <c r="Z7473"/>
      <c r="AA7473"/>
      <c r="AB7473"/>
    </row>
    <row r="7474" spans="1:28" ht="14.45" x14ac:dyDescent="0.3">
      <c r="A7474" s="3">
        <v>42497.250092592592</v>
      </c>
      <c r="B7474">
        <v>2016</v>
      </c>
      <c r="C7474">
        <v>5</v>
      </c>
      <c r="D7474">
        <v>7</v>
      </c>
      <c r="E7474">
        <v>6</v>
      </c>
      <c r="F7474" s="4">
        <v>280333.19780296512</v>
      </c>
      <c r="G7474" s="4">
        <v>377793.16714565177</v>
      </c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Y7474" s="2"/>
      <c r="Z7474"/>
      <c r="AA7474"/>
      <c r="AB7474"/>
    </row>
    <row r="7475" spans="1:28" ht="14.45" x14ac:dyDescent="0.3">
      <c r="A7475" s="3">
        <v>42497.291759259257</v>
      </c>
      <c r="B7475">
        <v>2016</v>
      </c>
      <c r="C7475">
        <v>5</v>
      </c>
      <c r="D7475">
        <v>7</v>
      </c>
      <c r="E7475">
        <v>7</v>
      </c>
      <c r="F7475" s="4">
        <v>263101.40577297757</v>
      </c>
      <c r="G7475" s="4">
        <v>381418.76993758709</v>
      </c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Y7475" s="2"/>
      <c r="Z7475"/>
      <c r="AA7475"/>
      <c r="AB7475"/>
    </row>
    <row r="7476" spans="1:28" ht="14.45" x14ac:dyDescent="0.3">
      <c r="A7476" s="3">
        <v>42497.333425925928</v>
      </c>
      <c r="B7476">
        <v>2016</v>
      </c>
      <c r="C7476">
        <v>5</v>
      </c>
      <c r="D7476">
        <v>7</v>
      </c>
      <c r="E7476">
        <v>8</v>
      </c>
      <c r="F7476" s="4">
        <v>269460.22432654921</v>
      </c>
      <c r="G7476" s="4">
        <v>361519.65964485845</v>
      </c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Y7476" s="2"/>
      <c r="Z7476"/>
      <c r="AA7476"/>
      <c r="AB7476"/>
    </row>
    <row r="7477" spans="1:28" ht="14.45" x14ac:dyDescent="0.3">
      <c r="A7477" s="3">
        <v>42497.375092592592</v>
      </c>
      <c r="B7477">
        <v>2016</v>
      </c>
      <c r="C7477">
        <v>5</v>
      </c>
      <c r="D7477">
        <v>7</v>
      </c>
      <c r="E7477">
        <v>9</v>
      </c>
      <c r="F7477" s="4">
        <v>288242.26714484079</v>
      </c>
      <c r="G7477" s="4">
        <v>368229.96755568206</v>
      </c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Y7477" s="2"/>
      <c r="Z7477"/>
      <c r="AA7477"/>
      <c r="AB7477"/>
    </row>
    <row r="7478" spans="1:28" ht="14.45" x14ac:dyDescent="0.3">
      <c r="A7478" s="3">
        <v>42497.416759259257</v>
      </c>
      <c r="B7478">
        <v>2016</v>
      </c>
      <c r="C7478">
        <v>5</v>
      </c>
      <c r="D7478">
        <v>7</v>
      </c>
      <c r="E7478">
        <v>10</v>
      </c>
      <c r="F7478" s="4">
        <v>296439.57537525072</v>
      </c>
      <c r="G7478" s="4">
        <v>418247.26122412441</v>
      </c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Y7478" s="2"/>
      <c r="Z7478"/>
      <c r="AA7478"/>
      <c r="AB7478"/>
    </row>
    <row r="7479" spans="1:28" ht="14.45" x14ac:dyDescent="0.3">
      <c r="A7479" s="3">
        <v>42497.458425925928</v>
      </c>
      <c r="B7479">
        <v>2016</v>
      </c>
      <c r="C7479">
        <v>5</v>
      </c>
      <c r="D7479">
        <v>7</v>
      </c>
      <c r="E7479">
        <v>11</v>
      </c>
      <c r="F7479" s="4">
        <v>339063.35938542261</v>
      </c>
      <c r="G7479" s="4">
        <v>436700.5933372681</v>
      </c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Y7479" s="2"/>
      <c r="Z7479"/>
      <c r="AA7479"/>
      <c r="AB7479"/>
    </row>
    <row r="7480" spans="1:28" ht="14.45" x14ac:dyDescent="0.3">
      <c r="A7480" s="3">
        <v>42497.500092592592</v>
      </c>
      <c r="B7480">
        <v>2016</v>
      </c>
      <c r="C7480">
        <v>5</v>
      </c>
      <c r="D7480">
        <v>7</v>
      </c>
      <c r="E7480">
        <v>12</v>
      </c>
      <c r="F7480" s="4">
        <v>369824.8678854215</v>
      </c>
      <c r="G7480" s="4">
        <v>471299.57640739431</v>
      </c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Y7480" s="2"/>
      <c r="Z7480"/>
      <c r="AA7480"/>
      <c r="AB7480"/>
    </row>
    <row r="7481" spans="1:28" ht="14.45" x14ac:dyDescent="0.3">
      <c r="A7481" s="3">
        <v>42497.541759259257</v>
      </c>
      <c r="B7481">
        <v>2016</v>
      </c>
      <c r="C7481">
        <v>5</v>
      </c>
      <c r="D7481">
        <v>7</v>
      </c>
      <c r="E7481">
        <v>13</v>
      </c>
      <c r="F7481" s="4">
        <v>417011.81409225112</v>
      </c>
      <c r="G7481" s="4">
        <v>509463.10832739569</v>
      </c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Y7481" s="2"/>
      <c r="Z7481"/>
      <c r="AA7481"/>
      <c r="AB7481"/>
    </row>
    <row r="7482" spans="1:28" ht="14.45" x14ac:dyDescent="0.3">
      <c r="A7482" s="3">
        <v>42497.583425925928</v>
      </c>
      <c r="B7482">
        <v>2016</v>
      </c>
      <c r="C7482">
        <v>5</v>
      </c>
      <c r="D7482">
        <v>7</v>
      </c>
      <c r="E7482">
        <v>14</v>
      </c>
      <c r="F7482" s="4">
        <v>482754.69798469974</v>
      </c>
      <c r="G7482" s="4">
        <v>568746.90139441157</v>
      </c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Y7482" s="2"/>
      <c r="Z7482"/>
      <c r="AA7482"/>
      <c r="AB7482"/>
    </row>
    <row r="7483" spans="1:28" ht="14.45" x14ac:dyDescent="0.3">
      <c r="A7483" s="3">
        <v>42497.625092592592</v>
      </c>
      <c r="B7483">
        <v>2016</v>
      </c>
      <c r="C7483">
        <v>5</v>
      </c>
      <c r="D7483">
        <v>7</v>
      </c>
      <c r="E7483">
        <v>15</v>
      </c>
      <c r="F7483" s="4">
        <v>581756.38525238202</v>
      </c>
      <c r="G7483" s="4">
        <v>665663.10955926694</v>
      </c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Y7483" s="2"/>
      <c r="Z7483"/>
      <c r="AA7483"/>
      <c r="AB7483"/>
    </row>
    <row r="7484" spans="1:28" ht="14.45" x14ac:dyDescent="0.3">
      <c r="A7484" s="3">
        <v>42497.666759259257</v>
      </c>
      <c r="B7484">
        <v>2016</v>
      </c>
      <c r="C7484">
        <v>5</v>
      </c>
      <c r="D7484">
        <v>7</v>
      </c>
      <c r="E7484">
        <v>16</v>
      </c>
      <c r="F7484" s="4">
        <v>633882.06744525803</v>
      </c>
      <c r="G7484" s="4">
        <v>720462.05851275579</v>
      </c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Y7484" s="2"/>
      <c r="Z7484"/>
      <c r="AA7484"/>
      <c r="AB7484"/>
    </row>
    <row r="7485" spans="1:28" ht="14.45" x14ac:dyDescent="0.3">
      <c r="A7485" s="3">
        <v>42497.708425925928</v>
      </c>
      <c r="B7485">
        <v>2016</v>
      </c>
      <c r="C7485">
        <v>5</v>
      </c>
      <c r="D7485">
        <v>7</v>
      </c>
      <c r="E7485">
        <v>17</v>
      </c>
      <c r="F7485" s="4">
        <v>659468.17549115955</v>
      </c>
      <c r="G7485" s="4">
        <v>759322.7568683743</v>
      </c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Y7485" s="2"/>
      <c r="Z7485"/>
      <c r="AA7485"/>
      <c r="AB7485"/>
    </row>
    <row r="7486" spans="1:28" ht="14.45" x14ac:dyDescent="0.3">
      <c r="A7486" s="3">
        <v>42497.750092592592</v>
      </c>
      <c r="B7486">
        <v>2016</v>
      </c>
      <c r="C7486">
        <v>5</v>
      </c>
      <c r="D7486">
        <v>7</v>
      </c>
      <c r="E7486">
        <v>18</v>
      </c>
      <c r="F7486" s="4">
        <v>620723.34231375088</v>
      </c>
      <c r="G7486" s="4">
        <v>744895.65727431141</v>
      </c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Y7486" s="2"/>
      <c r="Z7486"/>
      <c r="AA7486"/>
      <c r="AB7486"/>
    </row>
    <row r="7487" spans="1:28" ht="14.45" x14ac:dyDescent="0.3">
      <c r="A7487" s="3">
        <v>42497.791759259257</v>
      </c>
      <c r="B7487">
        <v>2016</v>
      </c>
      <c r="C7487">
        <v>5</v>
      </c>
      <c r="D7487">
        <v>7</v>
      </c>
      <c r="E7487">
        <v>19</v>
      </c>
      <c r="F7487" s="4">
        <v>609799.92040854436</v>
      </c>
      <c r="G7487" s="4">
        <v>711567.58397588821</v>
      </c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Y7487" s="2"/>
      <c r="Z7487"/>
      <c r="AA7487"/>
      <c r="AB7487"/>
    </row>
    <row r="7488" spans="1:28" ht="14.45" x14ac:dyDescent="0.3">
      <c r="A7488" s="3">
        <v>42497.833425925928</v>
      </c>
      <c r="B7488">
        <v>2016</v>
      </c>
      <c r="C7488">
        <v>5</v>
      </c>
      <c r="D7488">
        <v>7</v>
      </c>
      <c r="E7488">
        <v>20</v>
      </c>
      <c r="F7488" s="4">
        <v>594100.41328697687</v>
      </c>
      <c r="G7488" s="4">
        <v>711374.5595284442</v>
      </c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Y7488" s="2"/>
      <c r="Z7488"/>
      <c r="AA7488"/>
      <c r="AB7488"/>
    </row>
    <row r="7489" spans="1:28" ht="14.45" x14ac:dyDescent="0.3">
      <c r="A7489" s="3">
        <v>42497.875092592592</v>
      </c>
      <c r="B7489">
        <v>2016</v>
      </c>
      <c r="C7489">
        <v>5</v>
      </c>
      <c r="D7489">
        <v>7</v>
      </c>
      <c r="E7489">
        <v>21</v>
      </c>
      <c r="F7489" s="4">
        <v>525062.57031852112</v>
      </c>
      <c r="G7489" s="4">
        <v>619766.08229076804</v>
      </c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Y7489" s="2"/>
      <c r="Z7489"/>
      <c r="AA7489"/>
      <c r="AB7489"/>
    </row>
    <row r="7490" spans="1:28" ht="14.45" x14ac:dyDescent="0.3">
      <c r="A7490" s="3">
        <v>42497.916759259257</v>
      </c>
      <c r="B7490">
        <v>2016</v>
      </c>
      <c r="C7490">
        <v>5</v>
      </c>
      <c r="D7490">
        <v>7</v>
      </c>
      <c r="E7490">
        <v>22</v>
      </c>
      <c r="F7490" s="4">
        <v>459504.41313771351</v>
      </c>
      <c r="G7490" s="4">
        <v>485110.48413445282</v>
      </c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Y7490" s="2"/>
      <c r="Z7490"/>
      <c r="AA7490"/>
      <c r="AB7490"/>
    </row>
    <row r="7491" spans="1:28" ht="14.45" x14ac:dyDescent="0.3">
      <c r="A7491" s="3">
        <v>42497.958425925928</v>
      </c>
      <c r="B7491">
        <v>2016</v>
      </c>
      <c r="C7491">
        <v>5</v>
      </c>
      <c r="D7491">
        <v>7</v>
      </c>
      <c r="E7491">
        <v>23</v>
      </c>
      <c r="F7491" s="4">
        <v>357032.079038297</v>
      </c>
      <c r="G7491" s="4">
        <v>398263.1021361762</v>
      </c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Y7491" s="2"/>
      <c r="Z7491"/>
      <c r="AA7491"/>
      <c r="AB7491"/>
    </row>
    <row r="7492" spans="1:28" ht="14.45" x14ac:dyDescent="0.3">
      <c r="A7492" s="3">
        <v>42498.000092592592</v>
      </c>
      <c r="B7492">
        <v>2016</v>
      </c>
      <c r="C7492">
        <v>5</v>
      </c>
      <c r="D7492">
        <v>8</v>
      </c>
      <c r="E7492">
        <v>0</v>
      </c>
      <c r="F7492" s="4">
        <v>294401.37428856175</v>
      </c>
      <c r="G7492" s="4">
        <v>322814.55925923685</v>
      </c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Y7492" s="2"/>
      <c r="Z7492"/>
      <c r="AA7492"/>
      <c r="AB7492"/>
    </row>
    <row r="7493" spans="1:28" ht="14.45" x14ac:dyDescent="0.3">
      <c r="A7493" s="3">
        <v>42498.041759259257</v>
      </c>
      <c r="B7493">
        <v>2016</v>
      </c>
      <c r="C7493">
        <v>5</v>
      </c>
      <c r="D7493">
        <v>8</v>
      </c>
      <c r="E7493">
        <v>1</v>
      </c>
      <c r="F7493" s="4">
        <v>257078.3807942759</v>
      </c>
      <c r="G7493" s="4">
        <v>279230.88695913856</v>
      </c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Y7493" s="2"/>
      <c r="Z7493"/>
      <c r="AA7493"/>
      <c r="AB7493"/>
    </row>
    <row r="7494" spans="1:28" ht="14.45" x14ac:dyDescent="0.3">
      <c r="A7494" s="3">
        <v>42498.083425925928</v>
      </c>
      <c r="B7494">
        <v>2016</v>
      </c>
      <c r="C7494">
        <v>5</v>
      </c>
      <c r="D7494">
        <v>8</v>
      </c>
      <c r="E7494">
        <v>2</v>
      </c>
      <c r="F7494" s="4">
        <v>239758.54454803636</v>
      </c>
      <c r="G7494" s="4">
        <v>266805.0280848518</v>
      </c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Y7494" s="2"/>
      <c r="Z7494"/>
      <c r="AA7494"/>
      <c r="AB7494"/>
    </row>
    <row r="7495" spans="1:28" ht="14.45" x14ac:dyDescent="0.3">
      <c r="A7495" s="3">
        <v>42498.125092592592</v>
      </c>
      <c r="B7495">
        <v>2016</v>
      </c>
      <c r="C7495">
        <v>5</v>
      </c>
      <c r="D7495">
        <v>8</v>
      </c>
      <c r="E7495">
        <v>3</v>
      </c>
      <c r="F7495" s="4">
        <v>243171.66411376058</v>
      </c>
      <c r="G7495" s="4">
        <v>273392.32154930499</v>
      </c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Y7495" s="2"/>
      <c r="Z7495"/>
      <c r="AA7495"/>
      <c r="AB7495"/>
    </row>
    <row r="7496" spans="1:28" ht="14.45" x14ac:dyDescent="0.3">
      <c r="A7496" s="3">
        <v>42498.166759259257</v>
      </c>
      <c r="B7496">
        <v>2016</v>
      </c>
      <c r="C7496">
        <v>5</v>
      </c>
      <c r="D7496">
        <v>8</v>
      </c>
      <c r="E7496">
        <v>4</v>
      </c>
      <c r="F7496" s="4">
        <v>250166.57888391515</v>
      </c>
      <c r="G7496" s="4">
        <v>297311.30437677004</v>
      </c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Y7496" s="2"/>
      <c r="Z7496"/>
      <c r="AA7496"/>
      <c r="AB7496"/>
    </row>
    <row r="7497" spans="1:28" ht="14.45" x14ac:dyDescent="0.3">
      <c r="A7497" s="3">
        <v>42498.208425925928</v>
      </c>
      <c r="B7497">
        <v>2016</v>
      </c>
      <c r="C7497">
        <v>5</v>
      </c>
      <c r="D7497">
        <v>8</v>
      </c>
      <c r="E7497">
        <v>5</v>
      </c>
      <c r="F7497" s="4">
        <v>290810.6376325356</v>
      </c>
      <c r="G7497" s="4">
        <v>356332.07701620006</v>
      </c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Y7497" s="2"/>
      <c r="Z7497"/>
      <c r="AA7497"/>
      <c r="AB7497"/>
    </row>
    <row r="7498" spans="1:28" ht="14.45" x14ac:dyDescent="0.3">
      <c r="A7498" s="3">
        <v>42498.250092592592</v>
      </c>
      <c r="B7498">
        <v>2016</v>
      </c>
      <c r="C7498">
        <v>5</v>
      </c>
      <c r="D7498">
        <v>8</v>
      </c>
      <c r="E7498">
        <v>6</v>
      </c>
      <c r="F7498" s="4">
        <v>327637.05067644623</v>
      </c>
      <c r="G7498" s="4">
        <v>373742.46908831014</v>
      </c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Y7498" s="2"/>
      <c r="Z7498"/>
      <c r="AA7498"/>
      <c r="AB7498"/>
    </row>
    <row r="7499" spans="1:28" ht="14.45" x14ac:dyDescent="0.3">
      <c r="A7499" s="3">
        <v>42498.291759259257</v>
      </c>
      <c r="B7499">
        <v>2016</v>
      </c>
      <c r="C7499">
        <v>5</v>
      </c>
      <c r="D7499">
        <v>8</v>
      </c>
      <c r="E7499">
        <v>7</v>
      </c>
      <c r="F7499" s="4">
        <v>306933.88255380292</v>
      </c>
      <c r="G7499" s="4">
        <v>389455.44306927541</v>
      </c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Y7499" s="2"/>
      <c r="Z7499"/>
      <c r="AA7499"/>
      <c r="AB7499"/>
    </row>
    <row r="7500" spans="1:28" ht="14.45" x14ac:dyDescent="0.3">
      <c r="A7500" s="3">
        <v>42498.333425925928</v>
      </c>
      <c r="B7500">
        <v>2016</v>
      </c>
      <c r="C7500">
        <v>5</v>
      </c>
      <c r="D7500">
        <v>8</v>
      </c>
      <c r="E7500">
        <v>8</v>
      </c>
      <c r="F7500" s="4">
        <v>295879.40400904615</v>
      </c>
      <c r="G7500" s="4">
        <v>347725.2945578699</v>
      </c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Y7500" s="2"/>
      <c r="Z7500"/>
      <c r="AA7500"/>
      <c r="AB7500"/>
    </row>
    <row r="7501" spans="1:28" ht="14.45" x14ac:dyDescent="0.3">
      <c r="A7501" s="3">
        <v>42498.375092592592</v>
      </c>
      <c r="B7501">
        <v>2016</v>
      </c>
      <c r="C7501">
        <v>5</v>
      </c>
      <c r="D7501">
        <v>8</v>
      </c>
      <c r="E7501">
        <v>9</v>
      </c>
      <c r="F7501" s="4">
        <v>320341.86383227911</v>
      </c>
      <c r="G7501" s="4">
        <v>394842.3751296745</v>
      </c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Y7501" s="2"/>
      <c r="Z7501"/>
      <c r="AA7501"/>
      <c r="AB7501"/>
    </row>
    <row r="7502" spans="1:28" ht="14.45" x14ac:dyDescent="0.3">
      <c r="A7502" s="3">
        <v>42498.416759259257</v>
      </c>
      <c r="B7502">
        <v>2016</v>
      </c>
      <c r="C7502">
        <v>5</v>
      </c>
      <c r="D7502">
        <v>8</v>
      </c>
      <c r="E7502">
        <v>10</v>
      </c>
      <c r="F7502" s="4">
        <v>377327.89278731646</v>
      </c>
      <c r="G7502" s="4">
        <v>436359.11384239432</v>
      </c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Y7502" s="2"/>
      <c r="Z7502"/>
      <c r="AA7502"/>
      <c r="AB7502"/>
    </row>
    <row r="7503" spans="1:28" ht="14.45" x14ac:dyDescent="0.3">
      <c r="A7503" s="3">
        <v>42498.458425925928</v>
      </c>
      <c r="B7503">
        <v>2016</v>
      </c>
      <c r="C7503">
        <v>5</v>
      </c>
      <c r="D7503">
        <v>8</v>
      </c>
      <c r="E7503">
        <v>11</v>
      </c>
      <c r="F7503" s="4">
        <v>384108.61027396657</v>
      </c>
      <c r="G7503" s="4">
        <v>491272.23406233737</v>
      </c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Y7503" s="2"/>
      <c r="Z7503"/>
      <c r="AA7503"/>
      <c r="AB7503"/>
    </row>
    <row r="7504" spans="1:28" ht="14.45" x14ac:dyDescent="0.3">
      <c r="A7504" s="3">
        <v>42498.500092592592</v>
      </c>
      <c r="B7504">
        <v>2016</v>
      </c>
      <c r="C7504">
        <v>5</v>
      </c>
      <c r="D7504">
        <v>8</v>
      </c>
      <c r="E7504">
        <v>12</v>
      </c>
      <c r="F7504" s="4">
        <v>442364.07789528341</v>
      </c>
      <c r="G7504" s="4">
        <v>553164.31707274402</v>
      </c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Y7504" s="2"/>
      <c r="Z7504"/>
      <c r="AA7504"/>
      <c r="AB7504"/>
    </row>
    <row r="7505" spans="1:28" ht="14.45" x14ac:dyDescent="0.3">
      <c r="A7505" s="3">
        <v>42498.541759259257</v>
      </c>
      <c r="B7505">
        <v>2016</v>
      </c>
      <c r="C7505">
        <v>5</v>
      </c>
      <c r="D7505">
        <v>8</v>
      </c>
      <c r="E7505">
        <v>13</v>
      </c>
      <c r="F7505" s="4">
        <v>485273.22853986267</v>
      </c>
      <c r="G7505" s="4">
        <v>603740.73045859963</v>
      </c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Y7505" s="2"/>
      <c r="Z7505"/>
      <c r="AA7505"/>
      <c r="AB7505"/>
    </row>
    <row r="7506" spans="1:28" ht="14.45" x14ac:dyDescent="0.3">
      <c r="A7506" s="3">
        <v>42498.583425925928</v>
      </c>
      <c r="B7506">
        <v>2016</v>
      </c>
      <c r="C7506">
        <v>5</v>
      </c>
      <c r="D7506">
        <v>8</v>
      </c>
      <c r="E7506">
        <v>14</v>
      </c>
      <c r="F7506" s="4">
        <v>553374.01337255305</v>
      </c>
      <c r="G7506" s="4">
        <v>683393.45157972921</v>
      </c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Y7506" s="2"/>
      <c r="Z7506"/>
      <c r="AA7506"/>
      <c r="AB7506"/>
    </row>
    <row r="7507" spans="1:28" ht="14.45" x14ac:dyDescent="0.3">
      <c r="A7507" s="3">
        <v>42498.625092592592</v>
      </c>
      <c r="B7507">
        <v>2016</v>
      </c>
      <c r="C7507">
        <v>5</v>
      </c>
      <c r="D7507">
        <v>8</v>
      </c>
      <c r="E7507">
        <v>15</v>
      </c>
      <c r="F7507" s="4">
        <v>622631.64210436575</v>
      </c>
      <c r="G7507" s="4">
        <v>752020.67458946595</v>
      </c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Y7507" s="2"/>
      <c r="Z7507"/>
      <c r="AA7507"/>
      <c r="AB7507"/>
    </row>
    <row r="7508" spans="1:28" ht="14.45" x14ac:dyDescent="0.3">
      <c r="A7508" s="3">
        <v>42498.666759259257</v>
      </c>
      <c r="B7508">
        <v>2016</v>
      </c>
      <c r="C7508">
        <v>5</v>
      </c>
      <c r="D7508">
        <v>8</v>
      </c>
      <c r="E7508">
        <v>16</v>
      </c>
      <c r="F7508" s="4">
        <v>679579.10943191475</v>
      </c>
      <c r="G7508" s="4">
        <v>796382.51219584676</v>
      </c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Y7508" s="2"/>
      <c r="Z7508"/>
      <c r="AA7508"/>
      <c r="AB7508"/>
    </row>
    <row r="7509" spans="1:28" ht="14.45" x14ac:dyDescent="0.3">
      <c r="A7509" s="3">
        <v>42498.708425925928</v>
      </c>
      <c r="B7509">
        <v>2016</v>
      </c>
      <c r="C7509">
        <v>5</v>
      </c>
      <c r="D7509">
        <v>8</v>
      </c>
      <c r="E7509">
        <v>17</v>
      </c>
      <c r="F7509" s="4">
        <v>697344.21953473077</v>
      </c>
      <c r="G7509" s="4">
        <v>779560.82807512477</v>
      </c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Y7509" s="2"/>
      <c r="Z7509"/>
      <c r="AA7509"/>
      <c r="AB7509"/>
    </row>
    <row r="7510" spans="1:28" ht="14.45" x14ac:dyDescent="0.3">
      <c r="A7510" s="3">
        <v>42498.750092592592</v>
      </c>
      <c r="B7510">
        <v>2016</v>
      </c>
      <c r="C7510">
        <v>5</v>
      </c>
      <c r="D7510">
        <v>8</v>
      </c>
      <c r="E7510">
        <v>18</v>
      </c>
      <c r="F7510" s="4">
        <v>667238.29162161832</v>
      </c>
      <c r="G7510" s="4">
        <v>757140.94035983994</v>
      </c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Y7510" s="2"/>
      <c r="Z7510"/>
      <c r="AA7510"/>
      <c r="AB7510"/>
    </row>
    <row r="7511" spans="1:28" ht="14.45" x14ac:dyDescent="0.3">
      <c r="A7511" s="3">
        <v>42498.791759259257</v>
      </c>
      <c r="B7511">
        <v>2016</v>
      </c>
      <c r="C7511">
        <v>5</v>
      </c>
      <c r="D7511">
        <v>8</v>
      </c>
      <c r="E7511">
        <v>19</v>
      </c>
      <c r="F7511" s="4">
        <v>647446.41477156733</v>
      </c>
      <c r="G7511" s="4">
        <v>728927.13493090379</v>
      </c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Y7511" s="2"/>
      <c r="Z7511"/>
      <c r="AA7511"/>
      <c r="AB7511"/>
    </row>
    <row r="7512" spans="1:28" ht="14.45" x14ac:dyDescent="0.3">
      <c r="A7512" s="3">
        <v>42498.833425925928</v>
      </c>
      <c r="B7512">
        <v>2016</v>
      </c>
      <c r="C7512">
        <v>5</v>
      </c>
      <c r="D7512">
        <v>8</v>
      </c>
      <c r="E7512">
        <v>20</v>
      </c>
      <c r="F7512" s="4">
        <v>634404.28999666031</v>
      </c>
      <c r="G7512" s="4">
        <v>721048.96177201078</v>
      </c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Y7512" s="2"/>
      <c r="Z7512"/>
      <c r="AA7512"/>
      <c r="AB7512"/>
    </row>
    <row r="7513" spans="1:28" ht="14.45" x14ac:dyDescent="0.3">
      <c r="A7513" s="3">
        <v>42498.875092592592</v>
      </c>
      <c r="B7513">
        <v>2016</v>
      </c>
      <c r="C7513">
        <v>5</v>
      </c>
      <c r="D7513">
        <v>8</v>
      </c>
      <c r="E7513">
        <v>21</v>
      </c>
      <c r="F7513" s="4">
        <v>567551.06359251693</v>
      </c>
      <c r="G7513" s="4">
        <v>619848.64067904989</v>
      </c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Y7513" s="2"/>
      <c r="Z7513"/>
      <c r="AA7513"/>
      <c r="AB7513"/>
    </row>
    <row r="7514" spans="1:28" ht="14.45" x14ac:dyDescent="0.3">
      <c r="A7514" s="3">
        <v>42498.916759259257</v>
      </c>
      <c r="B7514">
        <v>2016</v>
      </c>
      <c r="C7514">
        <v>5</v>
      </c>
      <c r="D7514">
        <v>8</v>
      </c>
      <c r="E7514">
        <v>22</v>
      </c>
      <c r="F7514" s="4">
        <v>471496.17023169668</v>
      </c>
      <c r="G7514" s="4">
        <v>526562.66619162215</v>
      </c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Y7514" s="2"/>
      <c r="Z7514"/>
      <c r="AA7514"/>
      <c r="AB7514"/>
    </row>
    <row r="7515" spans="1:28" ht="14.45" x14ac:dyDescent="0.3">
      <c r="A7515" s="3">
        <v>42498.958425925928</v>
      </c>
      <c r="B7515">
        <v>2016</v>
      </c>
      <c r="C7515">
        <v>5</v>
      </c>
      <c r="D7515">
        <v>8</v>
      </c>
      <c r="E7515">
        <v>23</v>
      </c>
      <c r="F7515" s="4">
        <v>379588.12166375387</v>
      </c>
      <c r="G7515" s="4">
        <v>421926.02586937998</v>
      </c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Y7515" s="2"/>
      <c r="Z7515"/>
      <c r="AA7515"/>
      <c r="AB7515"/>
    </row>
    <row r="7516" spans="1:28" ht="14.45" x14ac:dyDescent="0.3">
      <c r="A7516" s="3">
        <v>42499.000092592592</v>
      </c>
      <c r="B7516">
        <v>2016</v>
      </c>
      <c r="C7516">
        <v>5</v>
      </c>
      <c r="D7516">
        <v>9</v>
      </c>
      <c r="E7516">
        <v>0</v>
      </c>
      <c r="F7516" s="4">
        <v>341385.61366071476</v>
      </c>
      <c r="G7516" s="4">
        <v>336398.82842693949</v>
      </c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Y7516" s="2"/>
      <c r="Z7516"/>
      <c r="AA7516"/>
      <c r="AB7516"/>
    </row>
    <row r="7517" spans="1:28" ht="14.45" x14ac:dyDescent="0.3">
      <c r="A7517" s="3">
        <v>42499.041759259257</v>
      </c>
      <c r="B7517">
        <v>2016</v>
      </c>
      <c r="C7517">
        <v>5</v>
      </c>
      <c r="D7517">
        <v>9</v>
      </c>
      <c r="E7517">
        <v>1</v>
      </c>
      <c r="F7517" s="4">
        <v>303472.24257008568</v>
      </c>
      <c r="G7517" s="4">
        <v>304724.62733681937</v>
      </c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Y7517" s="2"/>
      <c r="Z7517"/>
      <c r="AA7517"/>
      <c r="AB7517"/>
    </row>
    <row r="7518" spans="1:28" ht="14.45" x14ac:dyDescent="0.3">
      <c r="A7518" s="3">
        <v>42499.083425925928</v>
      </c>
      <c r="B7518">
        <v>2016</v>
      </c>
      <c r="C7518">
        <v>5</v>
      </c>
      <c r="D7518">
        <v>9</v>
      </c>
      <c r="E7518">
        <v>2</v>
      </c>
      <c r="F7518" s="4">
        <v>266905.68597230007</v>
      </c>
      <c r="G7518" s="4">
        <v>288313.35181747284</v>
      </c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Y7518" s="2"/>
      <c r="Z7518"/>
      <c r="AA7518"/>
      <c r="AB7518"/>
    </row>
    <row r="7519" spans="1:28" ht="14.45" x14ac:dyDescent="0.3">
      <c r="A7519" s="3">
        <v>42499.125092592592</v>
      </c>
      <c r="B7519">
        <v>2016</v>
      </c>
      <c r="C7519">
        <v>5</v>
      </c>
      <c r="D7519">
        <v>9</v>
      </c>
      <c r="E7519">
        <v>3</v>
      </c>
      <c r="F7519" s="4">
        <v>256568.55789215091</v>
      </c>
      <c r="G7519" s="4">
        <v>291852.06133202597</v>
      </c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Y7519" s="2"/>
      <c r="Z7519"/>
      <c r="AA7519"/>
      <c r="AB7519"/>
    </row>
    <row r="7520" spans="1:28" ht="14.45" x14ac:dyDescent="0.3">
      <c r="A7520" s="3">
        <v>42499.166759259257</v>
      </c>
      <c r="B7520">
        <v>2016</v>
      </c>
      <c r="C7520">
        <v>5</v>
      </c>
      <c r="D7520">
        <v>9</v>
      </c>
      <c r="E7520">
        <v>4</v>
      </c>
      <c r="F7520" s="4">
        <v>265590.9533848823</v>
      </c>
      <c r="G7520" s="4">
        <v>320092.87003015372</v>
      </c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Y7520" s="2"/>
      <c r="Z7520"/>
      <c r="AA7520"/>
      <c r="AB7520"/>
    </row>
    <row r="7521" spans="1:28" ht="14.45" x14ac:dyDescent="0.3">
      <c r="A7521" s="3">
        <v>42499.208425925928</v>
      </c>
      <c r="B7521">
        <v>2016</v>
      </c>
      <c r="C7521">
        <v>5</v>
      </c>
      <c r="D7521">
        <v>9</v>
      </c>
      <c r="E7521">
        <v>5</v>
      </c>
      <c r="F7521" s="4">
        <v>319460.0122723463</v>
      </c>
      <c r="G7521" s="4">
        <v>362982.25766625837</v>
      </c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Y7521" s="2"/>
      <c r="Z7521"/>
      <c r="AA7521"/>
      <c r="AB7521"/>
    </row>
    <row r="7522" spans="1:28" ht="14.45" x14ac:dyDescent="0.3">
      <c r="A7522" s="3">
        <v>42499.250092592592</v>
      </c>
      <c r="B7522">
        <v>2016</v>
      </c>
      <c r="C7522">
        <v>5</v>
      </c>
      <c r="D7522">
        <v>9</v>
      </c>
      <c r="E7522">
        <v>6</v>
      </c>
      <c r="F7522" s="4">
        <v>357432.24496374693</v>
      </c>
      <c r="G7522" s="4">
        <v>412168.28079419123</v>
      </c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Y7522" s="2"/>
      <c r="Z7522"/>
      <c r="AA7522"/>
      <c r="AB7522"/>
    </row>
    <row r="7523" spans="1:28" ht="14.45" x14ac:dyDescent="0.3">
      <c r="A7523" s="3">
        <v>42499.291759259257</v>
      </c>
      <c r="B7523">
        <v>2016</v>
      </c>
      <c r="C7523">
        <v>5</v>
      </c>
      <c r="D7523">
        <v>9</v>
      </c>
      <c r="E7523">
        <v>7</v>
      </c>
      <c r="F7523" s="4">
        <v>321502.68944526598</v>
      </c>
      <c r="G7523" s="4">
        <v>391941.04395752872</v>
      </c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Y7523" s="2"/>
      <c r="Z7523"/>
      <c r="AA7523"/>
      <c r="AB7523"/>
    </row>
    <row r="7524" spans="1:28" ht="14.45" x14ac:dyDescent="0.3">
      <c r="A7524" s="3">
        <v>42499.333425925928</v>
      </c>
      <c r="B7524">
        <v>2016</v>
      </c>
      <c r="C7524">
        <v>5</v>
      </c>
      <c r="D7524">
        <v>9</v>
      </c>
      <c r="E7524">
        <v>8</v>
      </c>
      <c r="F7524" s="4">
        <v>307965.46081193537</v>
      </c>
      <c r="G7524" s="4">
        <v>409669.01015734242</v>
      </c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Y7524" s="2"/>
      <c r="Z7524"/>
      <c r="AA7524"/>
      <c r="AB7524"/>
    </row>
    <row r="7525" spans="1:28" ht="14.45" x14ac:dyDescent="0.3">
      <c r="A7525" s="3">
        <v>42499.375092592592</v>
      </c>
      <c r="B7525">
        <v>2016</v>
      </c>
      <c r="C7525">
        <v>5</v>
      </c>
      <c r="D7525">
        <v>9</v>
      </c>
      <c r="E7525">
        <v>9</v>
      </c>
      <c r="F7525" s="4">
        <v>299762.98525083391</v>
      </c>
      <c r="G7525" s="4">
        <v>406232.20758907491</v>
      </c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Y7525" s="2"/>
      <c r="Z7525"/>
      <c r="AA7525"/>
      <c r="AB7525"/>
    </row>
    <row r="7526" spans="1:28" ht="14.45" x14ac:dyDescent="0.3">
      <c r="A7526" s="3">
        <v>42499.416759259257</v>
      </c>
      <c r="B7526">
        <v>2016</v>
      </c>
      <c r="C7526">
        <v>5</v>
      </c>
      <c r="D7526">
        <v>9</v>
      </c>
      <c r="E7526">
        <v>10</v>
      </c>
      <c r="F7526" s="4">
        <v>323813.4921841356</v>
      </c>
      <c r="G7526" s="4">
        <v>424327.15537579689</v>
      </c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Y7526" s="2"/>
      <c r="Z7526"/>
      <c r="AA7526"/>
      <c r="AB7526"/>
    </row>
    <row r="7527" spans="1:28" ht="14.45" x14ac:dyDescent="0.3">
      <c r="A7527" s="3">
        <v>42499.458425925928</v>
      </c>
      <c r="B7527">
        <v>2016</v>
      </c>
      <c r="C7527">
        <v>5</v>
      </c>
      <c r="D7527">
        <v>9</v>
      </c>
      <c r="E7527">
        <v>11</v>
      </c>
      <c r="F7527" s="4">
        <v>315025.14939235698</v>
      </c>
      <c r="G7527" s="4">
        <v>440840.70967457781</v>
      </c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Y7527" s="2"/>
      <c r="Z7527"/>
      <c r="AA7527"/>
      <c r="AB7527"/>
    </row>
    <row r="7528" spans="1:28" ht="14.45" x14ac:dyDescent="0.3">
      <c r="A7528" s="3">
        <v>42499.500092592592</v>
      </c>
      <c r="B7528">
        <v>2016</v>
      </c>
      <c r="C7528">
        <v>5</v>
      </c>
      <c r="D7528">
        <v>9</v>
      </c>
      <c r="E7528">
        <v>12</v>
      </c>
      <c r="F7528" s="4">
        <v>331578.0700605298</v>
      </c>
      <c r="G7528" s="4">
        <v>452331.11019901169</v>
      </c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Y7528" s="2"/>
      <c r="Z7528"/>
      <c r="AA7528"/>
      <c r="AB7528"/>
    </row>
    <row r="7529" spans="1:28" ht="14.45" x14ac:dyDescent="0.3">
      <c r="A7529" s="3">
        <v>42499.541759259257</v>
      </c>
      <c r="B7529">
        <v>2016</v>
      </c>
      <c r="C7529">
        <v>5</v>
      </c>
      <c r="D7529">
        <v>9</v>
      </c>
      <c r="E7529">
        <v>13</v>
      </c>
      <c r="F7529" s="4">
        <v>363397.31790292263</v>
      </c>
      <c r="G7529" s="4">
        <v>454495.46776804613</v>
      </c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Y7529" s="2"/>
      <c r="Z7529"/>
      <c r="AA7529"/>
      <c r="AB7529"/>
    </row>
    <row r="7530" spans="1:28" ht="14.45" x14ac:dyDescent="0.3">
      <c r="A7530" s="3">
        <v>42499.583425925928</v>
      </c>
      <c r="B7530">
        <v>2016</v>
      </c>
      <c r="C7530">
        <v>5</v>
      </c>
      <c r="D7530">
        <v>9</v>
      </c>
      <c r="E7530">
        <v>14</v>
      </c>
      <c r="F7530" s="4">
        <v>407921.03074829211</v>
      </c>
      <c r="G7530" s="4">
        <v>495171.45549904212</v>
      </c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Y7530" s="2"/>
      <c r="Z7530"/>
      <c r="AA7530"/>
      <c r="AB7530"/>
    </row>
    <row r="7531" spans="1:28" ht="14.45" x14ac:dyDescent="0.3">
      <c r="A7531" s="3">
        <v>42499.625092592592</v>
      </c>
      <c r="B7531">
        <v>2016</v>
      </c>
      <c r="C7531">
        <v>5</v>
      </c>
      <c r="D7531">
        <v>9</v>
      </c>
      <c r="E7531">
        <v>15</v>
      </c>
      <c r="F7531" s="4">
        <v>447673.60419525573</v>
      </c>
      <c r="G7531" s="4">
        <v>561755.14284636418</v>
      </c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Y7531" s="2"/>
      <c r="Z7531"/>
      <c r="AA7531"/>
      <c r="AB7531"/>
    </row>
    <row r="7532" spans="1:28" ht="14.45" x14ac:dyDescent="0.3">
      <c r="A7532" s="3">
        <v>42499.666759259257</v>
      </c>
      <c r="B7532">
        <v>2016</v>
      </c>
      <c r="C7532">
        <v>5</v>
      </c>
      <c r="D7532">
        <v>9</v>
      </c>
      <c r="E7532">
        <v>16</v>
      </c>
      <c r="F7532" s="4">
        <v>504998.03598064644</v>
      </c>
      <c r="G7532" s="4">
        <v>588571.89909847418</v>
      </c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Y7532" s="2"/>
      <c r="Z7532"/>
      <c r="AA7532"/>
      <c r="AB7532"/>
    </row>
    <row r="7533" spans="1:28" ht="14.45" x14ac:dyDescent="0.3">
      <c r="A7533" s="3">
        <v>42499.708425925928</v>
      </c>
      <c r="B7533">
        <v>2016</v>
      </c>
      <c r="C7533">
        <v>5</v>
      </c>
      <c r="D7533">
        <v>9</v>
      </c>
      <c r="E7533">
        <v>17</v>
      </c>
      <c r="F7533" s="4">
        <v>494058.71582823427</v>
      </c>
      <c r="G7533" s="4">
        <v>544312.18900310295</v>
      </c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Y7533" s="2"/>
      <c r="Z7533"/>
      <c r="AA7533"/>
      <c r="AB7533"/>
    </row>
    <row r="7534" spans="1:28" ht="14.45" x14ac:dyDescent="0.3">
      <c r="A7534" s="3">
        <v>42499.750092592592</v>
      </c>
      <c r="B7534">
        <v>2016</v>
      </c>
      <c r="C7534">
        <v>5</v>
      </c>
      <c r="D7534">
        <v>9</v>
      </c>
      <c r="E7534">
        <v>18</v>
      </c>
      <c r="F7534" s="4">
        <v>483025.80584349413</v>
      </c>
      <c r="G7534" s="4">
        <v>552322.84175697144</v>
      </c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Y7534" s="2"/>
      <c r="Z7534"/>
      <c r="AA7534"/>
      <c r="AB7534"/>
    </row>
    <row r="7535" spans="1:28" ht="14.45" x14ac:dyDescent="0.3">
      <c r="A7535" s="3">
        <v>42499.791759259257</v>
      </c>
      <c r="B7535">
        <v>2016</v>
      </c>
      <c r="C7535">
        <v>5</v>
      </c>
      <c r="D7535">
        <v>9</v>
      </c>
      <c r="E7535">
        <v>19</v>
      </c>
      <c r="F7535" s="4">
        <v>491301.7897316044</v>
      </c>
      <c r="G7535" s="4">
        <v>553758.07523658231</v>
      </c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Y7535" s="2"/>
      <c r="Z7535"/>
      <c r="AA7535"/>
      <c r="AB7535"/>
    </row>
    <row r="7536" spans="1:28" ht="14.45" x14ac:dyDescent="0.3">
      <c r="A7536" s="3">
        <v>42499.833425925928</v>
      </c>
      <c r="B7536">
        <v>2016</v>
      </c>
      <c r="C7536">
        <v>5</v>
      </c>
      <c r="D7536">
        <v>9</v>
      </c>
      <c r="E7536">
        <v>20</v>
      </c>
      <c r="F7536" s="4">
        <v>451142.92138127366</v>
      </c>
      <c r="G7536" s="4">
        <v>512627.20740041003</v>
      </c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Y7536" s="2"/>
      <c r="Z7536"/>
      <c r="AA7536"/>
      <c r="AB7536"/>
    </row>
    <row r="7537" spans="1:28" ht="14.45" x14ac:dyDescent="0.3">
      <c r="A7537" s="3">
        <v>42499.875092592592</v>
      </c>
      <c r="B7537">
        <v>2016</v>
      </c>
      <c r="C7537">
        <v>5</v>
      </c>
      <c r="D7537">
        <v>9</v>
      </c>
      <c r="E7537">
        <v>21</v>
      </c>
      <c r="F7537" s="4">
        <v>395987.81396384968</v>
      </c>
      <c r="G7537" s="4">
        <v>457518.61473252007</v>
      </c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Y7537" s="2"/>
      <c r="Z7537"/>
      <c r="AA7537"/>
      <c r="AB7537"/>
    </row>
    <row r="7538" spans="1:28" ht="14.45" x14ac:dyDescent="0.3">
      <c r="A7538" s="3">
        <v>42499.916759259257</v>
      </c>
      <c r="B7538">
        <v>2016</v>
      </c>
      <c r="C7538">
        <v>5</v>
      </c>
      <c r="D7538">
        <v>9</v>
      </c>
      <c r="E7538">
        <v>22</v>
      </c>
      <c r="F7538" s="4">
        <v>349037.58708910912</v>
      </c>
      <c r="G7538" s="4">
        <v>398196.96435896371</v>
      </c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Y7538" s="2"/>
      <c r="Z7538"/>
      <c r="AA7538"/>
      <c r="AB7538"/>
    </row>
    <row r="7539" spans="1:28" ht="14.45" x14ac:dyDescent="0.3">
      <c r="A7539" s="3">
        <v>42499.958425925928</v>
      </c>
      <c r="B7539">
        <v>2016</v>
      </c>
      <c r="C7539">
        <v>5</v>
      </c>
      <c r="D7539">
        <v>9</v>
      </c>
      <c r="E7539">
        <v>23</v>
      </c>
      <c r="F7539" s="4">
        <v>291300.19852175878</v>
      </c>
      <c r="G7539" s="4">
        <v>359422.2527061408</v>
      </c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Y7539" s="2"/>
      <c r="Z7539"/>
      <c r="AA7539"/>
      <c r="AB7539"/>
    </row>
    <row r="7540" spans="1:28" ht="14.45" x14ac:dyDescent="0.3">
      <c r="A7540" s="3">
        <v>42500.000092592592</v>
      </c>
      <c r="B7540">
        <v>2016</v>
      </c>
      <c r="C7540">
        <v>5</v>
      </c>
      <c r="D7540">
        <v>10</v>
      </c>
      <c r="E7540">
        <v>0</v>
      </c>
      <c r="F7540" s="4">
        <v>251635.82257034339</v>
      </c>
      <c r="G7540" s="4">
        <v>307153.39774494112</v>
      </c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Y7540" s="2"/>
      <c r="Z7540"/>
      <c r="AA7540"/>
      <c r="AB7540"/>
    </row>
    <row r="7541" spans="1:28" ht="14.45" x14ac:dyDescent="0.3">
      <c r="A7541" s="3">
        <v>42500.041759259257</v>
      </c>
      <c r="B7541">
        <v>2016</v>
      </c>
      <c r="C7541">
        <v>5</v>
      </c>
      <c r="D7541">
        <v>10</v>
      </c>
      <c r="E7541">
        <v>1</v>
      </c>
      <c r="F7541" s="4">
        <v>240468.20625632454</v>
      </c>
      <c r="G7541" s="4">
        <v>265893.6637351893</v>
      </c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Y7541" s="2"/>
      <c r="Z7541"/>
      <c r="AA7541"/>
      <c r="AB7541"/>
    </row>
    <row r="7542" spans="1:28" ht="14.45" x14ac:dyDescent="0.3">
      <c r="A7542" s="3">
        <v>42500.083425925928</v>
      </c>
      <c r="B7542">
        <v>2016</v>
      </c>
      <c r="C7542">
        <v>5</v>
      </c>
      <c r="D7542">
        <v>10</v>
      </c>
      <c r="E7542">
        <v>2</v>
      </c>
      <c r="F7542" s="4">
        <v>226176.60825241246</v>
      </c>
      <c r="G7542" s="4">
        <v>247115.3533559085</v>
      </c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Y7542" s="2"/>
      <c r="Z7542"/>
      <c r="AA7542"/>
      <c r="AB7542"/>
    </row>
    <row r="7543" spans="1:28" ht="14.45" x14ac:dyDescent="0.3">
      <c r="A7543" s="3">
        <v>42500.125092592592</v>
      </c>
      <c r="B7543">
        <v>2016</v>
      </c>
      <c r="C7543">
        <v>5</v>
      </c>
      <c r="D7543">
        <v>10</v>
      </c>
      <c r="E7543">
        <v>3</v>
      </c>
      <c r="F7543" s="4">
        <v>208092.33810363075</v>
      </c>
      <c r="G7543" s="4">
        <v>241170.628841453</v>
      </c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Y7543" s="2"/>
      <c r="Z7543"/>
      <c r="AA7543"/>
      <c r="AB7543"/>
    </row>
    <row r="7544" spans="1:28" ht="14.45" x14ac:dyDescent="0.3">
      <c r="A7544" s="3">
        <v>42500.166759259257</v>
      </c>
      <c r="B7544">
        <v>2016</v>
      </c>
      <c r="C7544">
        <v>5</v>
      </c>
      <c r="D7544">
        <v>10</v>
      </c>
      <c r="E7544">
        <v>4</v>
      </c>
      <c r="F7544" s="4">
        <v>219716.57804504837</v>
      </c>
      <c r="G7544" s="4">
        <v>245248.50695546108</v>
      </c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Y7544" s="2"/>
      <c r="Z7544"/>
      <c r="AA7544"/>
      <c r="AB7544"/>
    </row>
    <row r="7545" spans="1:28" ht="14.45" x14ac:dyDescent="0.3">
      <c r="A7545" s="3">
        <v>42500.208425925928</v>
      </c>
      <c r="B7545">
        <v>2016</v>
      </c>
      <c r="C7545">
        <v>5</v>
      </c>
      <c r="D7545">
        <v>10</v>
      </c>
      <c r="E7545">
        <v>5</v>
      </c>
      <c r="F7545" s="4">
        <v>230785.01452742674</v>
      </c>
      <c r="G7545" s="4">
        <v>294039.10808918322</v>
      </c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Y7545" s="2"/>
      <c r="Z7545"/>
      <c r="AA7545"/>
      <c r="AB7545"/>
    </row>
    <row r="7546" spans="1:28" ht="14.45" x14ac:dyDescent="0.3">
      <c r="A7546" s="3">
        <v>42500.250092592592</v>
      </c>
      <c r="B7546">
        <v>2016</v>
      </c>
      <c r="C7546">
        <v>5</v>
      </c>
      <c r="D7546">
        <v>10</v>
      </c>
      <c r="E7546">
        <v>6</v>
      </c>
      <c r="F7546" s="4">
        <v>247988.20033425582</v>
      </c>
      <c r="G7546" s="4">
        <v>323332.51222737751</v>
      </c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Y7546" s="2"/>
      <c r="Z7546"/>
      <c r="AA7546"/>
      <c r="AB7546"/>
    </row>
    <row r="7547" spans="1:28" ht="14.45" x14ac:dyDescent="0.3">
      <c r="A7547" s="3">
        <v>42500.291759259257</v>
      </c>
      <c r="B7547">
        <v>2016</v>
      </c>
      <c r="C7547">
        <v>5</v>
      </c>
      <c r="D7547">
        <v>10</v>
      </c>
      <c r="E7547">
        <v>7</v>
      </c>
      <c r="F7547" s="4">
        <v>298600.21867660648</v>
      </c>
      <c r="G7547" s="4">
        <v>418629.85877298511</v>
      </c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Y7547" s="2"/>
      <c r="Z7547"/>
      <c r="AA7547"/>
      <c r="AB7547"/>
    </row>
    <row r="7548" spans="1:28" ht="14.45" x14ac:dyDescent="0.3">
      <c r="A7548" s="3">
        <v>42500.333425925928</v>
      </c>
      <c r="B7548">
        <v>2016</v>
      </c>
      <c r="C7548">
        <v>5</v>
      </c>
      <c r="D7548">
        <v>10</v>
      </c>
      <c r="E7548">
        <v>8</v>
      </c>
      <c r="F7548" s="4">
        <v>322694.13396808656</v>
      </c>
      <c r="G7548" s="4">
        <v>449273.79375369434</v>
      </c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Y7548" s="2"/>
      <c r="Z7548"/>
      <c r="AA7548"/>
      <c r="AB7548"/>
    </row>
    <row r="7549" spans="1:28" ht="14.45" x14ac:dyDescent="0.3">
      <c r="A7549" s="3">
        <v>42500.375092592592</v>
      </c>
      <c r="B7549">
        <v>2016</v>
      </c>
      <c r="C7549">
        <v>5</v>
      </c>
      <c r="D7549">
        <v>10</v>
      </c>
      <c r="E7549">
        <v>9</v>
      </c>
      <c r="F7549" s="4">
        <v>363012.49219089374</v>
      </c>
      <c r="G7549" s="4">
        <v>487318.73505481851</v>
      </c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Y7549" s="2"/>
      <c r="Z7549"/>
      <c r="AA7549"/>
      <c r="AB7549"/>
    </row>
    <row r="7550" spans="1:28" ht="14.45" x14ac:dyDescent="0.3">
      <c r="A7550" s="3">
        <v>42500.416759259257</v>
      </c>
      <c r="B7550">
        <v>2016</v>
      </c>
      <c r="C7550">
        <v>5</v>
      </c>
      <c r="D7550">
        <v>10</v>
      </c>
      <c r="E7550">
        <v>10</v>
      </c>
      <c r="F7550" s="4">
        <v>382742.3502521058</v>
      </c>
      <c r="G7550" s="4">
        <v>517980.4331717079</v>
      </c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Y7550" s="2"/>
      <c r="Z7550"/>
      <c r="AA7550"/>
      <c r="AB7550"/>
    </row>
    <row r="7551" spans="1:28" ht="14.45" x14ac:dyDescent="0.3">
      <c r="A7551" s="3">
        <v>42500.458425925928</v>
      </c>
      <c r="B7551">
        <v>2016</v>
      </c>
      <c r="C7551">
        <v>5</v>
      </c>
      <c r="D7551">
        <v>10</v>
      </c>
      <c r="E7551">
        <v>11</v>
      </c>
      <c r="F7551" s="4">
        <v>392949.76672596944</v>
      </c>
      <c r="G7551" s="4">
        <v>501340.52353553154</v>
      </c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Y7551" s="2"/>
      <c r="Z7551"/>
      <c r="AA7551"/>
      <c r="AB7551"/>
    </row>
    <row r="7552" spans="1:28" ht="14.45" x14ac:dyDescent="0.3">
      <c r="A7552" s="3">
        <v>42500.500092592592</v>
      </c>
      <c r="B7552">
        <v>2016</v>
      </c>
      <c r="C7552">
        <v>5</v>
      </c>
      <c r="D7552">
        <v>10</v>
      </c>
      <c r="E7552">
        <v>12</v>
      </c>
      <c r="F7552" s="4">
        <v>405503.48428995168</v>
      </c>
      <c r="G7552" s="4">
        <v>474029.46951709734</v>
      </c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Y7552" s="2"/>
      <c r="Z7552"/>
      <c r="AA7552"/>
      <c r="AB7552"/>
    </row>
    <row r="7553" spans="1:28" ht="14.45" x14ac:dyDescent="0.3">
      <c r="A7553" s="3">
        <v>42500.541759259257</v>
      </c>
      <c r="B7553">
        <v>2016</v>
      </c>
      <c r="C7553">
        <v>5</v>
      </c>
      <c r="D7553">
        <v>10</v>
      </c>
      <c r="E7553">
        <v>13</v>
      </c>
      <c r="F7553" s="4">
        <v>420275.59913523553</v>
      </c>
      <c r="G7553" s="4">
        <v>521113.73302175227</v>
      </c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Y7553" s="2"/>
      <c r="Z7553"/>
      <c r="AA7553"/>
      <c r="AB7553"/>
    </row>
    <row r="7554" spans="1:28" ht="14.45" x14ac:dyDescent="0.3">
      <c r="A7554" s="3">
        <v>42500.583425925928</v>
      </c>
      <c r="B7554">
        <v>2016</v>
      </c>
      <c r="C7554">
        <v>5</v>
      </c>
      <c r="D7554">
        <v>10</v>
      </c>
      <c r="E7554">
        <v>14</v>
      </c>
      <c r="F7554" s="4">
        <v>374301.85006586753</v>
      </c>
      <c r="G7554" s="4">
        <v>529736.89794138668</v>
      </c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Y7554" s="2"/>
      <c r="Z7554"/>
      <c r="AA7554"/>
      <c r="AB7554"/>
    </row>
    <row r="7555" spans="1:28" ht="14.45" x14ac:dyDescent="0.3">
      <c r="A7555" s="3">
        <v>42500.625092592592</v>
      </c>
      <c r="B7555">
        <v>2016</v>
      </c>
      <c r="C7555">
        <v>5</v>
      </c>
      <c r="D7555">
        <v>10</v>
      </c>
      <c r="E7555">
        <v>15</v>
      </c>
      <c r="F7555" s="4">
        <v>376018.74498348689</v>
      </c>
      <c r="G7555" s="4">
        <v>557807.64516226575</v>
      </c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Y7555" s="2"/>
      <c r="Z7555"/>
      <c r="AA7555"/>
      <c r="AB7555"/>
    </row>
    <row r="7556" spans="1:28" ht="14.45" x14ac:dyDescent="0.3">
      <c r="A7556" s="3">
        <v>42500.666759259257</v>
      </c>
      <c r="B7556">
        <v>2016</v>
      </c>
      <c r="C7556">
        <v>5</v>
      </c>
      <c r="D7556">
        <v>10</v>
      </c>
      <c r="E7556">
        <v>16</v>
      </c>
      <c r="F7556" s="4">
        <v>386993.7723392194</v>
      </c>
      <c r="G7556" s="4">
        <v>561435.97170852975</v>
      </c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Y7556" s="2"/>
      <c r="Z7556"/>
      <c r="AA7556"/>
      <c r="AB7556"/>
    </row>
    <row r="7557" spans="1:28" ht="14.45" x14ac:dyDescent="0.3">
      <c r="A7557" s="3">
        <v>42500.708425925928</v>
      </c>
      <c r="B7557">
        <v>2016</v>
      </c>
      <c r="C7557">
        <v>5</v>
      </c>
      <c r="D7557">
        <v>10</v>
      </c>
      <c r="E7557">
        <v>17</v>
      </c>
      <c r="F7557" s="4">
        <v>429185.22677912371</v>
      </c>
      <c r="G7557" s="4">
        <v>560019.04189641203</v>
      </c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Y7557" s="2"/>
      <c r="Z7557"/>
      <c r="AA7557"/>
      <c r="AB7557"/>
    </row>
    <row r="7558" spans="1:28" ht="14.45" x14ac:dyDescent="0.3">
      <c r="A7558" s="3">
        <v>42500.750092592592</v>
      </c>
      <c r="B7558">
        <v>2016</v>
      </c>
      <c r="C7558">
        <v>5</v>
      </c>
      <c r="D7558">
        <v>10</v>
      </c>
      <c r="E7558">
        <v>18</v>
      </c>
      <c r="F7558" s="4">
        <v>426454.42384297977</v>
      </c>
      <c r="G7558" s="4">
        <v>551331.84566218068</v>
      </c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Y7558" s="2"/>
      <c r="Z7558"/>
      <c r="AA7558"/>
      <c r="AB7558"/>
    </row>
    <row r="7559" spans="1:28" ht="14.45" x14ac:dyDescent="0.3">
      <c r="A7559" s="3">
        <v>42500.791759259257</v>
      </c>
      <c r="B7559">
        <v>2016</v>
      </c>
      <c r="C7559">
        <v>5</v>
      </c>
      <c r="D7559">
        <v>10</v>
      </c>
      <c r="E7559">
        <v>19</v>
      </c>
      <c r="F7559" s="4">
        <v>430164.05984106724</v>
      </c>
      <c r="G7559" s="4">
        <v>562130.12079865672</v>
      </c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Y7559" s="2"/>
      <c r="Z7559"/>
      <c r="AA7559"/>
      <c r="AB7559"/>
    </row>
    <row r="7560" spans="1:28" ht="14.45" x14ac:dyDescent="0.3">
      <c r="A7560" s="3">
        <v>42500.833425925928</v>
      </c>
      <c r="B7560">
        <v>2016</v>
      </c>
      <c r="C7560">
        <v>5</v>
      </c>
      <c r="D7560">
        <v>10</v>
      </c>
      <c r="E7560">
        <v>20</v>
      </c>
      <c r="F7560" s="4">
        <v>393234.08775123657</v>
      </c>
      <c r="G7560" s="4">
        <v>570284.39413430751</v>
      </c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Y7560" s="2"/>
      <c r="Z7560"/>
      <c r="AA7560"/>
      <c r="AB7560"/>
    </row>
    <row r="7561" spans="1:28" ht="14.45" x14ac:dyDescent="0.3">
      <c r="A7561" s="3">
        <v>42500.875092592592</v>
      </c>
      <c r="B7561">
        <v>2016</v>
      </c>
      <c r="C7561">
        <v>5</v>
      </c>
      <c r="D7561">
        <v>10</v>
      </c>
      <c r="E7561">
        <v>21</v>
      </c>
      <c r="F7561" s="4">
        <v>369598.90185587801</v>
      </c>
      <c r="G7561" s="4">
        <v>528720.64525199879</v>
      </c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Y7561" s="2"/>
      <c r="Z7561"/>
      <c r="AA7561"/>
      <c r="AB7561"/>
    </row>
    <row r="7562" spans="1:28" ht="14.45" x14ac:dyDescent="0.3">
      <c r="A7562" s="3">
        <v>42500.916759259257</v>
      </c>
      <c r="B7562">
        <v>2016</v>
      </c>
      <c r="C7562">
        <v>5</v>
      </c>
      <c r="D7562">
        <v>10</v>
      </c>
      <c r="E7562">
        <v>22</v>
      </c>
      <c r="F7562" s="4">
        <v>317840.93938560283</v>
      </c>
      <c r="G7562" s="4">
        <v>463971.4823318483</v>
      </c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Y7562" s="2"/>
      <c r="Z7562"/>
      <c r="AA7562"/>
      <c r="AB7562"/>
    </row>
    <row r="7563" spans="1:28" ht="14.45" x14ac:dyDescent="0.3">
      <c r="A7563" s="3">
        <v>42500.958425925928</v>
      </c>
      <c r="B7563">
        <v>2016</v>
      </c>
      <c r="C7563">
        <v>5</v>
      </c>
      <c r="D7563">
        <v>10</v>
      </c>
      <c r="E7563">
        <v>23</v>
      </c>
      <c r="F7563" s="4">
        <v>287708.92883776786</v>
      </c>
      <c r="G7563" s="4">
        <v>362258.16822177509</v>
      </c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Y7563" s="2"/>
      <c r="Z7563"/>
      <c r="AA7563"/>
      <c r="AB7563"/>
    </row>
    <row r="7564" spans="1:28" ht="14.45" x14ac:dyDescent="0.3">
      <c r="A7564" s="3">
        <v>42501.000092592592</v>
      </c>
      <c r="B7564">
        <v>2016</v>
      </c>
      <c r="C7564">
        <v>5</v>
      </c>
      <c r="D7564">
        <v>11</v>
      </c>
      <c r="E7564">
        <v>0</v>
      </c>
      <c r="F7564" s="4">
        <v>244856.55637945607</v>
      </c>
      <c r="G7564" s="4">
        <v>294020.12249983032</v>
      </c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Y7564" s="2"/>
      <c r="Z7564"/>
      <c r="AA7564"/>
      <c r="AB7564"/>
    </row>
    <row r="7565" spans="1:28" ht="14.45" x14ac:dyDescent="0.3">
      <c r="A7565" s="3">
        <v>42501.041759259257</v>
      </c>
      <c r="B7565">
        <v>2016</v>
      </c>
      <c r="C7565">
        <v>5</v>
      </c>
      <c r="D7565">
        <v>11</v>
      </c>
      <c r="E7565">
        <v>1</v>
      </c>
      <c r="F7565" s="4">
        <v>212125.49784688369</v>
      </c>
      <c r="G7565" s="4">
        <v>267724.66966335522</v>
      </c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Y7565" s="2"/>
      <c r="Z7565"/>
      <c r="AA7565"/>
      <c r="AB7565"/>
    </row>
    <row r="7566" spans="1:28" ht="14.45" x14ac:dyDescent="0.3">
      <c r="A7566" s="3">
        <v>42501.083425925928</v>
      </c>
      <c r="B7566">
        <v>2016</v>
      </c>
      <c r="C7566">
        <v>5</v>
      </c>
      <c r="D7566">
        <v>11</v>
      </c>
      <c r="E7566">
        <v>2</v>
      </c>
      <c r="F7566" s="4">
        <v>199852.81498307482</v>
      </c>
      <c r="G7566" s="4">
        <v>249116.87226047987</v>
      </c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Y7566" s="2"/>
      <c r="Z7566"/>
      <c r="AA7566"/>
      <c r="AB7566"/>
    </row>
    <row r="7567" spans="1:28" ht="14.45" x14ac:dyDescent="0.3">
      <c r="A7567" s="3">
        <v>42501.125092592592</v>
      </c>
      <c r="B7567">
        <v>2016</v>
      </c>
      <c r="C7567">
        <v>5</v>
      </c>
      <c r="D7567">
        <v>11</v>
      </c>
      <c r="E7567">
        <v>3</v>
      </c>
      <c r="F7567" s="4">
        <v>204007.5414427174</v>
      </c>
      <c r="G7567" s="4">
        <v>240483.87904367154</v>
      </c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Y7567" s="2"/>
      <c r="Z7567"/>
      <c r="AA7567"/>
      <c r="AB7567"/>
    </row>
    <row r="7568" spans="1:28" ht="14.45" x14ac:dyDescent="0.3">
      <c r="A7568" s="3">
        <v>42501.166759259257</v>
      </c>
      <c r="B7568">
        <v>2016</v>
      </c>
      <c r="C7568">
        <v>5</v>
      </c>
      <c r="D7568">
        <v>11</v>
      </c>
      <c r="E7568">
        <v>4</v>
      </c>
      <c r="F7568" s="4">
        <v>208390.63468305097</v>
      </c>
      <c r="G7568" s="4">
        <v>259727.75493035186</v>
      </c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Y7568" s="2"/>
      <c r="Z7568"/>
      <c r="AA7568"/>
      <c r="AB7568"/>
    </row>
    <row r="7569" spans="1:28" ht="14.45" x14ac:dyDescent="0.3">
      <c r="A7569" s="3">
        <v>42501.208425925928</v>
      </c>
      <c r="B7569">
        <v>2016</v>
      </c>
      <c r="C7569">
        <v>5</v>
      </c>
      <c r="D7569">
        <v>11</v>
      </c>
      <c r="E7569">
        <v>5</v>
      </c>
      <c r="F7569" s="4">
        <v>199134.04309482902</v>
      </c>
      <c r="G7569" s="4">
        <v>268329.30120969767</v>
      </c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Y7569" s="2"/>
      <c r="Z7569"/>
      <c r="AA7569"/>
      <c r="AB7569"/>
    </row>
    <row r="7570" spans="1:28" ht="14.45" x14ac:dyDescent="0.3">
      <c r="A7570" s="3">
        <v>42501.250092592592</v>
      </c>
      <c r="B7570">
        <v>2016</v>
      </c>
      <c r="C7570">
        <v>5</v>
      </c>
      <c r="D7570">
        <v>11</v>
      </c>
      <c r="E7570">
        <v>6</v>
      </c>
      <c r="F7570" s="4">
        <v>240944.24874812225</v>
      </c>
      <c r="G7570" s="4">
        <v>321982.81828543846</v>
      </c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Y7570" s="2"/>
      <c r="Z7570"/>
      <c r="AA7570"/>
      <c r="AB7570"/>
    </row>
    <row r="7571" spans="1:28" ht="14.45" x14ac:dyDescent="0.3">
      <c r="A7571" s="3">
        <v>42501.291759259257</v>
      </c>
      <c r="B7571">
        <v>2016</v>
      </c>
      <c r="C7571">
        <v>5</v>
      </c>
      <c r="D7571">
        <v>11</v>
      </c>
      <c r="E7571">
        <v>7</v>
      </c>
      <c r="F7571" s="4">
        <v>298232.38082770148</v>
      </c>
      <c r="G7571" s="4">
        <v>381855.36791802762</v>
      </c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Y7571" s="2"/>
      <c r="Z7571"/>
      <c r="AA7571"/>
      <c r="AB7571"/>
    </row>
    <row r="7572" spans="1:28" ht="14.45" x14ac:dyDescent="0.3">
      <c r="A7572" s="3">
        <v>42501.333425925928</v>
      </c>
      <c r="B7572">
        <v>2016</v>
      </c>
      <c r="C7572">
        <v>5</v>
      </c>
      <c r="D7572">
        <v>11</v>
      </c>
      <c r="E7572">
        <v>8</v>
      </c>
      <c r="F7572" s="4">
        <v>311376.34369729011</v>
      </c>
      <c r="G7572" s="4">
        <v>506217.9085626892</v>
      </c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Y7572" s="2"/>
      <c r="Z7572"/>
      <c r="AA7572"/>
      <c r="AB7572"/>
    </row>
    <row r="7573" spans="1:28" ht="14.45" x14ac:dyDescent="0.3">
      <c r="A7573" s="3">
        <v>42501.375092592592</v>
      </c>
      <c r="B7573">
        <v>2016</v>
      </c>
      <c r="C7573">
        <v>5</v>
      </c>
      <c r="D7573">
        <v>11</v>
      </c>
      <c r="E7573">
        <v>9</v>
      </c>
      <c r="F7573" s="4">
        <v>359265.33694944938</v>
      </c>
      <c r="G7573" s="4">
        <v>511824.41164437943</v>
      </c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Y7573" s="2"/>
      <c r="Z7573"/>
      <c r="AA7573"/>
      <c r="AB7573"/>
    </row>
    <row r="7574" spans="1:28" ht="14.45" x14ac:dyDescent="0.3">
      <c r="A7574" s="3">
        <v>42501.416759259257</v>
      </c>
      <c r="B7574">
        <v>2016</v>
      </c>
      <c r="C7574">
        <v>5</v>
      </c>
      <c r="D7574">
        <v>11</v>
      </c>
      <c r="E7574">
        <v>10</v>
      </c>
      <c r="F7574" s="4">
        <v>373435.00708757498</v>
      </c>
      <c r="G7574" s="4">
        <v>505176.39221829339</v>
      </c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Y7574" s="2"/>
      <c r="Z7574"/>
      <c r="AA7574"/>
      <c r="AB7574"/>
    </row>
    <row r="7575" spans="1:28" ht="14.45" x14ac:dyDescent="0.3">
      <c r="A7575" s="3">
        <v>42501.458425925928</v>
      </c>
      <c r="B7575">
        <v>2016</v>
      </c>
      <c r="C7575">
        <v>5</v>
      </c>
      <c r="D7575">
        <v>11</v>
      </c>
      <c r="E7575">
        <v>11</v>
      </c>
      <c r="F7575" s="4">
        <v>433608.25248960103</v>
      </c>
      <c r="G7575" s="4">
        <v>553082.29149732261</v>
      </c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Y7575" s="2"/>
      <c r="Z7575"/>
      <c r="AA7575"/>
      <c r="AB7575"/>
    </row>
    <row r="7576" spans="1:28" ht="14.45" x14ac:dyDescent="0.3">
      <c r="A7576" s="3">
        <v>42501.500092592592</v>
      </c>
      <c r="B7576">
        <v>2016</v>
      </c>
      <c r="C7576">
        <v>5</v>
      </c>
      <c r="D7576">
        <v>11</v>
      </c>
      <c r="E7576">
        <v>12</v>
      </c>
      <c r="F7576" s="4">
        <v>472388.68496019457</v>
      </c>
      <c r="G7576" s="4">
        <v>597441.35803673801</v>
      </c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Y7576" s="2"/>
      <c r="Z7576"/>
      <c r="AA7576"/>
      <c r="AB7576"/>
    </row>
    <row r="7577" spans="1:28" ht="14.45" x14ac:dyDescent="0.3">
      <c r="A7577" s="3">
        <v>42501.541759259257</v>
      </c>
      <c r="B7577">
        <v>2016</v>
      </c>
      <c r="C7577">
        <v>5</v>
      </c>
      <c r="D7577">
        <v>11</v>
      </c>
      <c r="E7577">
        <v>13</v>
      </c>
      <c r="F7577" s="4">
        <v>506638.37712042563</v>
      </c>
      <c r="G7577" s="4">
        <v>661436.29564088548</v>
      </c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Y7577" s="2"/>
      <c r="Z7577"/>
      <c r="AA7577"/>
      <c r="AB7577"/>
    </row>
    <row r="7578" spans="1:28" ht="14.45" x14ac:dyDescent="0.3">
      <c r="A7578" s="3">
        <v>42501.583425925928</v>
      </c>
      <c r="B7578">
        <v>2016</v>
      </c>
      <c r="C7578">
        <v>5</v>
      </c>
      <c r="D7578">
        <v>11</v>
      </c>
      <c r="E7578">
        <v>14</v>
      </c>
      <c r="F7578" s="4">
        <v>510857.18933259463</v>
      </c>
      <c r="G7578" s="4">
        <v>710435.38650747715</v>
      </c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Y7578" s="2"/>
      <c r="Z7578"/>
      <c r="AA7578"/>
      <c r="AB7578"/>
    </row>
    <row r="7579" spans="1:28" ht="14.45" x14ac:dyDescent="0.3">
      <c r="A7579" s="3">
        <v>42501.625092592592</v>
      </c>
      <c r="B7579">
        <v>2016</v>
      </c>
      <c r="C7579">
        <v>5</v>
      </c>
      <c r="D7579">
        <v>11</v>
      </c>
      <c r="E7579">
        <v>15</v>
      </c>
      <c r="F7579" s="4">
        <v>504915.76377127302</v>
      </c>
      <c r="G7579" s="4">
        <v>723191.86325632234</v>
      </c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Y7579" s="2"/>
      <c r="Z7579"/>
      <c r="AA7579"/>
      <c r="AB7579"/>
    </row>
    <row r="7580" spans="1:28" ht="14.45" x14ac:dyDescent="0.3">
      <c r="A7580" s="3">
        <v>42501.666759259257</v>
      </c>
      <c r="B7580">
        <v>2016</v>
      </c>
      <c r="C7580">
        <v>5</v>
      </c>
      <c r="D7580">
        <v>11</v>
      </c>
      <c r="E7580">
        <v>16</v>
      </c>
      <c r="F7580" s="4">
        <v>580692.05122142192</v>
      </c>
      <c r="G7580" s="4">
        <v>740417.70592614368</v>
      </c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Y7580" s="2"/>
      <c r="Z7580"/>
      <c r="AA7580"/>
      <c r="AB7580"/>
    </row>
    <row r="7581" spans="1:28" ht="14.45" x14ac:dyDescent="0.3">
      <c r="A7581" s="3">
        <v>42501.708425925928</v>
      </c>
      <c r="B7581">
        <v>2016</v>
      </c>
      <c r="C7581">
        <v>5</v>
      </c>
      <c r="D7581">
        <v>11</v>
      </c>
      <c r="E7581">
        <v>17</v>
      </c>
      <c r="F7581" s="4">
        <v>577731.85121505999</v>
      </c>
      <c r="G7581" s="4">
        <v>749792.37077679043</v>
      </c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Y7581" s="2"/>
      <c r="Z7581"/>
      <c r="AA7581"/>
      <c r="AB7581"/>
    </row>
    <row r="7582" spans="1:28" ht="14.45" x14ac:dyDescent="0.3">
      <c r="A7582" s="3">
        <v>42501.750092592592</v>
      </c>
      <c r="B7582">
        <v>2016</v>
      </c>
      <c r="C7582">
        <v>5</v>
      </c>
      <c r="D7582">
        <v>11</v>
      </c>
      <c r="E7582">
        <v>18</v>
      </c>
      <c r="F7582" s="4">
        <v>577294.14525927708</v>
      </c>
      <c r="G7582" s="4">
        <v>748043.47636834206</v>
      </c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Y7582" s="2"/>
      <c r="Z7582"/>
      <c r="AA7582"/>
      <c r="AB7582"/>
    </row>
    <row r="7583" spans="1:28" ht="14.45" x14ac:dyDescent="0.3">
      <c r="A7583" s="3">
        <v>42501.791759259257</v>
      </c>
      <c r="B7583">
        <v>2016</v>
      </c>
      <c r="C7583">
        <v>5</v>
      </c>
      <c r="D7583">
        <v>11</v>
      </c>
      <c r="E7583">
        <v>19</v>
      </c>
      <c r="F7583" s="4">
        <v>589162.57224587374</v>
      </c>
      <c r="G7583" s="4">
        <v>750700.10546792822</v>
      </c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Y7583" s="2"/>
      <c r="Z7583"/>
      <c r="AA7583"/>
      <c r="AB7583"/>
    </row>
    <row r="7584" spans="1:28" ht="14.45" x14ac:dyDescent="0.3">
      <c r="A7584" s="3">
        <v>42501.833425925928</v>
      </c>
      <c r="B7584">
        <v>2016</v>
      </c>
      <c r="C7584">
        <v>5</v>
      </c>
      <c r="D7584">
        <v>11</v>
      </c>
      <c r="E7584">
        <v>20</v>
      </c>
      <c r="F7584" s="4">
        <v>527106.63827711472</v>
      </c>
      <c r="G7584" s="4">
        <v>744879.28520535387</v>
      </c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Y7584" s="2"/>
      <c r="Z7584"/>
      <c r="AA7584"/>
      <c r="AB7584"/>
    </row>
    <row r="7585" spans="1:28" ht="14.45" x14ac:dyDescent="0.3">
      <c r="A7585" s="3">
        <v>42501.875092592592</v>
      </c>
      <c r="B7585">
        <v>2016</v>
      </c>
      <c r="C7585">
        <v>5</v>
      </c>
      <c r="D7585">
        <v>11</v>
      </c>
      <c r="E7585">
        <v>21</v>
      </c>
      <c r="F7585" s="4">
        <v>485533.02330856194</v>
      </c>
      <c r="G7585" s="4">
        <v>628319.17781125987</v>
      </c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Y7585" s="2"/>
      <c r="Z7585"/>
      <c r="AA7585"/>
      <c r="AB7585"/>
    </row>
    <row r="7586" spans="1:28" ht="14.45" x14ac:dyDescent="0.3">
      <c r="A7586" s="3">
        <v>42501.916759259257</v>
      </c>
      <c r="B7586">
        <v>2016</v>
      </c>
      <c r="C7586">
        <v>5</v>
      </c>
      <c r="D7586">
        <v>11</v>
      </c>
      <c r="E7586">
        <v>22</v>
      </c>
      <c r="F7586" s="4">
        <v>369487.52792145457</v>
      </c>
      <c r="G7586" s="4">
        <v>535006.31013678806</v>
      </c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Y7586" s="2"/>
      <c r="Z7586"/>
      <c r="AA7586"/>
      <c r="AB7586"/>
    </row>
    <row r="7587" spans="1:28" ht="14.45" x14ac:dyDescent="0.3">
      <c r="A7587" s="3">
        <v>42501.958425925928</v>
      </c>
      <c r="B7587">
        <v>2016</v>
      </c>
      <c r="C7587">
        <v>5</v>
      </c>
      <c r="D7587">
        <v>11</v>
      </c>
      <c r="E7587">
        <v>23</v>
      </c>
      <c r="F7587" s="4">
        <v>300604.91437474039</v>
      </c>
      <c r="G7587" s="4">
        <v>441508.21183805901</v>
      </c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Y7587" s="2"/>
      <c r="Z7587"/>
      <c r="AA7587"/>
      <c r="AB7587"/>
    </row>
    <row r="7588" spans="1:28" ht="14.45" x14ac:dyDescent="0.3">
      <c r="A7588" s="3">
        <v>42502.000092592592</v>
      </c>
      <c r="B7588">
        <v>2016</v>
      </c>
      <c r="C7588">
        <v>5</v>
      </c>
      <c r="D7588">
        <v>12</v>
      </c>
      <c r="E7588">
        <v>0</v>
      </c>
      <c r="F7588" s="4">
        <v>262636.88270164223</v>
      </c>
      <c r="G7588" s="4">
        <v>360548.53082929825</v>
      </c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Y7588" s="2"/>
      <c r="Z7588"/>
      <c r="AA7588"/>
      <c r="AB7588"/>
    </row>
    <row r="7589" spans="1:28" ht="14.45" x14ac:dyDescent="0.3">
      <c r="A7589" s="3">
        <v>42502.041759259257</v>
      </c>
      <c r="B7589">
        <v>2016</v>
      </c>
      <c r="C7589">
        <v>5</v>
      </c>
      <c r="D7589">
        <v>12</v>
      </c>
      <c r="E7589">
        <v>1</v>
      </c>
      <c r="F7589" s="4">
        <v>246520.53322919348</v>
      </c>
      <c r="G7589" s="4">
        <v>304056.05482146668</v>
      </c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Y7589" s="2"/>
      <c r="Z7589"/>
      <c r="AA7589"/>
      <c r="AB7589"/>
    </row>
    <row r="7590" spans="1:28" ht="14.45" x14ac:dyDescent="0.3">
      <c r="A7590" s="3">
        <v>42502.083425925928</v>
      </c>
      <c r="B7590">
        <v>2016</v>
      </c>
      <c r="C7590">
        <v>5</v>
      </c>
      <c r="D7590">
        <v>12</v>
      </c>
      <c r="E7590">
        <v>2</v>
      </c>
      <c r="F7590" s="4">
        <v>233487.69323772917</v>
      </c>
      <c r="G7590" s="4">
        <v>291300.71675952739</v>
      </c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Y7590" s="2"/>
      <c r="Z7590"/>
      <c r="AA7590"/>
      <c r="AB7590"/>
    </row>
    <row r="7591" spans="1:28" ht="14.45" x14ac:dyDescent="0.3">
      <c r="A7591" s="3">
        <v>42502.125092592592</v>
      </c>
      <c r="B7591">
        <v>2016</v>
      </c>
      <c r="C7591">
        <v>5</v>
      </c>
      <c r="D7591">
        <v>12</v>
      </c>
      <c r="E7591">
        <v>3</v>
      </c>
      <c r="F7591" s="4">
        <v>233473.67487539517</v>
      </c>
      <c r="G7591" s="4">
        <v>308232.35511554545</v>
      </c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Y7591" s="2"/>
      <c r="Z7591"/>
      <c r="AA7591"/>
      <c r="AB7591"/>
    </row>
    <row r="7592" spans="1:28" ht="14.45" x14ac:dyDescent="0.3">
      <c r="A7592" s="3">
        <v>42502.166759259257</v>
      </c>
      <c r="B7592">
        <v>2016</v>
      </c>
      <c r="C7592">
        <v>5</v>
      </c>
      <c r="D7592">
        <v>12</v>
      </c>
      <c r="E7592">
        <v>4</v>
      </c>
      <c r="F7592" s="4">
        <v>233804.32425357695</v>
      </c>
      <c r="G7592" s="4">
        <v>322959.43301687756</v>
      </c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Y7592" s="2"/>
      <c r="Z7592"/>
      <c r="AA7592"/>
      <c r="AB7592"/>
    </row>
    <row r="7593" spans="1:28" ht="14.45" x14ac:dyDescent="0.3">
      <c r="A7593" s="3">
        <v>42502.208425925928</v>
      </c>
      <c r="B7593">
        <v>2016</v>
      </c>
      <c r="C7593">
        <v>5</v>
      </c>
      <c r="D7593">
        <v>12</v>
      </c>
      <c r="E7593">
        <v>5</v>
      </c>
      <c r="F7593" s="4">
        <v>304961.61800269224</v>
      </c>
      <c r="G7593" s="4">
        <v>377613.1184092139</v>
      </c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Y7593" s="2"/>
      <c r="Z7593"/>
      <c r="AA7593"/>
      <c r="AB7593"/>
    </row>
    <row r="7594" spans="1:28" ht="14.45" x14ac:dyDescent="0.3">
      <c r="A7594" s="3">
        <v>42502.250092592592</v>
      </c>
      <c r="B7594">
        <v>2016</v>
      </c>
      <c r="C7594">
        <v>5</v>
      </c>
      <c r="D7594">
        <v>12</v>
      </c>
      <c r="E7594">
        <v>6</v>
      </c>
      <c r="F7594" s="4">
        <v>336915.26057014562</v>
      </c>
      <c r="G7594" s="4">
        <v>399114.78013606789</v>
      </c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Y7594" s="2"/>
      <c r="Z7594"/>
      <c r="AA7594"/>
      <c r="AB7594"/>
    </row>
    <row r="7595" spans="1:28" ht="14.45" x14ac:dyDescent="0.3">
      <c r="A7595" s="3">
        <v>42502.291759259257</v>
      </c>
      <c r="B7595">
        <v>2016</v>
      </c>
      <c r="C7595">
        <v>5</v>
      </c>
      <c r="D7595">
        <v>12</v>
      </c>
      <c r="E7595">
        <v>7</v>
      </c>
      <c r="F7595" s="4">
        <v>318547.18106288341</v>
      </c>
      <c r="G7595" s="4">
        <v>406211.5472313689</v>
      </c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Y7595" s="2"/>
      <c r="Z7595"/>
      <c r="AA7595"/>
      <c r="AB7595"/>
    </row>
    <row r="7596" spans="1:28" ht="14.45" x14ac:dyDescent="0.3">
      <c r="A7596" s="3">
        <v>42502.333425925928</v>
      </c>
      <c r="B7596">
        <v>2016</v>
      </c>
      <c r="C7596">
        <v>5</v>
      </c>
      <c r="D7596">
        <v>12</v>
      </c>
      <c r="E7596">
        <v>8</v>
      </c>
      <c r="F7596" s="4">
        <v>347842.60053870908</v>
      </c>
      <c r="G7596" s="4">
        <v>405884.89108598896</v>
      </c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Y7596" s="2"/>
      <c r="Z7596"/>
      <c r="AA7596"/>
      <c r="AB7596"/>
    </row>
    <row r="7597" spans="1:28" ht="14.45" x14ac:dyDescent="0.3">
      <c r="A7597" s="3">
        <v>42502.375092592592</v>
      </c>
      <c r="B7597">
        <v>2016</v>
      </c>
      <c r="C7597">
        <v>5</v>
      </c>
      <c r="D7597">
        <v>12</v>
      </c>
      <c r="E7597">
        <v>9</v>
      </c>
      <c r="F7597" s="4">
        <v>383791.67976747669</v>
      </c>
      <c r="G7597" s="4">
        <v>454908.64326610288</v>
      </c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Y7597" s="2"/>
      <c r="Z7597"/>
      <c r="AA7597"/>
      <c r="AB7597"/>
    </row>
    <row r="7598" spans="1:28" ht="14.45" x14ac:dyDescent="0.3">
      <c r="A7598" s="3">
        <v>42502.416759259257</v>
      </c>
      <c r="B7598">
        <v>2016</v>
      </c>
      <c r="C7598">
        <v>5</v>
      </c>
      <c r="D7598">
        <v>12</v>
      </c>
      <c r="E7598">
        <v>10</v>
      </c>
      <c r="F7598" s="4">
        <v>452528.65954158118</v>
      </c>
      <c r="G7598" s="4">
        <v>530244.68364366179</v>
      </c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Y7598" s="2"/>
      <c r="Z7598"/>
      <c r="AA7598"/>
      <c r="AB7598"/>
    </row>
    <row r="7599" spans="1:28" ht="14.45" x14ac:dyDescent="0.3">
      <c r="A7599" s="3">
        <v>42502.458425925928</v>
      </c>
      <c r="B7599">
        <v>2016</v>
      </c>
      <c r="C7599">
        <v>5</v>
      </c>
      <c r="D7599">
        <v>12</v>
      </c>
      <c r="E7599">
        <v>11</v>
      </c>
      <c r="F7599" s="4">
        <v>517289.35548647336</v>
      </c>
      <c r="G7599" s="4">
        <v>595575.17181109486</v>
      </c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Y7599" s="2"/>
      <c r="Z7599"/>
      <c r="AA7599"/>
      <c r="AB7599"/>
    </row>
    <row r="7600" spans="1:28" ht="14.45" x14ac:dyDescent="0.3">
      <c r="A7600" s="3">
        <v>42502.500092592592</v>
      </c>
      <c r="B7600">
        <v>2016</v>
      </c>
      <c r="C7600">
        <v>5</v>
      </c>
      <c r="D7600">
        <v>12</v>
      </c>
      <c r="E7600">
        <v>12</v>
      </c>
      <c r="F7600" s="4">
        <v>581173.57959823357</v>
      </c>
      <c r="G7600" s="4">
        <v>678828.32220605621</v>
      </c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Y7600" s="2"/>
      <c r="Z7600"/>
      <c r="AA7600"/>
      <c r="AB7600"/>
    </row>
    <row r="7601" spans="1:28" ht="14.45" x14ac:dyDescent="0.3">
      <c r="A7601" s="3">
        <v>42502.541759259257</v>
      </c>
      <c r="B7601">
        <v>2016</v>
      </c>
      <c r="C7601">
        <v>5</v>
      </c>
      <c r="D7601">
        <v>12</v>
      </c>
      <c r="E7601">
        <v>13</v>
      </c>
      <c r="F7601" s="4">
        <v>612558.09717206983</v>
      </c>
      <c r="G7601" s="4">
        <v>763137.04096180783</v>
      </c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Y7601" s="2"/>
      <c r="Z7601"/>
      <c r="AA7601"/>
      <c r="AB7601"/>
    </row>
    <row r="7602" spans="1:28" ht="14.45" x14ac:dyDescent="0.3">
      <c r="A7602" s="3">
        <v>42502.583425925928</v>
      </c>
      <c r="B7602">
        <v>2016</v>
      </c>
      <c r="C7602">
        <v>5</v>
      </c>
      <c r="D7602">
        <v>12</v>
      </c>
      <c r="E7602">
        <v>14</v>
      </c>
      <c r="F7602" s="4">
        <v>673694.64912098239</v>
      </c>
      <c r="G7602" s="4">
        <v>797933.1441164189</v>
      </c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Y7602" s="2"/>
      <c r="Z7602"/>
      <c r="AA7602"/>
      <c r="AB7602"/>
    </row>
    <row r="7603" spans="1:28" ht="14.45" x14ac:dyDescent="0.3">
      <c r="A7603" s="3">
        <v>42502.625092592592</v>
      </c>
      <c r="B7603">
        <v>2016</v>
      </c>
      <c r="C7603">
        <v>5</v>
      </c>
      <c r="D7603">
        <v>12</v>
      </c>
      <c r="E7603">
        <v>15</v>
      </c>
      <c r="F7603" s="4">
        <v>723695.9148738971</v>
      </c>
      <c r="G7603" s="4">
        <v>849993.39441368415</v>
      </c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Y7603" s="2"/>
      <c r="Z7603"/>
      <c r="AA7603"/>
      <c r="AB7603"/>
    </row>
    <row r="7604" spans="1:28" ht="14.45" x14ac:dyDescent="0.3">
      <c r="A7604" s="3">
        <v>42502.666759259257</v>
      </c>
      <c r="B7604">
        <v>2016</v>
      </c>
      <c r="C7604">
        <v>5</v>
      </c>
      <c r="D7604">
        <v>12</v>
      </c>
      <c r="E7604">
        <v>16</v>
      </c>
      <c r="F7604" s="4">
        <v>769508.41555680369</v>
      </c>
      <c r="G7604" s="4">
        <v>925742.5440430257</v>
      </c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Y7604" s="2"/>
      <c r="Z7604"/>
      <c r="AA7604"/>
      <c r="AB7604"/>
    </row>
    <row r="7605" spans="1:28" ht="14.45" x14ac:dyDescent="0.3">
      <c r="A7605" s="3">
        <v>42502.708425925928</v>
      </c>
      <c r="B7605">
        <v>2016</v>
      </c>
      <c r="C7605">
        <v>5</v>
      </c>
      <c r="D7605">
        <v>12</v>
      </c>
      <c r="E7605">
        <v>17</v>
      </c>
      <c r="F7605" s="4">
        <v>785567.08558172733</v>
      </c>
      <c r="G7605" s="4">
        <v>962716.53181883576</v>
      </c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Y7605" s="2"/>
      <c r="Z7605"/>
      <c r="AA7605"/>
      <c r="AB7605"/>
    </row>
    <row r="7606" spans="1:28" ht="14.45" x14ac:dyDescent="0.3">
      <c r="A7606" s="3">
        <v>42502.750092592592</v>
      </c>
      <c r="B7606">
        <v>2016</v>
      </c>
      <c r="C7606">
        <v>5</v>
      </c>
      <c r="D7606">
        <v>12</v>
      </c>
      <c r="E7606">
        <v>18</v>
      </c>
      <c r="F7606" s="4">
        <v>782716.05446112587</v>
      </c>
      <c r="G7606" s="4">
        <v>955232.2193289533</v>
      </c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Y7606" s="2"/>
      <c r="Z7606"/>
      <c r="AA7606"/>
      <c r="AB7606"/>
    </row>
    <row r="7607" spans="1:28" ht="14.45" x14ac:dyDescent="0.3">
      <c r="A7607" s="3">
        <v>42502.791759259257</v>
      </c>
      <c r="B7607">
        <v>2016</v>
      </c>
      <c r="C7607">
        <v>5</v>
      </c>
      <c r="D7607">
        <v>12</v>
      </c>
      <c r="E7607">
        <v>19</v>
      </c>
      <c r="F7607" s="4">
        <v>787537.5944737721</v>
      </c>
      <c r="G7607" s="4">
        <v>905218.06703137478</v>
      </c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Y7607" s="2"/>
      <c r="Z7607"/>
      <c r="AA7607"/>
      <c r="AB7607"/>
    </row>
    <row r="7608" spans="1:28" ht="14.45" x14ac:dyDescent="0.3">
      <c r="A7608" s="3">
        <v>42502.833425925928</v>
      </c>
      <c r="B7608">
        <v>2016</v>
      </c>
      <c r="C7608">
        <v>5</v>
      </c>
      <c r="D7608">
        <v>12</v>
      </c>
      <c r="E7608">
        <v>20</v>
      </c>
      <c r="F7608" s="4">
        <v>741141.78793201596</v>
      </c>
      <c r="G7608" s="4">
        <v>859175.58802970441</v>
      </c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Y7608" s="2"/>
      <c r="Z7608"/>
      <c r="AA7608"/>
      <c r="AB7608"/>
    </row>
    <row r="7609" spans="1:28" ht="14.45" x14ac:dyDescent="0.3">
      <c r="A7609" s="3">
        <v>42502.875092592592</v>
      </c>
      <c r="B7609">
        <v>2016</v>
      </c>
      <c r="C7609">
        <v>5</v>
      </c>
      <c r="D7609">
        <v>12</v>
      </c>
      <c r="E7609">
        <v>21</v>
      </c>
      <c r="F7609" s="4">
        <v>637774.93972535629</v>
      </c>
      <c r="G7609" s="4">
        <v>765332.39643668209</v>
      </c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Y7609" s="2"/>
      <c r="Z7609"/>
      <c r="AA7609"/>
      <c r="AB7609"/>
    </row>
    <row r="7610" spans="1:28" ht="14.45" x14ac:dyDescent="0.3">
      <c r="A7610" s="3">
        <v>42502.916759259257</v>
      </c>
      <c r="B7610">
        <v>2016</v>
      </c>
      <c r="C7610">
        <v>5</v>
      </c>
      <c r="D7610">
        <v>12</v>
      </c>
      <c r="E7610">
        <v>22</v>
      </c>
      <c r="F7610" s="4">
        <v>515901.05374812626</v>
      </c>
      <c r="G7610" s="4">
        <v>602472.13116962032</v>
      </c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Y7610" s="2"/>
      <c r="Z7610"/>
      <c r="AA7610"/>
      <c r="AB7610"/>
    </row>
    <row r="7611" spans="1:28" ht="14.45" x14ac:dyDescent="0.3">
      <c r="A7611" s="3">
        <v>42502.958425925928</v>
      </c>
      <c r="B7611">
        <v>2016</v>
      </c>
      <c r="C7611">
        <v>5</v>
      </c>
      <c r="D7611">
        <v>12</v>
      </c>
      <c r="E7611">
        <v>23</v>
      </c>
      <c r="F7611" s="4">
        <v>425825.24974685471</v>
      </c>
      <c r="G7611" s="4">
        <v>501578.63932303258</v>
      </c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Y7611" s="2"/>
      <c r="Z7611"/>
      <c r="AA7611"/>
      <c r="AB7611"/>
    </row>
    <row r="7612" spans="1:28" ht="14.45" x14ac:dyDescent="0.3">
      <c r="A7612" s="3">
        <v>42503.000092592592</v>
      </c>
      <c r="B7612">
        <v>2016</v>
      </c>
      <c r="C7612">
        <v>5</v>
      </c>
      <c r="D7612">
        <v>13</v>
      </c>
      <c r="E7612">
        <v>0</v>
      </c>
      <c r="F7612" s="4">
        <v>376362.38417368429</v>
      </c>
      <c r="G7612" s="4">
        <v>427190.62418295559</v>
      </c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Y7612" s="2"/>
      <c r="Z7612"/>
      <c r="AA7612"/>
      <c r="AB7612"/>
    </row>
    <row r="7613" spans="1:28" ht="14.45" x14ac:dyDescent="0.3">
      <c r="A7613" s="3">
        <v>42503.041759259257</v>
      </c>
      <c r="B7613">
        <v>2016</v>
      </c>
      <c r="C7613">
        <v>5</v>
      </c>
      <c r="D7613">
        <v>13</v>
      </c>
      <c r="E7613">
        <v>1</v>
      </c>
      <c r="F7613" s="4">
        <v>310797.04993702704</v>
      </c>
      <c r="G7613" s="4">
        <v>362252.5719644585</v>
      </c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Y7613" s="2"/>
      <c r="Z7613"/>
      <c r="AA7613"/>
      <c r="AB7613"/>
    </row>
    <row r="7614" spans="1:28" ht="14.45" x14ac:dyDescent="0.3">
      <c r="A7614" s="3">
        <v>42503.083425925928</v>
      </c>
      <c r="B7614">
        <v>2016</v>
      </c>
      <c r="C7614">
        <v>5</v>
      </c>
      <c r="D7614">
        <v>13</v>
      </c>
      <c r="E7614">
        <v>2</v>
      </c>
      <c r="F7614" s="4">
        <v>290632.61988007149</v>
      </c>
      <c r="G7614" s="4">
        <v>344864.4050799454</v>
      </c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Y7614" s="2"/>
      <c r="Z7614"/>
      <c r="AA7614"/>
      <c r="AB7614"/>
    </row>
    <row r="7615" spans="1:28" ht="14.45" x14ac:dyDescent="0.3">
      <c r="A7615" s="3">
        <v>42503.125092592592</v>
      </c>
      <c r="B7615">
        <v>2016</v>
      </c>
      <c r="C7615">
        <v>5</v>
      </c>
      <c r="D7615">
        <v>13</v>
      </c>
      <c r="E7615">
        <v>3</v>
      </c>
      <c r="F7615" s="4">
        <v>285236.93588588748</v>
      </c>
      <c r="G7615" s="4">
        <v>322063.52081530262</v>
      </c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Y7615" s="2"/>
      <c r="Z7615"/>
      <c r="AA7615"/>
      <c r="AB7615"/>
    </row>
    <row r="7616" spans="1:28" ht="14.45" x14ac:dyDescent="0.3">
      <c r="A7616" s="3">
        <v>42503.166759259257</v>
      </c>
      <c r="B7616">
        <v>2016</v>
      </c>
      <c r="C7616">
        <v>5</v>
      </c>
      <c r="D7616">
        <v>13</v>
      </c>
      <c r="E7616">
        <v>4</v>
      </c>
      <c r="F7616" s="4">
        <v>296130.16848969588</v>
      </c>
      <c r="G7616" s="4">
        <v>341388.32426020375</v>
      </c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Y7616" s="2"/>
      <c r="Z7616"/>
      <c r="AA7616"/>
      <c r="AB7616"/>
    </row>
    <row r="7617" spans="1:28" ht="14.45" x14ac:dyDescent="0.3">
      <c r="A7617" s="3">
        <v>42503.208425925928</v>
      </c>
      <c r="B7617">
        <v>2016</v>
      </c>
      <c r="C7617">
        <v>5</v>
      </c>
      <c r="D7617">
        <v>13</v>
      </c>
      <c r="E7617">
        <v>5</v>
      </c>
      <c r="F7617" s="4">
        <v>336149.91449103935</v>
      </c>
      <c r="G7617" s="4">
        <v>396694.53488365986</v>
      </c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Y7617" s="2"/>
      <c r="Z7617"/>
      <c r="AA7617"/>
      <c r="AB7617"/>
    </row>
    <row r="7618" spans="1:28" ht="14.45" x14ac:dyDescent="0.3">
      <c r="A7618" s="3">
        <v>42503.250092592592</v>
      </c>
      <c r="B7618">
        <v>2016</v>
      </c>
      <c r="C7618">
        <v>5</v>
      </c>
      <c r="D7618">
        <v>13</v>
      </c>
      <c r="E7618">
        <v>6</v>
      </c>
      <c r="F7618" s="4">
        <v>368823.75462538056</v>
      </c>
      <c r="G7618" s="4">
        <v>456836.34127032204</v>
      </c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Y7618" s="2"/>
      <c r="Z7618"/>
      <c r="AA7618"/>
      <c r="AB7618"/>
    </row>
    <row r="7619" spans="1:28" ht="14.45" x14ac:dyDescent="0.3">
      <c r="A7619" s="3">
        <v>42503.291759259257</v>
      </c>
      <c r="B7619">
        <v>2016</v>
      </c>
      <c r="C7619">
        <v>5</v>
      </c>
      <c r="D7619">
        <v>13</v>
      </c>
      <c r="E7619">
        <v>7</v>
      </c>
      <c r="F7619" s="4">
        <v>352060.64696035284</v>
      </c>
      <c r="G7619" s="4">
        <v>472345.50037363329</v>
      </c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Y7619" s="2"/>
      <c r="Z7619"/>
      <c r="AA7619"/>
      <c r="AB7619"/>
    </row>
    <row r="7620" spans="1:28" ht="14.45" x14ac:dyDescent="0.3">
      <c r="A7620" s="3">
        <v>42503.333425925928</v>
      </c>
      <c r="B7620">
        <v>2016</v>
      </c>
      <c r="C7620">
        <v>5</v>
      </c>
      <c r="D7620">
        <v>13</v>
      </c>
      <c r="E7620">
        <v>8</v>
      </c>
      <c r="F7620" s="4">
        <v>372104.78471844312</v>
      </c>
      <c r="G7620" s="4">
        <v>492627.46261218481</v>
      </c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Y7620" s="2"/>
      <c r="Z7620"/>
      <c r="AA7620"/>
      <c r="AB7620"/>
    </row>
    <row r="7621" spans="1:28" ht="14.45" x14ac:dyDescent="0.3">
      <c r="A7621" s="3">
        <v>42503.375092592592</v>
      </c>
      <c r="B7621">
        <v>2016</v>
      </c>
      <c r="C7621">
        <v>5</v>
      </c>
      <c r="D7621">
        <v>13</v>
      </c>
      <c r="E7621">
        <v>9</v>
      </c>
      <c r="F7621" s="4">
        <v>420464.53921524755</v>
      </c>
      <c r="G7621" s="4">
        <v>518043.72772971872</v>
      </c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Y7621" s="2"/>
      <c r="Z7621"/>
      <c r="AA7621"/>
      <c r="AB7621"/>
    </row>
    <row r="7622" spans="1:28" ht="14.45" x14ac:dyDescent="0.3">
      <c r="A7622" s="3">
        <v>42503.416759259257</v>
      </c>
      <c r="B7622">
        <v>2016</v>
      </c>
      <c r="C7622">
        <v>5</v>
      </c>
      <c r="D7622">
        <v>13</v>
      </c>
      <c r="E7622">
        <v>10</v>
      </c>
      <c r="F7622" s="4">
        <v>481973.74650909356</v>
      </c>
      <c r="G7622" s="4">
        <v>609046.69692295208</v>
      </c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Y7622" s="2"/>
      <c r="Z7622"/>
      <c r="AA7622"/>
      <c r="AB7622"/>
    </row>
    <row r="7623" spans="1:28" ht="14.45" x14ac:dyDescent="0.3">
      <c r="A7623" s="3">
        <v>42503.458425925928</v>
      </c>
      <c r="B7623">
        <v>2016</v>
      </c>
      <c r="C7623">
        <v>5</v>
      </c>
      <c r="D7623">
        <v>13</v>
      </c>
      <c r="E7623">
        <v>11</v>
      </c>
      <c r="F7623" s="4">
        <v>523536.71695550269</v>
      </c>
      <c r="G7623" s="4">
        <v>676713.57260599465</v>
      </c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Y7623" s="2"/>
      <c r="Z7623"/>
      <c r="AA7623"/>
      <c r="AB7623"/>
    </row>
    <row r="7624" spans="1:28" ht="14.45" x14ac:dyDescent="0.3">
      <c r="A7624" s="3">
        <v>42503.500092592592</v>
      </c>
      <c r="B7624">
        <v>2016</v>
      </c>
      <c r="C7624">
        <v>5</v>
      </c>
      <c r="D7624">
        <v>13</v>
      </c>
      <c r="E7624">
        <v>12</v>
      </c>
      <c r="F7624" s="4">
        <v>585910.67761962139</v>
      </c>
      <c r="G7624" s="4">
        <v>690408.02534689079</v>
      </c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Y7624" s="2"/>
      <c r="Z7624"/>
      <c r="AA7624"/>
      <c r="AB7624"/>
    </row>
    <row r="7625" spans="1:28" ht="14.45" x14ac:dyDescent="0.3">
      <c r="A7625" s="3">
        <v>42503.541759259257</v>
      </c>
      <c r="B7625">
        <v>2016</v>
      </c>
      <c r="C7625">
        <v>5</v>
      </c>
      <c r="D7625">
        <v>13</v>
      </c>
      <c r="E7625">
        <v>13</v>
      </c>
      <c r="F7625" s="4">
        <v>620780.25387652963</v>
      </c>
      <c r="G7625" s="4">
        <v>737851.00918156933</v>
      </c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Y7625" s="2"/>
      <c r="Z7625"/>
      <c r="AA7625"/>
      <c r="AB7625"/>
    </row>
    <row r="7626" spans="1:28" ht="14.45" x14ac:dyDescent="0.3">
      <c r="A7626" s="3">
        <v>42503.583425925928</v>
      </c>
      <c r="B7626">
        <v>2016</v>
      </c>
      <c r="C7626">
        <v>5</v>
      </c>
      <c r="D7626">
        <v>13</v>
      </c>
      <c r="E7626">
        <v>14</v>
      </c>
      <c r="F7626" s="4">
        <v>703288.10018170078</v>
      </c>
      <c r="G7626" s="4">
        <v>816961.07163883524</v>
      </c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Y7626" s="2"/>
      <c r="Z7626"/>
      <c r="AA7626"/>
      <c r="AB7626"/>
    </row>
    <row r="7627" spans="1:28" ht="14.45" x14ac:dyDescent="0.3">
      <c r="A7627" s="3">
        <v>42503.625092592592</v>
      </c>
      <c r="B7627">
        <v>2016</v>
      </c>
      <c r="C7627">
        <v>5</v>
      </c>
      <c r="D7627">
        <v>13</v>
      </c>
      <c r="E7627">
        <v>15</v>
      </c>
      <c r="F7627" s="4">
        <v>758590.1716874626</v>
      </c>
      <c r="G7627" s="4">
        <v>865858.41389731225</v>
      </c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Y7627" s="2"/>
      <c r="Z7627"/>
      <c r="AA7627"/>
      <c r="AB7627"/>
    </row>
    <row r="7628" spans="1:28" ht="14.45" x14ac:dyDescent="0.3">
      <c r="A7628" s="3">
        <v>42503.666759259257</v>
      </c>
      <c r="B7628">
        <v>2016</v>
      </c>
      <c r="C7628">
        <v>5</v>
      </c>
      <c r="D7628">
        <v>13</v>
      </c>
      <c r="E7628">
        <v>16</v>
      </c>
      <c r="F7628" s="4">
        <v>801181.08226049808</v>
      </c>
      <c r="G7628" s="4">
        <v>923711.02622948214</v>
      </c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Y7628" s="2"/>
      <c r="Z7628"/>
      <c r="AA7628"/>
      <c r="AB7628"/>
    </row>
    <row r="7629" spans="1:28" ht="14.45" x14ac:dyDescent="0.3">
      <c r="A7629" s="3">
        <v>42503.708425925928</v>
      </c>
      <c r="B7629">
        <v>2016</v>
      </c>
      <c r="C7629">
        <v>5</v>
      </c>
      <c r="D7629">
        <v>13</v>
      </c>
      <c r="E7629">
        <v>17</v>
      </c>
      <c r="F7629" s="4">
        <v>816568.71088202402</v>
      </c>
      <c r="G7629" s="4">
        <v>883103.27240410692</v>
      </c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Y7629" s="2"/>
      <c r="Z7629"/>
      <c r="AA7629"/>
      <c r="AB7629"/>
    </row>
    <row r="7630" spans="1:28" ht="14.45" x14ac:dyDescent="0.3">
      <c r="A7630" s="3">
        <v>42503.750092592592</v>
      </c>
      <c r="B7630">
        <v>2016</v>
      </c>
      <c r="C7630">
        <v>5</v>
      </c>
      <c r="D7630">
        <v>13</v>
      </c>
      <c r="E7630">
        <v>18</v>
      </c>
      <c r="F7630" s="4">
        <v>787619.26198608277</v>
      </c>
      <c r="G7630" s="4">
        <v>864503.60762991768</v>
      </c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Y7630" s="2"/>
      <c r="Z7630"/>
      <c r="AA7630"/>
      <c r="AB7630"/>
    </row>
    <row r="7631" spans="1:28" ht="14.45" x14ac:dyDescent="0.3">
      <c r="A7631" s="3">
        <v>42503.791759259257</v>
      </c>
      <c r="B7631">
        <v>2016</v>
      </c>
      <c r="C7631">
        <v>5</v>
      </c>
      <c r="D7631">
        <v>13</v>
      </c>
      <c r="E7631">
        <v>19</v>
      </c>
      <c r="F7631" s="4">
        <v>759178.68666778365</v>
      </c>
      <c r="G7631" s="4">
        <v>823349.92998670263</v>
      </c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Y7631" s="2"/>
      <c r="Z7631"/>
      <c r="AA7631"/>
      <c r="AB7631"/>
    </row>
    <row r="7632" spans="1:28" ht="14.45" x14ac:dyDescent="0.3">
      <c r="A7632" s="3">
        <v>42503.833425925928</v>
      </c>
      <c r="B7632">
        <v>2016</v>
      </c>
      <c r="C7632">
        <v>5</v>
      </c>
      <c r="D7632">
        <v>13</v>
      </c>
      <c r="E7632">
        <v>20</v>
      </c>
      <c r="F7632" s="4">
        <v>733688.05399217003</v>
      </c>
      <c r="G7632" s="4">
        <v>796961.4727328599</v>
      </c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Y7632" s="2"/>
      <c r="Z7632"/>
      <c r="AA7632"/>
      <c r="AB7632"/>
    </row>
    <row r="7633" spans="1:28" ht="14.45" x14ac:dyDescent="0.3">
      <c r="A7633" s="3">
        <v>42503.875092592592</v>
      </c>
      <c r="B7633">
        <v>2016</v>
      </c>
      <c r="C7633">
        <v>5</v>
      </c>
      <c r="D7633">
        <v>13</v>
      </c>
      <c r="E7633">
        <v>21</v>
      </c>
      <c r="F7633" s="4">
        <v>621640.03612745693</v>
      </c>
      <c r="G7633" s="4">
        <v>681403.01693152264</v>
      </c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Y7633" s="2"/>
      <c r="Z7633"/>
      <c r="AA7633"/>
      <c r="AB7633"/>
    </row>
    <row r="7634" spans="1:28" ht="14.45" x14ac:dyDescent="0.3">
      <c r="A7634" s="3">
        <v>42503.916759259257</v>
      </c>
      <c r="B7634">
        <v>2016</v>
      </c>
      <c r="C7634">
        <v>5</v>
      </c>
      <c r="D7634">
        <v>13</v>
      </c>
      <c r="E7634">
        <v>22</v>
      </c>
      <c r="F7634" s="4">
        <v>506715.16878044518</v>
      </c>
      <c r="G7634" s="4">
        <v>534103.0661593827</v>
      </c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Y7634" s="2"/>
      <c r="Z7634"/>
      <c r="AA7634"/>
      <c r="AB7634"/>
    </row>
    <row r="7635" spans="1:28" ht="14.45" x14ac:dyDescent="0.3">
      <c r="A7635" s="3">
        <v>42503.958425925928</v>
      </c>
      <c r="B7635">
        <v>2016</v>
      </c>
      <c r="C7635">
        <v>5</v>
      </c>
      <c r="D7635">
        <v>13</v>
      </c>
      <c r="E7635">
        <v>23</v>
      </c>
      <c r="F7635" s="4">
        <v>400197.51919709711</v>
      </c>
      <c r="G7635" s="4">
        <v>415613.19465278945</v>
      </c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Y7635" s="2"/>
      <c r="Z7635"/>
      <c r="AA7635"/>
      <c r="AB7635"/>
    </row>
    <row r="7636" spans="1:28" ht="14.45" x14ac:dyDescent="0.3">
      <c r="A7636" s="3">
        <v>42504.000092592592</v>
      </c>
      <c r="B7636">
        <v>2016</v>
      </c>
      <c r="C7636">
        <v>5</v>
      </c>
      <c r="D7636">
        <v>14</v>
      </c>
      <c r="E7636">
        <v>0</v>
      </c>
      <c r="F7636" s="4">
        <v>341358.6850952137</v>
      </c>
      <c r="G7636" s="4">
        <v>375216.91760332428</v>
      </c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Y7636" s="2"/>
      <c r="Z7636"/>
      <c r="AA7636"/>
      <c r="AB7636"/>
    </row>
    <row r="7637" spans="1:28" ht="14.45" x14ac:dyDescent="0.3">
      <c r="A7637" s="3">
        <v>42504.041759259257</v>
      </c>
      <c r="B7637">
        <v>2016</v>
      </c>
      <c r="C7637">
        <v>5</v>
      </c>
      <c r="D7637">
        <v>14</v>
      </c>
      <c r="E7637">
        <v>1</v>
      </c>
      <c r="F7637" s="4">
        <v>303271.31492913474</v>
      </c>
      <c r="G7637" s="4">
        <v>317337.84395610983</v>
      </c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Y7637" s="2"/>
      <c r="Z7637"/>
      <c r="AA7637"/>
      <c r="AB7637"/>
    </row>
    <row r="7638" spans="1:28" ht="14.45" x14ac:dyDescent="0.3">
      <c r="A7638" s="3">
        <v>42504.083425925928</v>
      </c>
      <c r="B7638">
        <v>2016</v>
      </c>
      <c r="C7638">
        <v>5</v>
      </c>
      <c r="D7638">
        <v>14</v>
      </c>
      <c r="E7638">
        <v>2</v>
      </c>
      <c r="F7638" s="4">
        <v>269519.6363759223</v>
      </c>
      <c r="G7638" s="4">
        <v>283434.47927947395</v>
      </c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Y7638" s="2"/>
      <c r="Z7638"/>
      <c r="AA7638"/>
      <c r="AB7638"/>
    </row>
    <row r="7639" spans="1:28" ht="14.45" x14ac:dyDescent="0.3">
      <c r="A7639" s="3">
        <v>42504.125092592592</v>
      </c>
      <c r="B7639">
        <v>2016</v>
      </c>
      <c r="C7639">
        <v>5</v>
      </c>
      <c r="D7639">
        <v>14</v>
      </c>
      <c r="E7639">
        <v>3</v>
      </c>
      <c r="F7639" s="4">
        <v>262350.64994530677</v>
      </c>
      <c r="G7639" s="4">
        <v>279474.01941821649</v>
      </c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Y7639" s="2"/>
      <c r="Z7639"/>
      <c r="AA7639"/>
      <c r="AB7639"/>
    </row>
    <row r="7640" spans="1:28" ht="14.45" x14ac:dyDescent="0.3">
      <c r="A7640" s="3">
        <v>42504.166759259257</v>
      </c>
      <c r="B7640">
        <v>2016</v>
      </c>
      <c r="C7640">
        <v>5</v>
      </c>
      <c r="D7640">
        <v>14</v>
      </c>
      <c r="E7640">
        <v>4</v>
      </c>
      <c r="F7640" s="4">
        <v>260290.25090790275</v>
      </c>
      <c r="G7640" s="4">
        <v>306200.45208862633</v>
      </c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Y7640" s="2"/>
      <c r="Z7640"/>
      <c r="AA7640"/>
      <c r="AB7640"/>
    </row>
    <row r="7641" spans="1:28" ht="14.45" x14ac:dyDescent="0.3">
      <c r="A7641" s="3">
        <v>42504.208425925928</v>
      </c>
      <c r="B7641">
        <v>2016</v>
      </c>
      <c r="C7641">
        <v>5</v>
      </c>
      <c r="D7641">
        <v>14</v>
      </c>
      <c r="E7641">
        <v>5</v>
      </c>
      <c r="F7641" s="4">
        <v>312134.94650004467</v>
      </c>
      <c r="G7641" s="4">
        <v>365801.8801756071</v>
      </c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Y7641" s="2"/>
      <c r="Z7641"/>
      <c r="AA7641"/>
      <c r="AB7641"/>
    </row>
    <row r="7642" spans="1:28" ht="14.45" x14ac:dyDescent="0.3">
      <c r="A7642" s="3">
        <v>42504.250092592592</v>
      </c>
      <c r="B7642">
        <v>2016</v>
      </c>
      <c r="C7642">
        <v>5</v>
      </c>
      <c r="D7642">
        <v>14</v>
      </c>
      <c r="E7642">
        <v>6</v>
      </c>
      <c r="F7642" s="4">
        <v>336988.46102053794</v>
      </c>
      <c r="G7642" s="4">
        <v>403100.98332118086</v>
      </c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Y7642" s="2"/>
      <c r="Z7642"/>
      <c r="AA7642"/>
      <c r="AB7642"/>
    </row>
    <row r="7643" spans="1:28" ht="14.45" x14ac:dyDescent="0.3">
      <c r="A7643" s="3">
        <v>42504.291759259257</v>
      </c>
      <c r="B7643">
        <v>2016</v>
      </c>
      <c r="C7643">
        <v>5</v>
      </c>
      <c r="D7643">
        <v>14</v>
      </c>
      <c r="E7643">
        <v>7</v>
      </c>
      <c r="F7643" s="4">
        <v>298223.47237800452</v>
      </c>
      <c r="G7643" s="4">
        <v>384125.39854052442</v>
      </c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Y7643" s="2"/>
      <c r="Z7643"/>
      <c r="AA7643"/>
      <c r="AB7643"/>
    </row>
    <row r="7644" spans="1:28" ht="14.45" x14ac:dyDescent="0.3">
      <c r="A7644" s="3">
        <v>42504.333425925928</v>
      </c>
      <c r="B7644">
        <v>2016</v>
      </c>
      <c r="C7644">
        <v>5</v>
      </c>
      <c r="D7644">
        <v>14</v>
      </c>
      <c r="E7644">
        <v>8</v>
      </c>
      <c r="F7644" s="4">
        <v>281284.22563194641</v>
      </c>
      <c r="G7644" s="4">
        <v>413090.0760945981</v>
      </c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Y7644" s="2"/>
      <c r="Z7644"/>
      <c r="AA7644"/>
      <c r="AB7644"/>
    </row>
    <row r="7645" spans="1:28" ht="14.45" x14ac:dyDescent="0.3">
      <c r="A7645" s="3">
        <v>42504.375092592592</v>
      </c>
      <c r="B7645">
        <v>2016</v>
      </c>
      <c r="C7645">
        <v>5</v>
      </c>
      <c r="D7645">
        <v>14</v>
      </c>
      <c r="E7645">
        <v>9</v>
      </c>
      <c r="F7645" s="4">
        <v>253151.63971305959</v>
      </c>
      <c r="G7645" s="4">
        <v>443712.84117424552</v>
      </c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Y7645" s="2"/>
      <c r="Z7645"/>
      <c r="AA7645"/>
      <c r="AB7645"/>
    </row>
    <row r="7646" spans="1:28" ht="14.45" x14ac:dyDescent="0.3">
      <c r="A7646" s="3">
        <v>42504.416759259257</v>
      </c>
      <c r="B7646">
        <v>2016</v>
      </c>
      <c r="C7646">
        <v>5</v>
      </c>
      <c r="D7646">
        <v>14</v>
      </c>
      <c r="E7646">
        <v>10</v>
      </c>
      <c r="F7646" s="4">
        <v>272683.05734479229</v>
      </c>
      <c r="G7646" s="4">
        <v>483997.7420551437</v>
      </c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Y7646" s="2"/>
      <c r="Z7646"/>
      <c r="AA7646"/>
      <c r="AB7646"/>
    </row>
    <row r="7647" spans="1:28" ht="14.45" x14ac:dyDescent="0.3">
      <c r="A7647" s="3">
        <v>42504.458425925928</v>
      </c>
      <c r="B7647">
        <v>2016</v>
      </c>
      <c r="C7647">
        <v>5</v>
      </c>
      <c r="D7647">
        <v>14</v>
      </c>
      <c r="E7647">
        <v>11</v>
      </c>
      <c r="F7647" s="4">
        <v>266211.87430548429</v>
      </c>
      <c r="G7647" s="4">
        <v>526485.92662542302</v>
      </c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Y7647" s="2"/>
      <c r="Z7647"/>
      <c r="AA7647"/>
      <c r="AB7647"/>
    </row>
    <row r="7648" spans="1:28" ht="14.45" x14ac:dyDescent="0.3">
      <c r="A7648" s="3">
        <v>42504.500092592592</v>
      </c>
      <c r="B7648">
        <v>2016</v>
      </c>
      <c r="C7648">
        <v>5</v>
      </c>
      <c r="D7648">
        <v>14</v>
      </c>
      <c r="E7648">
        <v>12</v>
      </c>
      <c r="F7648" s="4">
        <v>271326.66801918001</v>
      </c>
      <c r="G7648" s="4">
        <v>580322.37689452164</v>
      </c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Y7648" s="2"/>
      <c r="Z7648"/>
      <c r="AA7648"/>
      <c r="AB7648"/>
    </row>
    <row r="7649" spans="1:28" ht="14.45" x14ac:dyDescent="0.3">
      <c r="A7649" s="3">
        <v>42504.541759259257</v>
      </c>
      <c r="B7649">
        <v>2016</v>
      </c>
      <c r="C7649">
        <v>5</v>
      </c>
      <c r="D7649">
        <v>14</v>
      </c>
      <c r="E7649">
        <v>13</v>
      </c>
      <c r="F7649" s="4">
        <v>292891.53142671258</v>
      </c>
      <c r="G7649" s="4">
        <v>599256.41881346726</v>
      </c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Y7649" s="2"/>
      <c r="Z7649"/>
      <c r="AA7649"/>
      <c r="AB7649"/>
    </row>
    <row r="7650" spans="1:28" ht="14.45" x14ac:dyDescent="0.3">
      <c r="A7650" s="3">
        <v>42504.583425925928</v>
      </c>
      <c r="B7650">
        <v>2016</v>
      </c>
      <c r="C7650">
        <v>5</v>
      </c>
      <c r="D7650">
        <v>14</v>
      </c>
      <c r="E7650">
        <v>14</v>
      </c>
      <c r="F7650" s="4">
        <v>302950.21597042558</v>
      </c>
      <c r="G7650" s="4">
        <v>580140.63648092607</v>
      </c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Y7650" s="2"/>
      <c r="Z7650"/>
      <c r="AA7650"/>
      <c r="AB7650"/>
    </row>
    <row r="7651" spans="1:28" ht="14.45" x14ac:dyDescent="0.3">
      <c r="A7651" s="3">
        <v>42504.625092592592</v>
      </c>
      <c r="B7651">
        <v>2016</v>
      </c>
      <c r="C7651">
        <v>5</v>
      </c>
      <c r="D7651">
        <v>14</v>
      </c>
      <c r="E7651">
        <v>15</v>
      </c>
      <c r="F7651" s="4">
        <v>337808.47664566309</v>
      </c>
      <c r="G7651" s="4">
        <v>586320.67867771047</v>
      </c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Y7651" s="2"/>
      <c r="Z7651"/>
      <c r="AA7651"/>
      <c r="AB7651"/>
    </row>
    <row r="7652" spans="1:28" ht="14.45" x14ac:dyDescent="0.3">
      <c r="A7652" s="3">
        <v>42504.666759259257</v>
      </c>
      <c r="B7652">
        <v>2016</v>
      </c>
      <c r="C7652">
        <v>5</v>
      </c>
      <c r="D7652">
        <v>14</v>
      </c>
      <c r="E7652">
        <v>16</v>
      </c>
      <c r="F7652" s="4">
        <v>416720.82902516751</v>
      </c>
      <c r="G7652" s="4">
        <v>603068.81786871434</v>
      </c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Y7652" s="2"/>
      <c r="Z7652"/>
      <c r="AA7652"/>
      <c r="AB7652"/>
    </row>
    <row r="7653" spans="1:28" ht="14.45" x14ac:dyDescent="0.3">
      <c r="A7653" s="3">
        <v>42504.708425925928</v>
      </c>
      <c r="B7653">
        <v>2016</v>
      </c>
      <c r="C7653">
        <v>5</v>
      </c>
      <c r="D7653">
        <v>14</v>
      </c>
      <c r="E7653">
        <v>17</v>
      </c>
      <c r="F7653" s="4">
        <v>432041.67838141561</v>
      </c>
      <c r="G7653" s="4">
        <v>636496.28768017981</v>
      </c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Y7653" s="2"/>
      <c r="Z7653"/>
      <c r="AA7653"/>
      <c r="AB7653"/>
    </row>
    <row r="7654" spans="1:28" ht="14.45" x14ac:dyDescent="0.3">
      <c r="A7654" s="3">
        <v>42504.750092592592</v>
      </c>
      <c r="B7654">
        <v>2016</v>
      </c>
      <c r="C7654">
        <v>5</v>
      </c>
      <c r="D7654">
        <v>14</v>
      </c>
      <c r="E7654">
        <v>18</v>
      </c>
      <c r="F7654" s="4">
        <v>427093.43805423717</v>
      </c>
      <c r="G7654" s="4">
        <v>605687.56543968886</v>
      </c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Y7654" s="2"/>
      <c r="Z7654"/>
      <c r="AA7654"/>
      <c r="AB7654"/>
    </row>
    <row r="7655" spans="1:28" ht="14.45" x14ac:dyDescent="0.3">
      <c r="A7655" s="3">
        <v>42504.791759259257</v>
      </c>
      <c r="B7655">
        <v>2016</v>
      </c>
      <c r="C7655">
        <v>5</v>
      </c>
      <c r="D7655">
        <v>14</v>
      </c>
      <c r="E7655">
        <v>19</v>
      </c>
      <c r="F7655" s="4">
        <v>417760.83062072494</v>
      </c>
      <c r="G7655" s="4">
        <v>606027.46704329248</v>
      </c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Y7655" s="2"/>
      <c r="Z7655"/>
      <c r="AA7655"/>
      <c r="AB7655"/>
    </row>
    <row r="7656" spans="1:28" ht="14.45" x14ac:dyDescent="0.3">
      <c r="A7656" s="3">
        <v>42504.833425925928</v>
      </c>
      <c r="B7656">
        <v>2016</v>
      </c>
      <c r="C7656">
        <v>5</v>
      </c>
      <c r="D7656">
        <v>14</v>
      </c>
      <c r="E7656">
        <v>20</v>
      </c>
      <c r="F7656" s="4">
        <v>403554.7949658134</v>
      </c>
      <c r="G7656" s="4">
        <v>592623.11020466278</v>
      </c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Y7656" s="2"/>
      <c r="Z7656"/>
      <c r="AA7656"/>
      <c r="AB7656"/>
    </row>
    <row r="7657" spans="1:28" ht="14.45" x14ac:dyDescent="0.3">
      <c r="A7657" s="3">
        <v>42504.875092592592</v>
      </c>
      <c r="B7657">
        <v>2016</v>
      </c>
      <c r="C7657">
        <v>5</v>
      </c>
      <c r="D7657">
        <v>14</v>
      </c>
      <c r="E7657">
        <v>21</v>
      </c>
      <c r="F7657" s="4">
        <v>373307.35433956474</v>
      </c>
      <c r="G7657" s="4">
        <v>527780.95415508747</v>
      </c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Y7657" s="2"/>
      <c r="Z7657"/>
      <c r="AA7657"/>
      <c r="AB7657"/>
    </row>
    <row r="7658" spans="1:28" ht="14.45" x14ac:dyDescent="0.3">
      <c r="A7658" s="3">
        <v>42504.916759259257</v>
      </c>
      <c r="B7658">
        <v>2016</v>
      </c>
      <c r="C7658">
        <v>5</v>
      </c>
      <c r="D7658">
        <v>14</v>
      </c>
      <c r="E7658">
        <v>22</v>
      </c>
      <c r="F7658" s="4">
        <v>305566.7545004086</v>
      </c>
      <c r="G7658" s="4">
        <v>414908.01297476538</v>
      </c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Y7658" s="2"/>
      <c r="Z7658"/>
      <c r="AA7658"/>
      <c r="AB7658"/>
    </row>
    <row r="7659" spans="1:28" ht="14.45" x14ac:dyDescent="0.3">
      <c r="A7659" s="3">
        <v>42504.958425925928</v>
      </c>
      <c r="B7659">
        <v>2016</v>
      </c>
      <c r="C7659">
        <v>5</v>
      </c>
      <c r="D7659">
        <v>14</v>
      </c>
      <c r="E7659">
        <v>23</v>
      </c>
      <c r="F7659" s="4">
        <v>247073.03894740343</v>
      </c>
      <c r="G7659" s="4">
        <v>332361.5248972869</v>
      </c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Y7659" s="2"/>
      <c r="Z7659"/>
      <c r="AA7659"/>
      <c r="AB7659"/>
    </row>
    <row r="7660" spans="1:28" ht="14.45" x14ac:dyDescent="0.3">
      <c r="A7660" s="3">
        <v>42505.000092592592</v>
      </c>
      <c r="B7660">
        <v>2016</v>
      </c>
      <c r="C7660">
        <v>5</v>
      </c>
      <c r="D7660">
        <v>15</v>
      </c>
      <c r="E7660">
        <v>0</v>
      </c>
      <c r="F7660" s="4">
        <v>222122.32676791589</v>
      </c>
      <c r="G7660" s="4">
        <v>302212.9064050481</v>
      </c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Y7660" s="2"/>
      <c r="Z7660"/>
      <c r="AA7660"/>
      <c r="AB7660"/>
    </row>
    <row r="7661" spans="1:28" ht="14.45" x14ac:dyDescent="0.3">
      <c r="A7661" s="3">
        <v>42505.041770833333</v>
      </c>
      <c r="B7661">
        <v>2016</v>
      </c>
      <c r="C7661">
        <v>5</v>
      </c>
      <c r="D7661">
        <v>15</v>
      </c>
      <c r="E7661">
        <v>1</v>
      </c>
      <c r="F7661" s="4">
        <v>206179.03694096755</v>
      </c>
      <c r="G7661" s="4">
        <v>280064.98284862225</v>
      </c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Y7661" s="2"/>
      <c r="Z7661"/>
      <c r="AA7661"/>
      <c r="AB7661"/>
    </row>
    <row r="7662" spans="1:28" ht="14.45" x14ac:dyDescent="0.3">
      <c r="A7662" s="3">
        <v>42505.083437499998</v>
      </c>
      <c r="B7662">
        <v>2016</v>
      </c>
      <c r="C7662">
        <v>5</v>
      </c>
      <c r="D7662">
        <v>15</v>
      </c>
      <c r="E7662">
        <v>2</v>
      </c>
      <c r="F7662" s="4">
        <v>197231.3063887665</v>
      </c>
      <c r="G7662" s="4">
        <v>266236.25168944983</v>
      </c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Y7662" s="2"/>
      <c r="Z7662"/>
      <c r="AA7662"/>
      <c r="AB7662"/>
    </row>
    <row r="7663" spans="1:28" ht="14.45" x14ac:dyDescent="0.3">
      <c r="A7663" s="3">
        <v>42505.125104166669</v>
      </c>
      <c r="B7663">
        <v>2016</v>
      </c>
      <c r="C7663">
        <v>5</v>
      </c>
      <c r="D7663">
        <v>15</v>
      </c>
      <c r="E7663">
        <v>3</v>
      </c>
      <c r="F7663" s="4">
        <v>196702.14078552069</v>
      </c>
      <c r="G7663" s="4">
        <v>268862.60794959264</v>
      </c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Y7663" s="2"/>
      <c r="Z7663"/>
      <c r="AA7663"/>
      <c r="AB7663"/>
    </row>
    <row r="7664" spans="1:28" ht="14.45" x14ac:dyDescent="0.3">
      <c r="A7664" s="3">
        <v>42505.166770833333</v>
      </c>
      <c r="B7664">
        <v>2016</v>
      </c>
      <c r="C7664">
        <v>5</v>
      </c>
      <c r="D7664">
        <v>15</v>
      </c>
      <c r="E7664">
        <v>4</v>
      </c>
      <c r="F7664" s="4">
        <v>211774.13263113401</v>
      </c>
      <c r="G7664" s="4">
        <v>297116.84383566235</v>
      </c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Y7664" s="2"/>
      <c r="Z7664"/>
      <c r="AA7664"/>
      <c r="AB7664"/>
    </row>
    <row r="7665" spans="1:28" ht="14.45" x14ac:dyDescent="0.3">
      <c r="A7665" s="3">
        <v>42505.208437499998</v>
      </c>
      <c r="B7665">
        <v>2016</v>
      </c>
      <c r="C7665">
        <v>5</v>
      </c>
      <c r="D7665">
        <v>15</v>
      </c>
      <c r="E7665">
        <v>5</v>
      </c>
      <c r="F7665" s="4">
        <v>247741.88157923601</v>
      </c>
      <c r="G7665" s="4">
        <v>375609.45675898617</v>
      </c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Y7665" s="2"/>
      <c r="Z7665"/>
      <c r="AA7665"/>
      <c r="AB7665"/>
    </row>
    <row r="7666" spans="1:28" ht="14.45" x14ac:dyDescent="0.3">
      <c r="A7666" s="3">
        <v>42505.250104166669</v>
      </c>
      <c r="B7666">
        <v>2016</v>
      </c>
      <c r="C7666">
        <v>5</v>
      </c>
      <c r="D7666">
        <v>15</v>
      </c>
      <c r="E7666">
        <v>6</v>
      </c>
      <c r="F7666" s="4">
        <v>303970.54974474123</v>
      </c>
      <c r="G7666" s="4">
        <v>396878.94864353543</v>
      </c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Y7666" s="2"/>
      <c r="Z7666"/>
      <c r="AA7666"/>
      <c r="AB7666"/>
    </row>
    <row r="7667" spans="1:28" ht="14.45" x14ac:dyDescent="0.3">
      <c r="A7667" s="3">
        <v>42505.291770833333</v>
      </c>
      <c r="B7667">
        <v>2016</v>
      </c>
      <c r="C7667">
        <v>5</v>
      </c>
      <c r="D7667">
        <v>15</v>
      </c>
      <c r="E7667">
        <v>7</v>
      </c>
      <c r="F7667" s="4">
        <v>280891.22061144264</v>
      </c>
      <c r="G7667" s="4">
        <v>381004.2551048958</v>
      </c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Y7667" s="2"/>
      <c r="Z7667"/>
      <c r="AA7667"/>
      <c r="AB7667"/>
    </row>
    <row r="7668" spans="1:28" ht="14.45" x14ac:dyDescent="0.3">
      <c r="A7668" s="3">
        <v>42505.333437499998</v>
      </c>
      <c r="B7668">
        <v>2016</v>
      </c>
      <c r="C7668">
        <v>5</v>
      </c>
      <c r="D7668">
        <v>15</v>
      </c>
      <c r="E7668">
        <v>8</v>
      </c>
      <c r="F7668" s="4">
        <v>275777.54770161136</v>
      </c>
      <c r="G7668" s="4">
        <v>375739.90911191324</v>
      </c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Y7668" s="2"/>
      <c r="Z7668"/>
      <c r="AA7668"/>
      <c r="AB7668"/>
    </row>
    <row r="7669" spans="1:28" ht="14.45" x14ac:dyDescent="0.3">
      <c r="A7669" s="3">
        <v>42505.375104166669</v>
      </c>
      <c r="B7669">
        <v>2016</v>
      </c>
      <c r="C7669">
        <v>5</v>
      </c>
      <c r="D7669">
        <v>15</v>
      </c>
      <c r="E7669">
        <v>9</v>
      </c>
      <c r="F7669" s="4">
        <v>275892.68423114571</v>
      </c>
      <c r="G7669" s="4">
        <v>366020.67398064933</v>
      </c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Y7669" s="2"/>
      <c r="Z7669"/>
      <c r="AA7669"/>
      <c r="AB7669"/>
    </row>
    <row r="7670" spans="1:28" ht="14.45" x14ac:dyDescent="0.3">
      <c r="A7670" s="3">
        <v>42505.416770833333</v>
      </c>
      <c r="B7670">
        <v>2016</v>
      </c>
      <c r="C7670">
        <v>5</v>
      </c>
      <c r="D7670">
        <v>15</v>
      </c>
      <c r="E7670">
        <v>10</v>
      </c>
      <c r="F7670" s="4">
        <v>284848.67652895476</v>
      </c>
      <c r="G7670" s="4">
        <v>368582.92558546358</v>
      </c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Y7670" s="2"/>
      <c r="Z7670"/>
      <c r="AA7670"/>
      <c r="AB7670"/>
    </row>
    <row r="7671" spans="1:28" ht="14.45" x14ac:dyDescent="0.3">
      <c r="A7671" s="3">
        <v>42505.458437499998</v>
      </c>
      <c r="B7671">
        <v>2016</v>
      </c>
      <c r="C7671">
        <v>5</v>
      </c>
      <c r="D7671">
        <v>15</v>
      </c>
      <c r="E7671">
        <v>11</v>
      </c>
      <c r="F7671" s="4">
        <v>253074.31362064416</v>
      </c>
      <c r="G7671" s="4">
        <v>350968.60169741785</v>
      </c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Y7671" s="2"/>
      <c r="Z7671"/>
      <c r="AA7671"/>
      <c r="AB7671"/>
    </row>
    <row r="7672" spans="1:28" ht="14.45" x14ac:dyDescent="0.3">
      <c r="A7672" s="3">
        <v>42505.500104166669</v>
      </c>
      <c r="B7672">
        <v>2016</v>
      </c>
      <c r="C7672">
        <v>5</v>
      </c>
      <c r="D7672">
        <v>15</v>
      </c>
      <c r="E7672">
        <v>12</v>
      </c>
      <c r="F7672" s="4">
        <v>250727.48779701072</v>
      </c>
      <c r="G7672" s="4">
        <v>350197.23648365185</v>
      </c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Y7672" s="2"/>
      <c r="Z7672"/>
      <c r="AA7672"/>
      <c r="AB7672"/>
    </row>
    <row r="7673" spans="1:28" ht="14.45" x14ac:dyDescent="0.3">
      <c r="A7673" s="3">
        <v>42505.541770833333</v>
      </c>
      <c r="B7673">
        <v>2016</v>
      </c>
      <c r="C7673">
        <v>5</v>
      </c>
      <c r="D7673">
        <v>15</v>
      </c>
      <c r="E7673">
        <v>13</v>
      </c>
      <c r="F7673" s="4">
        <v>228978.40330860749</v>
      </c>
      <c r="G7673" s="4">
        <v>384637.05668312794</v>
      </c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Y7673" s="2"/>
      <c r="Z7673"/>
      <c r="AA7673"/>
      <c r="AB7673"/>
    </row>
    <row r="7674" spans="1:28" ht="14.45" x14ac:dyDescent="0.3">
      <c r="A7674" s="3">
        <v>42505.583437499998</v>
      </c>
      <c r="B7674">
        <v>2016</v>
      </c>
      <c r="C7674">
        <v>5</v>
      </c>
      <c r="D7674">
        <v>15</v>
      </c>
      <c r="E7674">
        <v>14</v>
      </c>
      <c r="F7674" s="4">
        <v>263837.99757973116</v>
      </c>
      <c r="G7674" s="4">
        <v>355736.70054724434</v>
      </c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Y7674" s="2"/>
      <c r="Z7674"/>
      <c r="AA7674"/>
      <c r="AB7674"/>
    </row>
    <row r="7675" spans="1:28" ht="14.45" x14ac:dyDescent="0.3">
      <c r="A7675" s="3">
        <v>42505.625104166669</v>
      </c>
      <c r="B7675">
        <v>2016</v>
      </c>
      <c r="C7675">
        <v>5</v>
      </c>
      <c r="D7675">
        <v>15</v>
      </c>
      <c r="E7675">
        <v>15</v>
      </c>
      <c r="F7675" s="4">
        <v>292830.21150444576</v>
      </c>
      <c r="G7675" s="4">
        <v>418239.59783869184</v>
      </c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Y7675" s="2"/>
      <c r="Z7675"/>
      <c r="AA7675"/>
      <c r="AB7675"/>
    </row>
    <row r="7676" spans="1:28" ht="14.45" x14ac:dyDescent="0.3">
      <c r="A7676" s="3">
        <v>42505.666770833333</v>
      </c>
      <c r="B7676">
        <v>2016</v>
      </c>
      <c r="C7676">
        <v>5</v>
      </c>
      <c r="D7676">
        <v>15</v>
      </c>
      <c r="E7676">
        <v>16</v>
      </c>
      <c r="F7676" s="4">
        <v>326889.65207727236</v>
      </c>
      <c r="G7676" s="4">
        <v>431194.99118404783</v>
      </c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Y7676" s="2"/>
      <c r="Z7676"/>
      <c r="AA7676"/>
      <c r="AB7676"/>
    </row>
    <row r="7677" spans="1:28" ht="14.45" x14ac:dyDescent="0.3">
      <c r="A7677" s="3">
        <v>42505.708437499998</v>
      </c>
      <c r="B7677">
        <v>2016</v>
      </c>
      <c r="C7677">
        <v>5</v>
      </c>
      <c r="D7677">
        <v>15</v>
      </c>
      <c r="E7677">
        <v>17</v>
      </c>
      <c r="F7677" s="4">
        <v>341337.86831385066</v>
      </c>
      <c r="G7677" s="4">
        <v>476185.34582789213</v>
      </c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Y7677" s="2"/>
      <c r="Z7677"/>
      <c r="AA7677"/>
      <c r="AB7677"/>
    </row>
    <row r="7678" spans="1:28" ht="14.45" x14ac:dyDescent="0.3">
      <c r="A7678" s="3">
        <v>42505.750104166669</v>
      </c>
      <c r="B7678">
        <v>2016</v>
      </c>
      <c r="C7678">
        <v>5</v>
      </c>
      <c r="D7678">
        <v>15</v>
      </c>
      <c r="E7678">
        <v>18</v>
      </c>
      <c r="F7678" s="4">
        <v>350175.62578526419</v>
      </c>
      <c r="G7678" s="4">
        <v>465195.16779397539</v>
      </c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Y7678" s="2"/>
      <c r="Z7678"/>
      <c r="AA7678"/>
      <c r="AB7678"/>
    </row>
    <row r="7679" spans="1:28" ht="14.45" x14ac:dyDescent="0.3">
      <c r="A7679" s="3">
        <v>42505.791770833333</v>
      </c>
      <c r="B7679">
        <v>2016</v>
      </c>
      <c r="C7679">
        <v>5</v>
      </c>
      <c r="D7679">
        <v>15</v>
      </c>
      <c r="E7679">
        <v>19</v>
      </c>
      <c r="F7679" s="4">
        <v>353070.08532706852</v>
      </c>
      <c r="G7679" s="4">
        <v>524613.6318477632</v>
      </c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Y7679" s="2"/>
      <c r="Z7679"/>
      <c r="AA7679"/>
      <c r="AB7679"/>
    </row>
    <row r="7680" spans="1:28" ht="14.45" x14ac:dyDescent="0.3">
      <c r="A7680" s="3">
        <v>42505.833437499998</v>
      </c>
      <c r="B7680">
        <v>2016</v>
      </c>
      <c r="C7680">
        <v>5</v>
      </c>
      <c r="D7680">
        <v>15</v>
      </c>
      <c r="E7680">
        <v>20</v>
      </c>
      <c r="F7680" s="4">
        <v>356479.61416449567</v>
      </c>
      <c r="G7680" s="4">
        <v>539124.8847276743</v>
      </c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Y7680" s="2"/>
      <c r="Z7680"/>
      <c r="AA7680"/>
      <c r="AB7680"/>
    </row>
    <row r="7681" spans="1:28" ht="14.45" x14ac:dyDescent="0.3">
      <c r="A7681" s="3">
        <v>42505.875104166669</v>
      </c>
      <c r="B7681">
        <v>2016</v>
      </c>
      <c r="C7681">
        <v>5</v>
      </c>
      <c r="D7681">
        <v>15</v>
      </c>
      <c r="E7681">
        <v>21</v>
      </c>
      <c r="F7681" s="4">
        <v>327812.19715434901</v>
      </c>
      <c r="G7681" s="4">
        <v>462956.39908434456</v>
      </c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Y7681" s="2"/>
      <c r="Z7681"/>
      <c r="AA7681"/>
      <c r="AB7681"/>
    </row>
    <row r="7682" spans="1:28" ht="14.45" x14ac:dyDescent="0.3">
      <c r="A7682" s="3">
        <v>42505.916770833333</v>
      </c>
      <c r="B7682">
        <v>2016</v>
      </c>
      <c r="C7682">
        <v>5</v>
      </c>
      <c r="D7682">
        <v>15</v>
      </c>
      <c r="E7682">
        <v>22</v>
      </c>
      <c r="F7682" s="4">
        <v>277085.5544573607</v>
      </c>
      <c r="G7682" s="4">
        <v>395398.58686156</v>
      </c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Y7682" s="2"/>
      <c r="Z7682"/>
      <c r="AA7682"/>
      <c r="AB7682"/>
    </row>
    <row r="7683" spans="1:28" ht="14.45" x14ac:dyDescent="0.3">
      <c r="A7683" s="3">
        <v>42505.958437499998</v>
      </c>
      <c r="B7683">
        <v>2016</v>
      </c>
      <c r="C7683">
        <v>5</v>
      </c>
      <c r="D7683">
        <v>15</v>
      </c>
      <c r="E7683">
        <v>23</v>
      </c>
      <c r="F7683" s="4">
        <v>250227.14322494675</v>
      </c>
      <c r="G7683" s="4">
        <v>313942.58822400594</v>
      </c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Y7683" s="2"/>
      <c r="Z7683"/>
      <c r="AA7683"/>
      <c r="AB7683"/>
    </row>
    <row r="7684" spans="1:28" ht="14.45" x14ac:dyDescent="0.3">
      <c r="A7684" s="3">
        <v>42506.000104166669</v>
      </c>
      <c r="B7684">
        <v>2016</v>
      </c>
      <c r="C7684">
        <v>5</v>
      </c>
      <c r="D7684">
        <v>16</v>
      </c>
      <c r="E7684">
        <v>0</v>
      </c>
      <c r="F7684" s="4">
        <v>225167.79660155257</v>
      </c>
      <c r="G7684" s="4">
        <v>280726.96624353674</v>
      </c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Y7684" s="2"/>
      <c r="Z7684"/>
      <c r="AA7684"/>
      <c r="AB7684"/>
    </row>
    <row r="7685" spans="1:28" ht="14.45" x14ac:dyDescent="0.3">
      <c r="A7685" s="3">
        <v>42506.041770833333</v>
      </c>
      <c r="B7685">
        <v>2016</v>
      </c>
      <c r="C7685">
        <v>5</v>
      </c>
      <c r="D7685">
        <v>16</v>
      </c>
      <c r="E7685">
        <v>1</v>
      </c>
      <c r="F7685" s="4">
        <v>214322.52969534977</v>
      </c>
      <c r="G7685" s="4">
        <v>282336.98586510483</v>
      </c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Y7685" s="2"/>
      <c r="Z7685"/>
      <c r="AA7685"/>
      <c r="AB7685"/>
    </row>
    <row r="7686" spans="1:28" ht="14.45" x14ac:dyDescent="0.3">
      <c r="A7686" s="3">
        <v>42506.083437499998</v>
      </c>
      <c r="B7686">
        <v>2016</v>
      </c>
      <c r="C7686">
        <v>5</v>
      </c>
      <c r="D7686">
        <v>16</v>
      </c>
      <c r="E7686">
        <v>2</v>
      </c>
      <c r="F7686" s="4">
        <v>220620.3789741972</v>
      </c>
      <c r="G7686" s="4">
        <v>269256.56707848964</v>
      </c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Y7686" s="2"/>
      <c r="Z7686"/>
      <c r="AA7686"/>
      <c r="AB7686"/>
    </row>
    <row r="7687" spans="1:28" ht="14.45" x14ac:dyDescent="0.3">
      <c r="A7687" s="3">
        <v>42506.125104166669</v>
      </c>
      <c r="B7687">
        <v>2016</v>
      </c>
      <c r="C7687">
        <v>5</v>
      </c>
      <c r="D7687">
        <v>16</v>
      </c>
      <c r="E7687">
        <v>3</v>
      </c>
      <c r="F7687" s="4">
        <v>221936.3186428115</v>
      </c>
      <c r="G7687" s="4">
        <v>299748.94530651852</v>
      </c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Y7687" s="2"/>
      <c r="Z7687"/>
      <c r="AA7687"/>
      <c r="AB7687"/>
    </row>
    <row r="7688" spans="1:28" ht="14.45" x14ac:dyDescent="0.3">
      <c r="A7688" s="3">
        <v>42506.166770833333</v>
      </c>
      <c r="B7688">
        <v>2016</v>
      </c>
      <c r="C7688">
        <v>5</v>
      </c>
      <c r="D7688">
        <v>16</v>
      </c>
      <c r="E7688">
        <v>4</v>
      </c>
      <c r="F7688" s="4">
        <v>254080.51622032706</v>
      </c>
      <c r="G7688" s="4">
        <v>332733.14479871123</v>
      </c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Y7688" s="2"/>
      <c r="Z7688"/>
      <c r="AA7688"/>
      <c r="AB7688"/>
    </row>
    <row r="7689" spans="1:28" ht="14.45" x14ac:dyDescent="0.3">
      <c r="A7689" s="3">
        <v>42506.208437499998</v>
      </c>
      <c r="B7689">
        <v>2016</v>
      </c>
      <c r="C7689">
        <v>5</v>
      </c>
      <c r="D7689">
        <v>16</v>
      </c>
      <c r="E7689">
        <v>5</v>
      </c>
      <c r="F7689" s="4">
        <v>300848.84880090191</v>
      </c>
      <c r="G7689" s="4">
        <v>416258.37638915767</v>
      </c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Y7689" s="2"/>
      <c r="Z7689"/>
      <c r="AA7689"/>
      <c r="AB7689"/>
    </row>
    <row r="7690" spans="1:28" ht="14.45" x14ac:dyDescent="0.3">
      <c r="A7690" s="3">
        <v>42506.250104166669</v>
      </c>
      <c r="B7690">
        <v>2016</v>
      </c>
      <c r="C7690">
        <v>5</v>
      </c>
      <c r="D7690">
        <v>16</v>
      </c>
      <c r="E7690">
        <v>6</v>
      </c>
      <c r="F7690" s="4">
        <v>332175.03213779797</v>
      </c>
      <c r="G7690" s="4">
        <v>446015.55441316636</v>
      </c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Y7690" s="2"/>
      <c r="Z7690"/>
      <c r="AA7690"/>
      <c r="AB7690"/>
    </row>
    <row r="7691" spans="1:28" ht="14.45" x14ac:dyDescent="0.3">
      <c r="A7691" s="3">
        <v>42506.291770833333</v>
      </c>
      <c r="B7691">
        <v>2016</v>
      </c>
      <c r="C7691">
        <v>5</v>
      </c>
      <c r="D7691">
        <v>16</v>
      </c>
      <c r="E7691">
        <v>7</v>
      </c>
      <c r="F7691" s="4">
        <v>301994.07047362643</v>
      </c>
      <c r="G7691" s="4">
        <v>414987.80151428271</v>
      </c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Y7691" s="2"/>
      <c r="Z7691"/>
      <c r="AA7691"/>
      <c r="AB7691"/>
    </row>
    <row r="7692" spans="1:28" ht="14.45" x14ac:dyDescent="0.3">
      <c r="A7692" s="3">
        <v>42506.333437499998</v>
      </c>
      <c r="B7692">
        <v>2016</v>
      </c>
      <c r="C7692">
        <v>5</v>
      </c>
      <c r="D7692">
        <v>16</v>
      </c>
      <c r="E7692">
        <v>8</v>
      </c>
      <c r="F7692" s="4">
        <v>291216.13482351654</v>
      </c>
      <c r="G7692" s="4">
        <v>424802.52903594676</v>
      </c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Y7692" s="2"/>
      <c r="Z7692"/>
      <c r="AA7692"/>
      <c r="AB7692"/>
    </row>
    <row r="7693" spans="1:28" ht="14.45" x14ac:dyDescent="0.3">
      <c r="A7693" s="3">
        <v>42506.375104166669</v>
      </c>
      <c r="B7693">
        <v>2016</v>
      </c>
      <c r="C7693">
        <v>5</v>
      </c>
      <c r="D7693">
        <v>16</v>
      </c>
      <c r="E7693">
        <v>9</v>
      </c>
      <c r="F7693" s="4">
        <v>287685.74358738272</v>
      </c>
      <c r="G7693" s="4">
        <v>423531.10895359935</v>
      </c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Y7693" s="2"/>
      <c r="Z7693"/>
      <c r="AA7693"/>
      <c r="AB7693"/>
    </row>
    <row r="7694" spans="1:28" ht="14.45" x14ac:dyDescent="0.3">
      <c r="A7694" s="3">
        <v>42506.416770833333</v>
      </c>
      <c r="B7694">
        <v>2016</v>
      </c>
      <c r="C7694">
        <v>5</v>
      </c>
      <c r="D7694">
        <v>16</v>
      </c>
      <c r="E7694">
        <v>10</v>
      </c>
      <c r="F7694" s="4">
        <v>278665.81487252889</v>
      </c>
      <c r="G7694" s="4">
        <v>421208.92952408153</v>
      </c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Y7694" s="2"/>
      <c r="Z7694"/>
      <c r="AA7694"/>
      <c r="AB7694"/>
    </row>
    <row r="7695" spans="1:28" ht="14.45" x14ac:dyDescent="0.3">
      <c r="A7695" s="3">
        <v>42506.458437499998</v>
      </c>
      <c r="B7695">
        <v>2016</v>
      </c>
      <c r="C7695">
        <v>5</v>
      </c>
      <c r="D7695">
        <v>16</v>
      </c>
      <c r="E7695">
        <v>11</v>
      </c>
      <c r="F7695" s="4">
        <v>269221.7786057847</v>
      </c>
      <c r="G7695" s="4">
        <v>389688.32148874411</v>
      </c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Y7695" s="2"/>
      <c r="Z7695"/>
      <c r="AA7695"/>
      <c r="AB7695"/>
    </row>
    <row r="7696" spans="1:28" ht="14.45" x14ac:dyDescent="0.3">
      <c r="A7696" s="3">
        <v>42506.500104166669</v>
      </c>
      <c r="B7696">
        <v>2016</v>
      </c>
      <c r="C7696">
        <v>5</v>
      </c>
      <c r="D7696">
        <v>16</v>
      </c>
      <c r="E7696">
        <v>12</v>
      </c>
      <c r="F7696" s="4">
        <v>272854.38354265806</v>
      </c>
      <c r="G7696" s="4">
        <v>372589.59315992839</v>
      </c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Y7696" s="2"/>
      <c r="Z7696"/>
      <c r="AA7696"/>
      <c r="AB7696"/>
    </row>
    <row r="7697" spans="1:28" ht="14.45" x14ac:dyDescent="0.3">
      <c r="A7697" s="3">
        <v>42506.541770833333</v>
      </c>
      <c r="B7697">
        <v>2016</v>
      </c>
      <c r="C7697">
        <v>5</v>
      </c>
      <c r="D7697">
        <v>16</v>
      </c>
      <c r="E7697">
        <v>13</v>
      </c>
      <c r="F7697" s="4">
        <v>262540.43094573572</v>
      </c>
      <c r="G7697" s="4">
        <v>345306.93986786425</v>
      </c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Y7697" s="2"/>
      <c r="Z7697"/>
      <c r="AA7697"/>
      <c r="AB7697"/>
    </row>
    <row r="7698" spans="1:28" ht="14.45" x14ac:dyDescent="0.3">
      <c r="A7698" s="3">
        <v>42506.583437499998</v>
      </c>
      <c r="B7698">
        <v>2016</v>
      </c>
      <c r="C7698">
        <v>5</v>
      </c>
      <c r="D7698">
        <v>16</v>
      </c>
      <c r="E7698">
        <v>14</v>
      </c>
      <c r="F7698" s="4">
        <v>264907.92159548157</v>
      </c>
      <c r="G7698" s="4">
        <v>398619.05278031691</v>
      </c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Y7698" s="2"/>
      <c r="Z7698"/>
      <c r="AA7698"/>
      <c r="AB7698"/>
    </row>
    <row r="7699" spans="1:28" ht="14.45" x14ac:dyDescent="0.3">
      <c r="A7699" s="3">
        <v>42506.625104166669</v>
      </c>
      <c r="B7699">
        <v>2016</v>
      </c>
      <c r="C7699">
        <v>5</v>
      </c>
      <c r="D7699">
        <v>16</v>
      </c>
      <c r="E7699">
        <v>15</v>
      </c>
      <c r="F7699" s="4">
        <v>272168.70814855379</v>
      </c>
      <c r="G7699" s="4">
        <v>391191.60679450654</v>
      </c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Y7699" s="2"/>
      <c r="Z7699"/>
      <c r="AA7699"/>
      <c r="AB7699"/>
    </row>
    <row r="7700" spans="1:28" ht="14.45" x14ac:dyDescent="0.3">
      <c r="A7700" s="3">
        <v>42506.666770833333</v>
      </c>
      <c r="B7700">
        <v>2016</v>
      </c>
      <c r="C7700">
        <v>5</v>
      </c>
      <c r="D7700">
        <v>16</v>
      </c>
      <c r="E7700">
        <v>16</v>
      </c>
      <c r="F7700" s="4">
        <v>334238.34010714001</v>
      </c>
      <c r="G7700" s="4">
        <v>417137.53356580407</v>
      </c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Y7700" s="2"/>
      <c r="Z7700"/>
      <c r="AA7700"/>
      <c r="AB7700"/>
    </row>
    <row r="7701" spans="1:28" ht="14.45" x14ac:dyDescent="0.3">
      <c r="A7701" s="3">
        <v>42506.708437499998</v>
      </c>
      <c r="B7701">
        <v>2016</v>
      </c>
      <c r="C7701">
        <v>5</v>
      </c>
      <c r="D7701">
        <v>16</v>
      </c>
      <c r="E7701">
        <v>17</v>
      </c>
      <c r="F7701" s="4">
        <v>331486.05867871997</v>
      </c>
      <c r="G7701" s="4">
        <v>410293.89995493123</v>
      </c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Y7701" s="2"/>
      <c r="Z7701"/>
      <c r="AA7701"/>
      <c r="AB7701"/>
    </row>
    <row r="7702" spans="1:28" ht="14.45" x14ac:dyDescent="0.3">
      <c r="A7702" s="3">
        <v>42506.750104166669</v>
      </c>
      <c r="B7702">
        <v>2016</v>
      </c>
      <c r="C7702">
        <v>5</v>
      </c>
      <c r="D7702">
        <v>16</v>
      </c>
      <c r="E7702">
        <v>18</v>
      </c>
      <c r="F7702" s="4">
        <v>323483.75350898271</v>
      </c>
      <c r="G7702" s="4">
        <v>407563.93468031782</v>
      </c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Y7702" s="2"/>
      <c r="Z7702"/>
      <c r="AA7702"/>
      <c r="AB7702"/>
    </row>
    <row r="7703" spans="1:28" ht="14.45" x14ac:dyDescent="0.3">
      <c r="A7703" s="3">
        <v>42506.791770833333</v>
      </c>
      <c r="B7703">
        <v>2016</v>
      </c>
      <c r="C7703">
        <v>5</v>
      </c>
      <c r="D7703">
        <v>16</v>
      </c>
      <c r="E7703">
        <v>19</v>
      </c>
      <c r="F7703" s="4">
        <v>355717.73349534447</v>
      </c>
      <c r="G7703" s="4">
        <v>442967.697351226</v>
      </c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Y7703" s="2"/>
      <c r="Z7703"/>
      <c r="AA7703"/>
      <c r="AB7703"/>
    </row>
    <row r="7704" spans="1:28" ht="14.45" x14ac:dyDescent="0.3">
      <c r="A7704" s="3">
        <v>42506.833437499998</v>
      </c>
      <c r="B7704">
        <v>2016</v>
      </c>
      <c r="C7704">
        <v>5</v>
      </c>
      <c r="D7704">
        <v>16</v>
      </c>
      <c r="E7704">
        <v>20</v>
      </c>
      <c r="F7704" s="4">
        <v>349569.42485361471</v>
      </c>
      <c r="G7704" s="4">
        <v>460454.29176322289</v>
      </c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Y7704" s="2"/>
      <c r="Z7704"/>
      <c r="AA7704"/>
      <c r="AB7704"/>
    </row>
    <row r="7705" spans="1:28" ht="14.45" x14ac:dyDescent="0.3">
      <c r="A7705" s="3">
        <v>42506.875104166669</v>
      </c>
      <c r="B7705">
        <v>2016</v>
      </c>
      <c r="C7705">
        <v>5</v>
      </c>
      <c r="D7705">
        <v>16</v>
      </c>
      <c r="E7705">
        <v>21</v>
      </c>
      <c r="F7705" s="4">
        <v>341667.59046688181</v>
      </c>
      <c r="G7705" s="4">
        <v>451783.75456463621</v>
      </c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Y7705" s="2"/>
      <c r="Z7705"/>
      <c r="AA7705"/>
      <c r="AB7705"/>
    </row>
    <row r="7706" spans="1:28" ht="14.45" x14ac:dyDescent="0.3">
      <c r="A7706" s="3">
        <v>42506.916770833333</v>
      </c>
      <c r="B7706">
        <v>2016</v>
      </c>
      <c r="C7706">
        <v>5</v>
      </c>
      <c r="D7706">
        <v>16</v>
      </c>
      <c r="E7706">
        <v>22</v>
      </c>
      <c r="F7706" s="4">
        <v>299895.72609505104</v>
      </c>
      <c r="G7706" s="4">
        <v>437473.69185486785</v>
      </c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Y7706" s="2"/>
      <c r="Z7706"/>
      <c r="AA7706"/>
      <c r="AB7706"/>
    </row>
    <row r="7707" spans="1:28" ht="14.45" x14ac:dyDescent="0.3">
      <c r="A7707" s="3">
        <v>42506.958437499998</v>
      </c>
      <c r="B7707">
        <v>2016</v>
      </c>
      <c r="C7707">
        <v>5</v>
      </c>
      <c r="D7707">
        <v>16</v>
      </c>
      <c r="E7707">
        <v>23</v>
      </c>
      <c r="F7707" s="4">
        <v>253651.05274098308</v>
      </c>
      <c r="G7707" s="4">
        <v>399940.83519431524</v>
      </c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Y7707" s="2"/>
      <c r="Z7707"/>
      <c r="AA7707"/>
      <c r="AB7707"/>
    </row>
    <row r="7708" spans="1:28" ht="14.45" x14ac:dyDescent="0.3">
      <c r="A7708" s="3">
        <v>42507.000104166669</v>
      </c>
      <c r="B7708">
        <v>2016</v>
      </c>
      <c r="C7708">
        <v>5</v>
      </c>
      <c r="D7708">
        <v>17</v>
      </c>
      <c r="E7708">
        <v>0</v>
      </c>
      <c r="F7708" s="4">
        <v>240147.93830513887</v>
      </c>
      <c r="G7708" s="4">
        <v>383927.42564809177</v>
      </c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Y7708" s="2"/>
      <c r="Z7708"/>
      <c r="AA7708"/>
      <c r="AB7708"/>
    </row>
    <row r="7709" spans="1:28" ht="14.45" x14ac:dyDescent="0.3">
      <c r="A7709" s="3">
        <v>42507.041770833333</v>
      </c>
      <c r="B7709">
        <v>2016</v>
      </c>
      <c r="C7709">
        <v>5</v>
      </c>
      <c r="D7709">
        <v>17</v>
      </c>
      <c r="E7709">
        <v>1</v>
      </c>
      <c r="F7709" s="4">
        <v>222683.39498157811</v>
      </c>
      <c r="G7709" s="4">
        <v>368228.88746858598</v>
      </c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Y7709" s="2"/>
      <c r="Z7709"/>
      <c r="AA7709"/>
      <c r="AB7709"/>
    </row>
    <row r="7710" spans="1:28" ht="14.45" x14ac:dyDescent="0.3">
      <c r="A7710" s="3">
        <v>42507.083437499998</v>
      </c>
      <c r="B7710">
        <v>2016</v>
      </c>
      <c r="C7710">
        <v>5</v>
      </c>
      <c r="D7710">
        <v>17</v>
      </c>
      <c r="E7710">
        <v>2</v>
      </c>
      <c r="F7710" s="4">
        <v>223328.86851867047</v>
      </c>
      <c r="G7710" s="4">
        <v>353248.73319204716</v>
      </c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Y7710" s="2"/>
      <c r="Z7710"/>
      <c r="AA7710"/>
      <c r="AB7710"/>
    </row>
    <row r="7711" spans="1:28" ht="14.45" x14ac:dyDescent="0.3">
      <c r="A7711" s="3">
        <v>42507.125104166669</v>
      </c>
      <c r="B7711">
        <v>2016</v>
      </c>
      <c r="C7711">
        <v>5</v>
      </c>
      <c r="D7711">
        <v>17</v>
      </c>
      <c r="E7711">
        <v>3</v>
      </c>
      <c r="F7711" s="4">
        <v>225710.30854507364</v>
      </c>
      <c r="G7711" s="4">
        <v>373846.46273206337</v>
      </c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Y7711" s="2"/>
      <c r="Z7711"/>
      <c r="AA7711"/>
      <c r="AB7711"/>
    </row>
    <row r="7712" spans="1:28" ht="14.45" x14ac:dyDescent="0.3">
      <c r="A7712" s="3">
        <v>42507.166770833333</v>
      </c>
      <c r="B7712">
        <v>2016</v>
      </c>
      <c r="C7712">
        <v>5</v>
      </c>
      <c r="D7712">
        <v>17</v>
      </c>
      <c r="E7712">
        <v>4</v>
      </c>
      <c r="F7712" s="4">
        <v>231879.09521630727</v>
      </c>
      <c r="G7712" s="4">
        <v>393942.37081602897</v>
      </c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Y7712" s="2"/>
      <c r="Z7712"/>
      <c r="AA7712"/>
      <c r="AB7712"/>
    </row>
    <row r="7713" spans="1:28" ht="14.45" x14ac:dyDescent="0.3">
      <c r="A7713" s="3">
        <v>42507.208437499998</v>
      </c>
      <c r="B7713">
        <v>2016</v>
      </c>
      <c r="C7713">
        <v>5</v>
      </c>
      <c r="D7713">
        <v>17</v>
      </c>
      <c r="E7713">
        <v>5</v>
      </c>
      <c r="F7713" s="4">
        <v>250844.12425955563</v>
      </c>
      <c r="G7713" s="4">
        <v>441768.62588391668</v>
      </c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Y7713" s="2"/>
      <c r="Z7713"/>
      <c r="AA7713"/>
      <c r="AB7713"/>
    </row>
    <row r="7714" spans="1:28" ht="14.45" x14ac:dyDescent="0.3">
      <c r="A7714" s="3">
        <v>42507.250104166669</v>
      </c>
      <c r="B7714">
        <v>2016</v>
      </c>
      <c r="C7714">
        <v>5</v>
      </c>
      <c r="D7714">
        <v>17</v>
      </c>
      <c r="E7714">
        <v>6</v>
      </c>
      <c r="F7714" s="4">
        <v>311655.40292083879</v>
      </c>
      <c r="G7714" s="4">
        <v>483876.67456546339</v>
      </c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Y7714" s="2"/>
      <c r="Z7714"/>
      <c r="AA7714"/>
      <c r="AB7714"/>
    </row>
    <row r="7715" spans="1:28" ht="14.45" x14ac:dyDescent="0.3">
      <c r="A7715" s="3">
        <v>42507.291770833333</v>
      </c>
      <c r="B7715">
        <v>2016</v>
      </c>
      <c r="C7715">
        <v>5</v>
      </c>
      <c r="D7715">
        <v>17</v>
      </c>
      <c r="E7715">
        <v>7</v>
      </c>
      <c r="F7715" s="4">
        <v>351152.97431986465</v>
      </c>
      <c r="G7715" s="4">
        <v>483384.00445409375</v>
      </c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Y7715" s="2"/>
      <c r="Z7715"/>
      <c r="AA7715"/>
      <c r="AB7715"/>
    </row>
    <row r="7716" spans="1:28" ht="14.45" x14ac:dyDescent="0.3">
      <c r="A7716" s="3">
        <v>42507.333437499998</v>
      </c>
      <c r="B7716">
        <v>2016</v>
      </c>
      <c r="C7716">
        <v>5</v>
      </c>
      <c r="D7716">
        <v>17</v>
      </c>
      <c r="E7716">
        <v>8</v>
      </c>
      <c r="F7716" s="4">
        <v>353000.46121385443</v>
      </c>
      <c r="G7716" s="4">
        <v>501768.08483654296</v>
      </c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Y7716" s="2"/>
      <c r="Z7716"/>
      <c r="AA7716"/>
      <c r="AB7716"/>
    </row>
    <row r="7717" spans="1:28" ht="14.45" x14ac:dyDescent="0.3">
      <c r="A7717" s="3">
        <v>42507.375104166669</v>
      </c>
      <c r="B7717">
        <v>2016</v>
      </c>
      <c r="C7717">
        <v>5</v>
      </c>
      <c r="D7717">
        <v>17</v>
      </c>
      <c r="E7717">
        <v>9</v>
      </c>
      <c r="F7717" s="4">
        <v>343448.40168584045</v>
      </c>
      <c r="G7717" s="4">
        <v>491159.11695215583</v>
      </c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Y7717" s="2"/>
      <c r="Z7717"/>
      <c r="AA7717"/>
      <c r="AB7717"/>
    </row>
    <row r="7718" spans="1:28" ht="14.45" x14ac:dyDescent="0.3">
      <c r="A7718" s="3">
        <v>42507.416770833333</v>
      </c>
      <c r="B7718">
        <v>2016</v>
      </c>
      <c r="C7718">
        <v>5</v>
      </c>
      <c r="D7718">
        <v>17</v>
      </c>
      <c r="E7718">
        <v>10</v>
      </c>
      <c r="F7718" s="4">
        <v>323135.78076753428</v>
      </c>
      <c r="G7718" s="4">
        <v>474170.7750555384</v>
      </c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Y7718" s="2"/>
      <c r="Z7718"/>
      <c r="AA7718"/>
      <c r="AB7718"/>
    </row>
    <row r="7719" spans="1:28" ht="14.45" x14ac:dyDescent="0.3">
      <c r="A7719" s="3">
        <v>42507.458437499998</v>
      </c>
      <c r="B7719">
        <v>2016</v>
      </c>
      <c r="C7719">
        <v>5</v>
      </c>
      <c r="D7719">
        <v>17</v>
      </c>
      <c r="E7719">
        <v>11</v>
      </c>
      <c r="F7719" s="4">
        <v>322301.08626404137</v>
      </c>
      <c r="G7719" s="4">
        <v>442257.44121929246</v>
      </c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Y7719" s="2"/>
      <c r="Z7719"/>
      <c r="AA7719"/>
      <c r="AB7719"/>
    </row>
    <row r="7720" spans="1:28" ht="14.45" x14ac:dyDescent="0.3">
      <c r="A7720" s="3">
        <v>42507.500104166669</v>
      </c>
      <c r="B7720">
        <v>2016</v>
      </c>
      <c r="C7720">
        <v>5</v>
      </c>
      <c r="D7720">
        <v>17</v>
      </c>
      <c r="E7720">
        <v>12</v>
      </c>
      <c r="F7720" s="4">
        <v>319668.94952802226</v>
      </c>
      <c r="G7720" s="4">
        <v>446983.28390828165</v>
      </c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Y7720" s="2"/>
      <c r="Z7720"/>
      <c r="AA7720"/>
      <c r="AB7720"/>
    </row>
    <row r="7721" spans="1:28" ht="14.45" x14ac:dyDescent="0.3">
      <c r="A7721" s="3">
        <v>42507.541770833333</v>
      </c>
      <c r="B7721">
        <v>2016</v>
      </c>
      <c r="C7721">
        <v>5</v>
      </c>
      <c r="D7721">
        <v>17</v>
      </c>
      <c r="E7721">
        <v>13</v>
      </c>
      <c r="F7721" s="4">
        <v>306447.45161637967</v>
      </c>
      <c r="G7721" s="4">
        <v>420079.8648261443</v>
      </c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Y7721" s="2"/>
      <c r="Z7721"/>
      <c r="AA7721"/>
      <c r="AB7721"/>
    </row>
    <row r="7722" spans="1:28" ht="14.45" x14ac:dyDescent="0.3">
      <c r="A7722" s="3">
        <v>42507.583437499998</v>
      </c>
      <c r="B7722">
        <v>2016</v>
      </c>
      <c r="C7722">
        <v>5</v>
      </c>
      <c r="D7722">
        <v>17</v>
      </c>
      <c r="E7722">
        <v>14</v>
      </c>
      <c r="F7722" s="4">
        <v>296476.61929058563</v>
      </c>
      <c r="G7722" s="4">
        <v>424309.69821034936</v>
      </c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Y7722" s="2"/>
      <c r="Z7722"/>
      <c r="AA7722"/>
      <c r="AB7722"/>
    </row>
    <row r="7723" spans="1:28" ht="14.45" x14ac:dyDescent="0.3">
      <c r="A7723" s="3">
        <v>42507.625104166669</v>
      </c>
      <c r="B7723">
        <v>2016</v>
      </c>
      <c r="C7723">
        <v>5</v>
      </c>
      <c r="D7723">
        <v>17</v>
      </c>
      <c r="E7723">
        <v>15</v>
      </c>
      <c r="F7723" s="4">
        <v>319785.82132355479</v>
      </c>
      <c r="G7723" s="4">
        <v>432548.26030476188</v>
      </c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Y7723" s="2"/>
      <c r="Z7723"/>
      <c r="AA7723"/>
      <c r="AB7723"/>
    </row>
    <row r="7724" spans="1:28" ht="14.45" x14ac:dyDescent="0.3">
      <c r="A7724" s="3">
        <v>42507.666770833333</v>
      </c>
      <c r="B7724">
        <v>2016</v>
      </c>
      <c r="C7724">
        <v>5</v>
      </c>
      <c r="D7724">
        <v>17</v>
      </c>
      <c r="E7724">
        <v>16</v>
      </c>
      <c r="F7724" s="4">
        <v>319806.47643857385</v>
      </c>
      <c r="G7724" s="4">
        <v>467925.72191886255</v>
      </c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Y7724" s="2"/>
      <c r="Z7724"/>
      <c r="AA7724"/>
      <c r="AB7724"/>
    </row>
    <row r="7725" spans="1:28" ht="14.45" x14ac:dyDescent="0.3">
      <c r="A7725" s="3">
        <v>42507.708437499998</v>
      </c>
      <c r="B7725">
        <v>2016</v>
      </c>
      <c r="C7725">
        <v>5</v>
      </c>
      <c r="D7725">
        <v>17</v>
      </c>
      <c r="E7725">
        <v>17</v>
      </c>
      <c r="F7725" s="4">
        <v>333900.07935980271</v>
      </c>
      <c r="G7725" s="4">
        <v>469181.56959991332</v>
      </c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Y7725" s="2"/>
      <c r="Z7725"/>
      <c r="AA7725"/>
      <c r="AB7725"/>
    </row>
    <row r="7726" spans="1:28" ht="14.45" x14ac:dyDescent="0.3">
      <c r="A7726" s="3">
        <v>42507.750104166669</v>
      </c>
      <c r="B7726">
        <v>2016</v>
      </c>
      <c r="C7726">
        <v>5</v>
      </c>
      <c r="D7726">
        <v>17</v>
      </c>
      <c r="E7726">
        <v>18</v>
      </c>
      <c r="F7726" s="4">
        <v>331278.07574552466</v>
      </c>
      <c r="G7726" s="4">
        <v>506517.61800695799</v>
      </c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Y7726" s="2"/>
      <c r="Z7726"/>
      <c r="AA7726"/>
      <c r="AB7726"/>
    </row>
    <row r="7727" spans="1:28" ht="14.45" x14ac:dyDescent="0.3">
      <c r="A7727" s="3">
        <v>42507.791770833333</v>
      </c>
      <c r="B7727">
        <v>2016</v>
      </c>
      <c r="C7727">
        <v>5</v>
      </c>
      <c r="D7727">
        <v>17</v>
      </c>
      <c r="E7727">
        <v>19</v>
      </c>
      <c r="F7727" s="4">
        <v>342172.7264210296</v>
      </c>
      <c r="G7727" s="4">
        <v>508492.12545064179</v>
      </c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Y7727" s="2"/>
      <c r="Z7727"/>
      <c r="AA7727"/>
      <c r="AB7727"/>
    </row>
    <row r="7728" spans="1:28" ht="14.45" x14ac:dyDescent="0.3">
      <c r="A7728" s="3">
        <v>42507.833437499998</v>
      </c>
      <c r="B7728">
        <v>2016</v>
      </c>
      <c r="C7728">
        <v>5</v>
      </c>
      <c r="D7728">
        <v>17</v>
      </c>
      <c r="E7728">
        <v>20</v>
      </c>
      <c r="F7728" s="4">
        <v>341671.68711078021</v>
      </c>
      <c r="G7728" s="4">
        <v>530914.38768971176</v>
      </c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Y7728" s="2"/>
      <c r="Z7728"/>
      <c r="AA7728"/>
      <c r="AB7728"/>
    </row>
    <row r="7729" spans="1:28" ht="14.45" x14ac:dyDescent="0.3">
      <c r="A7729" s="3">
        <v>42507.875104166669</v>
      </c>
      <c r="B7729">
        <v>2016</v>
      </c>
      <c r="C7729">
        <v>5</v>
      </c>
      <c r="D7729">
        <v>17</v>
      </c>
      <c r="E7729">
        <v>21</v>
      </c>
      <c r="F7729" s="4">
        <v>315466.62090373144</v>
      </c>
      <c r="G7729" s="4">
        <v>491460.78868556779</v>
      </c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Y7729" s="2"/>
      <c r="Z7729"/>
      <c r="AA7729"/>
      <c r="AB7729"/>
    </row>
    <row r="7730" spans="1:28" ht="14.45" x14ac:dyDescent="0.3">
      <c r="A7730" s="3">
        <v>42507.916770833333</v>
      </c>
      <c r="B7730">
        <v>2016</v>
      </c>
      <c r="C7730">
        <v>5</v>
      </c>
      <c r="D7730">
        <v>17</v>
      </c>
      <c r="E7730">
        <v>22</v>
      </c>
      <c r="F7730" s="4">
        <v>293209.45642811828</v>
      </c>
      <c r="G7730" s="4">
        <v>465601.80702949828</v>
      </c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Y7730" s="2"/>
      <c r="Z7730"/>
      <c r="AA7730"/>
      <c r="AB7730"/>
    </row>
    <row r="7731" spans="1:28" ht="14.45" x14ac:dyDescent="0.3">
      <c r="A7731" s="3">
        <v>42507.958437499998</v>
      </c>
      <c r="B7731">
        <v>2016</v>
      </c>
      <c r="C7731">
        <v>5</v>
      </c>
      <c r="D7731">
        <v>17</v>
      </c>
      <c r="E7731">
        <v>23</v>
      </c>
      <c r="F7731" s="4">
        <v>257069.56907769511</v>
      </c>
      <c r="G7731" s="4">
        <v>423920.82947131438</v>
      </c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Y7731" s="2"/>
      <c r="Z7731"/>
      <c r="AA7731"/>
      <c r="AB7731"/>
    </row>
    <row r="7732" spans="1:28" ht="14.45" x14ac:dyDescent="0.3">
      <c r="A7732" s="3">
        <v>42508.000104166669</v>
      </c>
      <c r="B7732">
        <v>2016</v>
      </c>
      <c r="C7732">
        <v>5</v>
      </c>
      <c r="D7732">
        <v>18</v>
      </c>
      <c r="E7732">
        <v>0</v>
      </c>
      <c r="F7732" s="4">
        <v>240374.61212771191</v>
      </c>
      <c r="G7732" s="4">
        <v>380090.84465077403</v>
      </c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Y7732" s="2"/>
      <c r="Z7732"/>
      <c r="AA7732"/>
      <c r="AB7732"/>
    </row>
    <row r="7733" spans="1:28" ht="14.45" x14ac:dyDescent="0.3">
      <c r="A7733" s="3">
        <v>42508.041770833333</v>
      </c>
      <c r="B7733">
        <v>2016</v>
      </c>
      <c r="C7733">
        <v>5</v>
      </c>
      <c r="D7733">
        <v>18</v>
      </c>
      <c r="E7733">
        <v>1</v>
      </c>
      <c r="F7733" s="4">
        <v>238964.61251757346</v>
      </c>
      <c r="G7733" s="4">
        <v>382786.64369664341</v>
      </c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Y7733" s="2"/>
      <c r="Z7733"/>
      <c r="AA7733"/>
      <c r="AB7733"/>
    </row>
    <row r="7734" spans="1:28" ht="14.45" x14ac:dyDescent="0.3">
      <c r="A7734" s="3">
        <v>42508.083437499998</v>
      </c>
      <c r="B7734">
        <v>2016</v>
      </c>
      <c r="C7734">
        <v>5</v>
      </c>
      <c r="D7734">
        <v>18</v>
      </c>
      <c r="E7734">
        <v>2</v>
      </c>
      <c r="F7734" s="4">
        <v>244526.37642906231</v>
      </c>
      <c r="G7734" s="4">
        <v>357120.5715759648</v>
      </c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Y7734" s="2"/>
      <c r="Z7734"/>
      <c r="AA7734"/>
      <c r="AB7734"/>
    </row>
    <row r="7735" spans="1:28" ht="14.45" x14ac:dyDescent="0.3">
      <c r="A7735" s="3">
        <v>42508.125104166669</v>
      </c>
      <c r="B7735">
        <v>2016</v>
      </c>
      <c r="C7735">
        <v>5</v>
      </c>
      <c r="D7735">
        <v>18</v>
      </c>
      <c r="E7735">
        <v>3</v>
      </c>
      <c r="F7735" s="4">
        <v>239216.30575005469</v>
      </c>
      <c r="G7735" s="4">
        <v>384387.30275094393</v>
      </c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Y7735" s="2"/>
      <c r="Z7735"/>
      <c r="AA7735"/>
      <c r="AB7735"/>
    </row>
    <row r="7736" spans="1:28" ht="14.45" x14ac:dyDescent="0.3">
      <c r="A7736" s="3">
        <v>42508.166770833333</v>
      </c>
      <c r="B7736">
        <v>2016</v>
      </c>
      <c r="C7736">
        <v>5</v>
      </c>
      <c r="D7736">
        <v>18</v>
      </c>
      <c r="E7736">
        <v>4</v>
      </c>
      <c r="F7736" s="4">
        <v>236778.44653354361</v>
      </c>
      <c r="G7736" s="4">
        <v>393764.43358213227</v>
      </c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Y7736" s="2"/>
      <c r="Z7736"/>
      <c r="AA7736"/>
      <c r="AB7736"/>
    </row>
    <row r="7737" spans="1:28" ht="14.45" x14ac:dyDescent="0.3">
      <c r="A7737" s="3">
        <v>42508.208437499998</v>
      </c>
      <c r="B7737">
        <v>2016</v>
      </c>
      <c r="C7737">
        <v>5</v>
      </c>
      <c r="D7737">
        <v>18</v>
      </c>
      <c r="E7737">
        <v>5</v>
      </c>
      <c r="F7737" s="4">
        <v>254609.70475158296</v>
      </c>
      <c r="G7737" s="4">
        <v>436859.52620560298</v>
      </c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Y7737" s="2"/>
      <c r="Z7737"/>
      <c r="AA7737"/>
      <c r="AB7737"/>
    </row>
    <row r="7738" spans="1:28" ht="14.45" x14ac:dyDescent="0.3">
      <c r="A7738" s="3">
        <v>42508.250104166669</v>
      </c>
      <c r="B7738">
        <v>2016</v>
      </c>
      <c r="C7738">
        <v>5</v>
      </c>
      <c r="D7738">
        <v>18</v>
      </c>
      <c r="E7738">
        <v>6</v>
      </c>
      <c r="F7738" s="4">
        <v>290839.25965324789</v>
      </c>
      <c r="G7738" s="4">
        <v>457423.21513513062</v>
      </c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Y7738" s="2"/>
      <c r="Z7738"/>
      <c r="AA7738"/>
      <c r="AB7738"/>
    </row>
    <row r="7739" spans="1:28" ht="14.45" x14ac:dyDescent="0.3">
      <c r="A7739" s="3">
        <v>42508.291770833333</v>
      </c>
      <c r="B7739">
        <v>2016</v>
      </c>
      <c r="C7739">
        <v>5</v>
      </c>
      <c r="D7739">
        <v>18</v>
      </c>
      <c r="E7739">
        <v>7</v>
      </c>
      <c r="F7739" s="4">
        <v>329180.05641688115</v>
      </c>
      <c r="G7739" s="4">
        <v>496520.79580423731</v>
      </c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Y7739" s="2"/>
      <c r="Z7739"/>
      <c r="AA7739"/>
      <c r="AB7739"/>
    </row>
    <row r="7740" spans="1:28" ht="14.45" x14ac:dyDescent="0.3">
      <c r="A7740" s="3">
        <v>42508.333437499998</v>
      </c>
      <c r="B7740">
        <v>2016</v>
      </c>
      <c r="C7740">
        <v>5</v>
      </c>
      <c r="D7740">
        <v>18</v>
      </c>
      <c r="E7740">
        <v>8</v>
      </c>
      <c r="F7740" s="4">
        <v>342248.96310396638</v>
      </c>
      <c r="G7740" s="4">
        <v>515686.66293411556</v>
      </c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Y7740" s="2"/>
      <c r="Z7740"/>
      <c r="AA7740"/>
      <c r="AB7740"/>
    </row>
    <row r="7741" spans="1:28" ht="14.45" x14ac:dyDescent="0.3">
      <c r="A7741" s="3">
        <v>42508.375104166669</v>
      </c>
      <c r="B7741">
        <v>2016</v>
      </c>
      <c r="C7741">
        <v>5</v>
      </c>
      <c r="D7741">
        <v>18</v>
      </c>
      <c r="E7741">
        <v>9</v>
      </c>
      <c r="F7741" s="4">
        <v>343244.89685206552</v>
      </c>
      <c r="G7741" s="4">
        <v>473942.40585123014</v>
      </c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Y7741" s="2"/>
      <c r="Z7741"/>
      <c r="AA7741"/>
      <c r="AB7741"/>
    </row>
    <row r="7742" spans="1:28" ht="14.45" x14ac:dyDescent="0.3">
      <c r="A7742" s="3">
        <v>42508.416770833333</v>
      </c>
      <c r="B7742">
        <v>2016</v>
      </c>
      <c r="C7742">
        <v>5</v>
      </c>
      <c r="D7742">
        <v>18</v>
      </c>
      <c r="E7742">
        <v>10</v>
      </c>
      <c r="F7742" s="4">
        <v>325379.1639464313</v>
      </c>
      <c r="G7742" s="4">
        <v>424833.96100424096</v>
      </c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Y7742" s="2"/>
      <c r="Z7742"/>
      <c r="AA7742"/>
      <c r="AB7742"/>
    </row>
    <row r="7743" spans="1:28" ht="14.45" x14ac:dyDescent="0.3">
      <c r="A7743" s="3">
        <v>42508.458437499998</v>
      </c>
      <c r="B7743">
        <v>2016</v>
      </c>
      <c r="C7743">
        <v>5</v>
      </c>
      <c r="D7743">
        <v>18</v>
      </c>
      <c r="E7743">
        <v>11</v>
      </c>
      <c r="F7743" s="4">
        <v>332483.49148902763</v>
      </c>
      <c r="G7743" s="4">
        <v>450525.08627139626</v>
      </c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Y7743" s="2"/>
      <c r="Z7743"/>
      <c r="AA7743"/>
      <c r="AB7743"/>
    </row>
    <row r="7744" spans="1:28" ht="14.45" x14ac:dyDescent="0.3">
      <c r="A7744" s="3">
        <v>42508.500104166669</v>
      </c>
      <c r="B7744">
        <v>2016</v>
      </c>
      <c r="C7744">
        <v>5</v>
      </c>
      <c r="D7744">
        <v>18</v>
      </c>
      <c r="E7744">
        <v>12</v>
      </c>
      <c r="F7744" s="4">
        <v>335762.64481159433</v>
      </c>
      <c r="G7744" s="4">
        <v>433216.09213098651</v>
      </c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Y7744" s="2"/>
      <c r="Z7744"/>
      <c r="AA7744"/>
      <c r="AB7744"/>
    </row>
    <row r="7745" spans="1:28" ht="14.45" x14ac:dyDescent="0.3">
      <c r="A7745" s="3">
        <v>42508.541770833333</v>
      </c>
      <c r="B7745">
        <v>2016</v>
      </c>
      <c r="C7745">
        <v>5</v>
      </c>
      <c r="D7745">
        <v>18</v>
      </c>
      <c r="E7745">
        <v>13</v>
      </c>
      <c r="F7745" s="4">
        <v>319053.27004279551</v>
      </c>
      <c r="G7745" s="4">
        <v>425380.827324396</v>
      </c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Y7745" s="2"/>
      <c r="Z7745"/>
      <c r="AA7745"/>
      <c r="AB7745"/>
    </row>
    <row r="7746" spans="1:28" ht="14.45" x14ac:dyDescent="0.3">
      <c r="A7746" s="3">
        <v>42508.583437499998</v>
      </c>
      <c r="B7746">
        <v>2016</v>
      </c>
      <c r="C7746">
        <v>5</v>
      </c>
      <c r="D7746">
        <v>18</v>
      </c>
      <c r="E7746">
        <v>14</v>
      </c>
      <c r="F7746" s="4">
        <v>328182.7649829064</v>
      </c>
      <c r="G7746" s="4">
        <v>404986.69382264651</v>
      </c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Y7746" s="2"/>
      <c r="Z7746"/>
      <c r="AA7746"/>
      <c r="AB7746"/>
    </row>
    <row r="7747" spans="1:28" ht="14.45" x14ac:dyDescent="0.3">
      <c r="A7747" s="3">
        <v>42508.625104166669</v>
      </c>
      <c r="B7747">
        <v>2016</v>
      </c>
      <c r="C7747">
        <v>5</v>
      </c>
      <c r="D7747">
        <v>18</v>
      </c>
      <c r="E7747">
        <v>15</v>
      </c>
      <c r="F7747" s="4">
        <v>358511.34490629227</v>
      </c>
      <c r="G7747" s="4">
        <v>428695.69783655019</v>
      </c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Y7747" s="2"/>
      <c r="Z7747"/>
      <c r="AA7747"/>
      <c r="AB7747"/>
    </row>
    <row r="7748" spans="1:28" ht="14.45" x14ac:dyDescent="0.3">
      <c r="A7748" s="3">
        <v>42508.666770833333</v>
      </c>
      <c r="B7748">
        <v>2016</v>
      </c>
      <c r="C7748">
        <v>5</v>
      </c>
      <c r="D7748">
        <v>18</v>
      </c>
      <c r="E7748">
        <v>16</v>
      </c>
      <c r="F7748" s="4">
        <v>394990.30350729061</v>
      </c>
      <c r="G7748" s="4">
        <v>496820.88240203605</v>
      </c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Y7748" s="2"/>
      <c r="Z7748"/>
      <c r="AA7748"/>
      <c r="AB7748"/>
    </row>
    <row r="7749" spans="1:28" ht="14.45" x14ac:dyDescent="0.3">
      <c r="A7749" s="3">
        <v>42508.708437499998</v>
      </c>
      <c r="B7749">
        <v>2016</v>
      </c>
      <c r="C7749">
        <v>5</v>
      </c>
      <c r="D7749">
        <v>18</v>
      </c>
      <c r="E7749">
        <v>17</v>
      </c>
      <c r="F7749" s="4">
        <v>395880.93372646353</v>
      </c>
      <c r="G7749" s="4">
        <v>513761.74592266011</v>
      </c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Y7749" s="2"/>
      <c r="Z7749"/>
      <c r="AA7749"/>
      <c r="AB7749"/>
    </row>
    <row r="7750" spans="1:28" ht="14.45" x14ac:dyDescent="0.3">
      <c r="A7750" s="3">
        <v>42508.750104166669</v>
      </c>
      <c r="B7750">
        <v>2016</v>
      </c>
      <c r="C7750">
        <v>5</v>
      </c>
      <c r="D7750">
        <v>18</v>
      </c>
      <c r="E7750">
        <v>18</v>
      </c>
      <c r="F7750" s="4">
        <v>405991.99210314924</v>
      </c>
      <c r="G7750" s="4">
        <v>517936.06973678776</v>
      </c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Y7750" s="2"/>
      <c r="Z7750"/>
      <c r="AA7750"/>
      <c r="AB7750"/>
    </row>
    <row r="7751" spans="1:28" ht="14.45" x14ac:dyDescent="0.3">
      <c r="A7751" s="3">
        <v>42508.791770833333</v>
      </c>
      <c r="B7751">
        <v>2016</v>
      </c>
      <c r="C7751">
        <v>5</v>
      </c>
      <c r="D7751">
        <v>18</v>
      </c>
      <c r="E7751">
        <v>19</v>
      </c>
      <c r="F7751" s="4">
        <v>416414.93237427901</v>
      </c>
      <c r="G7751" s="4">
        <v>504245.34293612174</v>
      </c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Y7751" s="2"/>
      <c r="Z7751"/>
      <c r="AA7751"/>
      <c r="AB7751"/>
    </row>
    <row r="7752" spans="1:28" ht="14.45" x14ac:dyDescent="0.3">
      <c r="A7752" s="3">
        <v>42508.833437499998</v>
      </c>
      <c r="B7752">
        <v>2016</v>
      </c>
      <c r="C7752">
        <v>5</v>
      </c>
      <c r="D7752">
        <v>18</v>
      </c>
      <c r="E7752">
        <v>20</v>
      </c>
      <c r="F7752" s="4">
        <v>392248.40995094902</v>
      </c>
      <c r="G7752" s="4">
        <v>529553.5520511783</v>
      </c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Y7752" s="2"/>
      <c r="Z7752"/>
      <c r="AA7752"/>
      <c r="AB7752"/>
    </row>
    <row r="7753" spans="1:28" ht="14.45" x14ac:dyDescent="0.3">
      <c r="A7753" s="3">
        <v>42508.875104166669</v>
      </c>
      <c r="B7753">
        <v>2016</v>
      </c>
      <c r="C7753">
        <v>5</v>
      </c>
      <c r="D7753">
        <v>18</v>
      </c>
      <c r="E7753">
        <v>21</v>
      </c>
      <c r="F7753" s="4">
        <v>333635.49565264088</v>
      </c>
      <c r="G7753" s="4">
        <v>476454.41824778833</v>
      </c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Y7753" s="2"/>
      <c r="Z7753"/>
      <c r="AA7753"/>
      <c r="AB7753"/>
    </row>
    <row r="7754" spans="1:28" ht="14.45" x14ac:dyDescent="0.3">
      <c r="A7754" s="3">
        <v>42508.916770833333</v>
      </c>
      <c r="B7754">
        <v>2016</v>
      </c>
      <c r="C7754">
        <v>5</v>
      </c>
      <c r="D7754">
        <v>18</v>
      </c>
      <c r="E7754">
        <v>22</v>
      </c>
      <c r="F7754" s="4">
        <v>286920.00124657701</v>
      </c>
      <c r="G7754" s="4">
        <v>370494.82546173118</v>
      </c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Y7754" s="2"/>
      <c r="Z7754"/>
      <c r="AA7754"/>
      <c r="AB7754"/>
    </row>
    <row r="7755" spans="1:28" ht="14.45" x14ac:dyDescent="0.3">
      <c r="A7755" s="3">
        <v>42508.958437499998</v>
      </c>
      <c r="B7755">
        <v>2016</v>
      </c>
      <c r="C7755">
        <v>5</v>
      </c>
      <c r="D7755">
        <v>18</v>
      </c>
      <c r="E7755">
        <v>23</v>
      </c>
      <c r="F7755" s="4">
        <v>244233.99911280905</v>
      </c>
      <c r="G7755" s="4">
        <v>328883.50889491127</v>
      </c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Y7755" s="2"/>
      <c r="Z7755"/>
      <c r="AA7755"/>
      <c r="AB7755"/>
    </row>
    <row r="7756" spans="1:28" ht="14.45" x14ac:dyDescent="0.3">
      <c r="A7756" s="3">
        <v>42509.000104166669</v>
      </c>
      <c r="B7756">
        <v>2016</v>
      </c>
      <c r="C7756">
        <v>5</v>
      </c>
      <c r="D7756">
        <v>19</v>
      </c>
      <c r="E7756">
        <v>0</v>
      </c>
      <c r="F7756" s="4">
        <v>223376.54402399686</v>
      </c>
      <c r="G7756" s="4">
        <v>299556.49682250147</v>
      </c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Y7756" s="2"/>
      <c r="Z7756"/>
      <c r="AA7756"/>
      <c r="AB7756"/>
    </row>
    <row r="7757" spans="1:28" ht="14.45" x14ac:dyDescent="0.3">
      <c r="A7757" s="3">
        <v>42509.041770833333</v>
      </c>
      <c r="B7757">
        <v>2016</v>
      </c>
      <c r="C7757">
        <v>5</v>
      </c>
      <c r="D7757">
        <v>19</v>
      </c>
      <c r="E7757">
        <v>1</v>
      </c>
      <c r="F7757" s="4">
        <v>202461.68189957866</v>
      </c>
      <c r="G7757" s="4">
        <v>292224.57656756759</v>
      </c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Y7757" s="2"/>
      <c r="Z7757"/>
      <c r="AA7757"/>
      <c r="AB7757"/>
    </row>
    <row r="7758" spans="1:28" ht="14.45" x14ac:dyDescent="0.3">
      <c r="A7758" s="3">
        <v>42509.083437499998</v>
      </c>
      <c r="B7758">
        <v>2016</v>
      </c>
      <c r="C7758">
        <v>5</v>
      </c>
      <c r="D7758">
        <v>19</v>
      </c>
      <c r="E7758">
        <v>2</v>
      </c>
      <c r="F7758" s="4">
        <v>192855.20994914378</v>
      </c>
      <c r="G7758" s="4">
        <v>278930.84959463653</v>
      </c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Y7758" s="2"/>
      <c r="Z7758"/>
      <c r="AA7758"/>
      <c r="AB7758"/>
    </row>
    <row r="7759" spans="1:28" ht="14.45" x14ac:dyDescent="0.3">
      <c r="A7759" s="3">
        <v>42509.125104166669</v>
      </c>
      <c r="B7759">
        <v>2016</v>
      </c>
      <c r="C7759">
        <v>5</v>
      </c>
      <c r="D7759">
        <v>19</v>
      </c>
      <c r="E7759">
        <v>3</v>
      </c>
      <c r="F7759" s="4">
        <v>203480.04809800442</v>
      </c>
      <c r="G7759" s="4">
        <v>312045.67900797277</v>
      </c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Y7759" s="2"/>
      <c r="Z7759"/>
      <c r="AA7759"/>
      <c r="AB7759"/>
    </row>
    <row r="7760" spans="1:28" ht="14.45" x14ac:dyDescent="0.3">
      <c r="A7760" s="3">
        <v>42509.166770833333</v>
      </c>
      <c r="B7760">
        <v>2016</v>
      </c>
      <c r="C7760">
        <v>5</v>
      </c>
      <c r="D7760">
        <v>19</v>
      </c>
      <c r="E7760">
        <v>4</v>
      </c>
      <c r="F7760" s="4">
        <v>219165.73707254563</v>
      </c>
      <c r="G7760" s="4">
        <v>343732.94608742232</v>
      </c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Y7760" s="2"/>
      <c r="Z7760"/>
      <c r="AA7760"/>
      <c r="AB7760"/>
    </row>
    <row r="7761" spans="1:28" ht="14.45" x14ac:dyDescent="0.3">
      <c r="A7761" s="3">
        <v>42509.208437499998</v>
      </c>
      <c r="B7761">
        <v>2016</v>
      </c>
      <c r="C7761">
        <v>5</v>
      </c>
      <c r="D7761">
        <v>19</v>
      </c>
      <c r="E7761">
        <v>5</v>
      </c>
      <c r="F7761" s="4">
        <v>294334.08835900004</v>
      </c>
      <c r="G7761" s="4">
        <v>430672.28686742397</v>
      </c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Y7761" s="2"/>
      <c r="Z7761"/>
      <c r="AA7761"/>
      <c r="AB7761"/>
    </row>
    <row r="7762" spans="1:28" ht="14.45" x14ac:dyDescent="0.3">
      <c r="A7762" s="3">
        <v>42509.250104166669</v>
      </c>
      <c r="B7762">
        <v>2016</v>
      </c>
      <c r="C7762">
        <v>5</v>
      </c>
      <c r="D7762">
        <v>19</v>
      </c>
      <c r="E7762">
        <v>6</v>
      </c>
      <c r="F7762" s="4">
        <v>320144.95643713104</v>
      </c>
      <c r="G7762" s="4">
        <v>442792.14762055804</v>
      </c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Y7762" s="2"/>
      <c r="Z7762"/>
      <c r="AA7762"/>
      <c r="AB7762"/>
    </row>
    <row r="7763" spans="1:28" ht="14.45" x14ac:dyDescent="0.3">
      <c r="A7763" s="3">
        <v>42509.291770833333</v>
      </c>
      <c r="B7763">
        <v>2016</v>
      </c>
      <c r="C7763">
        <v>5</v>
      </c>
      <c r="D7763">
        <v>19</v>
      </c>
      <c r="E7763">
        <v>7</v>
      </c>
      <c r="F7763" s="4">
        <v>289183.39736066613</v>
      </c>
      <c r="G7763" s="4">
        <v>419247.76054570702</v>
      </c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Y7763" s="2"/>
      <c r="Z7763"/>
      <c r="AA7763"/>
      <c r="AB7763"/>
    </row>
    <row r="7764" spans="1:28" ht="14.45" x14ac:dyDescent="0.3">
      <c r="A7764" s="3">
        <v>42509.333437499998</v>
      </c>
      <c r="B7764">
        <v>2016</v>
      </c>
      <c r="C7764">
        <v>5</v>
      </c>
      <c r="D7764">
        <v>19</v>
      </c>
      <c r="E7764">
        <v>8</v>
      </c>
      <c r="F7764" s="4">
        <v>284244.61601316021</v>
      </c>
      <c r="G7764" s="4">
        <v>392592.03162901552</v>
      </c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Y7764" s="2"/>
      <c r="Z7764"/>
      <c r="AA7764"/>
      <c r="AB7764"/>
    </row>
    <row r="7765" spans="1:28" ht="14.45" x14ac:dyDescent="0.3">
      <c r="A7765" s="3">
        <v>42509.375104166669</v>
      </c>
      <c r="B7765">
        <v>2016</v>
      </c>
      <c r="C7765">
        <v>5</v>
      </c>
      <c r="D7765">
        <v>19</v>
      </c>
      <c r="E7765">
        <v>9</v>
      </c>
      <c r="F7765" s="4">
        <v>283304.6524406377</v>
      </c>
      <c r="G7765" s="4">
        <v>368241.71227972273</v>
      </c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Y7765" s="2"/>
      <c r="Z7765"/>
      <c r="AA7765"/>
      <c r="AB7765"/>
    </row>
    <row r="7766" spans="1:28" ht="14.45" x14ac:dyDescent="0.3">
      <c r="A7766" s="3">
        <v>42509.416770833333</v>
      </c>
      <c r="B7766">
        <v>2016</v>
      </c>
      <c r="C7766">
        <v>5</v>
      </c>
      <c r="D7766">
        <v>19</v>
      </c>
      <c r="E7766">
        <v>10</v>
      </c>
      <c r="F7766" s="4">
        <v>272073.60572127369</v>
      </c>
      <c r="G7766" s="4">
        <v>336426.81844683655</v>
      </c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Y7766" s="2"/>
      <c r="Z7766"/>
      <c r="AA7766"/>
      <c r="AB7766"/>
    </row>
    <row r="7767" spans="1:28" ht="14.45" x14ac:dyDescent="0.3">
      <c r="A7767" s="3">
        <v>42509.458437499998</v>
      </c>
      <c r="B7767">
        <v>2016</v>
      </c>
      <c r="C7767">
        <v>5</v>
      </c>
      <c r="D7767">
        <v>19</v>
      </c>
      <c r="E7767">
        <v>11</v>
      </c>
      <c r="F7767" s="4">
        <v>281261.1441554834</v>
      </c>
      <c r="G7767" s="4">
        <v>343090.12257788953</v>
      </c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Y7767" s="2"/>
      <c r="Z7767"/>
      <c r="AA7767"/>
      <c r="AB7767"/>
    </row>
    <row r="7768" spans="1:28" ht="14.45" x14ac:dyDescent="0.3">
      <c r="A7768" s="3">
        <v>42509.500104166669</v>
      </c>
      <c r="B7768">
        <v>2016</v>
      </c>
      <c r="C7768">
        <v>5</v>
      </c>
      <c r="D7768">
        <v>19</v>
      </c>
      <c r="E7768">
        <v>12</v>
      </c>
      <c r="F7768" s="4">
        <v>259245.10093458701</v>
      </c>
      <c r="G7768" s="4">
        <v>341939.44528310874</v>
      </c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Y7768" s="2"/>
      <c r="Z7768"/>
      <c r="AA7768"/>
      <c r="AB7768"/>
    </row>
    <row r="7769" spans="1:28" ht="14.45" x14ac:dyDescent="0.3">
      <c r="A7769" s="3">
        <v>42509.541770833333</v>
      </c>
      <c r="B7769">
        <v>2016</v>
      </c>
      <c r="C7769">
        <v>5</v>
      </c>
      <c r="D7769">
        <v>19</v>
      </c>
      <c r="E7769">
        <v>13</v>
      </c>
      <c r="F7769" s="4">
        <v>253781.56276657191</v>
      </c>
      <c r="G7769" s="4">
        <v>328176.72079151444</v>
      </c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Y7769" s="2"/>
      <c r="Z7769"/>
      <c r="AA7769"/>
      <c r="AB7769"/>
    </row>
    <row r="7770" spans="1:28" ht="14.45" x14ac:dyDescent="0.3">
      <c r="A7770" s="3">
        <v>42509.583437499998</v>
      </c>
      <c r="B7770">
        <v>2016</v>
      </c>
      <c r="C7770">
        <v>5</v>
      </c>
      <c r="D7770">
        <v>19</v>
      </c>
      <c r="E7770">
        <v>14</v>
      </c>
      <c r="F7770" s="4">
        <v>297398.21250955493</v>
      </c>
      <c r="G7770" s="4">
        <v>368437.82684448897</v>
      </c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Y7770" s="2"/>
      <c r="Z7770"/>
      <c r="AA7770"/>
      <c r="AB7770"/>
    </row>
    <row r="7771" spans="1:28" ht="14.45" x14ac:dyDescent="0.3">
      <c r="A7771" s="3">
        <v>42509.625104166669</v>
      </c>
      <c r="B7771">
        <v>2016</v>
      </c>
      <c r="C7771">
        <v>5</v>
      </c>
      <c r="D7771">
        <v>19</v>
      </c>
      <c r="E7771">
        <v>15</v>
      </c>
      <c r="F7771" s="4">
        <v>330276.60255858389</v>
      </c>
      <c r="G7771" s="4">
        <v>443317.33902763791</v>
      </c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Y7771" s="2"/>
      <c r="Z7771"/>
      <c r="AA7771"/>
      <c r="AB7771"/>
    </row>
    <row r="7772" spans="1:28" ht="14.45" x14ac:dyDescent="0.3">
      <c r="A7772" s="3">
        <v>42509.666770833333</v>
      </c>
      <c r="B7772">
        <v>2016</v>
      </c>
      <c r="C7772">
        <v>5</v>
      </c>
      <c r="D7772">
        <v>19</v>
      </c>
      <c r="E7772">
        <v>16</v>
      </c>
      <c r="F7772" s="4">
        <v>389719.93260518153</v>
      </c>
      <c r="G7772" s="4">
        <v>499307.0726407115</v>
      </c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Y7772" s="2"/>
      <c r="Z7772"/>
      <c r="AA7772"/>
      <c r="AB7772"/>
    </row>
    <row r="7773" spans="1:28" ht="14.45" x14ac:dyDescent="0.3">
      <c r="A7773" s="3">
        <v>42509.708437499998</v>
      </c>
      <c r="B7773">
        <v>2016</v>
      </c>
      <c r="C7773">
        <v>5</v>
      </c>
      <c r="D7773">
        <v>19</v>
      </c>
      <c r="E7773">
        <v>17</v>
      </c>
      <c r="F7773" s="4">
        <v>460262.45890392509</v>
      </c>
      <c r="G7773" s="4">
        <v>529903.68491325085</v>
      </c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Y7773" s="2"/>
      <c r="Z7773"/>
      <c r="AA7773"/>
      <c r="AB7773"/>
    </row>
    <row r="7774" spans="1:28" ht="14.45" x14ac:dyDescent="0.3">
      <c r="A7774" s="3">
        <v>42509.750104166669</v>
      </c>
      <c r="B7774">
        <v>2016</v>
      </c>
      <c r="C7774">
        <v>5</v>
      </c>
      <c r="D7774">
        <v>19</v>
      </c>
      <c r="E7774">
        <v>18</v>
      </c>
      <c r="F7774" s="4">
        <v>448142.48883056158</v>
      </c>
      <c r="G7774" s="4">
        <v>523313.86752086907</v>
      </c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Y7774" s="2"/>
      <c r="Z7774"/>
      <c r="AA7774"/>
      <c r="AB7774"/>
    </row>
    <row r="7775" spans="1:28" ht="14.45" x14ac:dyDescent="0.3">
      <c r="A7775" s="3">
        <v>42509.791770833333</v>
      </c>
      <c r="B7775">
        <v>2016</v>
      </c>
      <c r="C7775">
        <v>5</v>
      </c>
      <c r="D7775">
        <v>19</v>
      </c>
      <c r="E7775">
        <v>19</v>
      </c>
      <c r="F7775" s="4">
        <v>441131.7593468547</v>
      </c>
      <c r="G7775" s="4">
        <v>526747.78759618709</v>
      </c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Y7775" s="2"/>
      <c r="Z7775"/>
      <c r="AA7775"/>
      <c r="AB7775"/>
    </row>
    <row r="7776" spans="1:28" ht="14.45" x14ac:dyDescent="0.3">
      <c r="A7776" s="3">
        <v>42509.833437499998</v>
      </c>
      <c r="B7776">
        <v>2016</v>
      </c>
      <c r="C7776">
        <v>5</v>
      </c>
      <c r="D7776">
        <v>19</v>
      </c>
      <c r="E7776">
        <v>20</v>
      </c>
      <c r="F7776" s="4">
        <v>445408.20656849112</v>
      </c>
      <c r="G7776" s="4">
        <v>539955.83658462542</v>
      </c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Y7776" s="2"/>
      <c r="Z7776"/>
      <c r="AA7776"/>
      <c r="AB7776"/>
    </row>
    <row r="7777" spans="1:28" ht="14.45" x14ac:dyDescent="0.3">
      <c r="A7777" s="3">
        <v>42509.875104166669</v>
      </c>
      <c r="B7777">
        <v>2016</v>
      </c>
      <c r="C7777">
        <v>5</v>
      </c>
      <c r="D7777">
        <v>19</v>
      </c>
      <c r="E7777">
        <v>21</v>
      </c>
      <c r="F7777" s="4">
        <v>385002.67327032454</v>
      </c>
      <c r="G7777" s="4">
        <v>481428.06459845055</v>
      </c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Y7777" s="2"/>
      <c r="Z7777"/>
      <c r="AA7777"/>
      <c r="AB7777"/>
    </row>
    <row r="7778" spans="1:28" ht="14.45" x14ac:dyDescent="0.3">
      <c r="A7778" s="3">
        <v>42509.916770833333</v>
      </c>
      <c r="B7778">
        <v>2016</v>
      </c>
      <c r="C7778">
        <v>5</v>
      </c>
      <c r="D7778">
        <v>19</v>
      </c>
      <c r="E7778">
        <v>22</v>
      </c>
      <c r="F7778" s="4">
        <v>321554.55641578726</v>
      </c>
      <c r="G7778" s="4">
        <v>359734.6463369237</v>
      </c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Y7778" s="2"/>
      <c r="Z7778"/>
      <c r="AA7778"/>
      <c r="AB7778"/>
    </row>
    <row r="7779" spans="1:28" ht="14.45" x14ac:dyDescent="0.3">
      <c r="A7779" s="3">
        <v>42509.958437499998</v>
      </c>
      <c r="B7779">
        <v>2016</v>
      </c>
      <c r="C7779">
        <v>5</v>
      </c>
      <c r="D7779">
        <v>19</v>
      </c>
      <c r="E7779">
        <v>23</v>
      </c>
      <c r="F7779" s="4">
        <v>265998.27504203859</v>
      </c>
      <c r="G7779" s="4">
        <v>305773.3360775421</v>
      </c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Y7779" s="2"/>
      <c r="Z7779"/>
      <c r="AA7779"/>
      <c r="AB7779"/>
    </row>
    <row r="7780" spans="1:28" ht="14.45" x14ac:dyDescent="0.3">
      <c r="A7780" s="3">
        <v>42510.000104166669</v>
      </c>
      <c r="B7780">
        <v>2016</v>
      </c>
      <c r="C7780">
        <v>5</v>
      </c>
      <c r="D7780">
        <v>20</v>
      </c>
      <c r="E7780">
        <v>0</v>
      </c>
      <c r="F7780" s="4">
        <v>228079.16556007622</v>
      </c>
      <c r="G7780" s="4">
        <v>269664.96016201336</v>
      </c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Y7780" s="2"/>
      <c r="Z7780"/>
      <c r="AA7780"/>
      <c r="AB7780"/>
    </row>
    <row r="7781" spans="1:28" ht="14.45" x14ac:dyDescent="0.3">
      <c r="A7781" s="3">
        <v>42510.041770833333</v>
      </c>
      <c r="B7781">
        <v>2016</v>
      </c>
      <c r="C7781">
        <v>5</v>
      </c>
      <c r="D7781">
        <v>20</v>
      </c>
      <c r="E7781">
        <v>1</v>
      </c>
      <c r="F7781" s="4">
        <v>209539.40149342865</v>
      </c>
      <c r="G7781" s="4">
        <v>262762.52253258938</v>
      </c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Y7781" s="2"/>
      <c r="Z7781"/>
      <c r="AA7781"/>
      <c r="AB7781"/>
    </row>
    <row r="7782" spans="1:28" ht="14.45" x14ac:dyDescent="0.3">
      <c r="A7782" s="3">
        <v>42510.083437499998</v>
      </c>
      <c r="B7782">
        <v>2016</v>
      </c>
      <c r="C7782">
        <v>5</v>
      </c>
      <c r="D7782">
        <v>20</v>
      </c>
      <c r="E7782">
        <v>2</v>
      </c>
      <c r="F7782" s="4">
        <v>196344.54252572905</v>
      </c>
      <c r="G7782" s="4">
        <v>244839.07057531064</v>
      </c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Y7782" s="2"/>
      <c r="Z7782"/>
      <c r="AA7782"/>
      <c r="AB7782"/>
    </row>
    <row r="7783" spans="1:28" ht="14.45" x14ac:dyDescent="0.3">
      <c r="A7783" s="3">
        <v>42510.125104166669</v>
      </c>
      <c r="B7783">
        <v>2016</v>
      </c>
      <c r="C7783">
        <v>5</v>
      </c>
      <c r="D7783">
        <v>20</v>
      </c>
      <c r="E7783">
        <v>3</v>
      </c>
      <c r="F7783" s="4">
        <v>207762.12175493594</v>
      </c>
      <c r="G7783" s="4">
        <v>251985.73631517545</v>
      </c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Y7783" s="2"/>
      <c r="Z7783"/>
      <c r="AA7783"/>
      <c r="AB7783"/>
    </row>
    <row r="7784" spans="1:28" ht="14.45" x14ac:dyDescent="0.3">
      <c r="A7784" s="3">
        <v>42510.166770833333</v>
      </c>
      <c r="B7784">
        <v>2016</v>
      </c>
      <c r="C7784">
        <v>5</v>
      </c>
      <c r="D7784">
        <v>20</v>
      </c>
      <c r="E7784">
        <v>4</v>
      </c>
      <c r="F7784" s="4">
        <v>211438.58015008896</v>
      </c>
      <c r="G7784" s="4">
        <v>274829.2872644203</v>
      </c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Y7784" s="2"/>
      <c r="Z7784"/>
      <c r="AA7784"/>
      <c r="AB7784"/>
    </row>
    <row r="7785" spans="1:28" ht="14.45" x14ac:dyDescent="0.3">
      <c r="A7785" s="3">
        <v>42510.208437499998</v>
      </c>
      <c r="B7785">
        <v>2016</v>
      </c>
      <c r="C7785">
        <v>5</v>
      </c>
      <c r="D7785">
        <v>20</v>
      </c>
      <c r="E7785">
        <v>5</v>
      </c>
      <c r="F7785" s="4">
        <v>266687.51977052091</v>
      </c>
      <c r="G7785" s="4">
        <v>331355.05416975316</v>
      </c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Y7785" s="2"/>
      <c r="Z7785"/>
      <c r="AA7785"/>
      <c r="AB7785"/>
    </row>
    <row r="7786" spans="1:28" ht="14.45" x14ac:dyDescent="0.3">
      <c r="A7786" s="3">
        <v>42510.250104166669</v>
      </c>
      <c r="B7786">
        <v>2016</v>
      </c>
      <c r="C7786">
        <v>5</v>
      </c>
      <c r="D7786">
        <v>20</v>
      </c>
      <c r="E7786">
        <v>6</v>
      </c>
      <c r="F7786" s="4">
        <v>288875.96000800951</v>
      </c>
      <c r="G7786" s="4">
        <v>369769.57648331911</v>
      </c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Y7786" s="2"/>
      <c r="Z7786"/>
      <c r="AA7786"/>
      <c r="AB7786"/>
    </row>
    <row r="7787" spans="1:28" ht="14.45" x14ac:dyDescent="0.3">
      <c r="A7787" s="3">
        <v>42510.291770833333</v>
      </c>
      <c r="B7787">
        <v>2016</v>
      </c>
      <c r="C7787">
        <v>5</v>
      </c>
      <c r="D7787">
        <v>20</v>
      </c>
      <c r="E7787">
        <v>7</v>
      </c>
      <c r="F7787" s="4">
        <v>272212.13779873145</v>
      </c>
      <c r="G7787" s="4">
        <v>345723.86908273597</v>
      </c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Y7787" s="2"/>
      <c r="Z7787"/>
      <c r="AA7787"/>
      <c r="AB7787"/>
    </row>
    <row r="7788" spans="1:28" ht="14.45" x14ac:dyDescent="0.3">
      <c r="A7788" s="3">
        <v>42510.333437499998</v>
      </c>
      <c r="B7788">
        <v>2016</v>
      </c>
      <c r="C7788">
        <v>5</v>
      </c>
      <c r="D7788">
        <v>20</v>
      </c>
      <c r="E7788">
        <v>8</v>
      </c>
      <c r="F7788" s="4">
        <v>279448.08425973618</v>
      </c>
      <c r="G7788" s="4">
        <v>354727.30696282169</v>
      </c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Y7788" s="2"/>
      <c r="Z7788"/>
      <c r="AA7788"/>
      <c r="AB7788"/>
    </row>
    <row r="7789" spans="1:28" ht="14.45" x14ac:dyDescent="0.3">
      <c r="A7789" s="3">
        <v>42510.375104166669</v>
      </c>
      <c r="B7789">
        <v>2016</v>
      </c>
      <c r="C7789">
        <v>5</v>
      </c>
      <c r="D7789">
        <v>20</v>
      </c>
      <c r="E7789">
        <v>9</v>
      </c>
      <c r="F7789" s="4">
        <v>279434.70988913951</v>
      </c>
      <c r="G7789" s="4">
        <v>345506.93105882074</v>
      </c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Y7789" s="2"/>
      <c r="Z7789"/>
      <c r="AA7789"/>
      <c r="AB7789"/>
    </row>
    <row r="7790" spans="1:28" ht="14.45" x14ac:dyDescent="0.3">
      <c r="A7790" s="3">
        <v>42510.416770833333</v>
      </c>
      <c r="B7790">
        <v>2016</v>
      </c>
      <c r="C7790">
        <v>5</v>
      </c>
      <c r="D7790">
        <v>20</v>
      </c>
      <c r="E7790">
        <v>10</v>
      </c>
      <c r="F7790" s="4">
        <v>305403.46204110439</v>
      </c>
      <c r="G7790" s="4">
        <v>379068.82098731515</v>
      </c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Y7790" s="2"/>
      <c r="Z7790"/>
      <c r="AA7790"/>
      <c r="AB7790"/>
    </row>
    <row r="7791" spans="1:28" ht="14.45" x14ac:dyDescent="0.3">
      <c r="A7791" s="3">
        <v>42510.458437499998</v>
      </c>
      <c r="B7791">
        <v>2016</v>
      </c>
      <c r="C7791">
        <v>5</v>
      </c>
      <c r="D7791">
        <v>20</v>
      </c>
      <c r="E7791">
        <v>11</v>
      </c>
      <c r="F7791" s="4">
        <v>340220.1124600597</v>
      </c>
      <c r="G7791" s="4">
        <v>443555.4022393311</v>
      </c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Y7791" s="2"/>
      <c r="Z7791"/>
      <c r="AA7791"/>
      <c r="AB7791"/>
    </row>
    <row r="7792" spans="1:28" ht="14.45" x14ac:dyDescent="0.3">
      <c r="A7792" s="3">
        <v>42510.500104166669</v>
      </c>
      <c r="B7792">
        <v>2016</v>
      </c>
      <c r="C7792">
        <v>5</v>
      </c>
      <c r="D7792">
        <v>20</v>
      </c>
      <c r="E7792">
        <v>12</v>
      </c>
      <c r="F7792" s="4">
        <v>365209.11635435437</v>
      </c>
      <c r="G7792" s="4">
        <v>472257.65846192458</v>
      </c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Y7792" s="2"/>
      <c r="Z7792"/>
      <c r="AA7792"/>
      <c r="AB7792"/>
    </row>
    <row r="7793" spans="1:28" ht="14.45" x14ac:dyDescent="0.3">
      <c r="A7793" s="3">
        <v>42510.541770833333</v>
      </c>
      <c r="B7793">
        <v>2016</v>
      </c>
      <c r="C7793">
        <v>5</v>
      </c>
      <c r="D7793">
        <v>20</v>
      </c>
      <c r="E7793">
        <v>13</v>
      </c>
      <c r="F7793" s="4">
        <v>416139.94565538818</v>
      </c>
      <c r="G7793" s="4">
        <v>507153.60754678329</v>
      </c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Y7793" s="2"/>
      <c r="Z7793"/>
      <c r="AA7793"/>
      <c r="AB7793"/>
    </row>
    <row r="7794" spans="1:28" ht="14.45" x14ac:dyDescent="0.3">
      <c r="A7794" s="3">
        <v>42510.583437499998</v>
      </c>
      <c r="B7794">
        <v>2016</v>
      </c>
      <c r="C7794">
        <v>5</v>
      </c>
      <c r="D7794">
        <v>20</v>
      </c>
      <c r="E7794">
        <v>14</v>
      </c>
      <c r="F7794" s="4">
        <v>483888.27907570067</v>
      </c>
      <c r="G7794" s="4">
        <v>565142.94884174515</v>
      </c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Y7794" s="2"/>
      <c r="Z7794"/>
      <c r="AA7794"/>
      <c r="AB7794"/>
    </row>
    <row r="7795" spans="1:28" ht="14.45" x14ac:dyDescent="0.3">
      <c r="A7795" s="3">
        <v>42510.625104166669</v>
      </c>
      <c r="B7795">
        <v>2016</v>
      </c>
      <c r="C7795">
        <v>5</v>
      </c>
      <c r="D7795">
        <v>20</v>
      </c>
      <c r="E7795">
        <v>15</v>
      </c>
      <c r="F7795" s="4">
        <v>528145.52533965174</v>
      </c>
      <c r="G7795" s="4">
        <v>619927.61301657988</v>
      </c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Y7795" s="2"/>
      <c r="Z7795"/>
      <c r="AA7795"/>
      <c r="AB7795"/>
    </row>
    <row r="7796" spans="1:28" ht="14.45" x14ac:dyDescent="0.3">
      <c r="A7796" s="3">
        <v>42510.666770833333</v>
      </c>
      <c r="B7796">
        <v>2016</v>
      </c>
      <c r="C7796">
        <v>5</v>
      </c>
      <c r="D7796">
        <v>20</v>
      </c>
      <c r="E7796">
        <v>16</v>
      </c>
      <c r="F7796" s="4">
        <v>595008.52416306105</v>
      </c>
      <c r="G7796" s="4">
        <v>719964.57339405222</v>
      </c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Y7796" s="2"/>
      <c r="Z7796"/>
      <c r="AA7796"/>
      <c r="AB7796"/>
    </row>
    <row r="7797" spans="1:28" ht="14.45" x14ac:dyDescent="0.3">
      <c r="A7797" s="3">
        <v>42510.708437499998</v>
      </c>
      <c r="B7797">
        <v>2016</v>
      </c>
      <c r="C7797">
        <v>5</v>
      </c>
      <c r="D7797">
        <v>20</v>
      </c>
      <c r="E7797">
        <v>17</v>
      </c>
      <c r="F7797" s="4">
        <v>638751.71628610638</v>
      </c>
      <c r="G7797" s="4">
        <v>750322.67730243597</v>
      </c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Y7797" s="2"/>
      <c r="Z7797"/>
      <c r="AA7797"/>
      <c r="AB7797"/>
    </row>
    <row r="7798" spans="1:28" ht="14.45" x14ac:dyDescent="0.3">
      <c r="A7798" s="3">
        <v>42510.750104166669</v>
      </c>
      <c r="B7798">
        <v>2016</v>
      </c>
      <c r="C7798">
        <v>5</v>
      </c>
      <c r="D7798">
        <v>20</v>
      </c>
      <c r="E7798">
        <v>18</v>
      </c>
      <c r="F7798" s="4">
        <v>630754.08897265501</v>
      </c>
      <c r="G7798" s="4">
        <v>742373.41218753136</v>
      </c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Y7798" s="2"/>
      <c r="Z7798"/>
      <c r="AA7798"/>
      <c r="AB7798"/>
    </row>
    <row r="7799" spans="1:28" ht="14.45" x14ac:dyDescent="0.3">
      <c r="A7799" s="3">
        <v>42510.791770833333</v>
      </c>
      <c r="B7799">
        <v>2016</v>
      </c>
      <c r="C7799">
        <v>5</v>
      </c>
      <c r="D7799">
        <v>20</v>
      </c>
      <c r="E7799">
        <v>19</v>
      </c>
      <c r="F7799" s="4">
        <v>622487.15093957144</v>
      </c>
      <c r="G7799" s="4">
        <v>719134.4503897801</v>
      </c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Y7799" s="2"/>
      <c r="Z7799"/>
      <c r="AA7799"/>
      <c r="AB7799"/>
    </row>
    <row r="7800" spans="1:28" ht="14.45" x14ac:dyDescent="0.3">
      <c r="A7800" s="3">
        <v>42510.833437499998</v>
      </c>
      <c r="B7800">
        <v>2016</v>
      </c>
      <c r="C7800">
        <v>5</v>
      </c>
      <c r="D7800">
        <v>20</v>
      </c>
      <c r="E7800">
        <v>20</v>
      </c>
      <c r="F7800" s="4">
        <v>607079.49171071581</v>
      </c>
      <c r="G7800" s="4">
        <v>688785.54022577382</v>
      </c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Y7800" s="2"/>
      <c r="Z7800"/>
      <c r="AA7800"/>
      <c r="AB7800"/>
    </row>
    <row r="7801" spans="1:28" ht="14.45" x14ac:dyDescent="0.3">
      <c r="A7801" s="3">
        <v>42510.875104166669</v>
      </c>
      <c r="B7801">
        <v>2016</v>
      </c>
      <c r="C7801">
        <v>5</v>
      </c>
      <c r="D7801">
        <v>20</v>
      </c>
      <c r="E7801">
        <v>21</v>
      </c>
      <c r="F7801" s="4">
        <v>554416.59436657839</v>
      </c>
      <c r="G7801" s="4">
        <v>617189.9564834435</v>
      </c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Y7801" s="2"/>
      <c r="Z7801"/>
      <c r="AA7801"/>
      <c r="AB7801"/>
    </row>
    <row r="7802" spans="1:28" ht="14.45" x14ac:dyDescent="0.3">
      <c r="A7802" s="3">
        <v>42510.916770833333</v>
      </c>
      <c r="B7802">
        <v>2016</v>
      </c>
      <c r="C7802">
        <v>5</v>
      </c>
      <c r="D7802">
        <v>20</v>
      </c>
      <c r="E7802">
        <v>22</v>
      </c>
      <c r="F7802" s="4">
        <v>460005.21802170825</v>
      </c>
      <c r="G7802" s="4">
        <v>476053.10595391202</v>
      </c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Y7802" s="2"/>
      <c r="Z7802"/>
      <c r="AA7802"/>
      <c r="AB7802"/>
    </row>
    <row r="7803" spans="1:28" ht="14.45" x14ac:dyDescent="0.3">
      <c r="A7803" s="3">
        <v>42510.958437499998</v>
      </c>
      <c r="B7803">
        <v>2016</v>
      </c>
      <c r="C7803">
        <v>5</v>
      </c>
      <c r="D7803">
        <v>20</v>
      </c>
      <c r="E7803">
        <v>23</v>
      </c>
      <c r="F7803" s="4">
        <v>352976.16268987959</v>
      </c>
      <c r="G7803" s="4">
        <v>384235.85154471768</v>
      </c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Y7803" s="2"/>
      <c r="Z7803"/>
      <c r="AA7803"/>
      <c r="AB7803"/>
    </row>
    <row r="7804" spans="1:28" ht="14.45" x14ac:dyDescent="0.3">
      <c r="A7804" s="3">
        <v>42511.000104166669</v>
      </c>
      <c r="B7804">
        <v>2016</v>
      </c>
      <c r="C7804">
        <v>5</v>
      </c>
      <c r="D7804">
        <v>21</v>
      </c>
      <c r="E7804">
        <v>0</v>
      </c>
      <c r="F7804" s="4">
        <v>288570.86471181904</v>
      </c>
      <c r="G7804" s="4">
        <v>324493.5027556945</v>
      </c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Y7804" s="2"/>
      <c r="Z7804"/>
      <c r="AA7804"/>
      <c r="AB7804"/>
    </row>
    <row r="7805" spans="1:28" ht="14.45" x14ac:dyDescent="0.3">
      <c r="A7805" s="3">
        <v>42511.041770833333</v>
      </c>
      <c r="B7805">
        <v>2016</v>
      </c>
      <c r="C7805">
        <v>5</v>
      </c>
      <c r="D7805">
        <v>21</v>
      </c>
      <c r="E7805">
        <v>1</v>
      </c>
      <c r="F7805" s="4">
        <v>257696.77188497764</v>
      </c>
      <c r="G7805" s="4">
        <v>295130.51893357566</v>
      </c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Y7805" s="2"/>
      <c r="Z7805"/>
      <c r="AA7805"/>
      <c r="AB7805"/>
    </row>
    <row r="7806" spans="1:28" ht="14.45" x14ac:dyDescent="0.3">
      <c r="A7806" s="3">
        <v>42511.083437499998</v>
      </c>
      <c r="B7806">
        <v>2016</v>
      </c>
      <c r="C7806">
        <v>5</v>
      </c>
      <c r="D7806">
        <v>21</v>
      </c>
      <c r="E7806">
        <v>2</v>
      </c>
      <c r="F7806" s="4">
        <v>235100.23755404333</v>
      </c>
      <c r="G7806" s="4">
        <v>281822.34904264729</v>
      </c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Y7806" s="2"/>
      <c r="Z7806"/>
      <c r="AA7806"/>
      <c r="AB7806"/>
    </row>
    <row r="7807" spans="1:28" ht="14.45" x14ac:dyDescent="0.3">
      <c r="A7807" s="3">
        <v>42511.125104166669</v>
      </c>
      <c r="B7807">
        <v>2016</v>
      </c>
      <c r="C7807">
        <v>5</v>
      </c>
      <c r="D7807">
        <v>21</v>
      </c>
      <c r="E7807">
        <v>3</v>
      </c>
      <c r="F7807" s="4">
        <v>227024.70745177631</v>
      </c>
      <c r="G7807" s="4">
        <v>277650.03578857321</v>
      </c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Y7807" s="2"/>
      <c r="Z7807"/>
      <c r="AA7807"/>
      <c r="AB7807"/>
    </row>
    <row r="7808" spans="1:28" ht="14.45" x14ac:dyDescent="0.3">
      <c r="A7808" s="3">
        <v>42511.166770833333</v>
      </c>
      <c r="B7808">
        <v>2016</v>
      </c>
      <c r="C7808">
        <v>5</v>
      </c>
      <c r="D7808">
        <v>21</v>
      </c>
      <c r="E7808">
        <v>4</v>
      </c>
      <c r="F7808" s="4">
        <v>235041.46255007424</v>
      </c>
      <c r="G7808" s="4">
        <v>288841.55705026275</v>
      </c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Y7808" s="2"/>
      <c r="Z7808"/>
      <c r="AA7808"/>
      <c r="AB7808"/>
    </row>
    <row r="7809" spans="1:28" ht="14.45" x14ac:dyDescent="0.3">
      <c r="A7809" s="3">
        <v>42511.208437499998</v>
      </c>
      <c r="B7809">
        <v>2016</v>
      </c>
      <c r="C7809">
        <v>5</v>
      </c>
      <c r="D7809">
        <v>21</v>
      </c>
      <c r="E7809">
        <v>5</v>
      </c>
      <c r="F7809" s="4">
        <v>299734.07340742054</v>
      </c>
      <c r="G7809" s="4">
        <v>367754.2711177406</v>
      </c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Y7809" s="2"/>
      <c r="Z7809"/>
      <c r="AA7809"/>
      <c r="AB7809"/>
    </row>
    <row r="7810" spans="1:28" ht="14.45" x14ac:dyDescent="0.3">
      <c r="A7810" s="3">
        <v>42511.250104166669</v>
      </c>
      <c r="B7810">
        <v>2016</v>
      </c>
      <c r="C7810">
        <v>5</v>
      </c>
      <c r="D7810">
        <v>21</v>
      </c>
      <c r="E7810">
        <v>6</v>
      </c>
      <c r="F7810" s="4">
        <v>299550.08318895655</v>
      </c>
      <c r="G7810" s="4">
        <v>392258.64513530367</v>
      </c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Y7810" s="2"/>
      <c r="Z7810"/>
      <c r="AA7810"/>
      <c r="AB7810"/>
    </row>
    <row r="7811" spans="1:28" ht="14.45" x14ac:dyDescent="0.3">
      <c r="A7811" s="3">
        <v>42511.291770833333</v>
      </c>
      <c r="B7811">
        <v>2016</v>
      </c>
      <c r="C7811">
        <v>5</v>
      </c>
      <c r="D7811">
        <v>21</v>
      </c>
      <c r="E7811">
        <v>7</v>
      </c>
      <c r="F7811" s="4">
        <v>292052.59446108225</v>
      </c>
      <c r="G7811" s="4">
        <v>370066.27078405273</v>
      </c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Y7811" s="2"/>
      <c r="Z7811"/>
      <c r="AA7811"/>
      <c r="AB7811"/>
    </row>
    <row r="7812" spans="1:28" ht="14.45" x14ac:dyDescent="0.3">
      <c r="A7812" s="3">
        <v>42511.333437499998</v>
      </c>
      <c r="B7812">
        <v>2016</v>
      </c>
      <c r="C7812">
        <v>5</v>
      </c>
      <c r="D7812">
        <v>21</v>
      </c>
      <c r="E7812">
        <v>8</v>
      </c>
      <c r="F7812" s="4">
        <v>276060.00143065595</v>
      </c>
      <c r="G7812" s="4">
        <v>367661.32677207142</v>
      </c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Y7812" s="2"/>
      <c r="Z7812"/>
      <c r="AA7812"/>
      <c r="AB7812"/>
    </row>
    <row r="7813" spans="1:28" ht="14.45" x14ac:dyDescent="0.3">
      <c r="A7813" s="3">
        <v>42511.375104166669</v>
      </c>
      <c r="B7813">
        <v>2016</v>
      </c>
      <c r="C7813">
        <v>5</v>
      </c>
      <c r="D7813">
        <v>21</v>
      </c>
      <c r="E7813">
        <v>9</v>
      </c>
      <c r="F7813" s="4">
        <v>317691.3675607263</v>
      </c>
      <c r="G7813" s="4">
        <v>419197.62188971357</v>
      </c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Y7813" s="2"/>
      <c r="Z7813"/>
      <c r="AA7813"/>
      <c r="AB7813"/>
    </row>
    <row r="7814" spans="1:28" ht="14.45" x14ac:dyDescent="0.3">
      <c r="A7814" s="3">
        <v>42511.416770833333</v>
      </c>
      <c r="B7814">
        <v>2016</v>
      </c>
      <c r="C7814">
        <v>5</v>
      </c>
      <c r="D7814">
        <v>21</v>
      </c>
      <c r="E7814">
        <v>10</v>
      </c>
      <c r="F7814" s="4">
        <v>339241.22681137465</v>
      </c>
      <c r="G7814" s="4">
        <v>460636.59468442196</v>
      </c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Y7814" s="2"/>
      <c r="Z7814"/>
      <c r="AA7814"/>
      <c r="AB7814"/>
    </row>
    <row r="7815" spans="1:28" ht="14.45" x14ac:dyDescent="0.3">
      <c r="A7815" s="3">
        <v>42511.458437499998</v>
      </c>
      <c r="B7815">
        <v>2016</v>
      </c>
      <c r="C7815">
        <v>5</v>
      </c>
      <c r="D7815">
        <v>21</v>
      </c>
      <c r="E7815">
        <v>11</v>
      </c>
      <c r="F7815" s="4">
        <v>373179.85311958363</v>
      </c>
      <c r="G7815" s="4">
        <v>478084.38529293978</v>
      </c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Y7815" s="2"/>
      <c r="Z7815"/>
      <c r="AA7815"/>
      <c r="AB7815"/>
    </row>
    <row r="7816" spans="1:28" ht="14.45" x14ac:dyDescent="0.3">
      <c r="A7816" s="3">
        <v>42511.500104166669</v>
      </c>
      <c r="B7816">
        <v>2016</v>
      </c>
      <c r="C7816">
        <v>5</v>
      </c>
      <c r="D7816">
        <v>21</v>
      </c>
      <c r="E7816">
        <v>12</v>
      </c>
      <c r="F7816" s="4">
        <v>416097.6240509685</v>
      </c>
      <c r="G7816" s="4">
        <v>524759.77175841748</v>
      </c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Y7816" s="2"/>
      <c r="Z7816"/>
      <c r="AA7816"/>
      <c r="AB7816"/>
    </row>
    <row r="7817" spans="1:28" ht="14.45" x14ac:dyDescent="0.3">
      <c r="A7817" s="3">
        <v>42511.541770833333</v>
      </c>
      <c r="B7817">
        <v>2016</v>
      </c>
      <c r="C7817">
        <v>5</v>
      </c>
      <c r="D7817">
        <v>21</v>
      </c>
      <c r="E7817">
        <v>13</v>
      </c>
      <c r="F7817" s="4">
        <v>502915.08283825783</v>
      </c>
      <c r="G7817" s="4">
        <v>572468.49988139258</v>
      </c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Y7817" s="2"/>
      <c r="Z7817"/>
      <c r="AA7817"/>
      <c r="AB7817"/>
    </row>
    <row r="7818" spans="1:28" ht="14.45" x14ac:dyDescent="0.3">
      <c r="A7818" s="3">
        <v>42511.583437499998</v>
      </c>
      <c r="B7818">
        <v>2016</v>
      </c>
      <c r="C7818">
        <v>5</v>
      </c>
      <c r="D7818">
        <v>21</v>
      </c>
      <c r="E7818">
        <v>14</v>
      </c>
      <c r="F7818" s="4">
        <v>602517.65887630777</v>
      </c>
      <c r="G7818" s="4">
        <v>622980.87880764354</v>
      </c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Y7818" s="2"/>
      <c r="Z7818"/>
      <c r="AA7818"/>
      <c r="AB7818"/>
    </row>
    <row r="7819" spans="1:28" ht="14.45" x14ac:dyDescent="0.3">
      <c r="A7819" s="3">
        <v>42511.625104166669</v>
      </c>
      <c r="B7819">
        <v>2016</v>
      </c>
      <c r="C7819">
        <v>5</v>
      </c>
      <c r="D7819">
        <v>21</v>
      </c>
      <c r="E7819">
        <v>15</v>
      </c>
      <c r="F7819" s="4">
        <v>679466.69096661988</v>
      </c>
      <c r="G7819" s="4">
        <v>713997.75578183646</v>
      </c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Y7819" s="2"/>
      <c r="Z7819"/>
      <c r="AA7819"/>
      <c r="AB7819"/>
    </row>
    <row r="7820" spans="1:28" ht="14.45" x14ac:dyDescent="0.3">
      <c r="A7820" s="3">
        <v>42511.666770833333</v>
      </c>
      <c r="B7820">
        <v>2016</v>
      </c>
      <c r="C7820">
        <v>5</v>
      </c>
      <c r="D7820">
        <v>21</v>
      </c>
      <c r="E7820">
        <v>16</v>
      </c>
      <c r="F7820" s="4">
        <v>716410.52697896992</v>
      </c>
      <c r="G7820" s="4">
        <v>803446.89950345212</v>
      </c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Y7820" s="2"/>
      <c r="Z7820"/>
      <c r="AA7820"/>
      <c r="AB7820"/>
    </row>
    <row r="7821" spans="1:28" ht="14.45" x14ac:dyDescent="0.3">
      <c r="A7821" s="3">
        <v>42511.708437499998</v>
      </c>
      <c r="B7821">
        <v>2016</v>
      </c>
      <c r="C7821">
        <v>5</v>
      </c>
      <c r="D7821">
        <v>21</v>
      </c>
      <c r="E7821">
        <v>17</v>
      </c>
      <c r="F7821" s="4">
        <v>721846.20551882964</v>
      </c>
      <c r="G7821" s="4">
        <v>809164.14298099186</v>
      </c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Y7821" s="2"/>
      <c r="Z7821"/>
      <c r="AA7821"/>
      <c r="AB7821"/>
    </row>
    <row r="7822" spans="1:28" ht="14.45" x14ac:dyDescent="0.3">
      <c r="A7822" s="3">
        <v>42511.750104166669</v>
      </c>
      <c r="B7822">
        <v>2016</v>
      </c>
      <c r="C7822">
        <v>5</v>
      </c>
      <c r="D7822">
        <v>21</v>
      </c>
      <c r="E7822">
        <v>18</v>
      </c>
      <c r="F7822" s="4">
        <v>703499.55827949743</v>
      </c>
      <c r="G7822" s="4">
        <v>781941.4979625789</v>
      </c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Y7822" s="2"/>
      <c r="Z7822"/>
      <c r="AA7822"/>
      <c r="AB7822"/>
    </row>
    <row r="7823" spans="1:28" ht="14.45" x14ac:dyDescent="0.3">
      <c r="A7823" s="3">
        <v>42511.791770833333</v>
      </c>
      <c r="B7823">
        <v>2016</v>
      </c>
      <c r="C7823">
        <v>5</v>
      </c>
      <c r="D7823">
        <v>21</v>
      </c>
      <c r="E7823">
        <v>19</v>
      </c>
      <c r="F7823" s="4">
        <v>674701.89602996467</v>
      </c>
      <c r="G7823" s="4">
        <v>753437.67535347689</v>
      </c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Y7823" s="2"/>
      <c r="Z7823"/>
      <c r="AA7823"/>
      <c r="AB7823"/>
    </row>
    <row r="7824" spans="1:28" ht="14.45" x14ac:dyDescent="0.3">
      <c r="A7824" s="3">
        <v>42511.833437499998</v>
      </c>
      <c r="B7824">
        <v>2016</v>
      </c>
      <c r="C7824">
        <v>5</v>
      </c>
      <c r="D7824">
        <v>21</v>
      </c>
      <c r="E7824">
        <v>20</v>
      </c>
      <c r="F7824" s="4">
        <v>596743.94062383205</v>
      </c>
      <c r="G7824" s="4">
        <v>681274.53637842298</v>
      </c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Y7824" s="2"/>
      <c r="Z7824"/>
      <c r="AA7824"/>
      <c r="AB7824"/>
    </row>
    <row r="7825" spans="1:28" ht="14.45" x14ac:dyDescent="0.3">
      <c r="A7825" s="3">
        <v>42511.875104166669</v>
      </c>
      <c r="B7825">
        <v>2016</v>
      </c>
      <c r="C7825">
        <v>5</v>
      </c>
      <c r="D7825">
        <v>21</v>
      </c>
      <c r="E7825">
        <v>21</v>
      </c>
      <c r="F7825" s="4">
        <v>512047.91617113439</v>
      </c>
      <c r="G7825" s="4">
        <v>606987.60756561847</v>
      </c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Y7825" s="2"/>
      <c r="Z7825"/>
      <c r="AA7825"/>
      <c r="AB7825"/>
    </row>
    <row r="7826" spans="1:28" ht="14.45" x14ac:dyDescent="0.3">
      <c r="A7826" s="3">
        <v>42511.916770833333</v>
      </c>
      <c r="B7826">
        <v>2016</v>
      </c>
      <c r="C7826">
        <v>5</v>
      </c>
      <c r="D7826">
        <v>21</v>
      </c>
      <c r="E7826">
        <v>22</v>
      </c>
      <c r="F7826" s="4">
        <v>441222.60599516577</v>
      </c>
      <c r="G7826" s="4">
        <v>491477.87689294846</v>
      </c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Y7826" s="2"/>
      <c r="Z7826"/>
      <c r="AA7826"/>
      <c r="AB7826"/>
    </row>
    <row r="7827" spans="1:28" ht="14.45" x14ac:dyDescent="0.3">
      <c r="A7827" s="3">
        <v>42511.958437499998</v>
      </c>
      <c r="B7827">
        <v>2016</v>
      </c>
      <c r="C7827">
        <v>5</v>
      </c>
      <c r="D7827">
        <v>21</v>
      </c>
      <c r="E7827">
        <v>23</v>
      </c>
      <c r="F7827" s="4">
        <v>380153.05179868441</v>
      </c>
      <c r="G7827" s="4">
        <v>369957.68711383728</v>
      </c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Y7827" s="2"/>
      <c r="Z7827"/>
      <c r="AA7827"/>
      <c r="AB7827"/>
    </row>
    <row r="7828" spans="1:28" ht="14.45" x14ac:dyDescent="0.3">
      <c r="A7828" s="3">
        <v>42512.000104166669</v>
      </c>
      <c r="B7828">
        <v>2016</v>
      </c>
      <c r="C7828">
        <v>5</v>
      </c>
      <c r="D7828">
        <v>22</v>
      </c>
      <c r="E7828">
        <v>0</v>
      </c>
      <c r="F7828" s="4">
        <v>316162.98909373721</v>
      </c>
      <c r="G7828" s="4">
        <v>319039.5245672742</v>
      </c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Y7828" s="2"/>
      <c r="Z7828"/>
      <c r="AA7828"/>
      <c r="AB7828"/>
    </row>
    <row r="7829" spans="1:28" ht="14.45" x14ac:dyDescent="0.3">
      <c r="A7829" s="3">
        <v>42512.041770833333</v>
      </c>
      <c r="B7829">
        <v>2016</v>
      </c>
      <c r="C7829">
        <v>5</v>
      </c>
      <c r="D7829">
        <v>22</v>
      </c>
      <c r="E7829">
        <v>1</v>
      </c>
      <c r="F7829" s="4">
        <v>270599.76991039456</v>
      </c>
      <c r="G7829" s="4">
        <v>314807.1115174708</v>
      </c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Y7829" s="2"/>
      <c r="Z7829"/>
      <c r="AA7829"/>
      <c r="AB7829"/>
    </row>
    <row r="7830" spans="1:28" ht="14.45" x14ac:dyDescent="0.3">
      <c r="A7830" s="3">
        <v>42512.083437499998</v>
      </c>
      <c r="B7830">
        <v>2016</v>
      </c>
      <c r="C7830">
        <v>5</v>
      </c>
      <c r="D7830">
        <v>22</v>
      </c>
      <c r="E7830">
        <v>2</v>
      </c>
      <c r="F7830" s="4">
        <v>250738.03079381748</v>
      </c>
      <c r="G7830" s="4">
        <v>282410.38678729144</v>
      </c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Y7830" s="2"/>
      <c r="Z7830"/>
      <c r="AA7830"/>
      <c r="AB7830"/>
    </row>
    <row r="7831" spans="1:28" ht="14.45" x14ac:dyDescent="0.3">
      <c r="A7831" s="3">
        <v>42512.125104166669</v>
      </c>
      <c r="B7831">
        <v>2016</v>
      </c>
      <c r="C7831">
        <v>5</v>
      </c>
      <c r="D7831">
        <v>22</v>
      </c>
      <c r="E7831">
        <v>3</v>
      </c>
      <c r="F7831" s="4">
        <v>241246.08472582288</v>
      </c>
      <c r="G7831" s="4">
        <v>296425.82251899439</v>
      </c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Y7831" s="2"/>
      <c r="Z7831"/>
      <c r="AA7831"/>
      <c r="AB7831"/>
    </row>
    <row r="7832" spans="1:28" ht="14.45" x14ac:dyDescent="0.3">
      <c r="A7832" s="3">
        <v>42512.166770833333</v>
      </c>
      <c r="B7832">
        <v>2016</v>
      </c>
      <c r="C7832">
        <v>5</v>
      </c>
      <c r="D7832">
        <v>22</v>
      </c>
      <c r="E7832">
        <v>4</v>
      </c>
      <c r="F7832" s="4">
        <v>232427.81056249939</v>
      </c>
      <c r="G7832" s="4">
        <v>311330.62614021014</v>
      </c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Y7832" s="2"/>
      <c r="Z7832"/>
      <c r="AA7832"/>
      <c r="AB7832"/>
    </row>
    <row r="7833" spans="1:28" ht="14.45" x14ac:dyDescent="0.3">
      <c r="A7833" s="3">
        <v>42512.208437499998</v>
      </c>
      <c r="B7833">
        <v>2016</v>
      </c>
      <c r="C7833">
        <v>5</v>
      </c>
      <c r="D7833">
        <v>22</v>
      </c>
      <c r="E7833">
        <v>5</v>
      </c>
      <c r="F7833" s="4">
        <v>298783.00177330512</v>
      </c>
      <c r="G7833" s="4">
        <v>359944.35002678557</v>
      </c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Y7833" s="2"/>
      <c r="Z7833"/>
      <c r="AA7833"/>
      <c r="AB7833"/>
    </row>
    <row r="7834" spans="1:28" ht="14.45" x14ac:dyDescent="0.3">
      <c r="A7834" s="3">
        <v>42512.250104166669</v>
      </c>
      <c r="B7834">
        <v>2016</v>
      </c>
      <c r="C7834">
        <v>5</v>
      </c>
      <c r="D7834">
        <v>22</v>
      </c>
      <c r="E7834">
        <v>6</v>
      </c>
      <c r="F7834" s="4">
        <v>334950.18461282592</v>
      </c>
      <c r="G7834" s="4">
        <v>392381.5792809492</v>
      </c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Y7834" s="2"/>
      <c r="Z7834"/>
      <c r="AA7834"/>
      <c r="AB7834"/>
    </row>
    <row r="7835" spans="1:28" ht="14.45" x14ac:dyDescent="0.3">
      <c r="A7835" s="3">
        <v>42512.291770833333</v>
      </c>
      <c r="B7835">
        <v>2016</v>
      </c>
      <c r="C7835">
        <v>5</v>
      </c>
      <c r="D7835">
        <v>22</v>
      </c>
      <c r="E7835">
        <v>7</v>
      </c>
      <c r="F7835" s="4">
        <v>339766.34214089537</v>
      </c>
      <c r="G7835" s="4">
        <v>390551.49352103932</v>
      </c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Y7835" s="2"/>
      <c r="Z7835"/>
      <c r="AA7835"/>
      <c r="AB7835"/>
    </row>
    <row r="7836" spans="1:28" ht="14.45" x14ac:dyDescent="0.3">
      <c r="A7836" s="3">
        <v>42512.333437499998</v>
      </c>
      <c r="B7836">
        <v>2016</v>
      </c>
      <c r="C7836">
        <v>5</v>
      </c>
      <c r="D7836">
        <v>22</v>
      </c>
      <c r="E7836">
        <v>8</v>
      </c>
      <c r="F7836" s="4">
        <v>336240.26497758535</v>
      </c>
      <c r="G7836" s="4">
        <v>396972.75313837203</v>
      </c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Y7836" s="2"/>
      <c r="Z7836"/>
      <c r="AA7836"/>
      <c r="AB7836"/>
    </row>
    <row r="7837" spans="1:28" ht="14.45" x14ac:dyDescent="0.3">
      <c r="A7837" s="3">
        <v>42512.375104166669</v>
      </c>
      <c r="B7837">
        <v>2016</v>
      </c>
      <c r="C7837">
        <v>5</v>
      </c>
      <c r="D7837">
        <v>22</v>
      </c>
      <c r="E7837">
        <v>9</v>
      </c>
      <c r="F7837" s="4">
        <v>330302.83890923759</v>
      </c>
      <c r="G7837" s="4">
        <v>454118.59263585415</v>
      </c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Y7837" s="2"/>
      <c r="Z7837"/>
      <c r="AA7837"/>
      <c r="AB7837"/>
    </row>
    <row r="7838" spans="1:28" ht="14.45" x14ac:dyDescent="0.3">
      <c r="A7838" s="3">
        <v>42512.416770833333</v>
      </c>
      <c r="B7838">
        <v>2016</v>
      </c>
      <c r="C7838">
        <v>5</v>
      </c>
      <c r="D7838">
        <v>22</v>
      </c>
      <c r="E7838">
        <v>10</v>
      </c>
      <c r="F7838" s="4">
        <v>385682.66127897479</v>
      </c>
      <c r="G7838" s="4">
        <v>514771.6627826037</v>
      </c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Y7838" s="2"/>
      <c r="Z7838"/>
      <c r="AA7838"/>
      <c r="AB7838"/>
    </row>
    <row r="7839" spans="1:28" ht="14.45" x14ac:dyDescent="0.3">
      <c r="A7839" s="3">
        <v>42512.458437499998</v>
      </c>
      <c r="B7839">
        <v>2016</v>
      </c>
      <c r="C7839">
        <v>5</v>
      </c>
      <c r="D7839">
        <v>22</v>
      </c>
      <c r="E7839">
        <v>11</v>
      </c>
      <c r="F7839" s="4">
        <v>453457.09937755356</v>
      </c>
      <c r="G7839" s="4">
        <v>603307.87065253721</v>
      </c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Y7839" s="2"/>
      <c r="Z7839"/>
      <c r="AA7839"/>
      <c r="AB7839"/>
    </row>
    <row r="7840" spans="1:28" ht="14.45" x14ac:dyDescent="0.3">
      <c r="A7840" s="3">
        <v>42512.500104166669</v>
      </c>
      <c r="B7840">
        <v>2016</v>
      </c>
      <c r="C7840">
        <v>5</v>
      </c>
      <c r="D7840">
        <v>22</v>
      </c>
      <c r="E7840">
        <v>12</v>
      </c>
      <c r="F7840" s="4">
        <v>529619.09707958635</v>
      </c>
      <c r="G7840" s="4">
        <v>665890.40606871049</v>
      </c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Y7840" s="2"/>
      <c r="Z7840"/>
      <c r="AA7840"/>
      <c r="AB7840"/>
    </row>
    <row r="7841" spans="1:28" ht="14.45" x14ac:dyDescent="0.3">
      <c r="A7841" s="3">
        <v>42512.541770833333</v>
      </c>
      <c r="B7841">
        <v>2016</v>
      </c>
      <c r="C7841">
        <v>5</v>
      </c>
      <c r="D7841">
        <v>22</v>
      </c>
      <c r="E7841">
        <v>13</v>
      </c>
      <c r="F7841" s="4">
        <v>585218.24730308843</v>
      </c>
      <c r="G7841" s="4">
        <v>725428.65399058838</v>
      </c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Y7841" s="2"/>
      <c r="Z7841"/>
      <c r="AA7841"/>
      <c r="AB7841"/>
    </row>
    <row r="7842" spans="1:28" ht="14.45" x14ac:dyDescent="0.3">
      <c r="A7842" s="3">
        <v>42512.583437499998</v>
      </c>
      <c r="B7842">
        <v>2016</v>
      </c>
      <c r="C7842">
        <v>5</v>
      </c>
      <c r="D7842">
        <v>22</v>
      </c>
      <c r="E7842">
        <v>14</v>
      </c>
      <c r="F7842" s="4">
        <v>657350.12711461144</v>
      </c>
      <c r="G7842" s="4">
        <v>791635.87155289424</v>
      </c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Y7842" s="2"/>
      <c r="Z7842"/>
      <c r="AA7842"/>
      <c r="AB7842"/>
    </row>
    <row r="7843" spans="1:28" ht="14.45" x14ac:dyDescent="0.3">
      <c r="A7843" s="3">
        <v>42512.625104166669</v>
      </c>
      <c r="B7843">
        <v>2016</v>
      </c>
      <c r="C7843">
        <v>5</v>
      </c>
      <c r="D7843">
        <v>22</v>
      </c>
      <c r="E7843">
        <v>15</v>
      </c>
      <c r="F7843" s="4">
        <v>731210.84457359801</v>
      </c>
      <c r="G7843" s="4">
        <v>848402.79271974904</v>
      </c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Y7843" s="2"/>
      <c r="Z7843"/>
      <c r="AA7843"/>
      <c r="AB7843"/>
    </row>
    <row r="7844" spans="1:28" ht="14.45" x14ac:dyDescent="0.3">
      <c r="A7844" s="3">
        <v>42512.666770833333</v>
      </c>
      <c r="B7844">
        <v>2016</v>
      </c>
      <c r="C7844">
        <v>5</v>
      </c>
      <c r="D7844">
        <v>22</v>
      </c>
      <c r="E7844">
        <v>16</v>
      </c>
      <c r="F7844" s="4">
        <v>772008.9725401944</v>
      </c>
      <c r="G7844" s="4">
        <v>864890.49979821721</v>
      </c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Y7844" s="2"/>
      <c r="Z7844"/>
      <c r="AA7844"/>
      <c r="AB7844"/>
    </row>
    <row r="7845" spans="1:28" ht="14.45" x14ac:dyDescent="0.3">
      <c r="A7845" s="3">
        <v>42512.708437499998</v>
      </c>
      <c r="B7845">
        <v>2016</v>
      </c>
      <c r="C7845">
        <v>5</v>
      </c>
      <c r="D7845">
        <v>22</v>
      </c>
      <c r="E7845">
        <v>17</v>
      </c>
      <c r="F7845" s="4">
        <v>745303.59619263862</v>
      </c>
      <c r="G7845" s="4">
        <v>890064.45131055545</v>
      </c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Y7845" s="2"/>
      <c r="Z7845"/>
      <c r="AA7845"/>
      <c r="AB7845"/>
    </row>
    <row r="7846" spans="1:28" ht="14.45" x14ac:dyDescent="0.3">
      <c r="A7846" s="3">
        <v>42512.750104166669</v>
      </c>
      <c r="B7846">
        <v>2016</v>
      </c>
      <c r="C7846">
        <v>5</v>
      </c>
      <c r="D7846">
        <v>22</v>
      </c>
      <c r="E7846">
        <v>18</v>
      </c>
      <c r="F7846" s="4">
        <v>723601.56977315422</v>
      </c>
      <c r="G7846" s="4">
        <v>847789.76888314774</v>
      </c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Y7846" s="2"/>
      <c r="Z7846"/>
      <c r="AA7846"/>
      <c r="AB7846"/>
    </row>
    <row r="7847" spans="1:28" ht="14.45" x14ac:dyDescent="0.3">
      <c r="A7847" s="3">
        <v>42512.791770833333</v>
      </c>
      <c r="B7847">
        <v>2016</v>
      </c>
      <c r="C7847">
        <v>5</v>
      </c>
      <c r="D7847">
        <v>22</v>
      </c>
      <c r="E7847">
        <v>19</v>
      </c>
      <c r="F7847" s="4">
        <v>695544.11295055482</v>
      </c>
      <c r="G7847" s="4">
        <v>761612.37407934852</v>
      </c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Y7847" s="2"/>
      <c r="Z7847"/>
      <c r="AA7847"/>
      <c r="AB7847"/>
    </row>
    <row r="7848" spans="1:28" ht="14.45" x14ac:dyDescent="0.3">
      <c r="A7848" s="3">
        <v>42512.833437499998</v>
      </c>
      <c r="B7848">
        <v>2016</v>
      </c>
      <c r="C7848">
        <v>5</v>
      </c>
      <c r="D7848">
        <v>22</v>
      </c>
      <c r="E7848">
        <v>20</v>
      </c>
      <c r="F7848" s="4">
        <v>673970.12188059627</v>
      </c>
      <c r="G7848" s="4">
        <v>724958.77639869193</v>
      </c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Y7848" s="2"/>
      <c r="Z7848"/>
      <c r="AA7848"/>
      <c r="AB7848"/>
    </row>
    <row r="7849" spans="1:28" ht="14.45" x14ac:dyDescent="0.3">
      <c r="A7849" s="3">
        <v>42512.875104166669</v>
      </c>
      <c r="B7849">
        <v>2016</v>
      </c>
      <c r="C7849">
        <v>5</v>
      </c>
      <c r="D7849">
        <v>22</v>
      </c>
      <c r="E7849">
        <v>21</v>
      </c>
      <c r="F7849" s="4">
        <v>574963.89220741112</v>
      </c>
      <c r="G7849" s="4">
        <v>669110.82923636702</v>
      </c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Y7849" s="2"/>
      <c r="Z7849"/>
      <c r="AA7849"/>
      <c r="AB7849"/>
    </row>
    <row r="7850" spans="1:28" ht="14.45" x14ac:dyDescent="0.3">
      <c r="A7850" s="3">
        <v>42512.916770833333</v>
      </c>
      <c r="B7850">
        <v>2016</v>
      </c>
      <c r="C7850">
        <v>5</v>
      </c>
      <c r="D7850">
        <v>22</v>
      </c>
      <c r="E7850">
        <v>22</v>
      </c>
      <c r="F7850" s="4">
        <v>453497.68906553963</v>
      </c>
      <c r="G7850" s="4">
        <v>555384.61215579067</v>
      </c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Y7850" s="2"/>
      <c r="Z7850"/>
      <c r="AA7850"/>
      <c r="AB7850"/>
    </row>
    <row r="7851" spans="1:28" ht="14.45" x14ac:dyDescent="0.3">
      <c r="A7851" s="3">
        <v>42512.958437499998</v>
      </c>
      <c r="B7851">
        <v>2016</v>
      </c>
      <c r="C7851">
        <v>5</v>
      </c>
      <c r="D7851">
        <v>22</v>
      </c>
      <c r="E7851">
        <v>23</v>
      </c>
      <c r="F7851" s="4">
        <v>368996.60565805563</v>
      </c>
      <c r="G7851" s="4">
        <v>424958.50289385498</v>
      </c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Y7851" s="2"/>
      <c r="Z7851"/>
      <c r="AA7851"/>
      <c r="AB7851"/>
    </row>
    <row r="7852" spans="1:28" ht="14.45" x14ac:dyDescent="0.3">
      <c r="A7852" s="3">
        <v>42513.000104166669</v>
      </c>
      <c r="B7852">
        <v>2016</v>
      </c>
      <c r="C7852">
        <v>5</v>
      </c>
      <c r="D7852">
        <v>23</v>
      </c>
      <c r="E7852">
        <v>0</v>
      </c>
      <c r="F7852" s="4">
        <v>301997.93923223356</v>
      </c>
      <c r="G7852" s="4">
        <v>350468.65206780093</v>
      </c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Y7852" s="2"/>
      <c r="Z7852"/>
      <c r="AA7852"/>
      <c r="AB7852"/>
    </row>
    <row r="7853" spans="1:28" ht="14.45" x14ac:dyDescent="0.3">
      <c r="A7853" s="3">
        <v>42513.041770833333</v>
      </c>
      <c r="B7853">
        <v>2016</v>
      </c>
      <c r="C7853">
        <v>5</v>
      </c>
      <c r="D7853">
        <v>23</v>
      </c>
      <c r="E7853">
        <v>1</v>
      </c>
      <c r="F7853" s="4">
        <v>266975.21566499904</v>
      </c>
      <c r="G7853" s="4">
        <v>323373.85746387503</v>
      </c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Y7853" s="2"/>
      <c r="Z7853"/>
      <c r="AA7853"/>
      <c r="AB7853"/>
    </row>
    <row r="7854" spans="1:28" ht="14.45" x14ac:dyDescent="0.3">
      <c r="A7854" s="3">
        <v>42513.083437499998</v>
      </c>
      <c r="B7854">
        <v>2016</v>
      </c>
      <c r="C7854">
        <v>5</v>
      </c>
      <c r="D7854">
        <v>23</v>
      </c>
      <c r="E7854">
        <v>2</v>
      </c>
      <c r="F7854" s="4">
        <v>246017.01469036867</v>
      </c>
      <c r="G7854" s="4">
        <v>299134.93922753399</v>
      </c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Y7854" s="2"/>
      <c r="Z7854"/>
      <c r="AA7854"/>
      <c r="AB7854"/>
    </row>
    <row r="7855" spans="1:28" ht="14.45" x14ac:dyDescent="0.3">
      <c r="A7855" s="3">
        <v>42513.125104166669</v>
      </c>
      <c r="B7855">
        <v>2016</v>
      </c>
      <c r="C7855">
        <v>5</v>
      </c>
      <c r="D7855">
        <v>23</v>
      </c>
      <c r="E7855">
        <v>3</v>
      </c>
      <c r="F7855" s="4">
        <v>236379.00513276749</v>
      </c>
      <c r="G7855" s="4">
        <v>288733.29290194064</v>
      </c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Y7855" s="2"/>
      <c r="Z7855"/>
      <c r="AA7855"/>
      <c r="AB7855"/>
    </row>
    <row r="7856" spans="1:28" ht="14.45" x14ac:dyDescent="0.3">
      <c r="A7856" s="3">
        <v>42513.166770833333</v>
      </c>
      <c r="B7856">
        <v>2016</v>
      </c>
      <c r="C7856">
        <v>5</v>
      </c>
      <c r="D7856">
        <v>23</v>
      </c>
      <c r="E7856">
        <v>4</v>
      </c>
      <c r="F7856" s="4">
        <v>261640.35784847458</v>
      </c>
      <c r="G7856" s="4">
        <v>309613.33504905557</v>
      </c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Y7856" s="2"/>
      <c r="Z7856"/>
      <c r="AA7856"/>
      <c r="AB7856"/>
    </row>
    <row r="7857" spans="1:28" ht="14.45" x14ac:dyDescent="0.3">
      <c r="A7857" s="3">
        <v>42513.208437499998</v>
      </c>
      <c r="B7857">
        <v>2016</v>
      </c>
      <c r="C7857">
        <v>5</v>
      </c>
      <c r="D7857">
        <v>23</v>
      </c>
      <c r="E7857">
        <v>5</v>
      </c>
      <c r="F7857" s="4">
        <v>309990.3802144801</v>
      </c>
      <c r="G7857" s="4">
        <v>366428.08525111643</v>
      </c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Y7857" s="2"/>
      <c r="Z7857"/>
      <c r="AA7857"/>
      <c r="AB7857"/>
    </row>
    <row r="7858" spans="1:28" ht="14.45" x14ac:dyDescent="0.3">
      <c r="A7858" s="3">
        <v>42513.250104166669</v>
      </c>
      <c r="B7858">
        <v>2016</v>
      </c>
      <c r="C7858">
        <v>5</v>
      </c>
      <c r="D7858">
        <v>23</v>
      </c>
      <c r="E7858">
        <v>6</v>
      </c>
      <c r="F7858" s="4">
        <v>324542.01544473681</v>
      </c>
      <c r="G7858" s="4">
        <v>409786.51083130157</v>
      </c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Y7858" s="2"/>
      <c r="Z7858"/>
      <c r="AA7858"/>
      <c r="AB7858"/>
    </row>
    <row r="7859" spans="1:28" ht="14.45" x14ac:dyDescent="0.3">
      <c r="A7859" s="3">
        <v>42513.291770833333</v>
      </c>
      <c r="B7859">
        <v>2016</v>
      </c>
      <c r="C7859">
        <v>5</v>
      </c>
      <c r="D7859">
        <v>23</v>
      </c>
      <c r="E7859">
        <v>7</v>
      </c>
      <c r="F7859" s="4">
        <v>305671.23526684503</v>
      </c>
      <c r="G7859" s="4">
        <v>377983.45990198426</v>
      </c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Y7859" s="2"/>
      <c r="Z7859"/>
      <c r="AA7859"/>
      <c r="AB7859"/>
    </row>
    <row r="7860" spans="1:28" ht="14.45" x14ac:dyDescent="0.3">
      <c r="A7860" s="3">
        <v>42513.333437499998</v>
      </c>
      <c r="B7860">
        <v>2016</v>
      </c>
      <c r="C7860">
        <v>5</v>
      </c>
      <c r="D7860">
        <v>23</v>
      </c>
      <c r="E7860">
        <v>8</v>
      </c>
      <c r="F7860" s="4">
        <v>307816.432590593</v>
      </c>
      <c r="G7860" s="4">
        <v>378350.63821196818</v>
      </c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Y7860" s="2"/>
      <c r="Z7860"/>
      <c r="AA7860"/>
      <c r="AB7860"/>
    </row>
    <row r="7861" spans="1:28" ht="14.45" x14ac:dyDescent="0.3">
      <c r="A7861" s="3">
        <v>42513.375115740739</v>
      </c>
      <c r="B7861">
        <v>2016</v>
      </c>
      <c r="C7861">
        <v>5</v>
      </c>
      <c r="D7861">
        <v>23</v>
      </c>
      <c r="E7861">
        <v>9</v>
      </c>
      <c r="F7861" s="4">
        <v>338507.04254508554</v>
      </c>
      <c r="G7861" s="4">
        <v>421892.43707562279</v>
      </c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Y7861" s="2"/>
      <c r="Z7861"/>
      <c r="AA7861"/>
      <c r="AB7861"/>
    </row>
    <row r="7862" spans="1:28" ht="14.45" x14ac:dyDescent="0.3">
      <c r="A7862" s="3">
        <v>42513.41678240741</v>
      </c>
      <c r="B7862">
        <v>2016</v>
      </c>
      <c r="C7862">
        <v>5</v>
      </c>
      <c r="D7862">
        <v>23</v>
      </c>
      <c r="E7862">
        <v>10</v>
      </c>
      <c r="F7862" s="4">
        <v>348397.03145037114</v>
      </c>
      <c r="G7862" s="4">
        <v>444958.54515747295</v>
      </c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Y7862" s="2"/>
      <c r="Z7862"/>
      <c r="AA7862"/>
      <c r="AB7862"/>
    </row>
    <row r="7863" spans="1:28" ht="14.45" x14ac:dyDescent="0.3">
      <c r="A7863" s="3">
        <v>42513.458449074074</v>
      </c>
      <c r="B7863">
        <v>2016</v>
      </c>
      <c r="C7863">
        <v>5</v>
      </c>
      <c r="D7863">
        <v>23</v>
      </c>
      <c r="E7863">
        <v>11</v>
      </c>
      <c r="F7863" s="4">
        <v>362277.65224467922</v>
      </c>
      <c r="G7863" s="4">
        <v>485185.65766539035</v>
      </c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Y7863" s="2"/>
      <c r="Z7863"/>
      <c r="AA7863"/>
      <c r="AB7863"/>
    </row>
    <row r="7864" spans="1:28" ht="14.45" x14ac:dyDescent="0.3">
      <c r="A7864" s="3">
        <v>42513.500115740739</v>
      </c>
      <c r="B7864">
        <v>2016</v>
      </c>
      <c r="C7864">
        <v>5</v>
      </c>
      <c r="D7864">
        <v>23</v>
      </c>
      <c r="E7864">
        <v>12</v>
      </c>
      <c r="F7864" s="4">
        <v>404366.46553795872</v>
      </c>
      <c r="G7864" s="4">
        <v>535936.78214208805</v>
      </c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Y7864" s="2"/>
      <c r="Z7864"/>
      <c r="AA7864"/>
      <c r="AB7864"/>
    </row>
    <row r="7865" spans="1:28" ht="14.45" x14ac:dyDescent="0.3">
      <c r="A7865" s="3">
        <v>42513.54178240741</v>
      </c>
      <c r="B7865">
        <v>2016</v>
      </c>
      <c r="C7865">
        <v>5</v>
      </c>
      <c r="D7865">
        <v>23</v>
      </c>
      <c r="E7865">
        <v>13</v>
      </c>
      <c r="F7865" s="4">
        <v>445829.39238692477</v>
      </c>
      <c r="G7865" s="4">
        <v>591706.62820890266</v>
      </c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Y7865" s="2"/>
      <c r="Z7865"/>
      <c r="AA7865"/>
      <c r="AB7865"/>
    </row>
    <row r="7866" spans="1:28" ht="14.45" x14ac:dyDescent="0.3">
      <c r="A7866" s="3">
        <v>42513.583449074074</v>
      </c>
      <c r="B7866">
        <v>2016</v>
      </c>
      <c r="C7866">
        <v>5</v>
      </c>
      <c r="D7866">
        <v>23</v>
      </c>
      <c r="E7866">
        <v>14</v>
      </c>
      <c r="F7866" s="4">
        <v>526138.72804650525</v>
      </c>
      <c r="G7866" s="4">
        <v>629033.16976921563</v>
      </c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Y7866" s="2"/>
      <c r="Z7866"/>
      <c r="AA7866"/>
      <c r="AB7866"/>
    </row>
    <row r="7867" spans="1:28" ht="14.45" x14ac:dyDescent="0.3">
      <c r="A7867" s="3">
        <v>42513.625115740739</v>
      </c>
      <c r="B7867">
        <v>2016</v>
      </c>
      <c r="C7867">
        <v>5</v>
      </c>
      <c r="D7867">
        <v>23</v>
      </c>
      <c r="E7867">
        <v>15</v>
      </c>
      <c r="F7867" s="4">
        <v>612036.55335439183</v>
      </c>
      <c r="G7867" s="4">
        <v>693861.38885318313</v>
      </c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Y7867" s="2"/>
      <c r="Z7867"/>
      <c r="AA7867"/>
      <c r="AB7867"/>
    </row>
    <row r="7868" spans="1:28" ht="14.45" x14ac:dyDescent="0.3">
      <c r="A7868" s="3">
        <v>42513.66678240741</v>
      </c>
      <c r="B7868">
        <v>2016</v>
      </c>
      <c r="C7868">
        <v>5</v>
      </c>
      <c r="D7868">
        <v>23</v>
      </c>
      <c r="E7868">
        <v>16</v>
      </c>
      <c r="F7868" s="4">
        <v>647980.85298007855</v>
      </c>
      <c r="G7868" s="4">
        <v>763115.51033085154</v>
      </c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Y7868" s="2"/>
      <c r="Z7868"/>
      <c r="AA7868"/>
      <c r="AB7868"/>
    </row>
    <row r="7869" spans="1:28" ht="14.45" x14ac:dyDescent="0.3">
      <c r="A7869" s="3">
        <v>42513.708449074074</v>
      </c>
      <c r="B7869">
        <v>2016</v>
      </c>
      <c r="C7869">
        <v>5</v>
      </c>
      <c r="D7869">
        <v>23</v>
      </c>
      <c r="E7869">
        <v>17</v>
      </c>
      <c r="F7869" s="4">
        <v>620728.19858565496</v>
      </c>
      <c r="G7869" s="4">
        <v>746485.83739215345</v>
      </c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Y7869" s="2"/>
      <c r="Z7869"/>
      <c r="AA7869"/>
      <c r="AB7869"/>
    </row>
    <row r="7870" spans="1:28" ht="14.45" x14ac:dyDescent="0.3">
      <c r="A7870" s="3">
        <v>42513.750115740739</v>
      </c>
      <c r="B7870">
        <v>2016</v>
      </c>
      <c r="C7870">
        <v>5</v>
      </c>
      <c r="D7870">
        <v>23</v>
      </c>
      <c r="E7870">
        <v>18</v>
      </c>
      <c r="F7870" s="4">
        <v>568326.49538985861</v>
      </c>
      <c r="G7870" s="4">
        <v>697043.39196990454</v>
      </c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Y7870" s="2"/>
      <c r="Z7870"/>
      <c r="AA7870"/>
      <c r="AB7870"/>
    </row>
    <row r="7871" spans="1:28" ht="14.45" x14ac:dyDescent="0.3">
      <c r="A7871" s="3">
        <v>42513.79178240741</v>
      </c>
      <c r="B7871">
        <v>2016</v>
      </c>
      <c r="C7871">
        <v>5</v>
      </c>
      <c r="D7871">
        <v>23</v>
      </c>
      <c r="E7871">
        <v>19</v>
      </c>
      <c r="F7871" s="4">
        <v>522799.77309298411</v>
      </c>
      <c r="G7871" s="4">
        <v>618458.95004192716</v>
      </c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Y7871" s="2"/>
      <c r="Z7871"/>
      <c r="AA7871"/>
      <c r="AB7871"/>
    </row>
    <row r="7872" spans="1:28" ht="14.45" x14ac:dyDescent="0.3">
      <c r="A7872" s="3">
        <v>42513.833449074074</v>
      </c>
      <c r="B7872">
        <v>2016</v>
      </c>
      <c r="C7872">
        <v>5</v>
      </c>
      <c r="D7872">
        <v>23</v>
      </c>
      <c r="E7872">
        <v>20</v>
      </c>
      <c r="F7872" s="4">
        <v>489514.75192037935</v>
      </c>
      <c r="G7872" s="4">
        <v>619023.35416093119</v>
      </c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Y7872" s="2"/>
      <c r="Z7872"/>
      <c r="AA7872"/>
      <c r="AB7872"/>
    </row>
    <row r="7873" spans="1:28" ht="14.45" x14ac:dyDescent="0.3">
      <c r="A7873" s="3">
        <v>42513.875115740739</v>
      </c>
      <c r="B7873">
        <v>2016</v>
      </c>
      <c r="C7873">
        <v>5</v>
      </c>
      <c r="D7873">
        <v>23</v>
      </c>
      <c r="E7873">
        <v>21</v>
      </c>
      <c r="F7873" s="4">
        <v>450820.36534854257</v>
      </c>
      <c r="G7873" s="4">
        <v>558437.63675205701</v>
      </c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Y7873" s="2"/>
      <c r="Z7873"/>
      <c r="AA7873"/>
      <c r="AB7873"/>
    </row>
    <row r="7874" spans="1:28" ht="14.45" x14ac:dyDescent="0.3">
      <c r="A7874" s="3">
        <v>42513.91678240741</v>
      </c>
      <c r="B7874">
        <v>2016</v>
      </c>
      <c r="C7874">
        <v>5</v>
      </c>
      <c r="D7874">
        <v>23</v>
      </c>
      <c r="E7874">
        <v>22</v>
      </c>
      <c r="F7874" s="4">
        <v>395243.75461393961</v>
      </c>
      <c r="G7874" s="4">
        <v>436679.82814361004</v>
      </c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Y7874" s="2"/>
      <c r="Z7874"/>
      <c r="AA7874"/>
      <c r="AB7874"/>
    </row>
    <row r="7875" spans="1:28" ht="14.45" x14ac:dyDescent="0.3">
      <c r="A7875" s="3">
        <v>42513.958449074074</v>
      </c>
      <c r="B7875">
        <v>2016</v>
      </c>
      <c r="C7875">
        <v>5</v>
      </c>
      <c r="D7875">
        <v>23</v>
      </c>
      <c r="E7875">
        <v>23</v>
      </c>
      <c r="F7875" s="4">
        <v>318321.7741754984</v>
      </c>
      <c r="G7875" s="4">
        <v>341606.68157841294</v>
      </c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Y7875" s="2"/>
      <c r="Z7875"/>
      <c r="AA7875"/>
      <c r="AB7875"/>
    </row>
    <row r="7876" spans="1:28" ht="14.45" x14ac:dyDescent="0.3">
      <c r="A7876" s="3">
        <v>42514.000115740739</v>
      </c>
      <c r="B7876">
        <v>2016</v>
      </c>
      <c r="C7876">
        <v>5</v>
      </c>
      <c r="D7876">
        <v>24</v>
      </c>
      <c r="E7876">
        <v>0</v>
      </c>
      <c r="F7876" s="4">
        <v>270914.90810328355</v>
      </c>
      <c r="G7876" s="4">
        <v>322203.58183225052</v>
      </c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Y7876" s="2"/>
      <c r="Z7876"/>
      <c r="AA7876"/>
      <c r="AB7876"/>
    </row>
    <row r="7877" spans="1:28" ht="14.45" x14ac:dyDescent="0.3">
      <c r="A7877" s="3">
        <v>42514.04178240741</v>
      </c>
      <c r="B7877">
        <v>2016</v>
      </c>
      <c r="C7877">
        <v>5</v>
      </c>
      <c r="D7877">
        <v>24</v>
      </c>
      <c r="E7877">
        <v>1</v>
      </c>
      <c r="F7877" s="4">
        <v>240847.84185805087</v>
      </c>
      <c r="G7877" s="4">
        <v>283885.72635970794</v>
      </c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Y7877" s="2"/>
      <c r="Z7877"/>
      <c r="AA7877"/>
      <c r="AB7877"/>
    </row>
    <row r="7878" spans="1:28" ht="14.45" x14ac:dyDescent="0.3">
      <c r="A7878" s="3">
        <v>42514.083449074074</v>
      </c>
      <c r="B7878">
        <v>2016</v>
      </c>
      <c r="C7878">
        <v>5</v>
      </c>
      <c r="D7878">
        <v>24</v>
      </c>
      <c r="E7878">
        <v>2</v>
      </c>
      <c r="F7878" s="4">
        <v>213696.72651535977</v>
      </c>
      <c r="G7878" s="4">
        <v>263317.68947379658</v>
      </c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Y7878" s="2"/>
      <c r="Z7878"/>
      <c r="AA7878"/>
      <c r="AB7878"/>
    </row>
    <row r="7879" spans="1:28" ht="14.45" x14ac:dyDescent="0.3">
      <c r="A7879" s="3">
        <v>42514.125115740739</v>
      </c>
      <c r="B7879">
        <v>2016</v>
      </c>
      <c r="C7879">
        <v>5</v>
      </c>
      <c r="D7879">
        <v>24</v>
      </c>
      <c r="E7879">
        <v>3</v>
      </c>
      <c r="F7879" s="4">
        <v>194878.84533552593</v>
      </c>
      <c r="G7879" s="4">
        <v>253768.57935784775</v>
      </c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Y7879" s="2"/>
      <c r="Z7879"/>
      <c r="AA7879"/>
      <c r="AB7879"/>
    </row>
    <row r="7880" spans="1:28" ht="14.45" x14ac:dyDescent="0.3">
      <c r="A7880" s="3">
        <v>42514.16678240741</v>
      </c>
      <c r="B7880">
        <v>2016</v>
      </c>
      <c r="C7880">
        <v>5</v>
      </c>
      <c r="D7880">
        <v>24</v>
      </c>
      <c r="E7880">
        <v>4</v>
      </c>
      <c r="F7880" s="4">
        <v>197490.08990911409</v>
      </c>
      <c r="G7880" s="4">
        <v>262964.15137307695</v>
      </c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Y7880" s="2"/>
      <c r="Z7880"/>
      <c r="AA7880"/>
      <c r="AB7880"/>
    </row>
    <row r="7881" spans="1:28" ht="14.45" x14ac:dyDescent="0.3">
      <c r="A7881" s="3">
        <v>42514.208449074074</v>
      </c>
      <c r="B7881">
        <v>2016</v>
      </c>
      <c r="C7881">
        <v>5</v>
      </c>
      <c r="D7881">
        <v>24</v>
      </c>
      <c r="E7881">
        <v>5</v>
      </c>
      <c r="F7881" s="4">
        <v>215206.29042318731</v>
      </c>
      <c r="G7881" s="4">
        <v>271284.49520817841</v>
      </c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Y7881" s="2"/>
      <c r="Z7881"/>
      <c r="AA7881"/>
      <c r="AB7881"/>
    </row>
    <row r="7882" spans="1:28" ht="14.45" x14ac:dyDescent="0.3">
      <c r="A7882" s="3">
        <v>42514.250115740739</v>
      </c>
      <c r="B7882">
        <v>2016</v>
      </c>
      <c r="C7882">
        <v>5</v>
      </c>
      <c r="D7882">
        <v>24</v>
      </c>
      <c r="E7882">
        <v>6</v>
      </c>
      <c r="F7882" s="4">
        <v>229804.8744867701</v>
      </c>
      <c r="G7882" s="4">
        <v>308578.15322207025</v>
      </c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Y7882" s="2"/>
      <c r="Z7882"/>
      <c r="AA7882"/>
      <c r="AB7882"/>
    </row>
    <row r="7883" spans="1:28" ht="14.45" x14ac:dyDescent="0.3">
      <c r="A7883" s="3">
        <v>42514.29178240741</v>
      </c>
      <c r="B7883">
        <v>2016</v>
      </c>
      <c r="C7883">
        <v>5</v>
      </c>
      <c r="D7883">
        <v>24</v>
      </c>
      <c r="E7883">
        <v>7</v>
      </c>
      <c r="F7883" s="4">
        <v>289355.92936937447</v>
      </c>
      <c r="G7883" s="4">
        <v>385155.9333398547</v>
      </c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Y7883" s="2"/>
      <c r="Z7883"/>
      <c r="AA7883"/>
      <c r="AB7883"/>
    </row>
    <row r="7884" spans="1:28" ht="14.45" x14ac:dyDescent="0.3">
      <c r="A7884" s="3">
        <v>42514.333449074074</v>
      </c>
      <c r="B7884">
        <v>2016</v>
      </c>
      <c r="C7884">
        <v>5</v>
      </c>
      <c r="D7884">
        <v>24</v>
      </c>
      <c r="E7884">
        <v>8</v>
      </c>
      <c r="F7884" s="4">
        <v>337434.28738772706</v>
      </c>
      <c r="G7884" s="4">
        <v>425200.85681947501</v>
      </c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Y7884" s="2"/>
      <c r="Z7884"/>
      <c r="AA7884"/>
      <c r="AB7884"/>
    </row>
    <row r="7885" spans="1:28" ht="14.45" x14ac:dyDescent="0.3">
      <c r="A7885" s="3">
        <v>42514.375115740739</v>
      </c>
      <c r="B7885">
        <v>2016</v>
      </c>
      <c r="C7885">
        <v>5</v>
      </c>
      <c r="D7885">
        <v>24</v>
      </c>
      <c r="E7885">
        <v>9</v>
      </c>
      <c r="F7885" s="4">
        <v>347766.43333818513</v>
      </c>
      <c r="G7885" s="4">
        <v>454189.25568504253</v>
      </c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Y7885" s="2"/>
      <c r="Z7885"/>
      <c r="AA7885"/>
      <c r="AB7885"/>
    </row>
    <row r="7886" spans="1:28" ht="14.45" x14ac:dyDescent="0.3">
      <c r="A7886" s="3">
        <v>42514.41678240741</v>
      </c>
      <c r="B7886">
        <v>2016</v>
      </c>
      <c r="C7886">
        <v>5</v>
      </c>
      <c r="D7886">
        <v>24</v>
      </c>
      <c r="E7886">
        <v>10</v>
      </c>
      <c r="F7886" s="4">
        <v>345435.7440125274</v>
      </c>
      <c r="G7886" s="4">
        <v>509547.55174368882</v>
      </c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Y7886" s="2"/>
      <c r="Z7886"/>
      <c r="AA7886"/>
      <c r="AB7886"/>
    </row>
    <row r="7887" spans="1:28" ht="14.45" x14ac:dyDescent="0.3">
      <c r="A7887" s="3">
        <v>42514.458449074074</v>
      </c>
      <c r="B7887">
        <v>2016</v>
      </c>
      <c r="C7887">
        <v>5</v>
      </c>
      <c r="D7887">
        <v>24</v>
      </c>
      <c r="E7887">
        <v>11</v>
      </c>
      <c r="F7887" s="4">
        <v>393227.61981648154</v>
      </c>
      <c r="G7887" s="4">
        <v>547077.36348760081</v>
      </c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Y7887" s="2"/>
      <c r="Z7887"/>
      <c r="AA7887"/>
      <c r="AB7887"/>
    </row>
    <row r="7888" spans="1:28" ht="14.45" x14ac:dyDescent="0.3">
      <c r="A7888" s="3">
        <v>42514.500115740739</v>
      </c>
      <c r="B7888">
        <v>2016</v>
      </c>
      <c r="C7888">
        <v>5</v>
      </c>
      <c r="D7888">
        <v>24</v>
      </c>
      <c r="E7888">
        <v>12</v>
      </c>
      <c r="F7888" s="4">
        <v>441219.05327220081</v>
      </c>
      <c r="G7888" s="4">
        <v>566621.95550429123</v>
      </c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Y7888" s="2"/>
      <c r="Z7888"/>
      <c r="AA7888"/>
      <c r="AB7888"/>
    </row>
    <row r="7889" spans="1:28" ht="14.45" x14ac:dyDescent="0.3">
      <c r="A7889" s="3">
        <v>42514.54178240741</v>
      </c>
      <c r="B7889">
        <v>2016</v>
      </c>
      <c r="C7889">
        <v>5</v>
      </c>
      <c r="D7889">
        <v>24</v>
      </c>
      <c r="E7889">
        <v>13</v>
      </c>
      <c r="F7889" s="4">
        <v>503780.23343333416</v>
      </c>
      <c r="G7889" s="4">
        <v>599718.69092597812</v>
      </c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Y7889" s="2"/>
      <c r="Z7889"/>
      <c r="AA7889"/>
      <c r="AB7889"/>
    </row>
    <row r="7890" spans="1:28" ht="14.45" x14ac:dyDescent="0.3">
      <c r="A7890" s="3">
        <v>42514.583449074074</v>
      </c>
      <c r="B7890">
        <v>2016</v>
      </c>
      <c r="C7890">
        <v>5</v>
      </c>
      <c r="D7890">
        <v>24</v>
      </c>
      <c r="E7890">
        <v>14</v>
      </c>
      <c r="F7890" s="4">
        <v>559693.6606080276</v>
      </c>
      <c r="G7890" s="4">
        <v>680034.80858137866</v>
      </c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Y7890" s="2"/>
      <c r="Z7890"/>
      <c r="AA7890"/>
      <c r="AB7890"/>
    </row>
    <row r="7891" spans="1:28" ht="14.45" x14ac:dyDescent="0.3">
      <c r="A7891" s="3">
        <v>42514.625115740739</v>
      </c>
      <c r="B7891">
        <v>2016</v>
      </c>
      <c r="C7891">
        <v>5</v>
      </c>
      <c r="D7891">
        <v>24</v>
      </c>
      <c r="E7891">
        <v>15</v>
      </c>
      <c r="F7891" s="4">
        <v>620151.34313849872</v>
      </c>
      <c r="G7891" s="4">
        <v>716825.21969327948</v>
      </c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Y7891" s="2"/>
      <c r="Z7891"/>
      <c r="AA7891"/>
      <c r="AB7891"/>
    </row>
    <row r="7892" spans="1:28" ht="14.45" x14ac:dyDescent="0.3">
      <c r="A7892" s="3">
        <v>42514.66678240741</v>
      </c>
      <c r="B7892">
        <v>2016</v>
      </c>
      <c r="C7892">
        <v>5</v>
      </c>
      <c r="D7892">
        <v>24</v>
      </c>
      <c r="E7892">
        <v>16</v>
      </c>
      <c r="F7892" s="4">
        <v>647778.64715099079</v>
      </c>
      <c r="G7892" s="4">
        <v>756763.21080843126</v>
      </c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Y7892" s="2"/>
      <c r="Z7892"/>
      <c r="AA7892"/>
      <c r="AB7892"/>
    </row>
    <row r="7893" spans="1:28" ht="14.45" x14ac:dyDescent="0.3">
      <c r="A7893" s="3">
        <v>42514.708449074074</v>
      </c>
      <c r="B7893">
        <v>2016</v>
      </c>
      <c r="C7893">
        <v>5</v>
      </c>
      <c r="D7893">
        <v>24</v>
      </c>
      <c r="E7893">
        <v>17</v>
      </c>
      <c r="F7893" s="4">
        <v>604341.95721951383</v>
      </c>
      <c r="G7893" s="4">
        <v>749420.49116375449</v>
      </c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Y7893" s="2"/>
      <c r="Z7893"/>
      <c r="AA7893"/>
      <c r="AB7893"/>
    </row>
    <row r="7894" spans="1:28" ht="14.45" x14ac:dyDescent="0.3">
      <c r="A7894" s="3">
        <v>42514.750115740739</v>
      </c>
      <c r="B7894">
        <v>2016</v>
      </c>
      <c r="C7894">
        <v>5</v>
      </c>
      <c r="D7894">
        <v>24</v>
      </c>
      <c r="E7894">
        <v>18</v>
      </c>
      <c r="F7894" s="4">
        <v>572953.0005589783</v>
      </c>
      <c r="G7894" s="4">
        <v>700885.37068076117</v>
      </c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Y7894" s="2"/>
      <c r="Z7894"/>
      <c r="AA7894"/>
      <c r="AB7894"/>
    </row>
    <row r="7895" spans="1:28" ht="14.45" x14ac:dyDescent="0.3">
      <c r="A7895" s="3">
        <v>42514.79178240741</v>
      </c>
      <c r="B7895">
        <v>2016</v>
      </c>
      <c r="C7895">
        <v>5</v>
      </c>
      <c r="D7895">
        <v>24</v>
      </c>
      <c r="E7895">
        <v>19</v>
      </c>
      <c r="F7895" s="4">
        <v>539879.42645686935</v>
      </c>
      <c r="G7895" s="4">
        <v>670946.72990016965</v>
      </c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Y7895" s="2"/>
      <c r="Z7895"/>
      <c r="AA7895"/>
      <c r="AB7895"/>
    </row>
    <row r="7896" spans="1:28" ht="14.45" x14ac:dyDescent="0.3">
      <c r="A7896" s="3">
        <v>42514.833449074074</v>
      </c>
      <c r="B7896">
        <v>2016</v>
      </c>
      <c r="C7896">
        <v>5</v>
      </c>
      <c r="D7896">
        <v>24</v>
      </c>
      <c r="E7896">
        <v>20</v>
      </c>
      <c r="F7896" s="4">
        <v>502887.75831821992</v>
      </c>
      <c r="G7896" s="4">
        <v>648304.42948644038</v>
      </c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Y7896" s="2"/>
      <c r="Z7896"/>
      <c r="AA7896"/>
      <c r="AB7896"/>
    </row>
    <row r="7897" spans="1:28" ht="14.45" x14ac:dyDescent="0.3">
      <c r="A7897" s="3">
        <v>42514.875115740739</v>
      </c>
      <c r="B7897">
        <v>2016</v>
      </c>
      <c r="C7897">
        <v>5</v>
      </c>
      <c r="D7897">
        <v>24</v>
      </c>
      <c r="E7897">
        <v>21</v>
      </c>
      <c r="F7897" s="4">
        <v>477975.80525146564</v>
      </c>
      <c r="G7897" s="4">
        <v>594452.30390483828</v>
      </c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Y7897" s="2"/>
      <c r="Z7897"/>
      <c r="AA7897"/>
      <c r="AB7897"/>
    </row>
    <row r="7898" spans="1:28" ht="14.45" x14ac:dyDescent="0.3">
      <c r="A7898" s="3">
        <v>42514.91678240741</v>
      </c>
      <c r="B7898">
        <v>2016</v>
      </c>
      <c r="C7898">
        <v>5</v>
      </c>
      <c r="D7898">
        <v>24</v>
      </c>
      <c r="E7898">
        <v>22</v>
      </c>
      <c r="F7898" s="4">
        <v>401379.05564214347</v>
      </c>
      <c r="G7898" s="4">
        <v>478615.31269864552</v>
      </c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Y7898" s="2"/>
      <c r="Z7898"/>
      <c r="AA7898"/>
      <c r="AB7898"/>
    </row>
    <row r="7899" spans="1:28" ht="14.45" x14ac:dyDescent="0.3">
      <c r="A7899" s="3">
        <v>42514.958449074074</v>
      </c>
      <c r="B7899">
        <v>2016</v>
      </c>
      <c r="C7899">
        <v>5</v>
      </c>
      <c r="D7899">
        <v>24</v>
      </c>
      <c r="E7899">
        <v>23</v>
      </c>
      <c r="F7899" s="4">
        <v>340165.24625309312</v>
      </c>
      <c r="G7899" s="4">
        <v>369191.51966273662</v>
      </c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Y7899" s="2"/>
      <c r="Z7899"/>
      <c r="AA7899"/>
      <c r="AB7899"/>
    </row>
    <row r="7900" spans="1:28" ht="14.45" x14ac:dyDescent="0.3">
      <c r="A7900" s="3">
        <v>42515.000115740739</v>
      </c>
      <c r="B7900">
        <v>2016</v>
      </c>
      <c r="C7900">
        <v>5</v>
      </c>
      <c r="D7900">
        <v>25</v>
      </c>
      <c r="E7900">
        <v>0</v>
      </c>
      <c r="F7900" s="4">
        <v>276024.34416428773</v>
      </c>
      <c r="G7900" s="4">
        <v>309952.19895037211</v>
      </c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Y7900" s="2"/>
      <c r="Z7900"/>
      <c r="AA7900"/>
      <c r="AB7900"/>
    </row>
    <row r="7901" spans="1:28" ht="14.45" x14ac:dyDescent="0.3">
      <c r="A7901" s="3">
        <v>42515.04178240741</v>
      </c>
      <c r="B7901">
        <v>2016</v>
      </c>
      <c r="C7901">
        <v>5</v>
      </c>
      <c r="D7901">
        <v>25</v>
      </c>
      <c r="E7901">
        <v>1</v>
      </c>
      <c r="F7901" s="4">
        <v>241139.63695914761</v>
      </c>
      <c r="G7901" s="4">
        <v>286885.58647174091</v>
      </c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Y7901" s="2"/>
      <c r="Z7901"/>
      <c r="AA7901"/>
      <c r="AB7901"/>
    </row>
    <row r="7902" spans="1:28" ht="14.45" x14ac:dyDescent="0.3">
      <c r="A7902" s="3">
        <v>42515.083449074074</v>
      </c>
      <c r="B7902">
        <v>2016</v>
      </c>
      <c r="C7902">
        <v>5</v>
      </c>
      <c r="D7902">
        <v>25</v>
      </c>
      <c r="E7902">
        <v>2</v>
      </c>
      <c r="F7902" s="4">
        <v>223939.60040546971</v>
      </c>
      <c r="G7902" s="4">
        <v>267462.39107873919</v>
      </c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Y7902" s="2"/>
      <c r="Z7902"/>
      <c r="AA7902"/>
      <c r="AB7902"/>
    </row>
    <row r="7903" spans="1:28" ht="14.45" x14ac:dyDescent="0.3">
      <c r="A7903" s="3">
        <v>42515.125115740739</v>
      </c>
      <c r="B7903">
        <v>2016</v>
      </c>
      <c r="C7903">
        <v>5</v>
      </c>
      <c r="D7903">
        <v>25</v>
      </c>
      <c r="E7903">
        <v>3</v>
      </c>
      <c r="F7903" s="4">
        <v>212301.89092302759</v>
      </c>
      <c r="G7903" s="4">
        <v>258720.41043585783</v>
      </c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Y7903" s="2"/>
      <c r="Z7903"/>
      <c r="AA7903"/>
      <c r="AB7903"/>
    </row>
    <row r="7904" spans="1:28" ht="14.45" x14ac:dyDescent="0.3">
      <c r="A7904" s="3">
        <v>42515.16678240741</v>
      </c>
      <c r="B7904">
        <v>2016</v>
      </c>
      <c r="C7904">
        <v>5</v>
      </c>
      <c r="D7904">
        <v>25</v>
      </c>
      <c r="E7904">
        <v>4</v>
      </c>
      <c r="F7904" s="4">
        <v>210946.66887513699</v>
      </c>
      <c r="G7904" s="4">
        <v>257185.19222461316</v>
      </c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Y7904" s="2"/>
      <c r="Z7904"/>
      <c r="AA7904"/>
      <c r="AB7904"/>
    </row>
    <row r="7905" spans="1:28" ht="14.45" x14ac:dyDescent="0.3">
      <c r="A7905" s="3">
        <v>42515.208449074074</v>
      </c>
      <c r="B7905">
        <v>2016</v>
      </c>
      <c r="C7905">
        <v>5</v>
      </c>
      <c r="D7905">
        <v>25</v>
      </c>
      <c r="E7905">
        <v>5</v>
      </c>
      <c r="F7905" s="4">
        <v>225275.80232003669</v>
      </c>
      <c r="G7905" s="4">
        <v>290355.34318314976</v>
      </c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Y7905" s="2"/>
      <c r="Z7905"/>
      <c r="AA7905"/>
      <c r="AB7905"/>
    </row>
    <row r="7906" spans="1:28" ht="14.45" x14ac:dyDescent="0.3">
      <c r="A7906" s="3">
        <v>42515.250115740739</v>
      </c>
      <c r="B7906">
        <v>2016</v>
      </c>
      <c r="C7906">
        <v>5</v>
      </c>
      <c r="D7906">
        <v>25</v>
      </c>
      <c r="E7906">
        <v>6</v>
      </c>
      <c r="F7906" s="4">
        <v>265417.64626095531</v>
      </c>
      <c r="G7906" s="4">
        <v>334711.69110843271</v>
      </c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Y7906" s="2"/>
      <c r="Z7906"/>
      <c r="AA7906"/>
      <c r="AB7906"/>
    </row>
    <row r="7907" spans="1:28" ht="14.45" x14ac:dyDescent="0.3">
      <c r="A7907" s="3">
        <v>42515.29178240741</v>
      </c>
      <c r="B7907">
        <v>2016</v>
      </c>
      <c r="C7907">
        <v>5</v>
      </c>
      <c r="D7907">
        <v>25</v>
      </c>
      <c r="E7907">
        <v>7</v>
      </c>
      <c r="F7907" s="4">
        <v>302714.12777355738</v>
      </c>
      <c r="G7907" s="4">
        <v>389329.57048932282</v>
      </c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Y7907" s="2"/>
      <c r="Z7907"/>
      <c r="AA7907"/>
      <c r="AB7907"/>
    </row>
    <row r="7908" spans="1:28" ht="14.45" x14ac:dyDescent="0.3">
      <c r="A7908" s="3">
        <v>42515.333449074074</v>
      </c>
      <c r="B7908">
        <v>2016</v>
      </c>
      <c r="C7908">
        <v>5</v>
      </c>
      <c r="D7908">
        <v>25</v>
      </c>
      <c r="E7908">
        <v>8</v>
      </c>
      <c r="F7908" s="4">
        <v>346503.97831803845</v>
      </c>
      <c r="G7908" s="4">
        <v>449926.79983265972</v>
      </c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Y7908" s="2"/>
      <c r="Z7908"/>
      <c r="AA7908"/>
      <c r="AB7908"/>
    </row>
    <row r="7909" spans="1:28" ht="14.45" x14ac:dyDescent="0.3">
      <c r="A7909" s="3">
        <v>42515.375115740739</v>
      </c>
      <c r="B7909">
        <v>2016</v>
      </c>
      <c r="C7909">
        <v>5</v>
      </c>
      <c r="D7909">
        <v>25</v>
      </c>
      <c r="E7909">
        <v>9</v>
      </c>
      <c r="F7909" s="4">
        <v>382312.84402417333</v>
      </c>
      <c r="G7909" s="4">
        <v>463393.13542606105</v>
      </c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Y7909" s="2"/>
      <c r="Z7909"/>
      <c r="AA7909"/>
      <c r="AB7909"/>
    </row>
    <row r="7910" spans="1:28" ht="14.45" x14ac:dyDescent="0.3">
      <c r="A7910" s="3">
        <v>42515.41678240741</v>
      </c>
      <c r="B7910">
        <v>2016</v>
      </c>
      <c r="C7910">
        <v>5</v>
      </c>
      <c r="D7910">
        <v>25</v>
      </c>
      <c r="E7910">
        <v>10</v>
      </c>
      <c r="F7910" s="4">
        <v>388208.03384894831</v>
      </c>
      <c r="G7910" s="4">
        <v>475502.18692342244</v>
      </c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Y7910" s="2"/>
      <c r="Z7910"/>
      <c r="AA7910"/>
      <c r="AB7910"/>
    </row>
    <row r="7911" spans="1:28" ht="14.45" x14ac:dyDescent="0.3">
      <c r="A7911" s="3">
        <v>42515.458449074074</v>
      </c>
      <c r="B7911">
        <v>2016</v>
      </c>
      <c r="C7911">
        <v>5</v>
      </c>
      <c r="D7911">
        <v>25</v>
      </c>
      <c r="E7911">
        <v>11</v>
      </c>
      <c r="F7911" s="4">
        <v>429825.28747591644</v>
      </c>
      <c r="G7911" s="4">
        <v>538274.9572693964</v>
      </c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Y7911" s="2"/>
      <c r="Z7911"/>
      <c r="AA7911"/>
      <c r="AB7911"/>
    </row>
    <row r="7912" spans="1:28" ht="14.45" x14ac:dyDescent="0.3">
      <c r="A7912" s="3">
        <v>42515.500115740739</v>
      </c>
      <c r="B7912">
        <v>2016</v>
      </c>
      <c r="C7912">
        <v>5</v>
      </c>
      <c r="D7912">
        <v>25</v>
      </c>
      <c r="E7912">
        <v>12</v>
      </c>
      <c r="F7912" s="4">
        <v>431100.35928144772</v>
      </c>
      <c r="G7912" s="4">
        <v>597085.96857622173</v>
      </c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Y7912" s="2"/>
      <c r="Z7912"/>
      <c r="AA7912"/>
      <c r="AB7912"/>
    </row>
    <row r="7913" spans="1:28" ht="14.45" x14ac:dyDescent="0.3">
      <c r="A7913" s="3">
        <v>42515.54178240741</v>
      </c>
      <c r="B7913">
        <v>2016</v>
      </c>
      <c r="C7913">
        <v>5</v>
      </c>
      <c r="D7913">
        <v>25</v>
      </c>
      <c r="E7913">
        <v>13</v>
      </c>
      <c r="F7913" s="4">
        <v>445684.00803815917</v>
      </c>
      <c r="G7913" s="4">
        <v>618312.72863441391</v>
      </c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Y7913" s="2"/>
      <c r="Z7913"/>
      <c r="AA7913"/>
      <c r="AB7913"/>
    </row>
    <row r="7914" spans="1:28" ht="14.45" x14ac:dyDescent="0.3">
      <c r="A7914" s="3">
        <v>42515.583449074074</v>
      </c>
      <c r="B7914">
        <v>2016</v>
      </c>
      <c r="C7914">
        <v>5</v>
      </c>
      <c r="D7914">
        <v>25</v>
      </c>
      <c r="E7914">
        <v>14</v>
      </c>
      <c r="F7914" s="4">
        <v>467592.0736457099</v>
      </c>
      <c r="G7914" s="4">
        <v>630221.23234828084</v>
      </c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Y7914" s="2"/>
      <c r="Z7914"/>
      <c r="AA7914"/>
      <c r="AB7914"/>
    </row>
    <row r="7915" spans="1:28" ht="14.45" x14ac:dyDescent="0.3">
      <c r="A7915" s="3">
        <v>42515.625115740739</v>
      </c>
      <c r="B7915">
        <v>2016</v>
      </c>
      <c r="C7915">
        <v>5</v>
      </c>
      <c r="D7915">
        <v>25</v>
      </c>
      <c r="E7915">
        <v>15</v>
      </c>
      <c r="F7915" s="4">
        <v>473556.63098200544</v>
      </c>
      <c r="G7915" s="4">
        <v>674366.75787375437</v>
      </c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Y7915" s="2"/>
      <c r="Z7915"/>
      <c r="AA7915"/>
      <c r="AB7915"/>
    </row>
    <row r="7916" spans="1:28" ht="14.45" x14ac:dyDescent="0.3">
      <c r="A7916" s="3">
        <v>42515.66678240741</v>
      </c>
      <c r="B7916">
        <v>2016</v>
      </c>
      <c r="C7916">
        <v>5</v>
      </c>
      <c r="D7916">
        <v>25</v>
      </c>
      <c r="E7916">
        <v>16</v>
      </c>
      <c r="F7916" s="4">
        <v>494395.19933355029</v>
      </c>
      <c r="G7916" s="4">
        <v>707312.64101678098</v>
      </c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Y7916" s="2"/>
      <c r="Z7916"/>
      <c r="AA7916"/>
      <c r="AB7916"/>
    </row>
    <row r="7917" spans="1:28" ht="14.45" x14ac:dyDescent="0.3">
      <c r="A7917" s="3">
        <v>42515.708449074074</v>
      </c>
      <c r="B7917">
        <v>2016</v>
      </c>
      <c r="C7917">
        <v>5</v>
      </c>
      <c r="D7917">
        <v>25</v>
      </c>
      <c r="E7917">
        <v>17</v>
      </c>
      <c r="F7917" s="4">
        <v>497653.45256151154</v>
      </c>
      <c r="G7917" s="4">
        <v>726693.28521864256</v>
      </c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Y7917" s="2"/>
      <c r="Z7917"/>
      <c r="AA7917"/>
      <c r="AB7917"/>
    </row>
    <row r="7918" spans="1:28" ht="14.45" x14ac:dyDescent="0.3">
      <c r="A7918" s="3">
        <v>42515.750115740739</v>
      </c>
      <c r="B7918">
        <v>2016</v>
      </c>
      <c r="C7918">
        <v>5</v>
      </c>
      <c r="D7918">
        <v>25</v>
      </c>
      <c r="E7918">
        <v>18</v>
      </c>
      <c r="F7918" s="4">
        <v>482354.76430189627</v>
      </c>
      <c r="G7918" s="4">
        <v>704496.56762640574</v>
      </c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Y7918" s="2"/>
      <c r="Z7918"/>
      <c r="AA7918"/>
      <c r="AB7918"/>
    </row>
    <row r="7919" spans="1:28" ht="14.45" x14ac:dyDescent="0.3">
      <c r="A7919" s="3">
        <v>42515.79178240741</v>
      </c>
      <c r="B7919">
        <v>2016</v>
      </c>
      <c r="C7919">
        <v>5</v>
      </c>
      <c r="D7919">
        <v>25</v>
      </c>
      <c r="E7919">
        <v>19</v>
      </c>
      <c r="F7919" s="4">
        <v>456331.58269457752</v>
      </c>
      <c r="G7919" s="4">
        <v>652615.025041393</v>
      </c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Y7919" s="2"/>
      <c r="Z7919"/>
      <c r="AA7919"/>
      <c r="AB7919"/>
    </row>
    <row r="7920" spans="1:28" ht="14.45" x14ac:dyDescent="0.3">
      <c r="A7920" s="3">
        <v>42515.833449074074</v>
      </c>
      <c r="B7920">
        <v>2016</v>
      </c>
      <c r="C7920">
        <v>5</v>
      </c>
      <c r="D7920">
        <v>25</v>
      </c>
      <c r="E7920">
        <v>20</v>
      </c>
      <c r="F7920" s="4">
        <v>450674.17060844082</v>
      </c>
      <c r="G7920" s="4">
        <v>629717.61458450102</v>
      </c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Y7920" s="2"/>
      <c r="Z7920"/>
      <c r="AA7920"/>
      <c r="AB7920"/>
    </row>
    <row r="7921" spans="1:28" ht="14.45" x14ac:dyDescent="0.3">
      <c r="A7921" s="3">
        <v>42515.875115740739</v>
      </c>
      <c r="B7921">
        <v>2016</v>
      </c>
      <c r="C7921">
        <v>5</v>
      </c>
      <c r="D7921">
        <v>25</v>
      </c>
      <c r="E7921">
        <v>21</v>
      </c>
      <c r="F7921" s="4">
        <v>444547.87110412488</v>
      </c>
      <c r="G7921" s="4">
        <v>591610.39445829648</v>
      </c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Y7921" s="2"/>
      <c r="Z7921"/>
      <c r="AA7921"/>
      <c r="AB7921"/>
    </row>
    <row r="7922" spans="1:28" ht="14.45" x14ac:dyDescent="0.3">
      <c r="A7922" s="3">
        <v>42515.91678240741</v>
      </c>
      <c r="B7922">
        <v>2016</v>
      </c>
      <c r="C7922">
        <v>5</v>
      </c>
      <c r="D7922">
        <v>25</v>
      </c>
      <c r="E7922">
        <v>22</v>
      </c>
      <c r="F7922" s="4">
        <v>383661.31263638375</v>
      </c>
      <c r="G7922" s="4">
        <v>514706.83366343926</v>
      </c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Y7922" s="2"/>
      <c r="Z7922"/>
      <c r="AA7922"/>
      <c r="AB7922"/>
    </row>
    <row r="7923" spans="1:28" ht="14.45" x14ac:dyDescent="0.3">
      <c r="A7923" s="3">
        <v>42515.958449074074</v>
      </c>
      <c r="B7923">
        <v>2016</v>
      </c>
      <c r="C7923">
        <v>5</v>
      </c>
      <c r="D7923">
        <v>25</v>
      </c>
      <c r="E7923">
        <v>23</v>
      </c>
      <c r="F7923" s="4">
        <v>320840.27854282438</v>
      </c>
      <c r="G7923" s="4">
        <v>413061.84097297833</v>
      </c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Y7923" s="2"/>
      <c r="Z7923"/>
      <c r="AA7923"/>
      <c r="AB7923"/>
    </row>
    <row r="7924" spans="1:28" ht="14.45" x14ac:dyDescent="0.3">
      <c r="A7924" s="3">
        <v>42516.000115740739</v>
      </c>
      <c r="B7924">
        <v>2016</v>
      </c>
      <c r="C7924">
        <v>5</v>
      </c>
      <c r="D7924">
        <v>26</v>
      </c>
      <c r="E7924">
        <v>0</v>
      </c>
      <c r="F7924" s="4">
        <v>267979.80469692207</v>
      </c>
      <c r="G7924" s="4">
        <v>346364.80952253978</v>
      </c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Y7924" s="2"/>
      <c r="Z7924"/>
      <c r="AA7924"/>
      <c r="AB7924"/>
    </row>
    <row r="7925" spans="1:28" ht="14.45" x14ac:dyDescent="0.3">
      <c r="A7925" s="3">
        <v>42516.04178240741</v>
      </c>
      <c r="B7925">
        <v>2016</v>
      </c>
      <c r="C7925">
        <v>5</v>
      </c>
      <c r="D7925">
        <v>26</v>
      </c>
      <c r="E7925">
        <v>1</v>
      </c>
      <c r="F7925" s="4">
        <v>255273.09920816682</v>
      </c>
      <c r="G7925" s="4">
        <v>310361.93180952681</v>
      </c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Y7925" s="2"/>
      <c r="Z7925"/>
      <c r="AA7925"/>
      <c r="AB7925"/>
    </row>
    <row r="7926" spans="1:28" ht="14.45" x14ac:dyDescent="0.3">
      <c r="A7926" s="3">
        <v>42516.083449074074</v>
      </c>
      <c r="B7926">
        <v>2016</v>
      </c>
      <c r="C7926">
        <v>5</v>
      </c>
      <c r="D7926">
        <v>26</v>
      </c>
      <c r="E7926">
        <v>2</v>
      </c>
      <c r="F7926" s="4">
        <v>238139.31729820758</v>
      </c>
      <c r="G7926" s="4">
        <v>276138.96240487398</v>
      </c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Y7926" s="2"/>
      <c r="Z7926"/>
      <c r="AA7926"/>
      <c r="AB7926"/>
    </row>
    <row r="7927" spans="1:28" ht="14.45" x14ac:dyDescent="0.3">
      <c r="A7927" s="3">
        <v>42516.125115740739</v>
      </c>
      <c r="B7927">
        <v>2016</v>
      </c>
      <c r="C7927">
        <v>5</v>
      </c>
      <c r="D7927">
        <v>26</v>
      </c>
      <c r="E7927">
        <v>3</v>
      </c>
      <c r="F7927" s="4">
        <v>228150.70712264397</v>
      </c>
      <c r="G7927" s="4">
        <v>269009.11946793308</v>
      </c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Y7927" s="2"/>
      <c r="Z7927"/>
      <c r="AA7927"/>
      <c r="AB7927"/>
    </row>
    <row r="7928" spans="1:28" ht="14.45" x14ac:dyDescent="0.3">
      <c r="A7928" s="3">
        <v>42516.16678240741</v>
      </c>
      <c r="B7928">
        <v>2016</v>
      </c>
      <c r="C7928">
        <v>5</v>
      </c>
      <c r="D7928">
        <v>26</v>
      </c>
      <c r="E7928">
        <v>4</v>
      </c>
      <c r="F7928" s="4">
        <v>226014.69889895566</v>
      </c>
      <c r="G7928" s="4">
        <v>275043.4973641524</v>
      </c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Y7928" s="2"/>
      <c r="Z7928"/>
      <c r="AA7928"/>
      <c r="AB7928"/>
    </row>
    <row r="7929" spans="1:28" ht="14.45" x14ac:dyDescent="0.3">
      <c r="A7929" s="3">
        <v>42516.208449074074</v>
      </c>
      <c r="B7929">
        <v>2016</v>
      </c>
      <c r="C7929">
        <v>5</v>
      </c>
      <c r="D7929">
        <v>26</v>
      </c>
      <c r="E7929">
        <v>5</v>
      </c>
      <c r="F7929" s="4">
        <v>233721.78443916471</v>
      </c>
      <c r="G7929" s="4">
        <v>285817.26696751267</v>
      </c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Y7929" s="2"/>
      <c r="Z7929"/>
      <c r="AA7929"/>
      <c r="AB7929"/>
    </row>
    <row r="7930" spans="1:28" ht="14.45" x14ac:dyDescent="0.3">
      <c r="A7930" s="3">
        <v>42516.250115740739</v>
      </c>
      <c r="B7930">
        <v>2016</v>
      </c>
      <c r="C7930">
        <v>5</v>
      </c>
      <c r="D7930">
        <v>26</v>
      </c>
      <c r="E7930">
        <v>6</v>
      </c>
      <c r="F7930" s="4">
        <v>247919.38134491252</v>
      </c>
      <c r="G7930" s="4">
        <v>331264.71500304918</v>
      </c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Y7930" s="2"/>
      <c r="Z7930"/>
      <c r="AA7930"/>
      <c r="AB7930"/>
    </row>
    <row r="7931" spans="1:28" ht="14.45" x14ac:dyDescent="0.3">
      <c r="A7931" s="3">
        <v>42516.29178240741</v>
      </c>
      <c r="B7931">
        <v>2016</v>
      </c>
      <c r="C7931">
        <v>5</v>
      </c>
      <c r="D7931">
        <v>26</v>
      </c>
      <c r="E7931">
        <v>7</v>
      </c>
      <c r="F7931" s="4">
        <v>279366.41247104766</v>
      </c>
      <c r="G7931" s="4">
        <v>408078.42405667633</v>
      </c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Y7931" s="2"/>
      <c r="Z7931"/>
      <c r="AA7931"/>
      <c r="AB7931"/>
    </row>
    <row r="7932" spans="1:28" ht="14.45" x14ac:dyDescent="0.3">
      <c r="A7932" s="3">
        <v>42516.333449074074</v>
      </c>
      <c r="B7932">
        <v>2016</v>
      </c>
      <c r="C7932">
        <v>5</v>
      </c>
      <c r="D7932">
        <v>26</v>
      </c>
      <c r="E7932">
        <v>8</v>
      </c>
      <c r="F7932" s="4">
        <v>339209.68501076091</v>
      </c>
      <c r="G7932" s="4">
        <v>481756.7585043672</v>
      </c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Y7932" s="2"/>
      <c r="Z7932"/>
      <c r="AA7932"/>
      <c r="AB7932"/>
    </row>
    <row r="7933" spans="1:28" ht="14.45" x14ac:dyDescent="0.3">
      <c r="A7933" s="3">
        <v>42516.375115740739</v>
      </c>
      <c r="B7933">
        <v>2016</v>
      </c>
      <c r="C7933">
        <v>5</v>
      </c>
      <c r="D7933">
        <v>26</v>
      </c>
      <c r="E7933">
        <v>9</v>
      </c>
      <c r="F7933" s="4">
        <v>407208.92548543401</v>
      </c>
      <c r="G7933" s="4">
        <v>552861.59200256062</v>
      </c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Y7933" s="2"/>
      <c r="Z7933"/>
      <c r="AA7933"/>
      <c r="AB7933"/>
    </row>
    <row r="7934" spans="1:28" ht="14.45" x14ac:dyDescent="0.3">
      <c r="A7934" s="3">
        <v>42516.41678240741</v>
      </c>
      <c r="B7934">
        <v>2016</v>
      </c>
      <c r="C7934">
        <v>5</v>
      </c>
      <c r="D7934">
        <v>26</v>
      </c>
      <c r="E7934">
        <v>10</v>
      </c>
      <c r="F7934" s="4">
        <v>466752.15290888393</v>
      </c>
      <c r="G7934" s="4">
        <v>664584.03594675066</v>
      </c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Y7934" s="2"/>
      <c r="Z7934"/>
      <c r="AA7934"/>
      <c r="AB7934"/>
    </row>
    <row r="7935" spans="1:28" ht="14.45" x14ac:dyDescent="0.3">
      <c r="A7935" s="3">
        <v>42516.458449074074</v>
      </c>
      <c r="B7935">
        <v>2016</v>
      </c>
      <c r="C7935">
        <v>5</v>
      </c>
      <c r="D7935">
        <v>26</v>
      </c>
      <c r="E7935">
        <v>11</v>
      </c>
      <c r="F7935" s="4">
        <v>547559.03131969646</v>
      </c>
      <c r="G7935" s="4">
        <v>773419.02806833631</v>
      </c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Y7935" s="2"/>
      <c r="Z7935"/>
      <c r="AA7935"/>
      <c r="AB7935"/>
    </row>
    <row r="7936" spans="1:28" ht="14.45" x14ac:dyDescent="0.3">
      <c r="A7936" s="3">
        <v>42516.500115740739</v>
      </c>
      <c r="B7936">
        <v>2016</v>
      </c>
      <c r="C7936">
        <v>5</v>
      </c>
      <c r="D7936">
        <v>26</v>
      </c>
      <c r="E7936">
        <v>12</v>
      </c>
      <c r="F7936" s="4">
        <v>649094.00473650068</v>
      </c>
      <c r="G7936" s="4">
        <v>808176.43630135409</v>
      </c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Y7936" s="2"/>
      <c r="Z7936"/>
      <c r="AA7936"/>
      <c r="AB7936"/>
    </row>
    <row r="7937" spans="1:28" ht="14.45" x14ac:dyDescent="0.3">
      <c r="A7937" s="3">
        <v>42516.54178240741</v>
      </c>
      <c r="B7937">
        <v>2016</v>
      </c>
      <c r="C7937">
        <v>5</v>
      </c>
      <c r="D7937">
        <v>26</v>
      </c>
      <c r="E7937">
        <v>13</v>
      </c>
      <c r="F7937" s="4">
        <v>696451.25903698849</v>
      </c>
      <c r="G7937" s="4">
        <v>879141.17824465409</v>
      </c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Y7937" s="2"/>
      <c r="Z7937"/>
      <c r="AA7937"/>
      <c r="AB7937"/>
    </row>
    <row r="7938" spans="1:28" ht="14.45" x14ac:dyDescent="0.3">
      <c r="A7938" s="3">
        <v>42516.583449074074</v>
      </c>
      <c r="B7938">
        <v>2016</v>
      </c>
      <c r="C7938">
        <v>5</v>
      </c>
      <c r="D7938">
        <v>26</v>
      </c>
      <c r="E7938">
        <v>14</v>
      </c>
      <c r="F7938" s="4">
        <v>765219.58855023736</v>
      </c>
      <c r="G7938" s="4">
        <v>966087.84171637066</v>
      </c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Y7938" s="2"/>
      <c r="Z7938"/>
      <c r="AA7938"/>
      <c r="AB7938"/>
    </row>
    <row r="7939" spans="1:28" ht="14.45" x14ac:dyDescent="0.3">
      <c r="A7939" s="3">
        <v>42516.625115740739</v>
      </c>
      <c r="B7939">
        <v>2016</v>
      </c>
      <c r="C7939">
        <v>5</v>
      </c>
      <c r="D7939">
        <v>26</v>
      </c>
      <c r="E7939">
        <v>15</v>
      </c>
      <c r="F7939" s="4">
        <v>819208.25964729546</v>
      </c>
      <c r="G7939" s="4">
        <v>1014332.0581452423</v>
      </c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Y7939" s="2"/>
      <c r="Z7939"/>
      <c r="AA7939"/>
      <c r="AB7939"/>
    </row>
    <row r="7940" spans="1:28" ht="14.45" x14ac:dyDescent="0.3">
      <c r="A7940" s="3">
        <v>42516.66678240741</v>
      </c>
      <c r="B7940">
        <v>2016</v>
      </c>
      <c r="C7940">
        <v>5</v>
      </c>
      <c r="D7940">
        <v>26</v>
      </c>
      <c r="E7940">
        <v>16</v>
      </c>
      <c r="F7940" s="4">
        <v>874414.40458512714</v>
      </c>
      <c r="G7940" s="4">
        <v>1057595.1530048351</v>
      </c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Y7940" s="2"/>
      <c r="Z7940"/>
      <c r="AA7940"/>
      <c r="AB7940"/>
    </row>
    <row r="7941" spans="1:28" ht="14.45" x14ac:dyDescent="0.3">
      <c r="A7941" s="3">
        <v>42516.708449074074</v>
      </c>
      <c r="B7941">
        <v>2016</v>
      </c>
      <c r="C7941">
        <v>5</v>
      </c>
      <c r="D7941">
        <v>26</v>
      </c>
      <c r="E7941">
        <v>17</v>
      </c>
      <c r="F7941" s="4">
        <v>877372.66137802193</v>
      </c>
      <c r="G7941" s="4">
        <v>1011810.3419852544</v>
      </c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Y7941" s="2"/>
      <c r="Z7941"/>
      <c r="AA7941"/>
      <c r="AB7941"/>
    </row>
    <row r="7942" spans="1:28" ht="14.45" x14ac:dyDescent="0.3">
      <c r="A7942" s="3">
        <v>42516.750115740739</v>
      </c>
      <c r="B7942">
        <v>2016</v>
      </c>
      <c r="C7942">
        <v>5</v>
      </c>
      <c r="D7942">
        <v>26</v>
      </c>
      <c r="E7942">
        <v>18</v>
      </c>
      <c r="F7942" s="4">
        <v>863169.98028063623</v>
      </c>
      <c r="G7942" s="4">
        <v>994238.42653466586</v>
      </c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Y7942" s="2"/>
      <c r="Z7942"/>
      <c r="AA7942"/>
      <c r="AB7942"/>
    </row>
    <row r="7943" spans="1:28" ht="14.45" x14ac:dyDescent="0.3">
      <c r="A7943" s="3">
        <v>42516.79178240741</v>
      </c>
      <c r="B7943">
        <v>2016</v>
      </c>
      <c r="C7943">
        <v>5</v>
      </c>
      <c r="D7943">
        <v>26</v>
      </c>
      <c r="E7943">
        <v>19</v>
      </c>
      <c r="F7943" s="4">
        <v>816438.24552607012</v>
      </c>
      <c r="G7943" s="4">
        <v>984416.42551524914</v>
      </c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Y7943" s="2"/>
      <c r="Z7943"/>
      <c r="AA7943"/>
      <c r="AB7943"/>
    </row>
    <row r="7944" spans="1:28" ht="14.45" x14ac:dyDescent="0.3">
      <c r="A7944" s="3">
        <v>42516.833449074074</v>
      </c>
      <c r="B7944">
        <v>2016</v>
      </c>
      <c r="C7944">
        <v>5</v>
      </c>
      <c r="D7944">
        <v>26</v>
      </c>
      <c r="E7944">
        <v>20</v>
      </c>
      <c r="F7944" s="4">
        <v>778827.08354424173</v>
      </c>
      <c r="G7944" s="4">
        <v>921094.79769516666</v>
      </c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Y7944" s="2"/>
      <c r="Z7944"/>
      <c r="AA7944"/>
      <c r="AB7944"/>
    </row>
    <row r="7945" spans="1:28" ht="14.45" x14ac:dyDescent="0.3">
      <c r="A7945" s="3">
        <v>42516.875115740739</v>
      </c>
      <c r="B7945">
        <v>2016</v>
      </c>
      <c r="C7945">
        <v>5</v>
      </c>
      <c r="D7945">
        <v>26</v>
      </c>
      <c r="E7945">
        <v>21</v>
      </c>
      <c r="F7945" s="4">
        <v>720540.82641922508</v>
      </c>
      <c r="G7945" s="4">
        <v>817059.69901983719</v>
      </c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Y7945" s="2"/>
      <c r="Z7945"/>
      <c r="AA7945"/>
      <c r="AB7945"/>
    </row>
    <row r="7946" spans="1:28" ht="14.45" x14ac:dyDescent="0.3">
      <c r="A7946" s="3">
        <v>42516.91678240741</v>
      </c>
      <c r="B7946">
        <v>2016</v>
      </c>
      <c r="C7946">
        <v>5</v>
      </c>
      <c r="D7946">
        <v>26</v>
      </c>
      <c r="E7946">
        <v>22</v>
      </c>
      <c r="F7946" s="4">
        <v>590654.34079021483</v>
      </c>
      <c r="G7946" s="4">
        <v>640554.38011573197</v>
      </c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Y7946" s="2"/>
      <c r="Z7946"/>
      <c r="AA7946"/>
      <c r="AB7946"/>
    </row>
    <row r="7947" spans="1:28" ht="14.45" x14ac:dyDescent="0.3">
      <c r="A7947" s="3">
        <v>42516.958449074074</v>
      </c>
      <c r="B7947">
        <v>2016</v>
      </c>
      <c r="C7947">
        <v>5</v>
      </c>
      <c r="D7947">
        <v>26</v>
      </c>
      <c r="E7947">
        <v>23</v>
      </c>
      <c r="F7947" s="4">
        <v>489665.184014495</v>
      </c>
      <c r="G7947" s="4">
        <v>515409.937828956</v>
      </c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Y7947" s="2"/>
      <c r="Z7947"/>
      <c r="AA7947"/>
      <c r="AB7947"/>
    </row>
    <row r="7948" spans="1:28" ht="14.45" x14ac:dyDescent="0.3">
      <c r="A7948" s="3">
        <v>42517.000115740739</v>
      </c>
      <c r="B7948">
        <v>2016</v>
      </c>
      <c r="C7948">
        <v>5</v>
      </c>
      <c r="D7948">
        <v>27</v>
      </c>
      <c r="E7948">
        <v>0</v>
      </c>
      <c r="F7948" s="4">
        <v>412624.10990879021</v>
      </c>
      <c r="G7948" s="4">
        <v>444852.85823543987</v>
      </c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Y7948" s="2"/>
      <c r="Z7948"/>
      <c r="AA7948"/>
      <c r="AB7948"/>
    </row>
    <row r="7949" spans="1:28" ht="14.45" x14ac:dyDescent="0.3">
      <c r="A7949" s="3">
        <v>42517.04178240741</v>
      </c>
      <c r="B7949">
        <v>2016</v>
      </c>
      <c r="C7949">
        <v>5</v>
      </c>
      <c r="D7949">
        <v>27</v>
      </c>
      <c r="E7949">
        <v>1</v>
      </c>
      <c r="F7949" s="4">
        <v>348869.49880300649</v>
      </c>
      <c r="G7949" s="4">
        <v>399476.90279185097</v>
      </c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Y7949" s="2"/>
      <c r="Z7949"/>
      <c r="AA7949"/>
      <c r="AB7949"/>
    </row>
    <row r="7950" spans="1:28" ht="14.45" x14ac:dyDescent="0.3">
      <c r="A7950" s="3">
        <v>42517.083449074074</v>
      </c>
      <c r="B7950">
        <v>2016</v>
      </c>
      <c r="C7950">
        <v>5</v>
      </c>
      <c r="D7950">
        <v>27</v>
      </c>
      <c r="E7950">
        <v>2</v>
      </c>
      <c r="F7950" s="4">
        <v>320457.01594587968</v>
      </c>
      <c r="G7950" s="4">
        <v>369022.80083253683</v>
      </c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Y7950" s="2"/>
      <c r="Z7950"/>
      <c r="AA7950"/>
      <c r="AB7950"/>
    </row>
    <row r="7951" spans="1:28" ht="14.45" x14ac:dyDescent="0.3">
      <c r="A7951" s="3">
        <v>42517.125115740739</v>
      </c>
      <c r="B7951">
        <v>2016</v>
      </c>
      <c r="C7951">
        <v>5</v>
      </c>
      <c r="D7951">
        <v>27</v>
      </c>
      <c r="E7951">
        <v>3</v>
      </c>
      <c r="F7951" s="4">
        <v>304984.70379586302</v>
      </c>
      <c r="G7951" s="4">
        <v>351892.45753712551</v>
      </c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Y7951" s="2"/>
      <c r="Z7951"/>
      <c r="AA7951"/>
      <c r="AB7951"/>
    </row>
    <row r="7952" spans="1:28" ht="14.45" x14ac:dyDescent="0.3">
      <c r="A7952" s="3">
        <v>42517.16678240741</v>
      </c>
      <c r="B7952">
        <v>2016</v>
      </c>
      <c r="C7952">
        <v>5</v>
      </c>
      <c r="D7952">
        <v>27</v>
      </c>
      <c r="E7952">
        <v>4</v>
      </c>
      <c r="F7952" s="4">
        <v>303600.11757798394</v>
      </c>
      <c r="G7952" s="4">
        <v>353735.54308648466</v>
      </c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Y7952" s="2"/>
      <c r="Z7952"/>
      <c r="AA7952"/>
      <c r="AB7952"/>
    </row>
    <row r="7953" spans="1:28" ht="14.45" x14ac:dyDescent="0.3">
      <c r="A7953" s="3">
        <v>42517.208449074074</v>
      </c>
      <c r="B7953">
        <v>2016</v>
      </c>
      <c r="C7953">
        <v>5</v>
      </c>
      <c r="D7953">
        <v>27</v>
      </c>
      <c r="E7953">
        <v>5</v>
      </c>
      <c r="F7953" s="4">
        <v>352708.41577317042</v>
      </c>
      <c r="G7953" s="4">
        <v>437598.31170280627</v>
      </c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Y7953" s="2"/>
      <c r="Z7953"/>
      <c r="AA7953"/>
      <c r="AB7953"/>
    </row>
    <row r="7954" spans="1:28" ht="14.45" x14ac:dyDescent="0.3">
      <c r="A7954" s="3">
        <v>42517.250115740739</v>
      </c>
      <c r="B7954">
        <v>2016</v>
      </c>
      <c r="C7954">
        <v>5</v>
      </c>
      <c r="D7954">
        <v>27</v>
      </c>
      <c r="E7954">
        <v>6</v>
      </c>
      <c r="F7954" s="4">
        <v>362842.17891392275</v>
      </c>
      <c r="G7954" s="4">
        <v>444172.17482020613</v>
      </c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Y7954" s="2"/>
      <c r="Z7954"/>
      <c r="AA7954"/>
      <c r="AB7954"/>
    </row>
    <row r="7955" spans="1:28" ht="14.45" x14ac:dyDescent="0.3">
      <c r="A7955" s="3">
        <v>42517.29178240741</v>
      </c>
      <c r="B7955">
        <v>2016</v>
      </c>
      <c r="C7955">
        <v>5</v>
      </c>
      <c r="D7955">
        <v>27</v>
      </c>
      <c r="E7955">
        <v>7</v>
      </c>
      <c r="F7955" s="4">
        <v>388405.06924325478</v>
      </c>
      <c r="G7955" s="4">
        <v>446313.17724676745</v>
      </c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Y7955" s="2"/>
      <c r="Z7955"/>
      <c r="AA7955"/>
      <c r="AB7955"/>
    </row>
    <row r="7956" spans="1:28" ht="14.45" x14ac:dyDescent="0.3">
      <c r="A7956" s="3">
        <v>42517.333449074074</v>
      </c>
      <c r="B7956">
        <v>2016</v>
      </c>
      <c r="C7956">
        <v>5</v>
      </c>
      <c r="D7956">
        <v>27</v>
      </c>
      <c r="E7956">
        <v>8</v>
      </c>
      <c r="F7956" s="4">
        <v>424613.44895420503</v>
      </c>
      <c r="G7956" s="4">
        <v>499815.2902484443</v>
      </c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Y7956" s="2"/>
      <c r="Z7956"/>
      <c r="AA7956"/>
      <c r="AB7956"/>
    </row>
    <row r="7957" spans="1:28" ht="14.45" x14ac:dyDescent="0.3">
      <c r="A7957" s="3">
        <v>42517.375115740739</v>
      </c>
      <c r="B7957">
        <v>2016</v>
      </c>
      <c r="C7957">
        <v>5</v>
      </c>
      <c r="D7957">
        <v>27</v>
      </c>
      <c r="E7957">
        <v>9</v>
      </c>
      <c r="F7957" s="4">
        <v>443080.93668729998</v>
      </c>
      <c r="G7957" s="4">
        <v>593987.24005888763</v>
      </c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Y7957" s="2"/>
      <c r="Z7957"/>
      <c r="AA7957"/>
      <c r="AB7957"/>
    </row>
    <row r="7958" spans="1:28" ht="14.45" x14ac:dyDescent="0.3">
      <c r="A7958" s="3">
        <v>42517.41678240741</v>
      </c>
      <c r="B7958">
        <v>2016</v>
      </c>
      <c r="C7958">
        <v>5</v>
      </c>
      <c r="D7958">
        <v>27</v>
      </c>
      <c r="E7958">
        <v>10</v>
      </c>
      <c r="F7958" s="4">
        <v>542472.22800496232</v>
      </c>
      <c r="G7958" s="4">
        <v>687546.75303512544</v>
      </c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Y7958" s="2"/>
      <c r="Z7958"/>
      <c r="AA7958"/>
      <c r="AB7958"/>
    </row>
    <row r="7959" spans="1:28" ht="14.45" x14ac:dyDescent="0.3">
      <c r="A7959" s="3">
        <v>42517.458449074074</v>
      </c>
      <c r="B7959">
        <v>2016</v>
      </c>
      <c r="C7959">
        <v>5</v>
      </c>
      <c r="D7959">
        <v>27</v>
      </c>
      <c r="E7959">
        <v>11</v>
      </c>
      <c r="F7959" s="4">
        <v>588142.14234696678</v>
      </c>
      <c r="G7959" s="4">
        <v>747295.06234480627</v>
      </c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Y7959" s="2"/>
      <c r="Z7959"/>
      <c r="AA7959"/>
      <c r="AB7959"/>
    </row>
    <row r="7960" spans="1:28" ht="14.45" x14ac:dyDescent="0.3">
      <c r="A7960" s="3">
        <v>42517.500115740739</v>
      </c>
      <c r="B7960">
        <v>2016</v>
      </c>
      <c r="C7960">
        <v>5</v>
      </c>
      <c r="D7960">
        <v>27</v>
      </c>
      <c r="E7960">
        <v>12</v>
      </c>
      <c r="F7960" s="4">
        <v>647401.48368620034</v>
      </c>
      <c r="G7960" s="4">
        <v>822171.15636698541</v>
      </c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Y7960" s="2"/>
      <c r="Z7960"/>
      <c r="AA7960"/>
      <c r="AB7960"/>
    </row>
    <row r="7961" spans="1:28" ht="14.45" x14ac:dyDescent="0.3">
      <c r="A7961" s="3">
        <v>42517.54178240741</v>
      </c>
      <c r="B7961">
        <v>2016</v>
      </c>
      <c r="C7961">
        <v>5</v>
      </c>
      <c r="D7961">
        <v>27</v>
      </c>
      <c r="E7961">
        <v>13</v>
      </c>
      <c r="F7961" s="4">
        <v>697462.11214006541</v>
      </c>
      <c r="G7961" s="4">
        <v>834402.57795817906</v>
      </c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Y7961" s="2"/>
      <c r="Z7961"/>
      <c r="AA7961"/>
      <c r="AB7961"/>
    </row>
    <row r="7962" spans="1:28" ht="14.45" x14ac:dyDescent="0.3">
      <c r="A7962" s="3">
        <v>42517.583449074074</v>
      </c>
      <c r="B7962">
        <v>2016</v>
      </c>
      <c r="C7962">
        <v>5</v>
      </c>
      <c r="D7962">
        <v>27</v>
      </c>
      <c r="E7962">
        <v>14</v>
      </c>
      <c r="F7962" s="4">
        <v>748665.06196633098</v>
      </c>
      <c r="G7962" s="4">
        <v>885917.63856153027</v>
      </c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Y7962" s="2"/>
      <c r="Z7962"/>
      <c r="AA7962"/>
      <c r="AB7962"/>
    </row>
    <row r="7963" spans="1:28" ht="14.45" x14ac:dyDescent="0.3">
      <c r="A7963" s="3">
        <v>42517.625115740739</v>
      </c>
      <c r="B7963">
        <v>2016</v>
      </c>
      <c r="C7963">
        <v>5</v>
      </c>
      <c r="D7963">
        <v>27</v>
      </c>
      <c r="E7963">
        <v>15</v>
      </c>
      <c r="F7963" s="4">
        <v>840162.71281707648</v>
      </c>
      <c r="G7963" s="4">
        <v>948201.98806242261</v>
      </c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Y7963" s="2"/>
      <c r="Z7963"/>
      <c r="AA7963"/>
      <c r="AB7963"/>
    </row>
    <row r="7964" spans="1:28" ht="14.45" x14ac:dyDescent="0.3">
      <c r="A7964" s="3">
        <v>42517.66678240741</v>
      </c>
      <c r="B7964">
        <v>2016</v>
      </c>
      <c r="C7964">
        <v>5</v>
      </c>
      <c r="D7964">
        <v>27</v>
      </c>
      <c r="E7964">
        <v>16</v>
      </c>
      <c r="F7964" s="4">
        <v>814425.40600126446</v>
      </c>
      <c r="G7964" s="4">
        <v>958390.40152408846</v>
      </c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Y7964" s="2"/>
      <c r="Z7964"/>
      <c r="AA7964"/>
      <c r="AB7964"/>
    </row>
    <row r="7965" spans="1:28" ht="14.45" x14ac:dyDescent="0.3">
      <c r="A7965" s="3">
        <v>42517.708449074074</v>
      </c>
      <c r="B7965">
        <v>2016</v>
      </c>
      <c r="C7965">
        <v>5</v>
      </c>
      <c r="D7965">
        <v>27</v>
      </c>
      <c r="E7965">
        <v>17</v>
      </c>
      <c r="F7965" s="4">
        <v>796503.92042828852</v>
      </c>
      <c r="G7965" s="4">
        <v>957202.57408992969</v>
      </c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Y7965" s="2"/>
      <c r="Z7965"/>
      <c r="AA7965"/>
      <c r="AB7965"/>
    </row>
    <row r="7966" spans="1:28" ht="14.45" x14ac:dyDescent="0.3">
      <c r="A7966" s="3">
        <v>42517.750115740739</v>
      </c>
      <c r="B7966">
        <v>2016</v>
      </c>
      <c r="C7966">
        <v>5</v>
      </c>
      <c r="D7966">
        <v>27</v>
      </c>
      <c r="E7966">
        <v>18</v>
      </c>
      <c r="F7966" s="4">
        <v>753710.36899770261</v>
      </c>
      <c r="G7966" s="4">
        <v>892584.28753716021</v>
      </c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Y7966" s="2"/>
      <c r="Z7966"/>
      <c r="AA7966"/>
      <c r="AB7966"/>
    </row>
    <row r="7967" spans="1:28" ht="14.45" x14ac:dyDescent="0.3">
      <c r="A7967" s="3">
        <v>42517.79178240741</v>
      </c>
      <c r="B7967">
        <v>2016</v>
      </c>
      <c r="C7967">
        <v>5</v>
      </c>
      <c r="D7967">
        <v>27</v>
      </c>
      <c r="E7967">
        <v>19</v>
      </c>
      <c r="F7967" s="4">
        <v>712410.57101989037</v>
      </c>
      <c r="G7967" s="4">
        <v>854426.44991062325</v>
      </c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Y7967" s="2"/>
      <c r="Z7967"/>
      <c r="AA7967"/>
      <c r="AB7967"/>
    </row>
    <row r="7968" spans="1:28" ht="14.45" x14ac:dyDescent="0.3">
      <c r="A7968" s="3">
        <v>42517.833449074074</v>
      </c>
      <c r="B7968">
        <v>2016</v>
      </c>
      <c r="C7968">
        <v>5</v>
      </c>
      <c r="D7968">
        <v>27</v>
      </c>
      <c r="E7968">
        <v>20</v>
      </c>
      <c r="F7968" s="4">
        <v>709103.64309040399</v>
      </c>
      <c r="G7968" s="4">
        <v>824742.20477164129</v>
      </c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Y7968" s="2"/>
      <c r="Z7968"/>
      <c r="AA7968"/>
      <c r="AB7968"/>
    </row>
    <row r="7969" spans="1:28" ht="14.45" x14ac:dyDescent="0.3">
      <c r="A7969" s="3">
        <v>42517.875115740739</v>
      </c>
      <c r="B7969">
        <v>2016</v>
      </c>
      <c r="C7969">
        <v>5</v>
      </c>
      <c r="D7969">
        <v>27</v>
      </c>
      <c r="E7969">
        <v>21</v>
      </c>
      <c r="F7969" s="4">
        <v>627925.55882550613</v>
      </c>
      <c r="G7969" s="4">
        <v>744680.10658664815</v>
      </c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Y7969" s="2"/>
      <c r="Z7969"/>
      <c r="AA7969"/>
      <c r="AB7969"/>
    </row>
    <row r="7970" spans="1:28" ht="14.45" x14ac:dyDescent="0.3">
      <c r="A7970" s="3">
        <v>42517.91678240741</v>
      </c>
      <c r="B7970">
        <v>2016</v>
      </c>
      <c r="C7970">
        <v>5</v>
      </c>
      <c r="D7970">
        <v>27</v>
      </c>
      <c r="E7970">
        <v>22</v>
      </c>
      <c r="F7970" s="4">
        <v>515852.24129208724</v>
      </c>
      <c r="G7970" s="4">
        <v>598666.01437968982</v>
      </c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Y7970" s="2"/>
      <c r="Z7970"/>
      <c r="AA7970"/>
      <c r="AB7970"/>
    </row>
    <row r="7971" spans="1:28" ht="14.45" x14ac:dyDescent="0.3">
      <c r="A7971" s="3">
        <v>42517.958449074074</v>
      </c>
      <c r="B7971">
        <v>2016</v>
      </c>
      <c r="C7971">
        <v>5</v>
      </c>
      <c r="D7971">
        <v>27</v>
      </c>
      <c r="E7971">
        <v>23</v>
      </c>
      <c r="F7971" s="4">
        <v>426580.50168700051</v>
      </c>
      <c r="G7971" s="4">
        <v>473836.19794891053</v>
      </c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Y7971" s="2"/>
      <c r="Z7971"/>
      <c r="AA7971"/>
      <c r="AB7971"/>
    </row>
    <row r="7972" spans="1:28" ht="14.45" x14ac:dyDescent="0.3">
      <c r="A7972" s="3">
        <v>42518.000115740739</v>
      </c>
      <c r="B7972">
        <v>2016</v>
      </c>
      <c r="C7972">
        <v>5</v>
      </c>
      <c r="D7972">
        <v>28</v>
      </c>
      <c r="E7972">
        <v>0</v>
      </c>
      <c r="F7972" s="4">
        <v>351447.119575775</v>
      </c>
      <c r="G7972" s="4">
        <v>397412.70129561546</v>
      </c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Y7972" s="2"/>
      <c r="Z7972"/>
      <c r="AA7972"/>
      <c r="AB7972"/>
    </row>
    <row r="7973" spans="1:28" ht="14.45" x14ac:dyDescent="0.3">
      <c r="A7973" s="3">
        <v>42518.04178240741</v>
      </c>
      <c r="B7973">
        <v>2016</v>
      </c>
      <c r="C7973">
        <v>5</v>
      </c>
      <c r="D7973">
        <v>28</v>
      </c>
      <c r="E7973">
        <v>1</v>
      </c>
      <c r="F7973" s="4">
        <v>316294.6379638075</v>
      </c>
      <c r="G7973" s="4">
        <v>358928.95135739824</v>
      </c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Y7973" s="2"/>
      <c r="Z7973"/>
      <c r="AA7973"/>
      <c r="AB7973"/>
    </row>
    <row r="7974" spans="1:28" ht="14.45" x14ac:dyDescent="0.3">
      <c r="A7974" s="3">
        <v>42518.083449074074</v>
      </c>
      <c r="B7974">
        <v>2016</v>
      </c>
      <c r="C7974">
        <v>5</v>
      </c>
      <c r="D7974">
        <v>28</v>
      </c>
      <c r="E7974">
        <v>2</v>
      </c>
      <c r="F7974" s="4">
        <v>292419.51209311857</v>
      </c>
      <c r="G7974" s="4">
        <v>335604.92081677902</v>
      </c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Y7974" s="2"/>
      <c r="Z7974"/>
      <c r="AA7974"/>
      <c r="AB7974"/>
    </row>
    <row r="7975" spans="1:28" ht="14.45" x14ac:dyDescent="0.3">
      <c r="A7975" s="3">
        <v>42518.125115740739</v>
      </c>
      <c r="B7975">
        <v>2016</v>
      </c>
      <c r="C7975">
        <v>5</v>
      </c>
      <c r="D7975">
        <v>28</v>
      </c>
      <c r="E7975">
        <v>3</v>
      </c>
      <c r="F7975" s="4">
        <v>276363.42771032028</v>
      </c>
      <c r="G7975" s="4">
        <v>319802.08960199507</v>
      </c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Y7975" s="2"/>
      <c r="Z7975"/>
      <c r="AA7975"/>
      <c r="AB7975"/>
    </row>
    <row r="7976" spans="1:28" ht="14.45" x14ac:dyDescent="0.3">
      <c r="A7976" s="3">
        <v>42518.16678240741</v>
      </c>
      <c r="B7976">
        <v>2016</v>
      </c>
      <c r="C7976">
        <v>5</v>
      </c>
      <c r="D7976">
        <v>28</v>
      </c>
      <c r="E7976">
        <v>4</v>
      </c>
      <c r="F7976" s="4">
        <v>281031.90326242585</v>
      </c>
      <c r="G7976" s="4">
        <v>334422.00296289241</v>
      </c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Y7976" s="2"/>
      <c r="Z7976"/>
      <c r="AA7976"/>
      <c r="AB7976"/>
    </row>
    <row r="7977" spans="1:28" ht="14.45" x14ac:dyDescent="0.3">
      <c r="A7977" s="3">
        <v>42518.208449074074</v>
      </c>
      <c r="B7977">
        <v>2016</v>
      </c>
      <c r="C7977">
        <v>5</v>
      </c>
      <c r="D7977">
        <v>28</v>
      </c>
      <c r="E7977">
        <v>5</v>
      </c>
      <c r="F7977" s="4">
        <v>342943.05406433658</v>
      </c>
      <c r="G7977" s="4">
        <v>385166.27264478587</v>
      </c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Y7977" s="2"/>
      <c r="Z7977"/>
      <c r="AA7977"/>
      <c r="AB7977"/>
    </row>
    <row r="7978" spans="1:28" ht="14.45" x14ac:dyDescent="0.3">
      <c r="A7978" s="3">
        <v>42518.250115740739</v>
      </c>
      <c r="B7978">
        <v>2016</v>
      </c>
      <c r="C7978">
        <v>5</v>
      </c>
      <c r="D7978">
        <v>28</v>
      </c>
      <c r="E7978">
        <v>6</v>
      </c>
      <c r="F7978" s="4">
        <v>346499.70958718791</v>
      </c>
      <c r="G7978" s="4">
        <v>437227.64872301469</v>
      </c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Y7978" s="2"/>
      <c r="Z7978"/>
      <c r="AA7978"/>
      <c r="AB7978"/>
    </row>
    <row r="7979" spans="1:28" ht="14.45" x14ac:dyDescent="0.3">
      <c r="A7979" s="3">
        <v>42518.29178240741</v>
      </c>
      <c r="B7979">
        <v>2016</v>
      </c>
      <c r="C7979">
        <v>5</v>
      </c>
      <c r="D7979">
        <v>28</v>
      </c>
      <c r="E7979">
        <v>7</v>
      </c>
      <c r="F7979" s="4">
        <v>357221.16989132942</v>
      </c>
      <c r="G7979" s="4">
        <v>426689.6127871084</v>
      </c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Y7979" s="2"/>
      <c r="Z7979"/>
      <c r="AA7979"/>
      <c r="AB7979"/>
    </row>
    <row r="7980" spans="1:28" ht="14.45" x14ac:dyDescent="0.3">
      <c r="A7980" s="3">
        <v>42518.333449074074</v>
      </c>
      <c r="B7980">
        <v>2016</v>
      </c>
      <c r="C7980">
        <v>5</v>
      </c>
      <c r="D7980">
        <v>28</v>
      </c>
      <c r="E7980">
        <v>8</v>
      </c>
      <c r="F7980" s="4">
        <v>385554.36981065437</v>
      </c>
      <c r="G7980" s="4">
        <v>437534.54923138436</v>
      </c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Y7980" s="2"/>
      <c r="Z7980"/>
      <c r="AA7980"/>
      <c r="AB7980"/>
    </row>
    <row r="7981" spans="1:28" ht="14.45" x14ac:dyDescent="0.3">
      <c r="A7981" s="3">
        <v>42518.375115740739</v>
      </c>
      <c r="B7981">
        <v>2016</v>
      </c>
      <c r="C7981">
        <v>5</v>
      </c>
      <c r="D7981">
        <v>28</v>
      </c>
      <c r="E7981">
        <v>9</v>
      </c>
      <c r="F7981" s="4">
        <v>445552.72466697043</v>
      </c>
      <c r="G7981" s="4">
        <v>514403.47416597808</v>
      </c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Y7981" s="2"/>
      <c r="Z7981"/>
      <c r="AA7981"/>
      <c r="AB7981"/>
    </row>
    <row r="7982" spans="1:28" ht="14.45" x14ac:dyDescent="0.3">
      <c r="A7982" s="3">
        <v>42518.41678240741</v>
      </c>
      <c r="B7982">
        <v>2016</v>
      </c>
      <c r="C7982">
        <v>5</v>
      </c>
      <c r="D7982">
        <v>28</v>
      </c>
      <c r="E7982">
        <v>10</v>
      </c>
      <c r="F7982" s="4">
        <v>486278.74703302403</v>
      </c>
      <c r="G7982" s="4">
        <v>618642.65342052828</v>
      </c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Y7982" s="2"/>
      <c r="Z7982"/>
      <c r="AA7982"/>
      <c r="AB7982"/>
    </row>
    <row r="7983" spans="1:28" ht="14.45" x14ac:dyDescent="0.3">
      <c r="A7983" s="3">
        <v>42518.458449074074</v>
      </c>
      <c r="B7983">
        <v>2016</v>
      </c>
      <c r="C7983">
        <v>5</v>
      </c>
      <c r="D7983">
        <v>28</v>
      </c>
      <c r="E7983">
        <v>11</v>
      </c>
      <c r="F7983" s="4">
        <v>576940.86058846919</v>
      </c>
      <c r="G7983" s="4">
        <v>683429.81226148049</v>
      </c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Y7983" s="2"/>
      <c r="Z7983"/>
      <c r="AA7983"/>
      <c r="AB7983"/>
    </row>
    <row r="7984" spans="1:28" ht="14.45" x14ac:dyDescent="0.3">
      <c r="A7984" s="3">
        <v>42518.500115740739</v>
      </c>
      <c r="B7984">
        <v>2016</v>
      </c>
      <c r="C7984">
        <v>5</v>
      </c>
      <c r="D7984">
        <v>28</v>
      </c>
      <c r="E7984">
        <v>12</v>
      </c>
      <c r="F7984" s="4">
        <v>628201.72943091684</v>
      </c>
      <c r="G7984" s="4">
        <v>692923.53906004876</v>
      </c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Y7984" s="2"/>
      <c r="Z7984"/>
      <c r="AA7984"/>
      <c r="AB7984"/>
    </row>
    <row r="7985" spans="1:28" ht="14.45" x14ac:dyDescent="0.3">
      <c r="A7985" s="3">
        <v>42518.54178240741</v>
      </c>
      <c r="B7985">
        <v>2016</v>
      </c>
      <c r="C7985">
        <v>5</v>
      </c>
      <c r="D7985">
        <v>28</v>
      </c>
      <c r="E7985">
        <v>13</v>
      </c>
      <c r="F7985" s="4">
        <v>662521.80664674239</v>
      </c>
      <c r="G7985" s="4">
        <v>716538.43014526367</v>
      </c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Y7985" s="2"/>
      <c r="Z7985"/>
      <c r="AA7985"/>
      <c r="AB7985"/>
    </row>
    <row r="7986" spans="1:28" ht="14.45" x14ac:dyDescent="0.3">
      <c r="A7986" s="3">
        <v>42518.583449074074</v>
      </c>
      <c r="B7986">
        <v>2016</v>
      </c>
      <c r="C7986">
        <v>5</v>
      </c>
      <c r="D7986">
        <v>28</v>
      </c>
      <c r="E7986">
        <v>14</v>
      </c>
      <c r="F7986" s="4">
        <v>637888.02305816347</v>
      </c>
      <c r="G7986" s="4">
        <v>783855.34185341804</v>
      </c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Y7986" s="2"/>
      <c r="Z7986"/>
      <c r="AA7986"/>
      <c r="AB7986"/>
    </row>
    <row r="7987" spans="1:28" ht="14.45" x14ac:dyDescent="0.3">
      <c r="A7987" s="3">
        <v>42518.625115740739</v>
      </c>
      <c r="B7987">
        <v>2016</v>
      </c>
      <c r="C7987">
        <v>5</v>
      </c>
      <c r="D7987">
        <v>28</v>
      </c>
      <c r="E7987">
        <v>15</v>
      </c>
      <c r="F7987" s="4">
        <v>698403.29652632528</v>
      </c>
      <c r="G7987" s="4">
        <v>841607.93308066588</v>
      </c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Y7987" s="2"/>
      <c r="Z7987"/>
      <c r="AA7987"/>
      <c r="AB7987"/>
    </row>
    <row r="7988" spans="1:28" ht="14.45" x14ac:dyDescent="0.3">
      <c r="A7988" s="3">
        <v>42518.66678240741</v>
      </c>
      <c r="B7988">
        <v>2016</v>
      </c>
      <c r="C7988">
        <v>5</v>
      </c>
      <c r="D7988">
        <v>28</v>
      </c>
      <c r="E7988">
        <v>16</v>
      </c>
      <c r="F7988" s="4">
        <v>760471.83681225614</v>
      </c>
      <c r="G7988" s="4">
        <v>911333.14538079547</v>
      </c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Y7988" s="2"/>
      <c r="Z7988"/>
      <c r="AA7988"/>
      <c r="AB7988"/>
    </row>
    <row r="7989" spans="1:28" ht="14.45" x14ac:dyDescent="0.3">
      <c r="A7989" s="3">
        <v>42518.708449074074</v>
      </c>
      <c r="B7989">
        <v>2016</v>
      </c>
      <c r="C7989">
        <v>5</v>
      </c>
      <c r="D7989">
        <v>28</v>
      </c>
      <c r="E7989">
        <v>17</v>
      </c>
      <c r="F7989" s="4">
        <v>771335.59497650573</v>
      </c>
      <c r="G7989" s="4">
        <v>915987.56543294515</v>
      </c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Y7989" s="2"/>
      <c r="Z7989"/>
      <c r="AA7989"/>
      <c r="AB7989"/>
    </row>
    <row r="7990" spans="1:28" ht="14.45" x14ac:dyDescent="0.3">
      <c r="A7990" s="3">
        <v>42518.750115740739</v>
      </c>
      <c r="B7990">
        <v>2016</v>
      </c>
      <c r="C7990">
        <v>5</v>
      </c>
      <c r="D7990">
        <v>28</v>
      </c>
      <c r="E7990">
        <v>18</v>
      </c>
      <c r="F7990" s="4">
        <v>736672.25025066733</v>
      </c>
      <c r="G7990" s="4">
        <v>875443.01446605951</v>
      </c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Y7990" s="2"/>
      <c r="Z7990"/>
      <c r="AA7990"/>
      <c r="AB7990"/>
    </row>
    <row r="7991" spans="1:28" ht="14.45" x14ac:dyDescent="0.3">
      <c r="A7991" s="3">
        <v>42518.79178240741</v>
      </c>
      <c r="B7991">
        <v>2016</v>
      </c>
      <c r="C7991">
        <v>5</v>
      </c>
      <c r="D7991">
        <v>28</v>
      </c>
      <c r="E7991">
        <v>19</v>
      </c>
      <c r="F7991" s="4">
        <v>719031.58775112592</v>
      </c>
      <c r="G7991" s="4">
        <v>839656.61858324159</v>
      </c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Y7991" s="2"/>
      <c r="Z7991"/>
      <c r="AA7991"/>
      <c r="AB7991"/>
    </row>
    <row r="7992" spans="1:28" ht="14.45" x14ac:dyDescent="0.3">
      <c r="A7992" s="3">
        <v>42518.833449074074</v>
      </c>
      <c r="B7992">
        <v>2016</v>
      </c>
      <c r="C7992">
        <v>5</v>
      </c>
      <c r="D7992">
        <v>28</v>
      </c>
      <c r="E7992">
        <v>20</v>
      </c>
      <c r="F7992" s="4">
        <v>662210.52293942345</v>
      </c>
      <c r="G7992" s="4">
        <v>792870.69792198786</v>
      </c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Y7992" s="2"/>
      <c r="Z7992"/>
      <c r="AA7992"/>
      <c r="AB7992"/>
    </row>
    <row r="7993" spans="1:28" ht="14.45" x14ac:dyDescent="0.3">
      <c r="A7993" s="3">
        <v>42518.875115740739</v>
      </c>
      <c r="B7993">
        <v>2016</v>
      </c>
      <c r="C7993">
        <v>5</v>
      </c>
      <c r="D7993">
        <v>28</v>
      </c>
      <c r="E7993">
        <v>21</v>
      </c>
      <c r="F7993" s="4">
        <v>581098.80190453737</v>
      </c>
      <c r="G7993" s="4">
        <v>722889.51960879576</v>
      </c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Y7993" s="2"/>
      <c r="Z7993"/>
      <c r="AA7993"/>
      <c r="AB7993"/>
    </row>
    <row r="7994" spans="1:28" ht="14.45" x14ac:dyDescent="0.3">
      <c r="A7994" s="3">
        <v>42518.91678240741</v>
      </c>
      <c r="B7994">
        <v>2016</v>
      </c>
      <c r="C7994">
        <v>5</v>
      </c>
      <c r="D7994">
        <v>28</v>
      </c>
      <c r="E7994">
        <v>22</v>
      </c>
      <c r="F7994" s="4">
        <v>510762.65783742542</v>
      </c>
      <c r="G7994" s="4">
        <v>604180.85432480089</v>
      </c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Y7994" s="2"/>
      <c r="Z7994"/>
      <c r="AA7994"/>
      <c r="AB7994"/>
    </row>
    <row r="7995" spans="1:28" ht="14.45" x14ac:dyDescent="0.3">
      <c r="A7995" s="3">
        <v>42518.958449074074</v>
      </c>
      <c r="B7995">
        <v>2016</v>
      </c>
      <c r="C7995">
        <v>5</v>
      </c>
      <c r="D7995">
        <v>28</v>
      </c>
      <c r="E7995">
        <v>23</v>
      </c>
      <c r="F7995" s="4">
        <v>411704.72708307271</v>
      </c>
      <c r="G7995" s="4">
        <v>457338.493745399</v>
      </c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Y7995" s="2"/>
      <c r="Z7995"/>
      <c r="AA7995"/>
      <c r="AB7995"/>
    </row>
    <row r="7996" spans="1:28" ht="14.45" x14ac:dyDescent="0.3">
      <c r="A7996" s="3">
        <v>42519.000115740739</v>
      </c>
      <c r="B7996">
        <v>2016</v>
      </c>
      <c r="C7996">
        <v>5</v>
      </c>
      <c r="D7996">
        <v>29</v>
      </c>
      <c r="E7996">
        <v>0</v>
      </c>
      <c r="F7996" s="4">
        <v>345714.49748547125</v>
      </c>
      <c r="G7996" s="4">
        <v>382232.59526966268</v>
      </c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Y7996" s="2"/>
      <c r="Z7996"/>
      <c r="AA7996"/>
      <c r="AB7996"/>
    </row>
    <row r="7997" spans="1:28" ht="14.45" x14ac:dyDescent="0.3">
      <c r="A7997" s="3">
        <v>42519.04178240741</v>
      </c>
      <c r="B7997">
        <v>2016</v>
      </c>
      <c r="C7997">
        <v>5</v>
      </c>
      <c r="D7997">
        <v>29</v>
      </c>
      <c r="E7997">
        <v>1</v>
      </c>
      <c r="F7997" s="4">
        <v>294394.68439399719</v>
      </c>
      <c r="G7997" s="4">
        <v>343150.70445048047</v>
      </c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Y7997" s="2"/>
      <c r="Z7997"/>
      <c r="AA7997"/>
      <c r="AB7997"/>
    </row>
    <row r="7998" spans="1:28" ht="14.45" x14ac:dyDescent="0.3">
      <c r="A7998" s="3">
        <v>42519.083449074074</v>
      </c>
      <c r="B7998">
        <v>2016</v>
      </c>
      <c r="C7998">
        <v>5</v>
      </c>
      <c r="D7998">
        <v>29</v>
      </c>
      <c r="E7998">
        <v>2</v>
      </c>
      <c r="F7998" s="4">
        <v>285584.59605568199</v>
      </c>
      <c r="G7998" s="4">
        <v>319824.81711455144</v>
      </c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Y7998" s="2"/>
      <c r="Z7998"/>
      <c r="AA7998"/>
      <c r="AB7998"/>
    </row>
    <row r="7999" spans="1:28" ht="14.45" x14ac:dyDescent="0.3">
      <c r="A7999" s="3">
        <v>42519.125115740739</v>
      </c>
      <c r="B7999">
        <v>2016</v>
      </c>
      <c r="C7999">
        <v>5</v>
      </c>
      <c r="D7999">
        <v>29</v>
      </c>
      <c r="E7999">
        <v>3</v>
      </c>
      <c r="F7999" s="4">
        <v>278797.24311569025</v>
      </c>
      <c r="G7999" s="4">
        <v>303140.04089252447</v>
      </c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Y7999" s="2"/>
      <c r="Z7999"/>
      <c r="AA7999"/>
      <c r="AB7999"/>
    </row>
    <row r="8000" spans="1:28" ht="14.45" x14ac:dyDescent="0.3">
      <c r="A8000" s="3">
        <v>42519.16678240741</v>
      </c>
      <c r="B8000">
        <v>2016</v>
      </c>
      <c r="C8000">
        <v>5</v>
      </c>
      <c r="D8000">
        <v>29</v>
      </c>
      <c r="E8000">
        <v>4</v>
      </c>
      <c r="F8000" s="4">
        <v>274850.80747028609</v>
      </c>
      <c r="G8000" s="4">
        <v>333087.92719495011</v>
      </c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Y8000" s="2"/>
      <c r="Z8000"/>
      <c r="AA8000"/>
      <c r="AB8000"/>
    </row>
    <row r="8001" spans="1:28" ht="14.45" x14ac:dyDescent="0.3">
      <c r="A8001" s="3">
        <v>42519.208449074074</v>
      </c>
      <c r="B8001">
        <v>2016</v>
      </c>
      <c r="C8001">
        <v>5</v>
      </c>
      <c r="D8001">
        <v>29</v>
      </c>
      <c r="E8001">
        <v>5</v>
      </c>
      <c r="F8001" s="4">
        <v>337176.9303362869</v>
      </c>
      <c r="G8001" s="4">
        <v>406076.30327433115</v>
      </c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Y8001" s="2"/>
      <c r="Z8001"/>
      <c r="AA8001"/>
      <c r="AB8001"/>
    </row>
    <row r="8002" spans="1:28" ht="14.45" x14ac:dyDescent="0.3">
      <c r="A8002" s="3">
        <v>42519.250115740739</v>
      </c>
      <c r="B8002">
        <v>2016</v>
      </c>
      <c r="C8002">
        <v>5</v>
      </c>
      <c r="D8002">
        <v>29</v>
      </c>
      <c r="E8002">
        <v>6</v>
      </c>
      <c r="F8002" s="4">
        <v>369012.78412509465</v>
      </c>
      <c r="G8002" s="4">
        <v>421729.27906772605</v>
      </c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Y8002" s="2"/>
      <c r="Z8002"/>
      <c r="AA8002"/>
      <c r="AB8002"/>
    </row>
    <row r="8003" spans="1:28" ht="14.45" x14ac:dyDescent="0.3">
      <c r="A8003" s="3">
        <v>42519.29178240741</v>
      </c>
      <c r="B8003">
        <v>2016</v>
      </c>
      <c r="C8003">
        <v>5</v>
      </c>
      <c r="D8003">
        <v>29</v>
      </c>
      <c r="E8003">
        <v>7</v>
      </c>
      <c r="F8003" s="4">
        <v>347468.39469370793</v>
      </c>
      <c r="G8003" s="4">
        <v>443911.16276129178</v>
      </c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Y8003" s="2"/>
      <c r="Z8003"/>
      <c r="AA8003"/>
      <c r="AB8003"/>
    </row>
    <row r="8004" spans="1:28" ht="14.45" x14ac:dyDescent="0.3">
      <c r="A8004" s="3">
        <v>42519.333449074074</v>
      </c>
      <c r="B8004">
        <v>2016</v>
      </c>
      <c r="C8004">
        <v>5</v>
      </c>
      <c r="D8004">
        <v>29</v>
      </c>
      <c r="E8004">
        <v>8</v>
      </c>
      <c r="F8004" s="4">
        <v>351308.68314916611</v>
      </c>
      <c r="G8004" s="4">
        <v>467115.13230209419</v>
      </c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Y8004" s="2"/>
      <c r="Z8004"/>
      <c r="AA8004"/>
      <c r="AB8004"/>
    </row>
    <row r="8005" spans="1:28" ht="14.45" x14ac:dyDescent="0.3">
      <c r="A8005" s="3">
        <v>42519.375115740739</v>
      </c>
      <c r="B8005">
        <v>2016</v>
      </c>
      <c r="C8005">
        <v>5</v>
      </c>
      <c r="D8005">
        <v>29</v>
      </c>
      <c r="E8005">
        <v>9</v>
      </c>
      <c r="F8005" s="4">
        <v>371374.60690130637</v>
      </c>
      <c r="G8005" s="4">
        <v>470304.05211957009</v>
      </c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Y8005" s="2"/>
      <c r="Z8005"/>
      <c r="AA8005"/>
      <c r="AB8005"/>
    </row>
    <row r="8006" spans="1:28" ht="14.45" x14ac:dyDescent="0.3">
      <c r="A8006" s="3">
        <v>42519.41678240741</v>
      </c>
      <c r="B8006">
        <v>2016</v>
      </c>
      <c r="C8006">
        <v>5</v>
      </c>
      <c r="D8006">
        <v>29</v>
      </c>
      <c r="E8006">
        <v>10</v>
      </c>
      <c r="F8006" s="4">
        <v>378410.13768358348</v>
      </c>
      <c r="G8006" s="4">
        <v>502873.35983175179</v>
      </c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Y8006" s="2"/>
      <c r="Z8006"/>
      <c r="AA8006"/>
      <c r="AB8006"/>
    </row>
    <row r="8007" spans="1:28" ht="14.45" x14ac:dyDescent="0.3">
      <c r="A8007" s="3">
        <v>42519.458449074074</v>
      </c>
      <c r="B8007">
        <v>2016</v>
      </c>
      <c r="C8007">
        <v>5</v>
      </c>
      <c r="D8007">
        <v>29</v>
      </c>
      <c r="E8007">
        <v>11</v>
      </c>
      <c r="F8007" s="4">
        <v>426464.28747002897</v>
      </c>
      <c r="G8007" s="4">
        <v>590559.50967730628</v>
      </c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Y8007" s="2"/>
      <c r="Z8007"/>
      <c r="AA8007"/>
      <c r="AB8007"/>
    </row>
    <row r="8008" spans="1:28" ht="14.45" x14ac:dyDescent="0.3">
      <c r="A8008" s="3">
        <v>42519.500115740739</v>
      </c>
      <c r="B8008">
        <v>2016</v>
      </c>
      <c r="C8008">
        <v>5</v>
      </c>
      <c r="D8008">
        <v>29</v>
      </c>
      <c r="E8008">
        <v>12</v>
      </c>
      <c r="F8008" s="4">
        <v>504645.10990244936</v>
      </c>
      <c r="G8008" s="4">
        <v>647070.4303685982</v>
      </c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Y8008" s="2"/>
      <c r="Z8008"/>
      <c r="AA8008"/>
      <c r="AB8008"/>
    </row>
    <row r="8009" spans="1:28" ht="14.45" x14ac:dyDescent="0.3">
      <c r="A8009" s="3">
        <v>42519.54178240741</v>
      </c>
      <c r="B8009">
        <v>2016</v>
      </c>
      <c r="C8009">
        <v>5</v>
      </c>
      <c r="D8009">
        <v>29</v>
      </c>
      <c r="E8009">
        <v>13</v>
      </c>
      <c r="F8009" s="4">
        <v>563908.39524958783</v>
      </c>
      <c r="G8009" s="4">
        <v>659497.4341001939</v>
      </c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Y8009" s="2"/>
      <c r="Z8009"/>
      <c r="AA8009"/>
      <c r="AB8009"/>
    </row>
    <row r="8010" spans="1:28" ht="14.45" x14ac:dyDescent="0.3">
      <c r="A8010" s="3">
        <v>42519.583449074074</v>
      </c>
      <c r="B8010">
        <v>2016</v>
      </c>
      <c r="C8010">
        <v>5</v>
      </c>
      <c r="D8010">
        <v>29</v>
      </c>
      <c r="E8010">
        <v>14</v>
      </c>
      <c r="F8010" s="4">
        <v>677085.27597114758</v>
      </c>
      <c r="G8010" s="4">
        <v>758446.78051930189</v>
      </c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Y8010" s="2"/>
      <c r="Z8010"/>
      <c r="AA8010"/>
      <c r="AB8010"/>
    </row>
    <row r="8011" spans="1:28" ht="14.45" x14ac:dyDescent="0.3">
      <c r="A8011" s="3">
        <v>42519.625115740739</v>
      </c>
      <c r="B8011">
        <v>2016</v>
      </c>
      <c r="C8011">
        <v>5</v>
      </c>
      <c r="D8011">
        <v>29</v>
      </c>
      <c r="E8011">
        <v>15</v>
      </c>
      <c r="F8011" s="4">
        <v>757823.59214265354</v>
      </c>
      <c r="G8011" s="4">
        <v>895165.29501794127</v>
      </c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Y8011" s="2"/>
      <c r="Z8011"/>
      <c r="AA8011"/>
      <c r="AB8011"/>
    </row>
    <row r="8012" spans="1:28" ht="14.45" x14ac:dyDescent="0.3">
      <c r="A8012" s="3">
        <v>42519.66678240741</v>
      </c>
      <c r="B8012">
        <v>2016</v>
      </c>
      <c r="C8012">
        <v>5</v>
      </c>
      <c r="D8012">
        <v>29</v>
      </c>
      <c r="E8012">
        <v>16</v>
      </c>
      <c r="F8012" s="4">
        <v>826559.49586101354</v>
      </c>
      <c r="G8012" s="4">
        <v>954379.39502009039</v>
      </c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Y8012" s="2"/>
      <c r="Z8012"/>
      <c r="AA8012"/>
      <c r="AB8012"/>
    </row>
    <row r="8013" spans="1:28" ht="14.45" x14ac:dyDescent="0.3">
      <c r="A8013" s="3">
        <v>42519.708449074074</v>
      </c>
      <c r="B8013">
        <v>2016</v>
      </c>
      <c r="C8013">
        <v>5</v>
      </c>
      <c r="D8013">
        <v>29</v>
      </c>
      <c r="E8013">
        <v>17</v>
      </c>
      <c r="F8013" s="4">
        <v>820823.0608878748</v>
      </c>
      <c r="G8013" s="4">
        <v>929104.74849583337</v>
      </c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Y8013" s="2"/>
      <c r="Z8013"/>
      <c r="AA8013"/>
      <c r="AB8013"/>
    </row>
    <row r="8014" spans="1:28" ht="14.45" x14ac:dyDescent="0.3">
      <c r="A8014" s="3">
        <v>42519.750115740739</v>
      </c>
      <c r="B8014">
        <v>2016</v>
      </c>
      <c r="C8014">
        <v>5</v>
      </c>
      <c r="D8014">
        <v>29</v>
      </c>
      <c r="E8014">
        <v>18</v>
      </c>
      <c r="F8014" s="4">
        <v>819631.44030957064</v>
      </c>
      <c r="G8014" s="4">
        <v>894819.39637553145</v>
      </c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Y8014" s="2"/>
      <c r="Z8014"/>
      <c r="AA8014"/>
      <c r="AB8014"/>
    </row>
    <row r="8015" spans="1:28" ht="14.45" x14ac:dyDescent="0.3">
      <c r="A8015" s="3">
        <v>42519.79178240741</v>
      </c>
      <c r="B8015">
        <v>2016</v>
      </c>
      <c r="C8015">
        <v>5</v>
      </c>
      <c r="D8015">
        <v>29</v>
      </c>
      <c r="E8015">
        <v>19</v>
      </c>
      <c r="F8015" s="4">
        <v>763295.21648954111</v>
      </c>
      <c r="G8015" s="4">
        <v>857071.09031659085</v>
      </c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Y8015" s="2"/>
      <c r="Z8015"/>
      <c r="AA8015"/>
      <c r="AB8015"/>
    </row>
    <row r="8016" spans="1:28" ht="14.45" x14ac:dyDescent="0.3">
      <c r="A8016" s="3">
        <v>42519.833449074074</v>
      </c>
      <c r="B8016">
        <v>2016</v>
      </c>
      <c r="C8016">
        <v>5</v>
      </c>
      <c r="D8016">
        <v>29</v>
      </c>
      <c r="E8016">
        <v>20</v>
      </c>
      <c r="F8016" s="4">
        <v>760556.27421351441</v>
      </c>
      <c r="G8016" s="4">
        <v>842243.0524422162</v>
      </c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Y8016" s="2"/>
      <c r="Z8016"/>
      <c r="AA8016"/>
      <c r="AB8016"/>
    </row>
    <row r="8017" spans="1:28" ht="14.45" x14ac:dyDescent="0.3">
      <c r="A8017" s="3">
        <v>42519.875115740739</v>
      </c>
      <c r="B8017">
        <v>2016</v>
      </c>
      <c r="C8017">
        <v>5</v>
      </c>
      <c r="D8017">
        <v>29</v>
      </c>
      <c r="E8017">
        <v>21</v>
      </c>
      <c r="F8017" s="4">
        <v>664061.37110506045</v>
      </c>
      <c r="G8017" s="4">
        <v>763266.26738127903</v>
      </c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Y8017" s="2"/>
      <c r="Z8017"/>
      <c r="AA8017"/>
      <c r="AB8017"/>
    </row>
    <row r="8018" spans="1:28" ht="14.45" x14ac:dyDescent="0.3">
      <c r="A8018" s="3">
        <v>42519.91678240741</v>
      </c>
      <c r="B8018">
        <v>2016</v>
      </c>
      <c r="C8018">
        <v>5</v>
      </c>
      <c r="D8018">
        <v>29</v>
      </c>
      <c r="E8018">
        <v>22</v>
      </c>
      <c r="F8018" s="4">
        <v>547358.17213422561</v>
      </c>
      <c r="G8018" s="4">
        <v>626007.79394842847</v>
      </c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Y8018" s="2"/>
      <c r="Z8018"/>
      <c r="AA8018"/>
      <c r="AB8018"/>
    </row>
    <row r="8019" spans="1:28" ht="14.45" x14ac:dyDescent="0.3">
      <c r="A8019" s="3">
        <v>42519.958449074074</v>
      </c>
      <c r="B8019">
        <v>2016</v>
      </c>
      <c r="C8019">
        <v>5</v>
      </c>
      <c r="D8019">
        <v>29</v>
      </c>
      <c r="E8019">
        <v>23</v>
      </c>
      <c r="F8019" s="4">
        <v>470440.14903802937</v>
      </c>
      <c r="G8019" s="4">
        <v>487185.53819852276</v>
      </c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Y8019" s="2"/>
      <c r="Z8019"/>
      <c r="AA8019"/>
      <c r="AB8019"/>
    </row>
    <row r="8020" spans="1:28" ht="14.45" x14ac:dyDescent="0.3">
      <c r="A8020" s="3">
        <v>42520.000115740739</v>
      </c>
      <c r="B8020">
        <v>2016</v>
      </c>
      <c r="C8020">
        <v>5</v>
      </c>
      <c r="D8020">
        <v>30</v>
      </c>
      <c r="E8020">
        <v>0</v>
      </c>
      <c r="F8020" s="4">
        <v>387335.55960258067</v>
      </c>
      <c r="G8020" s="4">
        <v>424857.03762814653</v>
      </c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Y8020" s="2"/>
      <c r="Z8020"/>
      <c r="AA8020"/>
      <c r="AB8020"/>
    </row>
    <row r="8021" spans="1:28" ht="14.45" x14ac:dyDescent="0.3">
      <c r="A8021" s="3">
        <v>42520.04178240741</v>
      </c>
      <c r="B8021">
        <v>2016</v>
      </c>
      <c r="C8021">
        <v>5</v>
      </c>
      <c r="D8021">
        <v>30</v>
      </c>
      <c r="E8021">
        <v>1</v>
      </c>
      <c r="F8021" s="4">
        <v>342980.13672537392</v>
      </c>
      <c r="G8021" s="4">
        <v>367317.79492283816</v>
      </c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Y8021" s="2"/>
      <c r="Z8021"/>
      <c r="AA8021"/>
      <c r="AB8021"/>
    </row>
    <row r="8022" spans="1:28" ht="14.45" x14ac:dyDescent="0.3">
      <c r="A8022" s="3">
        <v>42520.083449074074</v>
      </c>
      <c r="B8022">
        <v>2016</v>
      </c>
      <c r="C8022">
        <v>5</v>
      </c>
      <c r="D8022">
        <v>30</v>
      </c>
      <c r="E8022">
        <v>2</v>
      </c>
      <c r="F8022" s="4">
        <v>328386.54118456785</v>
      </c>
      <c r="G8022" s="4">
        <v>344532.47650763002</v>
      </c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Y8022" s="2"/>
      <c r="Z8022"/>
      <c r="AA8022"/>
      <c r="AB8022"/>
    </row>
    <row r="8023" spans="1:28" ht="14.45" x14ac:dyDescent="0.3">
      <c r="A8023" s="3">
        <v>42520.125115740739</v>
      </c>
      <c r="B8023">
        <v>2016</v>
      </c>
      <c r="C8023">
        <v>5</v>
      </c>
      <c r="D8023">
        <v>30</v>
      </c>
      <c r="E8023">
        <v>3</v>
      </c>
      <c r="F8023" s="4">
        <v>312905.63840052369</v>
      </c>
      <c r="G8023" s="4">
        <v>350829.36504261754</v>
      </c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Y8023" s="2"/>
      <c r="Z8023"/>
      <c r="AA8023"/>
      <c r="AB8023"/>
    </row>
    <row r="8024" spans="1:28" ht="14.45" x14ac:dyDescent="0.3">
      <c r="A8024" s="3">
        <v>42520.16678240741</v>
      </c>
      <c r="B8024">
        <v>2016</v>
      </c>
      <c r="C8024">
        <v>5</v>
      </c>
      <c r="D8024">
        <v>30</v>
      </c>
      <c r="E8024">
        <v>4</v>
      </c>
      <c r="F8024" s="4">
        <v>320072.74981079454</v>
      </c>
      <c r="G8024" s="4">
        <v>344288.90818007028</v>
      </c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Y8024" s="2"/>
      <c r="Z8024"/>
      <c r="AA8024"/>
      <c r="AB8024"/>
    </row>
    <row r="8025" spans="1:28" ht="14.45" x14ac:dyDescent="0.3">
      <c r="A8025" s="3">
        <v>42520.208449074074</v>
      </c>
      <c r="B8025">
        <v>2016</v>
      </c>
      <c r="C8025">
        <v>5</v>
      </c>
      <c r="D8025">
        <v>30</v>
      </c>
      <c r="E8025">
        <v>5</v>
      </c>
      <c r="F8025" s="4">
        <v>353685.97253954934</v>
      </c>
      <c r="G8025" s="4">
        <v>402853.40507574362</v>
      </c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Y8025" s="2"/>
      <c r="Z8025"/>
      <c r="AA8025"/>
      <c r="AB8025"/>
    </row>
    <row r="8026" spans="1:28" ht="14.45" x14ac:dyDescent="0.3">
      <c r="A8026" s="3">
        <v>42520.250115740739</v>
      </c>
      <c r="B8026">
        <v>2016</v>
      </c>
      <c r="C8026">
        <v>5</v>
      </c>
      <c r="D8026">
        <v>30</v>
      </c>
      <c r="E8026">
        <v>6</v>
      </c>
      <c r="F8026" s="4">
        <v>391906.64029259235</v>
      </c>
      <c r="G8026" s="4">
        <v>430689.49752762797</v>
      </c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Y8026" s="2"/>
      <c r="Z8026"/>
      <c r="AA8026"/>
      <c r="AB8026"/>
    </row>
    <row r="8027" spans="1:28" ht="14.45" x14ac:dyDescent="0.3">
      <c r="A8027" s="3">
        <v>42520.29178240741</v>
      </c>
      <c r="B8027">
        <v>2016</v>
      </c>
      <c r="C8027">
        <v>5</v>
      </c>
      <c r="D8027">
        <v>30</v>
      </c>
      <c r="E8027">
        <v>7</v>
      </c>
      <c r="F8027" s="4">
        <v>405902.30800320831</v>
      </c>
      <c r="G8027" s="4">
        <v>455164.80931847543</v>
      </c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Y8027" s="2"/>
      <c r="Z8027"/>
      <c r="AA8027"/>
      <c r="AB8027"/>
    </row>
    <row r="8028" spans="1:28" ht="14.45" x14ac:dyDescent="0.3">
      <c r="A8028" s="3">
        <v>42520.333449074074</v>
      </c>
      <c r="B8028">
        <v>2016</v>
      </c>
      <c r="C8028">
        <v>5</v>
      </c>
      <c r="D8028">
        <v>30</v>
      </c>
      <c r="E8028">
        <v>8</v>
      </c>
      <c r="F8028" s="4">
        <v>413599.58547517686</v>
      </c>
      <c r="G8028" s="4">
        <v>499996.29073973041</v>
      </c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Y8028" s="2"/>
      <c r="Z8028"/>
      <c r="AA8028"/>
      <c r="AB8028"/>
    </row>
    <row r="8029" spans="1:28" ht="14.45" x14ac:dyDescent="0.3">
      <c r="A8029" s="3">
        <v>42520.375115740739</v>
      </c>
      <c r="B8029">
        <v>2016</v>
      </c>
      <c r="C8029">
        <v>5</v>
      </c>
      <c r="D8029">
        <v>30</v>
      </c>
      <c r="E8029">
        <v>9</v>
      </c>
      <c r="F8029" s="4">
        <v>481037.45205422211</v>
      </c>
      <c r="G8029" s="4">
        <v>581401.56693784415</v>
      </c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Y8029" s="2"/>
      <c r="Z8029"/>
      <c r="AA8029"/>
      <c r="AB8029"/>
    </row>
    <row r="8030" spans="1:28" ht="14.45" x14ac:dyDescent="0.3">
      <c r="A8030" s="3">
        <v>42520.41678240741</v>
      </c>
      <c r="B8030">
        <v>2016</v>
      </c>
      <c r="C8030">
        <v>5</v>
      </c>
      <c r="D8030">
        <v>30</v>
      </c>
      <c r="E8030">
        <v>10</v>
      </c>
      <c r="F8030" s="4">
        <v>557346.85756192636</v>
      </c>
      <c r="G8030" s="4">
        <v>689643.63705729367</v>
      </c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Y8030" s="2"/>
      <c r="Z8030"/>
      <c r="AA8030"/>
      <c r="AB8030"/>
    </row>
    <row r="8031" spans="1:28" ht="14.45" x14ac:dyDescent="0.3">
      <c r="A8031" s="3">
        <v>42520.458449074074</v>
      </c>
      <c r="B8031">
        <v>2016</v>
      </c>
      <c r="C8031">
        <v>5</v>
      </c>
      <c r="D8031">
        <v>30</v>
      </c>
      <c r="E8031">
        <v>11</v>
      </c>
      <c r="F8031" s="4">
        <v>617966.18355268519</v>
      </c>
      <c r="G8031" s="4">
        <v>759719.26199236966</v>
      </c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Y8031" s="2"/>
      <c r="Z8031"/>
      <c r="AA8031"/>
      <c r="AB8031"/>
    </row>
    <row r="8032" spans="1:28" ht="14.45" x14ac:dyDescent="0.3">
      <c r="A8032" s="3">
        <v>42520.500115740739</v>
      </c>
      <c r="B8032">
        <v>2016</v>
      </c>
      <c r="C8032">
        <v>5</v>
      </c>
      <c r="D8032">
        <v>30</v>
      </c>
      <c r="E8032">
        <v>12</v>
      </c>
      <c r="F8032" s="4">
        <v>656682.22671037621</v>
      </c>
      <c r="G8032" s="4">
        <v>757370.68445276236</v>
      </c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Y8032" s="2"/>
      <c r="Z8032"/>
      <c r="AA8032"/>
      <c r="AB8032"/>
    </row>
    <row r="8033" spans="1:28" ht="14.45" x14ac:dyDescent="0.3">
      <c r="A8033" s="3">
        <v>42520.54178240741</v>
      </c>
      <c r="B8033">
        <v>2016</v>
      </c>
      <c r="C8033">
        <v>5</v>
      </c>
      <c r="D8033">
        <v>30</v>
      </c>
      <c r="E8033">
        <v>13</v>
      </c>
      <c r="F8033" s="4">
        <v>648976.25676834024</v>
      </c>
      <c r="G8033" s="4">
        <v>783733.61292403552</v>
      </c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Y8033" s="2"/>
      <c r="Z8033"/>
      <c r="AA8033"/>
      <c r="AB8033"/>
    </row>
    <row r="8034" spans="1:28" ht="14.45" x14ac:dyDescent="0.3">
      <c r="A8034" s="3">
        <v>42520.583449074074</v>
      </c>
      <c r="B8034">
        <v>2016</v>
      </c>
      <c r="C8034">
        <v>5</v>
      </c>
      <c r="D8034">
        <v>30</v>
      </c>
      <c r="E8034">
        <v>14</v>
      </c>
      <c r="F8034" s="4">
        <v>675988.62998208753</v>
      </c>
      <c r="G8034" s="4">
        <v>814792.77482028597</v>
      </c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Y8034" s="2"/>
      <c r="Z8034"/>
      <c r="AA8034"/>
      <c r="AB8034"/>
    </row>
    <row r="8035" spans="1:28" ht="14.45" x14ac:dyDescent="0.3">
      <c r="A8035" s="3">
        <v>42520.625115740739</v>
      </c>
      <c r="B8035">
        <v>2016</v>
      </c>
      <c r="C8035">
        <v>5</v>
      </c>
      <c r="D8035">
        <v>30</v>
      </c>
      <c r="E8035">
        <v>15</v>
      </c>
      <c r="F8035" s="4">
        <v>721298.90814220451</v>
      </c>
      <c r="G8035" s="4">
        <v>864858.29447715485</v>
      </c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Y8035" s="2"/>
      <c r="Z8035"/>
      <c r="AA8035"/>
      <c r="AB8035"/>
    </row>
    <row r="8036" spans="1:28" ht="14.45" x14ac:dyDescent="0.3">
      <c r="A8036" s="3">
        <v>42520.66678240741</v>
      </c>
      <c r="B8036">
        <v>2016</v>
      </c>
      <c r="C8036">
        <v>5</v>
      </c>
      <c r="D8036">
        <v>30</v>
      </c>
      <c r="E8036">
        <v>16</v>
      </c>
      <c r="F8036" s="4">
        <v>774798.53646271268</v>
      </c>
      <c r="G8036" s="4">
        <v>921243.75623784552</v>
      </c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Y8036" s="2"/>
      <c r="Z8036"/>
      <c r="AA8036"/>
      <c r="AB8036"/>
    </row>
    <row r="8037" spans="1:28" ht="14.45" x14ac:dyDescent="0.3">
      <c r="A8037" s="3">
        <v>42520.708449074074</v>
      </c>
      <c r="B8037">
        <v>2016</v>
      </c>
      <c r="C8037">
        <v>5</v>
      </c>
      <c r="D8037">
        <v>30</v>
      </c>
      <c r="E8037">
        <v>17</v>
      </c>
      <c r="F8037" s="4">
        <v>725158.27425084123</v>
      </c>
      <c r="G8037" s="4">
        <v>928406.76866541232</v>
      </c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Y8037" s="2"/>
      <c r="Z8037"/>
      <c r="AA8037"/>
      <c r="AB8037"/>
    </row>
    <row r="8038" spans="1:28" ht="14.45" x14ac:dyDescent="0.3">
      <c r="A8038" s="3">
        <v>42520.750115740739</v>
      </c>
      <c r="B8038">
        <v>2016</v>
      </c>
      <c r="C8038">
        <v>5</v>
      </c>
      <c r="D8038">
        <v>30</v>
      </c>
      <c r="E8038">
        <v>18</v>
      </c>
      <c r="F8038" s="4">
        <v>672661.19985119789</v>
      </c>
      <c r="G8038" s="4">
        <v>863876.18288005597</v>
      </c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Y8038" s="2"/>
      <c r="Z8038"/>
      <c r="AA8038"/>
      <c r="AB8038"/>
    </row>
    <row r="8039" spans="1:28" ht="14.45" x14ac:dyDescent="0.3">
      <c r="A8039" s="3">
        <v>42520.79178240741</v>
      </c>
      <c r="B8039">
        <v>2016</v>
      </c>
      <c r="C8039">
        <v>5</v>
      </c>
      <c r="D8039">
        <v>30</v>
      </c>
      <c r="E8039">
        <v>19</v>
      </c>
      <c r="F8039" s="4">
        <v>655131.60569673497</v>
      </c>
      <c r="G8039" s="4">
        <v>810214.83226457878</v>
      </c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Y8039" s="2"/>
      <c r="Z8039"/>
      <c r="AA8039"/>
      <c r="AB8039"/>
    </row>
    <row r="8040" spans="1:28" ht="14.45" x14ac:dyDescent="0.3">
      <c r="A8040" s="3">
        <v>42520.833449074074</v>
      </c>
      <c r="B8040">
        <v>2016</v>
      </c>
      <c r="C8040">
        <v>5</v>
      </c>
      <c r="D8040">
        <v>30</v>
      </c>
      <c r="E8040">
        <v>20</v>
      </c>
      <c r="F8040" s="4">
        <v>647515.97323578189</v>
      </c>
      <c r="G8040" s="4">
        <v>784458.04945392988</v>
      </c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Y8040" s="2"/>
      <c r="Z8040"/>
      <c r="AA8040"/>
      <c r="AB8040"/>
    </row>
    <row r="8041" spans="1:28" ht="14.45" x14ac:dyDescent="0.3">
      <c r="A8041" s="3">
        <v>42520.875115740739</v>
      </c>
      <c r="B8041">
        <v>2016</v>
      </c>
      <c r="C8041">
        <v>5</v>
      </c>
      <c r="D8041">
        <v>30</v>
      </c>
      <c r="E8041">
        <v>21</v>
      </c>
      <c r="F8041" s="4">
        <v>624424.99885027925</v>
      </c>
      <c r="G8041" s="4">
        <v>692636.43647660175</v>
      </c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Y8041" s="2"/>
      <c r="Z8041"/>
      <c r="AA8041"/>
      <c r="AB8041"/>
    </row>
    <row r="8042" spans="1:28" ht="14.45" x14ac:dyDescent="0.3">
      <c r="A8042" s="3">
        <v>42520.91678240741</v>
      </c>
      <c r="B8042">
        <v>2016</v>
      </c>
      <c r="C8042">
        <v>5</v>
      </c>
      <c r="D8042">
        <v>30</v>
      </c>
      <c r="E8042">
        <v>22</v>
      </c>
      <c r="F8042" s="4">
        <v>525129.00359459152</v>
      </c>
      <c r="G8042" s="4">
        <v>619346.13268699567</v>
      </c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Y8042" s="2"/>
      <c r="Z8042"/>
      <c r="AA8042"/>
      <c r="AB8042"/>
    </row>
    <row r="8043" spans="1:28" ht="14.45" x14ac:dyDescent="0.3">
      <c r="A8043" s="3">
        <v>42520.958449074074</v>
      </c>
      <c r="B8043">
        <v>2016</v>
      </c>
      <c r="C8043">
        <v>5</v>
      </c>
      <c r="D8043">
        <v>30</v>
      </c>
      <c r="E8043">
        <v>23</v>
      </c>
      <c r="F8043" s="4">
        <v>436171.22905668087</v>
      </c>
      <c r="G8043" s="4">
        <v>500680.69935967313</v>
      </c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Y8043" s="2"/>
      <c r="Z8043"/>
      <c r="AA8043"/>
      <c r="AB8043"/>
    </row>
    <row r="8044" spans="1:28" ht="14.45" x14ac:dyDescent="0.3">
      <c r="A8044" s="3">
        <v>42521.000115740739</v>
      </c>
      <c r="B8044">
        <v>2016</v>
      </c>
      <c r="C8044">
        <v>5</v>
      </c>
      <c r="D8044">
        <v>31</v>
      </c>
      <c r="E8044">
        <v>0</v>
      </c>
      <c r="F8044" s="4">
        <v>369205.40024154325</v>
      </c>
      <c r="G8044" s="4">
        <v>434672.05746509921</v>
      </c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Y8044" s="2"/>
      <c r="Z8044"/>
      <c r="AA8044"/>
      <c r="AB8044"/>
    </row>
    <row r="8045" spans="1:28" ht="14.45" x14ac:dyDescent="0.3">
      <c r="A8045" s="3">
        <v>42521.04178240741</v>
      </c>
      <c r="B8045">
        <v>2016</v>
      </c>
      <c r="C8045">
        <v>5</v>
      </c>
      <c r="D8045">
        <v>31</v>
      </c>
      <c r="E8045">
        <v>1</v>
      </c>
      <c r="F8045" s="4">
        <v>329862.23734587251</v>
      </c>
      <c r="G8045" s="4">
        <v>376971.7506356925</v>
      </c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Y8045" s="2"/>
      <c r="Z8045"/>
      <c r="AA8045"/>
      <c r="AB8045"/>
    </row>
    <row r="8046" spans="1:28" ht="14.45" x14ac:dyDescent="0.3">
      <c r="A8046" s="3">
        <v>42521.083449074074</v>
      </c>
      <c r="B8046">
        <v>2016</v>
      </c>
      <c r="C8046">
        <v>5</v>
      </c>
      <c r="D8046">
        <v>31</v>
      </c>
      <c r="E8046">
        <v>2</v>
      </c>
      <c r="F8046" s="4">
        <v>292396.57882052951</v>
      </c>
      <c r="G8046" s="4">
        <v>337698.36906789034</v>
      </c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Y8046" s="2"/>
      <c r="Z8046"/>
      <c r="AA8046"/>
      <c r="AB8046"/>
    </row>
    <row r="8047" spans="1:28" ht="14.45" x14ac:dyDescent="0.3">
      <c r="A8047" s="3">
        <v>42521.125115740739</v>
      </c>
      <c r="B8047">
        <v>2016</v>
      </c>
      <c r="C8047">
        <v>5</v>
      </c>
      <c r="D8047">
        <v>31</v>
      </c>
      <c r="E8047">
        <v>3</v>
      </c>
      <c r="F8047" s="4">
        <v>269412.48135468492</v>
      </c>
      <c r="G8047" s="4">
        <v>319061.76263025822</v>
      </c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Y8047" s="2"/>
      <c r="Z8047"/>
      <c r="AA8047"/>
      <c r="AB8047"/>
    </row>
    <row r="8048" spans="1:28" ht="14.45" x14ac:dyDescent="0.3">
      <c r="A8048" s="3">
        <v>42521.16678240741</v>
      </c>
      <c r="B8048">
        <v>2016</v>
      </c>
      <c r="C8048">
        <v>5</v>
      </c>
      <c r="D8048">
        <v>31</v>
      </c>
      <c r="E8048">
        <v>4</v>
      </c>
      <c r="F8048" s="4">
        <v>252921.31708301531</v>
      </c>
      <c r="G8048" s="4">
        <v>317076.80168081715</v>
      </c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Y8048" s="2"/>
      <c r="Z8048"/>
      <c r="AA8048"/>
      <c r="AB8048"/>
    </row>
    <row r="8049" spans="1:28" ht="14.45" x14ac:dyDescent="0.3">
      <c r="A8049" s="3">
        <v>42521.208449074074</v>
      </c>
      <c r="B8049">
        <v>2016</v>
      </c>
      <c r="C8049">
        <v>5</v>
      </c>
      <c r="D8049">
        <v>31</v>
      </c>
      <c r="E8049">
        <v>5</v>
      </c>
      <c r="F8049" s="4">
        <v>263536.75535443111</v>
      </c>
      <c r="G8049" s="4">
        <v>320937.13082761492</v>
      </c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Y8049" s="2"/>
      <c r="Z8049"/>
      <c r="AA8049"/>
      <c r="AB8049"/>
    </row>
    <row r="8050" spans="1:28" ht="14.45" x14ac:dyDescent="0.3">
      <c r="A8050" s="3">
        <v>42521.250115740739</v>
      </c>
      <c r="B8050">
        <v>2016</v>
      </c>
      <c r="C8050">
        <v>5</v>
      </c>
      <c r="D8050">
        <v>31</v>
      </c>
      <c r="E8050">
        <v>6</v>
      </c>
      <c r="F8050" s="4">
        <v>311249.48807769903</v>
      </c>
      <c r="G8050" s="4">
        <v>375262.7878310766</v>
      </c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Y8050" s="2"/>
      <c r="Z8050"/>
      <c r="AA8050"/>
      <c r="AB8050"/>
    </row>
    <row r="8051" spans="1:28" ht="14.45" x14ac:dyDescent="0.3">
      <c r="A8051" s="3">
        <v>42521.29178240741</v>
      </c>
      <c r="B8051">
        <v>2016</v>
      </c>
      <c r="C8051">
        <v>5</v>
      </c>
      <c r="D8051">
        <v>31</v>
      </c>
      <c r="E8051">
        <v>7</v>
      </c>
      <c r="F8051" s="4">
        <v>388387.68836947356</v>
      </c>
      <c r="G8051" s="4">
        <v>425832.10094526858</v>
      </c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Y8051" s="2"/>
      <c r="Z8051"/>
      <c r="AA8051"/>
      <c r="AB8051"/>
    </row>
    <row r="8052" spans="1:28" ht="14.45" x14ac:dyDescent="0.3">
      <c r="A8052" s="3">
        <v>42521.333449074074</v>
      </c>
      <c r="B8052">
        <v>2016</v>
      </c>
      <c r="C8052">
        <v>5</v>
      </c>
      <c r="D8052">
        <v>31</v>
      </c>
      <c r="E8052">
        <v>8</v>
      </c>
      <c r="F8052" s="4">
        <v>457947.83027063619</v>
      </c>
      <c r="G8052" s="4">
        <v>512456.9596979004</v>
      </c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Y8052" s="2"/>
      <c r="Z8052"/>
      <c r="AA8052"/>
      <c r="AB8052"/>
    </row>
    <row r="8053" spans="1:28" ht="14.45" x14ac:dyDescent="0.3">
      <c r="A8053" s="3">
        <v>42521.375115740739</v>
      </c>
      <c r="B8053">
        <v>2016</v>
      </c>
      <c r="C8053">
        <v>5</v>
      </c>
      <c r="D8053">
        <v>31</v>
      </c>
      <c r="E8053">
        <v>9</v>
      </c>
      <c r="F8053" s="4">
        <v>519384.37877238938</v>
      </c>
      <c r="G8053" s="4">
        <v>628657.81214357482</v>
      </c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Y8053" s="2"/>
      <c r="Z8053"/>
      <c r="AA8053"/>
      <c r="AB8053"/>
    </row>
    <row r="8054" spans="1:28" ht="14.45" x14ac:dyDescent="0.3">
      <c r="A8054" s="3">
        <v>42521.41678240741</v>
      </c>
      <c r="B8054">
        <v>2016</v>
      </c>
      <c r="C8054">
        <v>5</v>
      </c>
      <c r="D8054">
        <v>31</v>
      </c>
      <c r="E8054">
        <v>10</v>
      </c>
      <c r="F8054" s="4">
        <v>559420.88817983819</v>
      </c>
      <c r="G8054" s="4">
        <v>743003.31536810554</v>
      </c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Y8054" s="2"/>
      <c r="Z8054"/>
      <c r="AA8054"/>
      <c r="AB8054"/>
    </row>
    <row r="8055" spans="1:28" ht="14.45" x14ac:dyDescent="0.3">
      <c r="A8055" s="3">
        <v>42521.458449074074</v>
      </c>
      <c r="B8055">
        <v>2016</v>
      </c>
      <c r="C8055">
        <v>5</v>
      </c>
      <c r="D8055">
        <v>31</v>
      </c>
      <c r="E8055">
        <v>11</v>
      </c>
      <c r="F8055" s="4">
        <v>597958.95600766409</v>
      </c>
      <c r="G8055" s="4">
        <v>804672.17025162105</v>
      </c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Y8055" s="2"/>
      <c r="Z8055"/>
      <c r="AA8055"/>
      <c r="AB8055"/>
    </row>
    <row r="8056" spans="1:28" ht="14.45" x14ac:dyDescent="0.3">
      <c r="A8056" s="3">
        <v>42521.500115740739</v>
      </c>
      <c r="B8056">
        <v>2016</v>
      </c>
      <c r="C8056">
        <v>5</v>
      </c>
      <c r="D8056">
        <v>31</v>
      </c>
      <c r="E8056">
        <v>12</v>
      </c>
      <c r="F8056" s="4">
        <v>680781.34126504976</v>
      </c>
      <c r="G8056" s="4">
        <v>844087.61117996823</v>
      </c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Y8056" s="2"/>
      <c r="Z8056"/>
      <c r="AA8056"/>
      <c r="AB8056"/>
    </row>
    <row r="8057" spans="1:28" ht="14.45" x14ac:dyDescent="0.3">
      <c r="A8057" s="3">
        <v>42521.54178240741</v>
      </c>
      <c r="B8057">
        <v>2016</v>
      </c>
      <c r="C8057">
        <v>5</v>
      </c>
      <c r="D8057">
        <v>31</v>
      </c>
      <c r="E8057">
        <v>13</v>
      </c>
      <c r="F8057" s="4">
        <v>752766.82097403624</v>
      </c>
      <c r="G8057" s="4">
        <v>877925.23878872348</v>
      </c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Y8057" s="2"/>
      <c r="Z8057"/>
      <c r="AA8057"/>
      <c r="AB8057"/>
    </row>
    <row r="8058" spans="1:28" ht="14.45" x14ac:dyDescent="0.3">
      <c r="A8058" s="3">
        <v>42521.583449074074</v>
      </c>
      <c r="B8058">
        <v>2016</v>
      </c>
      <c r="C8058">
        <v>5</v>
      </c>
      <c r="D8058">
        <v>31</v>
      </c>
      <c r="E8058">
        <v>14</v>
      </c>
      <c r="F8058" s="4">
        <v>780491.03359364637</v>
      </c>
      <c r="G8058" s="4">
        <v>945265.41738857003</v>
      </c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Y8058" s="2"/>
      <c r="Z8058"/>
      <c r="AA8058"/>
      <c r="AB8058"/>
    </row>
    <row r="8059" spans="1:28" ht="14.45" x14ac:dyDescent="0.3">
      <c r="A8059" s="3">
        <v>42521.625115740739</v>
      </c>
      <c r="B8059">
        <v>2016</v>
      </c>
      <c r="C8059">
        <v>5</v>
      </c>
      <c r="D8059">
        <v>31</v>
      </c>
      <c r="E8059">
        <v>15</v>
      </c>
      <c r="F8059" s="4">
        <v>843390.12248014042</v>
      </c>
      <c r="G8059" s="4">
        <v>988733.28229347442</v>
      </c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Y8059" s="2"/>
      <c r="Z8059"/>
      <c r="AA8059"/>
      <c r="AB8059"/>
    </row>
    <row r="8060" spans="1:28" ht="14.45" x14ac:dyDescent="0.3">
      <c r="A8060" s="3">
        <v>42521.66678240741</v>
      </c>
      <c r="B8060">
        <v>2016</v>
      </c>
      <c r="C8060">
        <v>5</v>
      </c>
      <c r="D8060">
        <v>31</v>
      </c>
      <c r="E8060">
        <v>16</v>
      </c>
      <c r="F8060" s="4">
        <v>862811.62936521415</v>
      </c>
      <c r="G8060" s="4">
        <v>1017134.8497942634</v>
      </c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Y8060" s="2"/>
      <c r="Z8060"/>
      <c r="AA8060"/>
      <c r="AB8060"/>
    </row>
    <row r="8061" spans="1:28" ht="14.45" x14ac:dyDescent="0.3">
      <c r="A8061" s="3">
        <v>42521.708449074074</v>
      </c>
      <c r="B8061">
        <v>2016</v>
      </c>
      <c r="C8061">
        <v>5</v>
      </c>
      <c r="D8061">
        <v>31</v>
      </c>
      <c r="E8061">
        <v>17</v>
      </c>
      <c r="F8061" s="4">
        <v>845753.20963609393</v>
      </c>
      <c r="G8061" s="4">
        <v>1023855.2762671692</v>
      </c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Y8061" s="2"/>
      <c r="Z8061"/>
      <c r="AA8061"/>
      <c r="AB8061"/>
    </row>
    <row r="8062" spans="1:28" ht="14.45" x14ac:dyDescent="0.3">
      <c r="A8062" s="3">
        <v>42521.750127314815</v>
      </c>
      <c r="B8062">
        <v>2016</v>
      </c>
      <c r="C8062">
        <v>5</v>
      </c>
      <c r="D8062">
        <v>31</v>
      </c>
      <c r="E8062">
        <v>18</v>
      </c>
      <c r="F8062" s="4">
        <v>810369.47114862758</v>
      </c>
      <c r="G8062" s="4">
        <v>933434.18506311835</v>
      </c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Y8062" s="2"/>
      <c r="Z8062"/>
      <c r="AA8062"/>
      <c r="AB8062"/>
    </row>
    <row r="8063" spans="1:28" ht="14.45" x14ac:dyDescent="0.3">
      <c r="A8063" s="3">
        <v>42521.79179398148</v>
      </c>
      <c r="B8063">
        <v>2016</v>
      </c>
      <c r="C8063">
        <v>5</v>
      </c>
      <c r="D8063">
        <v>31</v>
      </c>
      <c r="E8063">
        <v>19</v>
      </c>
      <c r="F8063" s="4">
        <v>743758.70296386583</v>
      </c>
      <c r="G8063" s="4">
        <v>860151.32876897242</v>
      </c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Y8063" s="2"/>
      <c r="Z8063"/>
      <c r="AA8063"/>
      <c r="AB8063"/>
    </row>
    <row r="8064" spans="1:28" ht="14.45" x14ac:dyDescent="0.3">
      <c r="A8064" s="3">
        <v>42521.833460648151</v>
      </c>
      <c r="B8064">
        <v>2016</v>
      </c>
      <c r="C8064">
        <v>5</v>
      </c>
      <c r="D8064">
        <v>31</v>
      </c>
      <c r="E8064">
        <v>20</v>
      </c>
      <c r="F8064" s="4">
        <v>702458.39699626935</v>
      </c>
      <c r="G8064" s="4">
        <v>819160.94523580349</v>
      </c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Y8064" s="2"/>
      <c r="Z8064"/>
      <c r="AA8064"/>
      <c r="AB8064"/>
    </row>
    <row r="8065" spans="1:28" ht="14.45" x14ac:dyDescent="0.3">
      <c r="A8065" s="3">
        <v>42521.875127314815</v>
      </c>
      <c r="B8065">
        <v>2016</v>
      </c>
      <c r="C8065">
        <v>5</v>
      </c>
      <c r="D8065">
        <v>31</v>
      </c>
      <c r="E8065">
        <v>21</v>
      </c>
      <c r="F8065" s="4">
        <v>610759.70154551521</v>
      </c>
      <c r="G8065" s="4">
        <v>736107.39980735863</v>
      </c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Y8065" s="2"/>
      <c r="Z8065"/>
      <c r="AA8065"/>
      <c r="AB8065"/>
    </row>
    <row r="8066" spans="1:28" ht="14.45" x14ac:dyDescent="0.3">
      <c r="A8066" s="3">
        <v>42521.91679398148</v>
      </c>
      <c r="B8066">
        <v>2016</v>
      </c>
      <c r="C8066">
        <v>5</v>
      </c>
      <c r="D8066">
        <v>31</v>
      </c>
      <c r="E8066">
        <v>22</v>
      </c>
      <c r="F8066" s="4">
        <v>542890.51455510338</v>
      </c>
      <c r="G8066" s="4">
        <v>609588.94742256508</v>
      </c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Y8066" s="2"/>
      <c r="Z8066"/>
      <c r="AA8066"/>
      <c r="AB8066"/>
    </row>
    <row r="8067" spans="1:28" ht="14.45" x14ac:dyDescent="0.3">
      <c r="A8067" s="3">
        <v>42521.958460648151</v>
      </c>
      <c r="B8067">
        <v>2016</v>
      </c>
      <c r="C8067">
        <v>5</v>
      </c>
      <c r="D8067">
        <v>31</v>
      </c>
      <c r="E8067">
        <v>23</v>
      </c>
      <c r="F8067" s="4">
        <v>467283.7729728549</v>
      </c>
      <c r="G8067" s="4">
        <v>493701.96064429928</v>
      </c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Y8067" s="2"/>
      <c r="Z8067"/>
      <c r="AA8067"/>
      <c r="AB8067"/>
    </row>
    <row r="8068" spans="1:28" ht="14.45" x14ac:dyDescent="0.3">
      <c r="A8068" s="3">
        <v>42522.000127314815</v>
      </c>
      <c r="B8068">
        <v>2016</v>
      </c>
      <c r="C8068">
        <v>6</v>
      </c>
      <c r="D8068">
        <v>1</v>
      </c>
      <c r="E8068">
        <v>0</v>
      </c>
      <c r="F8068" s="4">
        <v>368158.44271610875</v>
      </c>
      <c r="G8068" s="4">
        <v>388557.347027382</v>
      </c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Y8068" s="2"/>
      <c r="Z8068"/>
      <c r="AA8068"/>
      <c r="AB8068"/>
    </row>
    <row r="8069" spans="1:28" ht="14.45" x14ac:dyDescent="0.3">
      <c r="A8069" s="3">
        <v>42522.04179398148</v>
      </c>
      <c r="B8069">
        <v>2016</v>
      </c>
      <c r="C8069">
        <v>6</v>
      </c>
      <c r="D8069">
        <v>1</v>
      </c>
      <c r="E8069">
        <v>1</v>
      </c>
      <c r="F8069" s="4">
        <v>326731.61123084463</v>
      </c>
      <c r="G8069" s="4">
        <v>359681.1328198046</v>
      </c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Y8069" s="2"/>
      <c r="Z8069"/>
      <c r="AA8069"/>
      <c r="AB8069"/>
    </row>
    <row r="8070" spans="1:28" ht="14.45" x14ac:dyDescent="0.3">
      <c r="A8070" s="3">
        <v>42522.083460648151</v>
      </c>
      <c r="B8070">
        <v>2016</v>
      </c>
      <c r="C8070">
        <v>6</v>
      </c>
      <c r="D8070">
        <v>1</v>
      </c>
      <c r="E8070">
        <v>2</v>
      </c>
      <c r="F8070" s="4">
        <v>307218.6452559334</v>
      </c>
      <c r="G8070" s="4">
        <v>320603.0586172177</v>
      </c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Y8070" s="2"/>
      <c r="Z8070"/>
      <c r="AA8070"/>
      <c r="AB8070"/>
    </row>
    <row r="8071" spans="1:28" ht="14.45" x14ac:dyDescent="0.3">
      <c r="A8071" s="3">
        <v>42522.125127314815</v>
      </c>
      <c r="B8071">
        <v>2016</v>
      </c>
      <c r="C8071">
        <v>6</v>
      </c>
      <c r="D8071">
        <v>1</v>
      </c>
      <c r="E8071">
        <v>3</v>
      </c>
      <c r="F8071" s="4">
        <v>287372.97713729861</v>
      </c>
      <c r="G8071" s="4">
        <v>323928.56150413578</v>
      </c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Y8071" s="2"/>
      <c r="Z8071"/>
      <c r="AA8071"/>
      <c r="AB8071"/>
    </row>
    <row r="8072" spans="1:28" ht="14.45" x14ac:dyDescent="0.3">
      <c r="A8072" s="3">
        <v>42522.16679398148</v>
      </c>
      <c r="B8072">
        <v>2016</v>
      </c>
      <c r="C8072">
        <v>6</v>
      </c>
      <c r="D8072">
        <v>1</v>
      </c>
      <c r="E8072">
        <v>4</v>
      </c>
      <c r="F8072" s="4">
        <v>275528.68064011657</v>
      </c>
      <c r="G8072" s="4">
        <v>302192.96985640062</v>
      </c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Y8072" s="2"/>
      <c r="Z8072"/>
      <c r="AA8072"/>
      <c r="AB8072"/>
    </row>
    <row r="8073" spans="1:28" ht="14.45" x14ac:dyDescent="0.3">
      <c r="A8073" s="3">
        <v>42522.208460648151</v>
      </c>
      <c r="B8073">
        <v>2016</v>
      </c>
      <c r="C8073">
        <v>6</v>
      </c>
      <c r="D8073">
        <v>1</v>
      </c>
      <c r="E8073">
        <v>5</v>
      </c>
      <c r="F8073" s="4">
        <v>288149.0539823047</v>
      </c>
      <c r="G8073" s="4">
        <v>300238.33710057789</v>
      </c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Y8073" s="2"/>
      <c r="Z8073"/>
      <c r="AA8073"/>
      <c r="AB8073"/>
    </row>
    <row r="8074" spans="1:28" ht="14.45" x14ac:dyDescent="0.3">
      <c r="A8074" s="3">
        <v>42522.250127314815</v>
      </c>
      <c r="B8074">
        <v>2016</v>
      </c>
      <c r="C8074">
        <v>6</v>
      </c>
      <c r="D8074">
        <v>1</v>
      </c>
      <c r="E8074">
        <v>6</v>
      </c>
      <c r="F8074" s="4">
        <v>285984.59664258192</v>
      </c>
      <c r="G8074" s="4">
        <v>315799.30346215912</v>
      </c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Y8074" s="2"/>
      <c r="Z8074"/>
      <c r="AA8074"/>
      <c r="AB8074"/>
    </row>
    <row r="8075" spans="1:28" ht="14.45" x14ac:dyDescent="0.3">
      <c r="A8075" s="3">
        <v>42522.29179398148</v>
      </c>
      <c r="B8075">
        <v>2016</v>
      </c>
      <c r="C8075">
        <v>6</v>
      </c>
      <c r="D8075">
        <v>1</v>
      </c>
      <c r="E8075">
        <v>7</v>
      </c>
      <c r="F8075" s="4">
        <v>341812.8391885297</v>
      </c>
      <c r="G8075" s="4">
        <v>384359.63309223845</v>
      </c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Y8075" s="2"/>
      <c r="Z8075"/>
      <c r="AA8075"/>
      <c r="AB8075"/>
    </row>
    <row r="8076" spans="1:28" ht="14.45" x14ac:dyDescent="0.3">
      <c r="A8076" s="3">
        <v>42522.333460648151</v>
      </c>
      <c r="B8076">
        <v>2016</v>
      </c>
      <c r="C8076">
        <v>6</v>
      </c>
      <c r="D8076">
        <v>1</v>
      </c>
      <c r="E8076">
        <v>8</v>
      </c>
      <c r="F8076" s="4">
        <v>407275.60401678248</v>
      </c>
      <c r="G8076" s="4">
        <v>481586.59765028686</v>
      </c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Y8076" s="2"/>
      <c r="Z8076"/>
      <c r="AA8076"/>
      <c r="AB8076"/>
    </row>
    <row r="8077" spans="1:28" ht="14.45" x14ac:dyDescent="0.3">
      <c r="A8077" s="3">
        <v>42522.375127314815</v>
      </c>
      <c r="B8077">
        <v>2016</v>
      </c>
      <c r="C8077">
        <v>6</v>
      </c>
      <c r="D8077">
        <v>1</v>
      </c>
      <c r="E8077">
        <v>9</v>
      </c>
      <c r="F8077" s="4">
        <v>488007.35958635964</v>
      </c>
      <c r="G8077" s="4">
        <v>551337.14996414841</v>
      </c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Y8077" s="2"/>
      <c r="Z8077"/>
      <c r="AA8077"/>
      <c r="AB8077"/>
    </row>
    <row r="8078" spans="1:28" ht="14.45" x14ac:dyDescent="0.3">
      <c r="A8078" s="3">
        <v>42522.41679398148</v>
      </c>
      <c r="B8078">
        <v>2016</v>
      </c>
      <c r="C8078">
        <v>6</v>
      </c>
      <c r="D8078">
        <v>1</v>
      </c>
      <c r="E8078">
        <v>10</v>
      </c>
      <c r="F8078" s="4">
        <v>542862.68307528563</v>
      </c>
      <c r="G8078" s="4">
        <v>640585.86460439954</v>
      </c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Y8078" s="2"/>
      <c r="Z8078"/>
      <c r="AA8078"/>
      <c r="AB8078"/>
    </row>
    <row r="8079" spans="1:28" ht="14.45" x14ac:dyDescent="0.3">
      <c r="A8079" s="3">
        <v>42522.458460648151</v>
      </c>
      <c r="B8079">
        <v>2016</v>
      </c>
      <c r="C8079">
        <v>6</v>
      </c>
      <c r="D8079">
        <v>1</v>
      </c>
      <c r="E8079">
        <v>11</v>
      </c>
      <c r="F8079" s="4">
        <v>582307.37845378916</v>
      </c>
      <c r="G8079" s="4">
        <v>739094.22809439164</v>
      </c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Y8079" s="2"/>
      <c r="Z8079"/>
      <c r="AA8079"/>
      <c r="AB8079"/>
    </row>
    <row r="8080" spans="1:28" ht="14.45" x14ac:dyDescent="0.3">
      <c r="A8080" s="3">
        <v>42522.500127314815</v>
      </c>
      <c r="B8080">
        <v>2016</v>
      </c>
      <c r="C8080">
        <v>6</v>
      </c>
      <c r="D8080">
        <v>1</v>
      </c>
      <c r="E8080">
        <v>12</v>
      </c>
      <c r="F8080" s="4">
        <v>632930.96542469272</v>
      </c>
      <c r="G8080" s="4">
        <v>771623.78420797386</v>
      </c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Y8080" s="2"/>
      <c r="Z8080"/>
      <c r="AA8080"/>
      <c r="AB8080"/>
    </row>
    <row r="8081" spans="1:28" ht="14.45" x14ac:dyDescent="0.3">
      <c r="A8081" s="3">
        <v>42522.54179398148</v>
      </c>
      <c r="B8081">
        <v>2016</v>
      </c>
      <c r="C8081">
        <v>6</v>
      </c>
      <c r="D8081">
        <v>1</v>
      </c>
      <c r="E8081">
        <v>13</v>
      </c>
      <c r="F8081" s="4">
        <v>681403.48596306785</v>
      </c>
      <c r="G8081" s="4">
        <v>787396.41966461972</v>
      </c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Y8081" s="2"/>
      <c r="Z8081"/>
      <c r="AA8081"/>
      <c r="AB8081"/>
    </row>
    <row r="8082" spans="1:28" ht="14.45" x14ac:dyDescent="0.3">
      <c r="A8082" s="3">
        <v>42522.583460648151</v>
      </c>
      <c r="B8082">
        <v>2016</v>
      </c>
      <c r="C8082">
        <v>6</v>
      </c>
      <c r="D8082">
        <v>1</v>
      </c>
      <c r="E8082">
        <v>14</v>
      </c>
      <c r="F8082" s="4">
        <v>741944.17589404166</v>
      </c>
      <c r="G8082" s="4">
        <v>885457.95894288062</v>
      </c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Y8082" s="2"/>
      <c r="Z8082"/>
      <c r="AA8082"/>
      <c r="AB8082"/>
    </row>
    <row r="8083" spans="1:28" ht="14.45" x14ac:dyDescent="0.3">
      <c r="A8083" s="3">
        <v>42522.625127314815</v>
      </c>
      <c r="B8083">
        <v>2016</v>
      </c>
      <c r="C8083">
        <v>6</v>
      </c>
      <c r="D8083">
        <v>1</v>
      </c>
      <c r="E8083">
        <v>15</v>
      </c>
      <c r="F8083" s="4">
        <v>772207.95799579564</v>
      </c>
      <c r="G8083" s="4">
        <v>891253.71967072308</v>
      </c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Y8083" s="2"/>
      <c r="Z8083"/>
      <c r="AA8083"/>
      <c r="AB8083"/>
    </row>
    <row r="8084" spans="1:28" ht="14.45" x14ac:dyDescent="0.3">
      <c r="A8084" s="3">
        <v>42522.66679398148</v>
      </c>
      <c r="B8084">
        <v>2016</v>
      </c>
      <c r="C8084">
        <v>6</v>
      </c>
      <c r="D8084">
        <v>1</v>
      </c>
      <c r="E8084">
        <v>16</v>
      </c>
      <c r="F8084" s="4">
        <v>749228.83856885089</v>
      </c>
      <c r="G8084" s="4">
        <v>877946.96705463133</v>
      </c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Y8084" s="2"/>
      <c r="Z8084"/>
      <c r="AA8084"/>
      <c r="AB8084"/>
    </row>
    <row r="8085" spans="1:28" ht="14.45" x14ac:dyDescent="0.3">
      <c r="A8085" s="3">
        <v>42522.708460648151</v>
      </c>
      <c r="B8085">
        <v>2016</v>
      </c>
      <c r="C8085">
        <v>6</v>
      </c>
      <c r="D8085">
        <v>1</v>
      </c>
      <c r="E8085">
        <v>17</v>
      </c>
      <c r="F8085" s="4">
        <v>728236.9290027658</v>
      </c>
      <c r="G8085" s="4">
        <v>840555.24453736737</v>
      </c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Y8085" s="2"/>
      <c r="Z8085"/>
      <c r="AA8085"/>
      <c r="AB8085"/>
    </row>
    <row r="8086" spans="1:28" ht="14.45" x14ac:dyDescent="0.3">
      <c r="A8086" s="3">
        <v>42522.750127314815</v>
      </c>
      <c r="B8086">
        <v>2016</v>
      </c>
      <c r="C8086">
        <v>6</v>
      </c>
      <c r="D8086">
        <v>1</v>
      </c>
      <c r="E8086">
        <v>18</v>
      </c>
      <c r="F8086" s="4">
        <v>684888.59476074309</v>
      </c>
      <c r="G8086" s="4">
        <v>796091.63249072805</v>
      </c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Y8086" s="2"/>
      <c r="Z8086"/>
      <c r="AA8086"/>
      <c r="AB8086"/>
    </row>
    <row r="8087" spans="1:28" ht="14.45" x14ac:dyDescent="0.3">
      <c r="A8087" s="3">
        <v>42522.79179398148</v>
      </c>
      <c r="B8087">
        <v>2016</v>
      </c>
      <c r="C8087">
        <v>6</v>
      </c>
      <c r="D8087">
        <v>1</v>
      </c>
      <c r="E8087">
        <v>19</v>
      </c>
      <c r="F8087" s="4">
        <v>677722.7299878631</v>
      </c>
      <c r="G8087" s="4">
        <v>766598.65666583937</v>
      </c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Y8087" s="2"/>
      <c r="Z8087"/>
      <c r="AA8087"/>
      <c r="AB8087"/>
    </row>
    <row r="8088" spans="1:28" ht="14.45" x14ac:dyDescent="0.3">
      <c r="A8088" s="3">
        <v>42522.833460648151</v>
      </c>
      <c r="B8088">
        <v>2016</v>
      </c>
      <c r="C8088">
        <v>6</v>
      </c>
      <c r="D8088">
        <v>1</v>
      </c>
      <c r="E8088">
        <v>20</v>
      </c>
      <c r="F8088" s="4">
        <v>680969.23737580236</v>
      </c>
      <c r="G8088" s="4">
        <v>735858.15892762004</v>
      </c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Y8088" s="2"/>
      <c r="Z8088"/>
      <c r="AA8088"/>
      <c r="AB8088"/>
    </row>
    <row r="8089" spans="1:28" ht="14.45" x14ac:dyDescent="0.3">
      <c r="A8089" s="3">
        <v>42522.875127314815</v>
      </c>
      <c r="B8089">
        <v>2016</v>
      </c>
      <c r="C8089">
        <v>6</v>
      </c>
      <c r="D8089">
        <v>1</v>
      </c>
      <c r="E8089">
        <v>21</v>
      </c>
      <c r="F8089" s="4">
        <v>626736.58954040625</v>
      </c>
      <c r="G8089" s="4">
        <v>686422.50341604254</v>
      </c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Y8089" s="2"/>
      <c r="Z8089"/>
      <c r="AA8089"/>
      <c r="AB8089"/>
    </row>
    <row r="8090" spans="1:28" ht="14.45" x14ac:dyDescent="0.3">
      <c r="A8090" s="3">
        <v>42522.91679398148</v>
      </c>
      <c r="B8090">
        <v>2016</v>
      </c>
      <c r="C8090">
        <v>6</v>
      </c>
      <c r="D8090">
        <v>1</v>
      </c>
      <c r="E8090">
        <v>22</v>
      </c>
      <c r="F8090" s="4">
        <v>537019.53875182418</v>
      </c>
      <c r="G8090" s="4">
        <v>591226.80451575597</v>
      </c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Y8090" s="2"/>
      <c r="Z8090"/>
      <c r="AA8090"/>
      <c r="AB8090"/>
    </row>
    <row r="8091" spans="1:28" ht="14.45" x14ac:dyDescent="0.3">
      <c r="A8091" s="3">
        <v>42522.958460648151</v>
      </c>
      <c r="B8091">
        <v>2016</v>
      </c>
      <c r="C8091">
        <v>6</v>
      </c>
      <c r="D8091">
        <v>1</v>
      </c>
      <c r="E8091">
        <v>23</v>
      </c>
      <c r="F8091" s="4">
        <v>467773.08047251205</v>
      </c>
      <c r="G8091" s="4">
        <v>524524.07983102975</v>
      </c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Y8091" s="2"/>
      <c r="Z8091"/>
      <c r="AA8091"/>
      <c r="AB8091"/>
    </row>
    <row r="8092" spans="1:28" ht="14.45" x14ac:dyDescent="0.3">
      <c r="A8092" s="3">
        <v>42523.000127314815</v>
      </c>
      <c r="B8092">
        <v>2016</v>
      </c>
      <c r="C8092">
        <v>6</v>
      </c>
      <c r="D8092">
        <v>2</v>
      </c>
      <c r="E8092">
        <v>0</v>
      </c>
      <c r="F8092" s="4">
        <v>419534.62099992571</v>
      </c>
      <c r="G8092" s="4">
        <v>455199.15644129278</v>
      </c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Y8092" s="2"/>
      <c r="Z8092"/>
      <c r="AA8092"/>
      <c r="AB8092"/>
    </row>
    <row r="8093" spans="1:28" ht="14.45" x14ac:dyDescent="0.3">
      <c r="A8093" s="3">
        <v>42523.04179398148</v>
      </c>
      <c r="B8093">
        <v>2016</v>
      </c>
      <c r="C8093">
        <v>6</v>
      </c>
      <c r="D8093">
        <v>2</v>
      </c>
      <c r="E8093">
        <v>1</v>
      </c>
      <c r="F8093" s="4">
        <v>393239.25910597009</v>
      </c>
      <c r="G8093" s="4">
        <v>425784.6093368518</v>
      </c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Y8093" s="2"/>
      <c r="Z8093"/>
      <c r="AA8093"/>
      <c r="AB8093"/>
    </row>
    <row r="8094" spans="1:28" ht="14.45" x14ac:dyDescent="0.3">
      <c r="A8094" s="3">
        <v>42523.083460648151</v>
      </c>
      <c r="B8094">
        <v>2016</v>
      </c>
      <c r="C8094">
        <v>6</v>
      </c>
      <c r="D8094">
        <v>2</v>
      </c>
      <c r="E8094">
        <v>2</v>
      </c>
      <c r="F8094" s="4">
        <v>371116.64509566943</v>
      </c>
      <c r="G8094" s="4">
        <v>381563.14358403184</v>
      </c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Y8094" s="2"/>
      <c r="Z8094"/>
      <c r="AA8094"/>
      <c r="AB8094"/>
    </row>
    <row r="8095" spans="1:28" ht="14.45" x14ac:dyDescent="0.3">
      <c r="A8095" s="3">
        <v>42523.125127314815</v>
      </c>
      <c r="B8095">
        <v>2016</v>
      </c>
      <c r="C8095">
        <v>6</v>
      </c>
      <c r="D8095">
        <v>2</v>
      </c>
      <c r="E8095">
        <v>3</v>
      </c>
      <c r="F8095" s="4">
        <v>338774.82693433954</v>
      </c>
      <c r="G8095" s="4">
        <v>375123.90648356872</v>
      </c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Y8095" s="2"/>
      <c r="Z8095"/>
      <c r="AA8095"/>
      <c r="AB8095"/>
    </row>
    <row r="8096" spans="1:28" ht="14.45" x14ac:dyDescent="0.3">
      <c r="A8096" s="3">
        <v>42523.16679398148</v>
      </c>
      <c r="B8096">
        <v>2016</v>
      </c>
      <c r="C8096">
        <v>6</v>
      </c>
      <c r="D8096">
        <v>2</v>
      </c>
      <c r="E8096">
        <v>4</v>
      </c>
      <c r="F8096" s="4">
        <v>355600.49119687453</v>
      </c>
      <c r="G8096" s="4">
        <v>379366.86161093391</v>
      </c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Y8096" s="2"/>
      <c r="Z8096"/>
      <c r="AA8096"/>
      <c r="AB8096"/>
    </row>
    <row r="8097" spans="1:28" ht="14.45" x14ac:dyDescent="0.3">
      <c r="A8097" s="3">
        <v>42523.208460648151</v>
      </c>
      <c r="B8097">
        <v>2016</v>
      </c>
      <c r="C8097">
        <v>6</v>
      </c>
      <c r="D8097">
        <v>2</v>
      </c>
      <c r="E8097">
        <v>5</v>
      </c>
      <c r="F8097" s="4">
        <v>388782.77237947908</v>
      </c>
      <c r="G8097" s="4">
        <v>434622.20785979507</v>
      </c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Y8097" s="2"/>
      <c r="Z8097"/>
      <c r="AA8097"/>
      <c r="AB8097"/>
    </row>
    <row r="8098" spans="1:28" ht="14.45" x14ac:dyDescent="0.3">
      <c r="A8098" s="3">
        <v>42523.250127314815</v>
      </c>
      <c r="B8098">
        <v>2016</v>
      </c>
      <c r="C8098">
        <v>6</v>
      </c>
      <c r="D8098">
        <v>2</v>
      </c>
      <c r="E8098">
        <v>6</v>
      </c>
      <c r="F8098" s="4">
        <v>417699.70843170874</v>
      </c>
      <c r="G8098" s="4">
        <v>531281.58901878633</v>
      </c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Y8098" s="2"/>
      <c r="Z8098"/>
      <c r="AA8098"/>
      <c r="AB8098"/>
    </row>
    <row r="8099" spans="1:28" ht="14.45" x14ac:dyDescent="0.3">
      <c r="A8099" s="3">
        <v>42523.29179398148</v>
      </c>
      <c r="B8099">
        <v>2016</v>
      </c>
      <c r="C8099">
        <v>6</v>
      </c>
      <c r="D8099">
        <v>2</v>
      </c>
      <c r="E8099">
        <v>7</v>
      </c>
      <c r="F8099" s="4">
        <v>470706.21893390408</v>
      </c>
      <c r="G8099" s="4">
        <v>577814.51785921492</v>
      </c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Y8099" s="2"/>
      <c r="Z8099"/>
      <c r="AA8099"/>
      <c r="AB8099"/>
    </row>
    <row r="8100" spans="1:28" ht="14.45" x14ac:dyDescent="0.3">
      <c r="A8100" s="3">
        <v>42523.333460648151</v>
      </c>
      <c r="B8100">
        <v>2016</v>
      </c>
      <c r="C8100">
        <v>6</v>
      </c>
      <c r="D8100">
        <v>2</v>
      </c>
      <c r="E8100">
        <v>8</v>
      </c>
      <c r="F8100" s="4">
        <v>573914.47719718667</v>
      </c>
      <c r="G8100" s="4">
        <v>692600.36701520951</v>
      </c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Y8100" s="2"/>
      <c r="Z8100"/>
      <c r="AA8100"/>
      <c r="AB8100"/>
    </row>
    <row r="8101" spans="1:28" ht="14.45" x14ac:dyDescent="0.3">
      <c r="A8101" s="3">
        <v>42523.375127314815</v>
      </c>
      <c r="B8101">
        <v>2016</v>
      </c>
      <c r="C8101">
        <v>6</v>
      </c>
      <c r="D8101">
        <v>2</v>
      </c>
      <c r="E8101">
        <v>9</v>
      </c>
      <c r="F8101" s="4">
        <v>631338.59832728317</v>
      </c>
      <c r="G8101" s="4">
        <v>676761.30576905911</v>
      </c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Y8101" s="2"/>
      <c r="Z8101"/>
      <c r="AA8101"/>
      <c r="AB8101"/>
    </row>
    <row r="8102" spans="1:28" ht="14.45" x14ac:dyDescent="0.3">
      <c r="A8102" s="3">
        <v>42523.41679398148</v>
      </c>
      <c r="B8102">
        <v>2016</v>
      </c>
      <c r="C8102">
        <v>6</v>
      </c>
      <c r="D8102">
        <v>2</v>
      </c>
      <c r="E8102">
        <v>10</v>
      </c>
      <c r="F8102" s="4">
        <v>687396.18709513196</v>
      </c>
      <c r="G8102" s="4">
        <v>728885.85382921272</v>
      </c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Y8102" s="2"/>
      <c r="Z8102"/>
      <c r="AA8102"/>
      <c r="AB8102"/>
    </row>
    <row r="8103" spans="1:28" ht="14.45" x14ac:dyDescent="0.3">
      <c r="A8103" s="3">
        <v>42523.458460648151</v>
      </c>
      <c r="B8103">
        <v>2016</v>
      </c>
      <c r="C8103">
        <v>6</v>
      </c>
      <c r="D8103">
        <v>2</v>
      </c>
      <c r="E8103">
        <v>11</v>
      </c>
      <c r="F8103" s="4">
        <v>742490.50218045607</v>
      </c>
      <c r="G8103" s="4">
        <v>793295.84194900561</v>
      </c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Y8103" s="2"/>
      <c r="Z8103"/>
      <c r="AA8103"/>
      <c r="AB8103"/>
    </row>
    <row r="8104" spans="1:28" ht="14.45" x14ac:dyDescent="0.3">
      <c r="A8104" s="3">
        <v>42523.500127314815</v>
      </c>
      <c r="B8104">
        <v>2016</v>
      </c>
      <c r="C8104">
        <v>6</v>
      </c>
      <c r="D8104">
        <v>2</v>
      </c>
      <c r="E8104">
        <v>12</v>
      </c>
      <c r="F8104" s="4">
        <v>767335.1954102969</v>
      </c>
      <c r="G8104" s="4">
        <v>822912.79626802134</v>
      </c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Y8104" s="2"/>
      <c r="Z8104"/>
      <c r="AA8104"/>
      <c r="AB8104"/>
    </row>
    <row r="8105" spans="1:28" ht="14.45" x14ac:dyDescent="0.3">
      <c r="A8105" s="3">
        <v>42523.54179398148</v>
      </c>
      <c r="B8105">
        <v>2016</v>
      </c>
      <c r="C8105">
        <v>6</v>
      </c>
      <c r="D8105">
        <v>2</v>
      </c>
      <c r="E8105">
        <v>13</v>
      </c>
      <c r="F8105" s="4">
        <v>774165.25391052931</v>
      </c>
      <c r="G8105" s="4">
        <v>897784.3385280018</v>
      </c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Y8105" s="2"/>
      <c r="Z8105"/>
      <c r="AA8105"/>
      <c r="AB8105"/>
    </row>
    <row r="8106" spans="1:28" ht="14.45" x14ac:dyDescent="0.3">
      <c r="A8106" s="3">
        <v>42523.583460648151</v>
      </c>
      <c r="B8106">
        <v>2016</v>
      </c>
      <c r="C8106">
        <v>6</v>
      </c>
      <c r="D8106">
        <v>2</v>
      </c>
      <c r="E8106">
        <v>14</v>
      </c>
      <c r="F8106" s="4">
        <v>845170.36432338192</v>
      </c>
      <c r="G8106" s="4">
        <v>929030.35793395352</v>
      </c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Y8106" s="2"/>
      <c r="Z8106"/>
      <c r="AA8106"/>
      <c r="AB8106"/>
    </row>
    <row r="8107" spans="1:28" ht="14.45" x14ac:dyDescent="0.3">
      <c r="A8107" s="3">
        <v>42523.625127314815</v>
      </c>
      <c r="B8107">
        <v>2016</v>
      </c>
      <c r="C8107">
        <v>6</v>
      </c>
      <c r="D8107">
        <v>2</v>
      </c>
      <c r="E8107">
        <v>15</v>
      </c>
      <c r="F8107" s="4">
        <v>883700.02066693443</v>
      </c>
      <c r="G8107" s="4">
        <v>928289.95335559198</v>
      </c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Y8107" s="2"/>
      <c r="Z8107"/>
      <c r="AA8107"/>
      <c r="AB8107"/>
    </row>
    <row r="8108" spans="1:28" ht="14.45" x14ac:dyDescent="0.3">
      <c r="A8108" s="3">
        <v>42523.66679398148</v>
      </c>
      <c r="B8108">
        <v>2016</v>
      </c>
      <c r="C8108">
        <v>6</v>
      </c>
      <c r="D8108">
        <v>2</v>
      </c>
      <c r="E8108">
        <v>16</v>
      </c>
      <c r="F8108" s="4">
        <v>877922.00592991535</v>
      </c>
      <c r="G8108" s="4">
        <v>917351.70770809276</v>
      </c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Y8108" s="2"/>
      <c r="Z8108"/>
      <c r="AA8108"/>
      <c r="AB8108"/>
    </row>
    <row r="8109" spans="1:28" ht="14.45" x14ac:dyDescent="0.3">
      <c r="A8109" s="3">
        <v>42523.708460648151</v>
      </c>
      <c r="B8109">
        <v>2016</v>
      </c>
      <c r="C8109">
        <v>6</v>
      </c>
      <c r="D8109">
        <v>2</v>
      </c>
      <c r="E8109">
        <v>17</v>
      </c>
      <c r="F8109" s="4">
        <v>829699.13520570938</v>
      </c>
      <c r="G8109" s="4">
        <v>954405.02547972777</v>
      </c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Y8109" s="2"/>
      <c r="Z8109"/>
      <c r="AA8109"/>
      <c r="AB8109"/>
    </row>
    <row r="8110" spans="1:28" ht="14.45" x14ac:dyDescent="0.3">
      <c r="A8110" s="3">
        <v>42523.750127314815</v>
      </c>
      <c r="B8110">
        <v>2016</v>
      </c>
      <c r="C8110">
        <v>6</v>
      </c>
      <c r="D8110">
        <v>2</v>
      </c>
      <c r="E8110">
        <v>18</v>
      </c>
      <c r="F8110" s="4">
        <v>809272.51071451639</v>
      </c>
      <c r="G8110" s="4">
        <v>948328.71793413826</v>
      </c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Y8110" s="2"/>
      <c r="Z8110"/>
      <c r="AA8110"/>
      <c r="AB8110"/>
    </row>
    <row r="8111" spans="1:28" ht="14.45" x14ac:dyDescent="0.3">
      <c r="A8111" s="3">
        <v>42523.79179398148</v>
      </c>
      <c r="B8111">
        <v>2016</v>
      </c>
      <c r="C8111">
        <v>6</v>
      </c>
      <c r="D8111">
        <v>2</v>
      </c>
      <c r="E8111">
        <v>19</v>
      </c>
      <c r="F8111" s="4">
        <v>815320.45502188685</v>
      </c>
      <c r="G8111" s="4">
        <v>875393.46416242071</v>
      </c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Y8111" s="2"/>
      <c r="Z8111"/>
      <c r="AA8111"/>
      <c r="AB8111"/>
    </row>
    <row r="8112" spans="1:28" ht="14.45" x14ac:dyDescent="0.3">
      <c r="A8112" s="3">
        <v>42523.833460648151</v>
      </c>
      <c r="B8112">
        <v>2016</v>
      </c>
      <c r="C8112">
        <v>6</v>
      </c>
      <c r="D8112">
        <v>2</v>
      </c>
      <c r="E8112">
        <v>20</v>
      </c>
      <c r="F8112" s="4">
        <v>782069.16728136642</v>
      </c>
      <c r="G8112" s="4">
        <v>850445.55676759058</v>
      </c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Y8112" s="2"/>
      <c r="Z8112"/>
      <c r="AA8112"/>
      <c r="AB8112"/>
    </row>
    <row r="8113" spans="1:28" ht="14.45" x14ac:dyDescent="0.3">
      <c r="A8113" s="3">
        <v>42523.875127314815</v>
      </c>
      <c r="B8113">
        <v>2016</v>
      </c>
      <c r="C8113">
        <v>6</v>
      </c>
      <c r="D8113">
        <v>2</v>
      </c>
      <c r="E8113">
        <v>21</v>
      </c>
      <c r="F8113" s="4">
        <v>667502.96887117007</v>
      </c>
      <c r="G8113" s="4">
        <v>788581.02161739406</v>
      </c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Y8113" s="2"/>
      <c r="Z8113"/>
      <c r="AA8113"/>
      <c r="AB8113"/>
    </row>
    <row r="8114" spans="1:28" ht="14.45" x14ac:dyDescent="0.3">
      <c r="A8114" s="3">
        <v>42523.91679398148</v>
      </c>
      <c r="B8114">
        <v>2016</v>
      </c>
      <c r="C8114">
        <v>6</v>
      </c>
      <c r="D8114">
        <v>2</v>
      </c>
      <c r="E8114">
        <v>22</v>
      </c>
      <c r="F8114" s="4">
        <v>530512.09458894678</v>
      </c>
      <c r="G8114" s="4">
        <v>637782.27504107298</v>
      </c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Y8114" s="2"/>
      <c r="Z8114"/>
      <c r="AA8114"/>
      <c r="AB8114"/>
    </row>
    <row r="8115" spans="1:28" ht="14.45" x14ac:dyDescent="0.3">
      <c r="A8115" s="3">
        <v>42523.958460648151</v>
      </c>
      <c r="B8115">
        <v>2016</v>
      </c>
      <c r="C8115">
        <v>6</v>
      </c>
      <c r="D8115">
        <v>2</v>
      </c>
      <c r="E8115">
        <v>23</v>
      </c>
      <c r="F8115" s="4">
        <v>441498.26234363852</v>
      </c>
      <c r="G8115" s="4">
        <v>533445.94585896062</v>
      </c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Y8115" s="2"/>
      <c r="Z8115"/>
      <c r="AA8115"/>
      <c r="AB8115"/>
    </row>
    <row r="8116" spans="1:28" ht="14.45" x14ac:dyDescent="0.3">
      <c r="A8116" s="3">
        <v>42524.000127314815</v>
      </c>
      <c r="B8116">
        <v>2016</v>
      </c>
      <c r="C8116">
        <v>6</v>
      </c>
      <c r="D8116">
        <v>3</v>
      </c>
      <c r="E8116">
        <v>0</v>
      </c>
      <c r="F8116" s="4">
        <v>373595.31075122411</v>
      </c>
      <c r="G8116" s="4">
        <v>465706.27075514197</v>
      </c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Y8116" s="2"/>
      <c r="Z8116"/>
      <c r="AA8116"/>
      <c r="AB8116"/>
    </row>
    <row r="8117" spans="1:28" ht="14.45" x14ac:dyDescent="0.3">
      <c r="A8117" s="3">
        <v>42524.04179398148</v>
      </c>
      <c r="B8117">
        <v>2016</v>
      </c>
      <c r="C8117">
        <v>6</v>
      </c>
      <c r="D8117">
        <v>3</v>
      </c>
      <c r="E8117">
        <v>1</v>
      </c>
      <c r="F8117" s="4">
        <v>351448.72300641902</v>
      </c>
      <c r="G8117" s="4">
        <v>381567.56040516938</v>
      </c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Y8117" s="2"/>
      <c r="Z8117"/>
      <c r="AA8117"/>
      <c r="AB8117"/>
    </row>
    <row r="8118" spans="1:28" ht="14.45" x14ac:dyDescent="0.3">
      <c r="A8118" s="3">
        <v>42524.083460648151</v>
      </c>
      <c r="B8118">
        <v>2016</v>
      </c>
      <c r="C8118">
        <v>6</v>
      </c>
      <c r="D8118">
        <v>3</v>
      </c>
      <c r="E8118">
        <v>2</v>
      </c>
      <c r="F8118" s="4">
        <v>325833.66737992415</v>
      </c>
      <c r="G8118" s="4">
        <v>347474.78611727851</v>
      </c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Y8118" s="2"/>
      <c r="Z8118"/>
      <c r="AA8118"/>
      <c r="AB8118"/>
    </row>
    <row r="8119" spans="1:28" ht="14.45" x14ac:dyDescent="0.3">
      <c r="A8119" s="3">
        <v>42524.125127314815</v>
      </c>
      <c r="B8119">
        <v>2016</v>
      </c>
      <c r="C8119">
        <v>6</v>
      </c>
      <c r="D8119">
        <v>3</v>
      </c>
      <c r="E8119">
        <v>3</v>
      </c>
      <c r="F8119" s="4">
        <v>324992.09092395462</v>
      </c>
      <c r="G8119" s="4">
        <v>328241.6436561966</v>
      </c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Y8119" s="2"/>
      <c r="Z8119"/>
      <c r="AA8119"/>
      <c r="AB8119"/>
    </row>
    <row r="8120" spans="1:28" ht="14.45" x14ac:dyDescent="0.3">
      <c r="A8120" s="3">
        <v>42524.16679398148</v>
      </c>
      <c r="B8120">
        <v>2016</v>
      </c>
      <c r="C8120">
        <v>6</v>
      </c>
      <c r="D8120">
        <v>3</v>
      </c>
      <c r="E8120">
        <v>4</v>
      </c>
      <c r="F8120" s="4">
        <v>332303.22763339622</v>
      </c>
      <c r="G8120" s="4">
        <v>364165.07636072941</v>
      </c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Y8120" s="2"/>
      <c r="Z8120"/>
      <c r="AA8120"/>
      <c r="AB8120"/>
    </row>
    <row r="8121" spans="1:28" ht="14.45" x14ac:dyDescent="0.3">
      <c r="A8121" s="3">
        <v>42524.208460648151</v>
      </c>
      <c r="B8121">
        <v>2016</v>
      </c>
      <c r="C8121">
        <v>6</v>
      </c>
      <c r="D8121">
        <v>3</v>
      </c>
      <c r="E8121">
        <v>5</v>
      </c>
      <c r="F8121" s="4">
        <v>390724.87765212677</v>
      </c>
      <c r="G8121" s="4">
        <v>414057.09548608703</v>
      </c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Y8121" s="2"/>
      <c r="Z8121"/>
      <c r="AA8121"/>
      <c r="AB8121"/>
    </row>
    <row r="8122" spans="1:28" ht="14.45" x14ac:dyDescent="0.3">
      <c r="A8122" s="3">
        <v>42524.250127314815</v>
      </c>
      <c r="B8122">
        <v>2016</v>
      </c>
      <c r="C8122">
        <v>6</v>
      </c>
      <c r="D8122">
        <v>3</v>
      </c>
      <c r="E8122">
        <v>6</v>
      </c>
      <c r="F8122" s="4">
        <v>391161.16675161553</v>
      </c>
      <c r="G8122" s="4">
        <v>419478.38718286675</v>
      </c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Y8122" s="2"/>
      <c r="Z8122"/>
      <c r="AA8122"/>
      <c r="AB8122"/>
    </row>
    <row r="8123" spans="1:28" ht="14.45" x14ac:dyDescent="0.3">
      <c r="A8123" s="3">
        <v>42524.29179398148</v>
      </c>
      <c r="B8123">
        <v>2016</v>
      </c>
      <c r="C8123">
        <v>6</v>
      </c>
      <c r="D8123">
        <v>3</v>
      </c>
      <c r="E8123">
        <v>7</v>
      </c>
      <c r="F8123" s="4">
        <v>405344.70026157144</v>
      </c>
      <c r="G8123" s="4">
        <v>386171.40655347815</v>
      </c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Y8123" s="2"/>
      <c r="Z8123"/>
      <c r="AA8123"/>
      <c r="AB8123"/>
    </row>
    <row r="8124" spans="1:28" ht="14.45" x14ac:dyDescent="0.3">
      <c r="A8124" s="3">
        <v>42524.333460648151</v>
      </c>
      <c r="B8124">
        <v>2016</v>
      </c>
      <c r="C8124">
        <v>6</v>
      </c>
      <c r="D8124">
        <v>3</v>
      </c>
      <c r="E8124">
        <v>8</v>
      </c>
      <c r="F8124" s="4">
        <v>374405.6037714337</v>
      </c>
      <c r="G8124" s="4">
        <v>406071.82202659774</v>
      </c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Y8124" s="2"/>
      <c r="Z8124"/>
      <c r="AA8124"/>
      <c r="AB8124"/>
    </row>
    <row r="8125" spans="1:28" ht="14.45" x14ac:dyDescent="0.3">
      <c r="A8125" s="3">
        <v>42524.375127314815</v>
      </c>
      <c r="B8125">
        <v>2016</v>
      </c>
      <c r="C8125">
        <v>6</v>
      </c>
      <c r="D8125">
        <v>3</v>
      </c>
      <c r="E8125">
        <v>9</v>
      </c>
      <c r="F8125" s="4">
        <v>354824.73965323163</v>
      </c>
      <c r="G8125" s="4">
        <v>461617.13010244048</v>
      </c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Y8125" s="2"/>
      <c r="Z8125"/>
      <c r="AA8125"/>
      <c r="AB8125"/>
    </row>
    <row r="8126" spans="1:28" ht="14.45" x14ac:dyDescent="0.3">
      <c r="A8126" s="3">
        <v>42524.41679398148</v>
      </c>
      <c r="B8126">
        <v>2016</v>
      </c>
      <c r="C8126">
        <v>6</v>
      </c>
      <c r="D8126">
        <v>3</v>
      </c>
      <c r="E8126">
        <v>10</v>
      </c>
      <c r="F8126" s="4">
        <v>392448.40708699392</v>
      </c>
      <c r="G8126" s="4">
        <v>487951.87158254144</v>
      </c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Y8126" s="2"/>
      <c r="Z8126"/>
      <c r="AA8126"/>
      <c r="AB8126"/>
    </row>
    <row r="8127" spans="1:28" ht="14.45" x14ac:dyDescent="0.3">
      <c r="A8127" s="3">
        <v>42524.458460648151</v>
      </c>
      <c r="B8127">
        <v>2016</v>
      </c>
      <c r="C8127">
        <v>6</v>
      </c>
      <c r="D8127">
        <v>3</v>
      </c>
      <c r="E8127">
        <v>11</v>
      </c>
      <c r="F8127" s="4">
        <v>415858.04567235394</v>
      </c>
      <c r="G8127" s="4">
        <v>531272.55621169857</v>
      </c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Y8127" s="2"/>
      <c r="Z8127"/>
      <c r="AA8127"/>
      <c r="AB8127"/>
    </row>
    <row r="8128" spans="1:28" ht="14.45" x14ac:dyDescent="0.3">
      <c r="A8128" s="3">
        <v>42524.500127314815</v>
      </c>
      <c r="B8128">
        <v>2016</v>
      </c>
      <c r="C8128">
        <v>6</v>
      </c>
      <c r="D8128">
        <v>3</v>
      </c>
      <c r="E8128">
        <v>12</v>
      </c>
      <c r="F8128" s="4">
        <v>466921.07301334187</v>
      </c>
      <c r="G8128" s="4">
        <v>605386.32955543755</v>
      </c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Y8128" s="2"/>
      <c r="Z8128"/>
      <c r="AA8128"/>
      <c r="AB8128"/>
    </row>
    <row r="8129" spans="1:28" ht="14.45" x14ac:dyDescent="0.3">
      <c r="A8129" s="3">
        <v>42524.54179398148</v>
      </c>
      <c r="B8129">
        <v>2016</v>
      </c>
      <c r="C8129">
        <v>6</v>
      </c>
      <c r="D8129">
        <v>3</v>
      </c>
      <c r="E8129">
        <v>13</v>
      </c>
      <c r="F8129" s="4">
        <v>547030.26515264122</v>
      </c>
      <c r="G8129" s="4">
        <v>647425.91748057096</v>
      </c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Y8129" s="2"/>
      <c r="Z8129"/>
      <c r="AA8129"/>
      <c r="AB8129"/>
    </row>
    <row r="8130" spans="1:28" ht="14.45" x14ac:dyDescent="0.3">
      <c r="A8130" s="3">
        <v>42524.583460648151</v>
      </c>
      <c r="B8130">
        <v>2016</v>
      </c>
      <c r="C8130">
        <v>6</v>
      </c>
      <c r="D8130">
        <v>3</v>
      </c>
      <c r="E8130">
        <v>14</v>
      </c>
      <c r="F8130" s="4">
        <v>585601.65234282322</v>
      </c>
      <c r="G8130" s="4">
        <v>731148.93708636018</v>
      </c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Y8130" s="2"/>
      <c r="Z8130"/>
      <c r="AA8130"/>
      <c r="AB8130"/>
    </row>
    <row r="8131" spans="1:28" ht="14.45" x14ac:dyDescent="0.3">
      <c r="A8131" s="3">
        <v>42524.625127314815</v>
      </c>
      <c r="B8131">
        <v>2016</v>
      </c>
      <c r="C8131">
        <v>6</v>
      </c>
      <c r="D8131">
        <v>3</v>
      </c>
      <c r="E8131">
        <v>15</v>
      </c>
      <c r="F8131" s="4">
        <v>652018.2836834233</v>
      </c>
      <c r="G8131" s="4">
        <v>804712.76067352691</v>
      </c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Y8131" s="2"/>
      <c r="Z8131"/>
      <c r="AA8131"/>
      <c r="AB8131"/>
    </row>
    <row r="8132" spans="1:28" ht="14.45" x14ac:dyDescent="0.3">
      <c r="A8132" s="3">
        <v>42524.66679398148</v>
      </c>
      <c r="B8132">
        <v>2016</v>
      </c>
      <c r="C8132">
        <v>6</v>
      </c>
      <c r="D8132">
        <v>3</v>
      </c>
      <c r="E8132">
        <v>16</v>
      </c>
      <c r="F8132" s="4">
        <v>722458.86218683736</v>
      </c>
      <c r="G8132" s="4">
        <v>836820.6300543393</v>
      </c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Y8132" s="2"/>
      <c r="Z8132"/>
      <c r="AA8132"/>
      <c r="AB8132"/>
    </row>
    <row r="8133" spans="1:28" ht="14.45" x14ac:dyDescent="0.3">
      <c r="A8133" s="3">
        <v>42524.708460648151</v>
      </c>
      <c r="B8133">
        <v>2016</v>
      </c>
      <c r="C8133">
        <v>6</v>
      </c>
      <c r="D8133">
        <v>3</v>
      </c>
      <c r="E8133">
        <v>17</v>
      </c>
      <c r="F8133" s="4">
        <v>769559.22353129147</v>
      </c>
      <c r="G8133" s="4">
        <v>833610.13050045306</v>
      </c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Y8133" s="2"/>
      <c r="Z8133"/>
      <c r="AA8133"/>
      <c r="AB8133"/>
    </row>
    <row r="8134" spans="1:28" ht="14.45" x14ac:dyDescent="0.3">
      <c r="A8134" s="3">
        <v>42524.750127314815</v>
      </c>
      <c r="B8134">
        <v>2016</v>
      </c>
      <c r="C8134">
        <v>6</v>
      </c>
      <c r="D8134">
        <v>3</v>
      </c>
      <c r="E8134">
        <v>18</v>
      </c>
      <c r="F8134" s="4">
        <v>769101.28617584438</v>
      </c>
      <c r="G8134" s="4">
        <v>770504.70923752931</v>
      </c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Y8134" s="2"/>
      <c r="Z8134"/>
      <c r="AA8134"/>
      <c r="AB8134"/>
    </row>
    <row r="8135" spans="1:28" ht="14.45" x14ac:dyDescent="0.3">
      <c r="A8135" s="3">
        <v>42524.79179398148</v>
      </c>
      <c r="B8135">
        <v>2016</v>
      </c>
      <c r="C8135">
        <v>6</v>
      </c>
      <c r="D8135">
        <v>3</v>
      </c>
      <c r="E8135">
        <v>19</v>
      </c>
      <c r="F8135" s="4">
        <v>739882.53907809895</v>
      </c>
      <c r="G8135" s="4">
        <v>747086.30875382735</v>
      </c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Y8135" s="2"/>
      <c r="Z8135"/>
      <c r="AA8135"/>
      <c r="AB8135"/>
    </row>
    <row r="8136" spans="1:28" ht="14.45" x14ac:dyDescent="0.3">
      <c r="A8136" s="3">
        <v>42524.833460648151</v>
      </c>
      <c r="B8136">
        <v>2016</v>
      </c>
      <c r="C8136">
        <v>6</v>
      </c>
      <c r="D8136">
        <v>3</v>
      </c>
      <c r="E8136">
        <v>20</v>
      </c>
      <c r="F8136" s="4">
        <v>673726.02808221488</v>
      </c>
      <c r="G8136" s="4">
        <v>752564.1128020396</v>
      </c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Y8136" s="2"/>
      <c r="Z8136"/>
      <c r="AA8136"/>
      <c r="AB8136"/>
    </row>
    <row r="8137" spans="1:28" ht="14.45" x14ac:dyDescent="0.3">
      <c r="A8137" s="3">
        <v>42524.875127314815</v>
      </c>
      <c r="B8137">
        <v>2016</v>
      </c>
      <c r="C8137">
        <v>6</v>
      </c>
      <c r="D8137">
        <v>3</v>
      </c>
      <c r="E8137">
        <v>21</v>
      </c>
      <c r="F8137" s="4">
        <v>586841.19824325969</v>
      </c>
      <c r="G8137" s="4">
        <v>664910.08199731144</v>
      </c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Y8137" s="2"/>
      <c r="Z8137"/>
      <c r="AA8137"/>
      <c r="AB8137"/>
    </row>
    <row r="8138" spans="1:28" ht="14.45" x14ac:dyDescent="0.3">
      <c r="A8138" s="3">
        <v>42524.91679398148</v>
      </c>
      <c r="B8138">
        <v>2016</v>
      </c>
      <c r="C8138">
        <v>6</v>
      </c>
      <c r="D8138">
        <v>3</v>
      </c>
      <c r="E8138">
        <v>22</v>
      </c>
      <c r="F8138" s="4">
        <v>486644.47702830913</v>
      </c>
      <c r="G8138" s="4">
        <v>567135.61701299506</v>
      </c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Y8138" s="2"/>
      <c r="Z8138"/>
      <c r="AA8138"/>
      <c r="AB8138"/>
    </row>
    <row r="8139" spans="1:28" ht="14.45" x14ac:dyDescent="0.3">
      <c r="A8139" s="3">
        <v>42524.958460648151</v>
      </c>
      <c r="B8139">
        <v>2016</v>
      </c>
      <c r="C8139">
        <v>6</v>
      </c>
      <c r="D8139">
        <v>3</v>
      </c>
      <c r="E8139">
        <v>23</v>
      </c>
      <c r="F8139" s="4">
        <v>389484.96111394238</v>
      </c>
      <c r="G8139" s="4">
        <v>424549.46532887564</v>
      </c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Y8139" s="2"/>
      <c r="Z8139"/>
      <c r="AA8139"/>
      <c r="AB8139"/>
    </row>
    <row r="8140" spans="1:28" ht="14.45" x14ac:dyDescent="0.3">
      <c r="A8140" s="3">
        <v>42525.000127314815</v>
      </c>
      <c r="B8140">
        <v>2016</v>
      </c>
      <c r="C8140">
        <v>6</v>
      </c>
      <c r="D8140">
        <v>4</v>
      </c>
      <c r="E8140">
        <v>0</v>
      </c>
      <c r="F8140" s="4">
        <v>332165.06673942908</v>
      </c>
      <c r="G8140" s="4">
        <v>359846.56812679948</v>
      </c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Y8140" s="2"/>
      <c r="Z8140"/>
      <c r="AA8140"/>
      <c r="AB8140"/>
    </row>
    <row r="8141" spans="1:28" ht="14.45" x14ac:dyDescent="0.3">
      <c r="A8141" s="3">
        <v>42525.04179398148</v>
      </c>
      <c r="B8141">
        <v>2016</v>
      </c>
      <c r="C8141">
        <v>6</v>
      </c>
      <c r="D8141">
        <v>4</v>
      </c>
      <c r="E8141">
        <v>1</v>
      </c>
      <c r="F8141" s="4">
        <v>306479.372193027</v>
      </c>
      <c r="G8141" s="4">
        <v>327105.41714450886</v>
      </c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Y8141" s="2"/>
      <c r="Z8141"/>
      <c r="AA8141"/>
      <c r="AB8141"/>
    </row>
    <row r="8142" spans="1:28" ht="14.45" x14ac:dyDescent="0.3">
      <c r="A8142" s="3">
        <v>42525.083460648151</v>
      </c>
      <c r="B8142">
        <v>2016</v>
      </c>
      <c r="C8142">
        <v>6</v>
      </c>
      <c r="D8142">
        <v>4</v>
      </c>
      <c r="E8142">
        <v>2</v>
      </c>
      <c r="F8142" s="4">
        <v>282424.52467828395</v>
      </c>
      <c r="G8142" s="4">
        <v>305388.30515002657</v>
      </c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Y8142" s="2"/>
      <c r="Z8142"/>
      <c r="AA8142"/>
      <c r="AB8142"/>
    </row>
    <row r="8143" spans="1:28" ht="14.45" x14ac:dyDescent="0.3">
      <c r="A8143" s="3">
        <v>42525.125127314815</v>
      </c>
      <c r="B8143">
        <v>2016</v>
      </c>
      <c r="C8143">
        <v>6</v>
      </c>
      <c r="D8143">
        <v>4</v>
      </c>
      <c r="E8143">
        <v>3</v>
      </c>
      <c r="F8143" s="4">
        <v>292586.05530994228</v>
      </c>
      <c r="G8143" s="4">
        <v>291892.72763760888</v>
      </c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Y8143" s="2"/>
      <c r="Z8143"/>
      <c r="AA8143"/>
      <c r="AB8143"/>
    </row>
    <row r="8144" spans="1:28" ht="14.45" x14ac:dyDescent="0.3">
      <c r="A8144" s="3">
        <v>42525.16679398148</v>
      </c>
      <c r="B8144">
        <v>2016</v>
      </c>
      <c r="C8144">
        <v>6</v>
      </c>
      <c r="D8144">
        <v>4</v>
      </c>
      <c r="E8144">
        <v>4</v>
      </c>
      <c r="F8144" s="4">
        <v>290483.63510532153</v>
      </c>
      <c r="G8144" s="4">
        <v>307810.85309234663</v>
      </c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Y8144" s="2"/>
      <c r="Z8144"/>
      <c r="AA8144"/>
      <c r="AB8144"/>
    </row>
    <row r="8145" spans="1:28" ht="14.45" x14ac:dyDescent="0.3">
      <c r="A8145" s="3">
        <v>42525.208460648151</v>
      </c>
      <c r="B8145">
        <v>2016</v>
      </c>
      <c r="C8145">
        <v>6</v>
      </c>
      <c r="D8145">
        <v>4</v>
      </c>
      <c r="E8145">
        <v>5</v>
      </c>
      <c r="F8145" s="4">
        <v>369218.49663128948</v>
      </c>
      <c r="G8145" s="4">
        <v>375967.50574561127</v>
      </c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Y8145" s="2"/>
      <c r="Z8145"/>
      <c r="AA8145"/>
      <c r="AB8145"/>
    </row>
    <row r="8146" spans="1:28" ht="14.45" x14ac:dyDescent="0.3">
      <c r="A8146" s="3">
        <v>42525.250127314815</v>
      </c>
      <c r="B8146">
        <v>2016</v>
      </c>
      <c r="C8146">
        <v>6</v>
      </c>
      <c r="D8146">
        <v>4</v>
      </c>
      <c r="E8146">
        <v>6</v>
      </c>
      <c r="F8146" s="4">
        <v>356082.54240965756</v>
      </c>
      <c r="G8146" s="4">
        <v>389292.22184195404</v>
      </c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Y8146" s="2"/>
      <c r="Z8146"/>
      <c r="AA8146"/>
      <c r="AB8146"/>
    </row>
    <row r="8147" spans="1:28" ht="14.45" x14ac:dyDescent="0.3">
      <c r="A8147" s="3">
        <v>42525.29179398148</v>
      </c>
      <c r="B8147">
        <v>2016</v>
      </c>
      <c r="C8147">
        <v>6</v>
      </c>
      <c r="D8147">
        <v>4</v>
      </c>
      <c r="E8147">
        <v>7</v>
      </c>
      <c r="F8147" s="4">
        <v>392827.73330238526</v>
      </c>
      <c r="G8147" s="4">
        <v>389016.03848292888</v>
      </c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Y8147" s="2"/>
      <c r="Z8147"/>
      <c r="AA8147"/>
      <c r="AB8147"/>
    </row>
    <row r="8148" spans="1:28" ht="14.45" x14ac:dyDescent="0.3">
      <c r="A8148" s="3">
        <v>42525.333460648151</v>
      </c>
      <c r="B8148">
        <v>2016</v>
      </c>
      <c r="C8148">
        <v>6</v>
      </c>
      <c r="D8148">
        <v>4</v>
      </c>
      <c r="E8148">
        <v>8</v>
      </c>
      <c r="F8148" s="4">
        <v>373121.07653923798</v>
      </c>
      <c r="G8148" s="4">
        <v>410996.98723797553</v>
      </c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Y8148" s="2"/>
      <c r="Z8148"/>
      <c r="AA8148"/>
      <c r="AB8148"/>
    </row>
    <row r="8149" spans="1:28" ht="14.45" x14ac:dyDescent="0.3">
      <c r="A8149" s="3">
        <v>42525.375127314815</v>
      </c>
      <c r="B8149">
        <v>2016</v>
      </c>
      <c r="C8149">
        <v>6</v>
      </c>
      <c r="D8149">
        <v>4</v>
      </c>
      <c r="E8149">
        <v>9</v>
      </c>
      <c r="F8149" s="4">
        <v>357111.46015029517</v>
      </c>
      <c r="G8149" s="4">
        <v>472136.56530478859</v>
      </c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Y8149" s="2"/>
      <c r="Z8149"/>
      <c r="AA8149"/>
      <c r="AB8149"/>
    </row>
    <row r="8150" spans="1:28" ht="14.45" x14ac:dyDescent="0.3">
      <c r="A8150" s="3">
        <v>42525.41679398148</v>
      </c>
      <c r="B8150">
        <v>2016</v>
      </c>
      <c r="C8150">
        <v>6</v>
      </c>
      <c r="D8150">
        <v>4</v>
      </c>
      <c r="E8150">
        <v>10</v>
      </c>
      <c r="F8150" s="4">
        <v>358437.33397357649</v>
      </c>
      <c r="G8150" s="4">
        <v>506272.88438485016</v>
      </c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Y8150" s="2"/>
      <c r="Z8150"/>
      <c r="AA8150"/>
      <c r="AB8150"/>
    </row>
    <row r="8151" spans="1:28" ht="14.45" x14ac:dyDescent="0.3">
      <c r="A8151" s="3">
        <v>42525.458460648151</v>
      </c>
      <c r="B8151">
        <v>2016</v>
      </c>
      <c r="C8151">
        <v>6</v>
      </c>
      <c r="D8151">
        <v>4</v>
      </c>
      <c r="E8151">
        <v>11</v>
      </c>
      <c r="F8151" s="4">
        <v>373772.83557326376</v>
      </c>
      <c r="G8151" s="4">
        <v>513438.27483907674</v>
      </c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Y8151" s="2"/>
      <c r="Z8151"/>
      <c r="AA8151"/>
      <c r="AB8151"/>
    </row>
    <row r="8152" spans="1:28" ht="14.45" x14ac:dyDescent="0.3">
      <c r="A8152" s="3">
        <v>42525.500127314815</v>
      </c>
      <c r="B8152">
        <v>2016</v>
      </c>
      <c r="C8152">
        <v>6</v>
      </c>
      <c r="D8152">
        <v>4</v>
      </c>
      <c r="E8152">
        <v>12</v>
      </c>
      <c r="F8152" s="4">
        <v>435222.43149954837</v>
      </c>
      <c r="G8152" s="4">
        <v>586544.82486076071</v>
      </c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Y8152" s="2"/>
      <c r="Z8152"/>
      <c r="AA8152"/>
      <c r="AB8152"/>
    </row>
    <row r="8153" spans="1:28" ht="14.45" x14ac:dyDescent="0.3">
      <c r="A8153" s="3">
        <v>42525.54179398148</v>
      </c>
      <c r="B8153">
        <v>2016</v>
      </c>
      <c r="C8153">
        <v>6</v>
      </c>
      <c r="D8153">
        <v>4</v>
      </c>
      <c r="E8153">
        <v>13</v>
      </c>
      <c r="F8153" s="4">
        <v>504391.9778337013</v>
      </c>
      <c r="G8153" s="4">
        <v>655672.916436809</v>
      </c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Y8153" s="2"/>
      <c r="Z8153"/>
      <c r="AA8153"/>
      <c r="AB8153"/>
    </row>
    <row r="8154" spans="1:28" ht="14.45" x14ac:dyDescent="0.3">
      <c r="A8154" s="3">
        <v>42525.583460648151</v>
      </c>
      <c r="B8154">
        <v>2016</v>
      </c>
      <c r="C8154">
        <v>6</v>
      </c>
      <c r="D8154">
        <v>4</v>
      </c>
      <c r="E8154">
        <v>14</v>
      </c>
      <c r="F8154" s="4">
        <v>587253.59934589837</v>
      </c>
      <c r="G8154" s="4">
        <v>699402.35553584655</v>
      </c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Y8154" s="2"/>
      <c r="Z8154"/>
      <c r="AA8154"/>
      <c r="AB8154"/>
    </row>
    <row r="8155" spans="1:28" ht="14.45" x14ac:dyDescent="0.3">
      <c r="A8155" s="3">
        <v>42525.625127314815</v>
      </c>
      <c r="B8155">
        <v>2016</v>
      </c>
      <c r="C8155">
        <v>6</v>
      </c>
      <c r="D8155">
        <v>4</v>
      </c>
      <c r="E8155">
        <v>15</v>
      </c>
      <c r="F8155" s="4">
        <v>641996.16084410553</v>
      </c>
      <c r="G8155" s="4">
        <v>785053.79783807916</v>
      </c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Y8155" s="2"/>
      <c r="Z8155"/>
      <c r="AA8155"/>
      <c r="AB8155"/>
    </row>
    <row r="8156" spans="1:28" ht="14.45" x14ac:dyDescent="0.3">
      <c r="A8156" s="3">
        <v>42525.66679398148</v>
      </c>
      <c r="B8156">
        <v>2016</v>
      </c>
      <c r="C8156">
        <v>6</v>
      </c>
      <c r="D8156">
        <v>4</v>
      </c>
      <c r="E8156">
        <v>16</v>
      </c>
      <c r="F8156" s="4">
        <v>731715.57137634908</v>
      </c>
      <c r="G8156" s="4">
        <v>853638.69771849131</v>
      </c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Y8156" s="2"/>
      <c r="Z8156"/>
      <c r="AA8156"/>
      <c r="AB8156"/>
    </row>
    <row r="8157" spans="1:28" ht="14.45" x14ac:dyDescent="0.3">
      <c r="A8157" s="3">
        <v>42525.708460648151</v>
      </c>
      <c r="B8157">
        <v>2016</v>
      </c>
      <c r="C8157">
        <v>6</v>
      </c>
      <c r="D8157">
        <v>4</v>
      </c>
      <c r="E8157">
        <v>17</v>
      </c>
      <c r="F8157" s="4">
        <v>773938.23245984758</v>
      </c>
      <c r="G8157" s="4">
        <v>848589.73397794063</v>
      </c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Y8157" s="2"/>
      <c r="Z8157"/>
      <c r="AA8157"/>
      <c r="AB8157"/>
    </row>
    <row r="8158" spans="1:28" ht="14.45" x14ac:dyDescent="0.3">
      <c r="A8158" s="3">
        <v>42525.750127314815</v>
      </c>
      <c r="B8158">
        <v>2016</v>
      </c>
      <c r="C8158">
        <v>6</v>
      </c>
      <c r="D8158">
        <v>4</v>
      </c>
      <c r="E8158">
        <v>18</v>
      </c>
      <c r="F8158" s="4">
        <v>753058.56015435641</v>
      </c>
      <c r="G8158" s="4">
        <v>795879.27188284916</v>
      </c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Y8158" s="2"/>
      <c r="Z8158"/>
      <c r="AA8158"/>
      <c r="AB8158"/>
    </row>
    <row r="8159" spans="1:28" ht="14.45" x14ac:dyDescent="0.3">
      <c r="A8159" s="3">
        <v>42525.79179398148</v>
      </c>
      <c r="B8159">
        <v>2016</v>
      </c>
      <c r="C8159">
        <v>6</v>
      </c>
      <c r="D8159">
        <v>4</v>
      </c>
      <c r="E8159">
        <v>19</v>
      </c>
      <c r="F8159" s="4">
        <v>710292.08371673629</v>
      </c>
      <c r="G8159" s="4">
        <v>760472.11952451942</v>
      </c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Y8159" s="2"/>
      <c r="Z8159"/>
      <c r="AA8159"/>
      <c r="AB8159"/>
    </row>
    <row r="8160" spans="1:28" ht="14.45" x14ac:dyDescent="0.3">
      <c r="A8160" s="3">
        <v>42525.833460648151</v>
      </c>
      <c r="B8160">
        <v>2016</v>
      </c>
      <c r="C8160">
        <v>6</v>
      </c>
      <c r="D8160">
        <v>4</v>
      </c>
      <c r="E8160">
        <v>20</v>
      </c>
      <c r="F8160" s="4">
        <v>715936.49421115511</v>
      </c>
      <c r="G8160" s="4">
        <v>757375.07299793407</v>
      </c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Y8160" s="2"/>
      <c r="Z8160"/>
      <c r="AA8160"/>
      <c r="AB8160"/>
    </row>
    <row r="8161" spans="1:28" ht="14.45" x14ac:dyDescent="0.3">
      <c r="A8161" s="3">
        <v>42525.875127314815</v>
      </c>
      <c r="B8161">
        <v>2016</v>
      </c>
      <c r="C8161">
        <v>6</v>
      </c>
      <c r="D8161">
        <v>4</v>
      </c>
      <c r="E8161">
        <v>21</v>
      </c>
      <c r="F8161" s="4">
        <v>608713.02530491503</v>
      </c>
      <c r="G8161" s="4">
        <v>674575.1772511265</v>
      </c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Y8161" s="2"/>
      <c r="Z8161"/>
      <c r="AA8161"/>
      <c r="AB8161"/>
    </row>
    <row r="8162" spans="1:28" ht="14.45" x14ac:dyDescent="0.3">
      <c r="A8162" s="3">
        <v>42525.91679398148</v>
      </c>
      <c r="B8162">
        <v>2016</v>
      </c>
      <c r="C8162">
        <v>6</v>
      </c>
      <c r="D8162">
        <v>4</v>
      </c>
      <c r="E8162">
        <v>22</v>
      </c>
      <c r="F8162" s="4">
        <v>492439.05907313165</v>
      </c>
      <c r="G8162" s="4">
        <v>545925.19571485429</v>
      </c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Y8162" s="2"/>
      <c r="Z8162"/>
      <c r="AA8162"/>
      <c r="AB8162"/>
    </row>
    <row r="8163" spans="1:28" ht="14.45" x14ac:dyDescent="0.3">
      <c r="A8163" s="3">
        <v>42525.958460648151</v>
      </c>
      <c r="B8163">
        <v>2016</v>
      </c>
      <c r="C8163">
        <v>6</v>
      </c>
      <c r="D8163">
        <v>4</v>
      </c>
      <c r="E8163">
        <v>23</v>
      </c>
      <c r="F8163" s="4">
        <v>430668.4115535625</v>
      </c>
      <c r="G8163" s="4">
        <v>439385.94496841903</v>
      </c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Y8163" s="2"/>
      <c r="Z8163"/>
      <c r="AA8163"/>
      <c r="AB8163"/>
    </row>
    <row r="8164" spans="1:28" ht="14.45" x14ac:dyDescent="0.3">
      <c r="A8164" s="3">
        <v>42526.000127314815</v>
      </c>
      <c r="B8164">
        <v>2016</v>
      </c>
      <c r="C8164">
        <v>6</v>
      </c>
      <c r="D8164">
        <v>5</v>
      </c>
      <c r="E8164">
        <v>0</v>
      </c>
      <c r="F8164" s="4">
        <v>355732.72635114565</v>
      </c>
      <c r="G8164" s="4">
        <v>364411.37066452223</v>
      </c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Y8164" s="2"/>
      <c r="Z8164"/>
      <c r="AA8164"/>
      <c r="AB8164"/>
    </row>
    <row r="8165" spans="1:28" ht="14.45" x14ac:dyDescent="0.3">
      <c r="A8165" s="3">
        <v>42526.04179398148</v>
      </c>
      <c r="B8165">
        <v>2016</v>
      </c>
      <c r="C8165">
        <v>6</v>
      </c>
      <c r="D8165">
        <v>5</v>
      </c>
      <c r="E8165">
        <v>1</v>
      </c>
      <c r="F8165" s="4">
        <v>310789.07744609995</v>
      </c>
      <c r="G8165" s="4">
        <v>326167.62763096194</v>
      </c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Y8165" s="2"/>
      <c r="Z8165"/>
      <c r="AA8165"/>
      <c r="AB8165"/>
    </row>
    <row r="8166" spans="1:28" ht="14.45" x14ac:dyDescent="0.3">
      <c r="A8166" s="3">
        <v>42526.083460648151</v>
      </c>
      <c r="B8166">
        <v>2016</v>
      </c>
      <c r="C8166">
        <v>6</v>
      </c>
      <c r="D8166">
        <v>5</v>
      </c>
      <c r="E8166">
        <v>2</v>
      </c>
      <c r="F8166" s="4">
        <v>275161.89321538678</v>
      </c>
      <c r="G8166" s="4">
        <v>313554.41474948387</v>
      </c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Y8166" s="2"/>
      <c r="Z8166"/>
      <c r="AA8166"/>
      <c r="AB8166"/>
    </row>
    <row r="8167" spans="1:28" ht="14.45" x14ac:dyDescent="0.3">
      <c r="A8167" s="3">
        <v>42526.125127314815</v>
      </c>
      <c r="B8167">
        <v>2016</v>
      </c>
      <c r="C8167">
        <v>6</v>
      </c>
      <c r="D8167">
        <v>5</v>
      </c>
      <c r="E8167">
        <v>3</v>
      </c>
      <c r="F8167" s="4">
        <v>284299.11120553117</v>
      </c>
      <c r="G8167" s="4">
        <v>309154.97474665917</v>
      </c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Y8167" s="2"/>
      <c r="Z8167"/>
      <c r="AA8167"/>
      <c r="AB8167"/>
    </row>
    <row r="8168" spans="1:28" ht="14.45" x14ac:dyDescent="0.3">
      <c r="A8168" s="3">
        <v>42526.16679398148</v>
      </c>
      <c r="B8168">
        <v>2016</v>
      </c>
      <c r="C8168">
        <v>6</v>
      </c>
      <c r="D8168">
        <v>5</v>
      </c>
      <c r="E8168">
        <v>4</v>
      </c>
      <c r="F8168" s="4">
        <v>268821.45326471253</v>
      </c>
      <c r="G8168" s="4">
        <v>320815.4444104901</v>
      </c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Y8168" s="2"/>
      <c r="Z8168"/>
      <c r="AA8168"/>
      <c r="AB8168"/>
    </row>
    <row r="8169" spans="1:28" ht="14.45" x14ac:dyDescent="0.3">
      <c r="A8169" s="3">
        <v>42526.208460648151</v>
      </c>
      <c r="B8169">
        <v>2016</v>
      </c>
      <c r="C8169">
        <v>6</v>
      </c>
      <c r="D8169">
        <v>5</v>
      </c>
      <c r="E8169">
        <v>5</v>
      </c>
      <c r="F8169" s="4">
        <v>327294.26749368815</v>
      </c>
      <c r="G8169" s="4">
        <v>388594.11262351164</v>
      </c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Y8169" s="2"/>
      <c r="Z8169"/>
      <c r="AA8169"/>
      <c r="AB8169"/>
    </row>
    <row r="8170" spans="1:28" ht="14.45" x14ac:dyDescent="0.3">
      <c r="A8170" s="3">
        <v>42526.250127314815</v>
      </c>
      <c r="B8170">
        <v>2016</v>
      </c>
      <c r="C8170">
        <v>6</v>
      </c>
      <c r="D8170">
        <v>5</v>
      </c>
      <c r="E8170">
        <v>6</v>
      </c>
      <c r="F8170" s="4">
        <v>347697.80146083876</v>
      </c>
      <c r="G8170" s="4">
        <v>384835.99632295343</v>
      </c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Y8170" s="2"/>
      <c r="Z8170"/>
      <c r="AA8170"/>
      <c r="AB8170"/>
    </row>
    <row r="8171" spans="1:28" ht="14.45" x14ac:dyDescent="0.3">
      <c r="A8171" s="3">
        <v>42526.29179398148</v>
      </c>
      <c r="B8171">
        <v>2016</v>
      </c>
      <c r="C8171">
        <v>6</v>
      </c>
      <c r="D8171">
        <v>5</v>
      </c>
      <c r="E8171">
        <v>7</v>
      </c>
      <c r="F8171" s="4">
        <v>334500.71373910469</v>
      </c>
      <c r="G8171" s="4">
        <v>389938.02663781925</v>
      </c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Y8171" s="2"/>
      <c r="Z8171"/>
      <c r="AA8171"/>
      <c r="AB8171"/>
    </row>
    <row r="8172" spans="1:28" ht="14.45" x14ac:dyDescent="0.3">
      <c r="A8172" s="3">
        <v>42526.333460648151</v>
      </c>
      <c r="B8172">
        <v>2016</v>
      </c>
      <c r="C8172">
        <v>6</v>
      </c>
      <c r="D8172">
        <v>5</v>
      </c>
      <c r="E8172">
        <v>8</v>
      </c>
      <c r="F8172" s="4">
        <v>330700.76901255117</v>
      </c>
      <c r="G8172" s="4">
        <v>370243.99281766266</v>
      </c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Y8172" s="2"/>
      <c r="Z8172"/>
      <c r="AA8172"/>
      <c r="AB8172"/>
    </row>
    <row r="8173" spans="1:28" ht="14.45" x14ac:dyDescent="0.3">
      <c r="A8173" s="3">
        <v>42526.375127314815</v>
      </c>
      <c r="B8173">
        <v>2016</v>
      </c>
      <c r="C8173">
        <v>6</v>
      </c>
      <c r="D8173">
        <v>5</v>
      </c>
      <c r="E8173">
        <v>9</v>
      </c>
      <c r="F8173" s="4">
        <v>350629.53941985505</v>
      </c>
      <c r="G8173" s="4">
        <v>391468.0357423505</v>
      </c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Y8173" s="2"/>
      <c r="Z8173"/>
      <c r="AA8173"/>
      <c r="AB8173"/>
    </row>
    <row r="8174" spans="1:28" ht="14.45" x14ac:dyDescent="0.3">
      <c r="A8174" s="3">
        <v>42526.41679398148</v>
      </c>
      <c r="B8174">
        <v>2016</v>
      </c>
      <c r="C8174">
        <v>6</v>
      </c>
      <c r="D8174">
        <v>5</v>
      </c>
      <c r="E8174">
        <v>10</v>
      </c>
      <c r="F8174" s="4">
        <v>404894.96862328413</v>
      </c>
      <c r="G8174" s="4">
        <v>459442.57038198458</v>
      </c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Y8174" s="2"/>
      <c r="Z8174"/>
      <c r="AA8174"/>
      <c r="AB8174"/>
    </row>
    <row r="8175" spans="1:28" ht="14.45" x14ac:dyDescent="0.3">
      <c r="A8175" s="3">
        <v>42526.458460648151</v>
      </c>
      <c r="B8175">
        <v>2016</v>
      </c>
      <c r="C8175">
        <v>6</v>
      </c>
      <c r="D8175">
        <v>5</v>
      </c>
      <c r="E8175">
        <v>11</v>
      </c>
      <c r="F8175" s="4">
        <v>408629.51062484412</v>
      </c>
      <c r="G8175" s="4">
        <v>525918.52254905831</v>
      </c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Y8175" s="2"/>
      <c r="Z8175"/>
      <c r="AA8175"/>
      <c r="AB8175"/>
    </row>
    <row r="8176" spans="1:28" ht="14.45" x14ac:dyDescent="0.3">
      <c r="A8176" s="3">
        <v>42526.500127314815</v>
      </c>
      <c r="B8176">
        <v>2016</v>
      </c>
      <c r="C8176">
        <v>6</v>
      </c>
      <c r="D8176">
        <v>5</v>
      </c>
      <c r="E8176">
        <v>12</v>
      </c>
      <c r="F8176" s="4">
        <v>456138.78843127808</v>
      </c>
      <c r="G8176" s="4">
        <v>533145.19169834664</v>
      </c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Y8176" s="2"/>
      <c r="Z8176"/>
      <c r="AA8176"/>
      <c r="AB8176"/>
    </row>
    <row r="8177" spans="1:28" ht="14.45" x14ac:dyDescent="0.3">
      <c r="A8177" s="3">
        <v>42526.54179398148</v>
      </c>
      <c r="B8177">
        <v>2016</v>
      </c>
      <c r="C8177">
        <v>6</v>
      </c>
      <c r="D8177">
        <v>5</v>
      </c>
      <c r="E8177">
        <v>13</v>
      </c>
      <c r="F8177" s="4">
        <v>504097.28299326793</v>
      </c>
      <c r="G8177" s="4">
        <v>600442.76467806799</v>
      </c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Y8177" s="2"/>
      <c r="Z8177"/>
      <c r="AA8177"/>
      <c r="AB8177"/>
    </row>
    <row r="8178" spans="1:28" ht="14.45" x14ac:dyDescent="0.3">
      <c r="A8178" s="3">
        <v>42526.583460648151</v>
      </c>
      <c r="B8178">
        <v>2016</v>
      </c>
      <c r="C8178">
        <v>6</v>
      </c>
      <c r="D8178">
        <v>5</v>
      </c>
      <c r="E8178">
        <v>14</v>
      </c>
      <c r="F8178" s="4">
        <v>581415.11112165649</v>
      </c>
      <c r="G8178" s="4">
        <v>645608.8229198457</v>
      </c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Y8178" s="2"/>
      <c r="Z8178"/>
      <c r="AA8178"/>
      <c r="AB8178"/>
    </row>
    <row r="8179" spans="1:28" ht="14.45" x14ac:dyDescent="0.3">
      <c r="A8179" s="3">
        <v>42526.625127314815</v>
      </c>
      <c r="B8179">
        <v>2016</v>
      </c>
      <c r="C8179">
        <v>6</v>
      </c>
      <c r="D8179">
        <v>5</v>
      </c>
      <c r="E8179">
        <v>15</v>
      </c>
      <c r="F8179" s="4">
        <v>617972.30412757862</v>
      </c>
      <c r="G8179" s="4">
        <v>681946.22364696069</v>
      </c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Y8179" s="2"/>
      <c r="Z8179"/>
      <c r="AA8179"/>
      <c r="AB8179"/>
    </row>
    <row r="8180" spans="1:28" ht="14.45" x14ac:dyDescent="0.3">
      <c r="A8180" s="3">
        <v>42526.66679398148</v>
      </c>
      <c r="B8180">
        <v>2016</v>
      </c>
      <c r="C8180">
        <v>6</v>
      </c>
      <c r="D8180">
        <v>5</v>
      </c>
      <c r="E8180">
        <v>16</v>
      </c>
      <c r="F8180" s="4">
        <v>677752.86798844452</v>
      </c>
      <c r="G8180" s="4">
        <v>710854.72371652583</v>
      </c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Y8180" s="2"/>
      <c r="Z8180"/>
      <c r="AA8180"/>
      <c r="AB8180"/>
    </row>
    <row r="8181" spans="1:28" ht="14.45" x14ac:dyDescent="0.3">
      <c r="A8181" s="3">
        <v>42526.708460648151</v>
      </c>
      <c r="B8181">
        <v>2016</v>
      </c>
      <c r="C8181">
        <v>6</v>
      </c>
      <c r="D8181">
        <v>5</v>
      </c>
      <c r="E8181">
        <v>17</v>
      </c>
      <c r="F8181" s="4">
        <v>729237.63381586538</v>
      </c>
      <c r="G8181" s="4">
        <v>693428.55077177577</v>
      </c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Y8181" s="2"/>
      <c r="Z8181"/>
      <c r="AA8181"/>
      <c r="AB8181"/>
    </row>
    <row r="8182" spans="1:28" ht="14.45" x14ac:dyDescent="0.3">
      <c r="A8182" s="3">
        <v>42526.750127314815</v>
      </c>
      <c r="B8182">
        <v>2016</v>
      </c>
      <c r="C8182">
        <v>6</v>
      </c>
      <c r="D8182">
        <v>5</v>
      </c>
      <c r="E8182">
        <v>18</v>
      </c>
      <c r="F8182" s="4">
        <v>702442.00236385502</v>
      </c>
      <c r="G8182" s="4">
        <v>663996.04041945701</v>
      </c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Y8182" s="2"/>
      <c r="Z8182"/>
      <c r="AA8182"/>
      <c r="AB8182"/>
    </row>
    <row r="8183" spans="1:28" ht="14.45" x14ac:dyDescent="0.3">
      <c r="A8183" s="3">
        <v>42526.79179398148</v>
      </c>
      <c r="B8183">
        <v>2016</v>
      </c>
      <c r="C8183">
        <v>6</v>
      </c>
      <c r="D8183">
        <v>5</v>
      </c>
      <c r="E8183">
        <v>19</v>
      </c>
      <c r="F8183" s="4">
        <v>672215.80545232131</v>
      </c>
      <c r="G8183" s="4">
        <v>650279.50882165274</v>
      </c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Y8183" s="2"/>
      <c r="Z8183"/>
      <c r="AA8183"/>
      <c r="AB8183"/>
    </row>
    <row r="8184" spans="1:28" ht="14.45" x14ac:dyDescent="0.3">
      <c r="A8184" s="3">
        <v>42526.833460648151</v>
      </c>
      <c r="B8184">
        <v>2016</v>
      </c>
      <c r="C8184">
        <v>6</v>
      </c>
      <c r="D8184">
        <v>5</v>
      </c>
      <c r="E8184">
        <v>20</v>
      </c>
      <c r="F8184" s="4">
        <v>670465.41785799281</v>
      </c>
      <c r="G8184" s="4">
        <v>695688.54926411342</v>
      </c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Y8184" s="2"/>
      <c r="Z8184"/>
      <c r="AA8184"/>
      <c r="AB8184"/>
    </row>
    <row r="8185" spans="1:28" ht="14.45" x14ac:dyDescent="0.3">
      <c r="A8185" s="3">
        <v>42526.875127314815</v>
      </c>
      <c r="B8185">
        <v>2016</v>
      </c>
      <c r="C8185">
        <v>6</v>
      </c>
      <c r="D8185">
        <v>5</v>
      </c>
      <c r="E8185">
        <v>21</v>
      </c>
      <c r="F8185" s="4">
        <v>628691.78823627031</v>
      </c>
      <c r="G8185" s="4">
        <v>646693.8174079858</v>
      </c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Y8185" s="2"/>
      <c r="Z8185"/>
      <c r="AA8185"/>
      <c r="AB8185"/>
    </row>
    <row r="8186" spans="1:28" ht="14.45" x14ac:dyDescent="0.3">
      <c r="A8186" s="3">
        <v>42526.91679398148</v>
      </c>
      <c r="B8186">
        <v>2016</v>
      </c>
      <c r="C8186">
        <v>6</v>
      </c>
      <c r="D8186">
        <v>5</v>
      </c>
      <c r="E8186">
        <v>22</v>
      </c>
      <c r="F8186" s="4">
        <v>525201.64342882321</v>
      </c>
      <c r="G8186" s="4">
        <v>538023.29056591261</v>
      </c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Y8186" s="2"/>
      <c r="Z8186"/>
      <c r="AA8186"/>
      <c r="AB8186"/>
    </row>
    <row r="8187" spans="1:28" ht="14.45" x14ac:dyDescent="0.3">
      <c r="A8187" s="3">
        <v>42526.958460648151</v>
      </c>
      <c r="B8187">
        <v>2016</v>
      </c>
      <c r="C8187">
        <v>6</v>
      </c>
      <c r="D8187">
        <v>5</v>
      </c>
      <c r="E8187">
        <v>23</v>
      </c>
      <c r="F8187" s="4">
        <v>432420.79839876934</v>
      </c>
      <c r="G8187" s="4">
        <v>466407.92144309118</v>
      </c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Y8187" s="2"/>
      <c r="Z8187"/>
      <c r="AA8187"/>
      <c r="AB8187"/>
    </row>
    <row r="8188" spans="1:28" ht="14.45" x14ac:dyDescent="0.3">
      <c r="A8188" s="3">
        <v>42527.000127314815</v>
      </c>
      <c r="B8188">
        <v>2016</v>
      </c>
      <c r="C8188">
        <v>6</v>
      </c>
      <c r="D8188">
        <v>6</v>
      </c>
      <c r="E8188">
        <v>0</v>
      </c>
      <c r="F8188" s="4">
        <v>365154.5765756176</v>
      </c>
      <c r="G8188" s="4">
        <v>376810.78774952982</v>
      </c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Y8188" s="2"/>
      <c r="Z8188"/>
      <c r="AA8188"/>
      <c r="AB8188"/>
    </row>
    <row r="8189" spans="1:28" ht="14.45" x14ac:dyDescent="0.3">
      <c r="A8189" s="3">
        <v>42527.04179398148</v>
      </c>
      <c r="B8189">
        <v>2016</v>
      </c>
      <c r="C8189">
        <v>6</v>
      </c>
      <c r="D8189">
        <v>6</v>
      </c>
      <c r="E8189">
        <v>1</v>
      </c>
      <c r="F8189" s="4">
        <v>336757.69915639417</v>
      </c>
      <c r="G8189" s="4">
        <v>344292.32100442465</v>
      </c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Y8189" s="2"/>
      <c r="Z8189"/>
      <c r="AA8189"/>
      <c r="AB8189"/>
    </row>
    <row r="8190" spans="1:28" ht="14.45" x14ac:dyDescent="0.3">
      <c r="A8190" s="3">
        <v>42527.083460648151</v>
      </c>
      <c r="B8190">
        <v>2016</v>
      </c>
      <c r="C8190">
        <v>6</v>
      </c>
      <c r="D8190">
        <v>6</v>
      </c>
      <c r="E8190">
        <v>2</v>
      </c>
      <c r="F8190" s="4">
        <v>312212.6005845922</v>
      </c>
      <c r="G8190" s="4">
        <v>312452.35358955816</v>
      </c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Y8190" s="2"/>
      <c r="Z8190"/>
      <c r="AA8190"/>
      <c r="AB8190"/>
    </row>
    <row r="8191" spans="1:28" ht="14.45" x14ac:dyDescent="0.3">
      <c r="A8191" s="3">
        <v>42527.125127314815</v>
      </c>
      <c r="B8191">
        <v>2016</v>
      </c>
      <c r="C8191">
        <v>6</v>
      </c>
      <c r="D8191">
        <v>6</v>
      </c>
      <c r="E8191">
        <v>3</v>
      </c>
      <c r="F8191" s="4">
        <v>305076.96266062808</v>
      </c>
      <c r="G8191" s="4">
        <v>304503.22881646268</v>
      </c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Y8191" s="2"/>
      <c r="Z8191"/>
      <c r="AA8191"/>
      <c r="AB8191"/>
    </row>
    <row r="8192" spans="1:28" ht="14.45" x14ac:dyDescent="0.3">
      <c r="A8192" s="3">
        <v>42527.16679398148</v>
      </c>
      <c r="B8192">
        <v>2016</v>
      </c>
      <c r="C8192">
        <v>6</v>
      </c>
      <c r="D8192">
        <v>6</v>
      </c>
      <c r="E8192">
        <v>4</v>
      </c>
      <c r="F8192" s="4">
        <v>295971.02578989312</v>
      </c>
      <c r="G8192" s="4">
        <v>318877.11054861645</v>
      </c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Y8192" s="2"/>
      <c r="Z8192"/>
      <c r="AA8192"/>
      <c r="AB8192"/>
    </row>
    <row r="8193" spans="1:28" ht="14.45" x14ac:dyDescent="0.3">
      <c r="A8193" s="3">
        <v>42527.208460648151</v>
      </c>
      <c r="B8193">
        <v>2016</v>
      </c>
      <c r="C8193">
        <v>6</v>
      </c>
      <c r="D8193">
        <v>6</v>
      </c>
      <c r="E8193">
        <v>5</v>
      </c>
      <c r="F8193" s="4">
        <v>333334.35727150046</v>
      </c>
      <c r="G8193" s="4">
        <v>355908.72292945249</v>
      </c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Y8193" s="2"/>
      <c r="Z8193"/>
      <c r="AA8193"/>
      <c r="AB8193"/>
    </row>
    <row r="8194" spans="1:28" ht="14.45" x14ac:dyDescent="0.3">
      <c r="A8194" s="3">
        <v>42527.250127314815</v>
      </c>
      <c r="B8194">
        <v>2016</v>
      </c>
      <c r="C8194">
        <v>6</v>
      </c>
      <c r="D8194">
        <v>6</v>
      </c>
      <c r="E8194">
        <v>6</v>
      </c>
      <c r="F8194" s="4">
        <v>357875.11895656941</v>
      </c>
      <c r="G8194" s="4">
        <v>374881.13204278605</v>
      </c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Y8194" s="2"/>
      <c r="Z8194"/>
      <c r="AA8194"/>
      <c r="AB8194"/>
    </row>
    <row r="8195" spans="1:28" ht="14.45" x14ac:dyDescent="0.3">
      <c r="A8195" s="3">
        <v>42527.29179398148</v>
      </c>
      <c r="B8195">
        <v>2016</v>
      </c>
      <c r="C8195">
        <v>6</v>
      </c>
      <c r="D8195">
        <v>6</v>
      </c>
      <c r="E8195">
        <v>7</v>
      </c>
      <c r="F8195" s="4">
        <v>393666.58332020114</v>
      </c>
      <c r="G8195" s="4">
        <v>369897.14547314495</v>
      </c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Y8195" s="2"/>
      <c r="Z8195"/>
      <c r="AA8195"/>
      <c r="AB8195"/>
    </row>
    <row r="8196" spans="1:28" ht="14.45" x14ac:dyDescent="0.3">
      <c r="A8196" s="3">
        <v>42527.333460648151</v>
      </c>
      <c r="B8196">
        <v>2016</v>
      </c>
      <c r="C8196">
        <v>6</v>
      </c>
      <c r="D8196">
        <v>6</v>
      </c>
      <c r="E8196">
        <v>8</v>
      </c>
      <c r="F8196" s="4">
        <v>343408.91470347642</v>
      </c>
      <c r="G8196" s="4">
        <v>391472.62213006598</v>
      </c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Y8196" s="2"/>
      <c r="Z8196"/>
      <c r="AA8196"/>
      <c r="AB8196"/>
    </row>
    <row r="8197" spans="1:28" ht="14.45" x14ac:dyDescent="0.3">
      <c r="A8197" s="3">
        <v>42527.375127314815</v>
      </c>
      <c r="B8197">
        <v>2016</v>
      </c>
      <c r="C8197">
        <v>6</v>
      </c>
      <c r="D8197">
        <v>6</v>
      </c>
      <c r="E8197">
        <v>9</v>
      </c>
      <c r="F8197" s="4">
        <v>391505.37289767037</v>
      </c>
      <c r="G8197" s="4">
        <v>472045.65443266253</v>
      </c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Y8197" s="2"/>
      <c r="Z8197"/>
      <c r="AA8197"/>
      <c r="AB8197"/>
    </row>
    <row r="8198" spans="1:28" ht="14.45" x14ac:dyDescent="0.3">
      <c r="A8198" s="3">
        <v>42527.41679398148</v>
      </c>
      <c r="B8198">
        <v>2016</v>
      </c>
      <c r="C8198">
        <v>6</v>
      </c>
      <c r="D8198">
        <v>6</v>
      </c>
      <c r="E8198">
        <v>10</v>
      </c>
      <c r="F8198" s="4">
        <v>452149.96227841667</v>
      </c>
      <c r="G8198" s="4">
        <v>529266.24358590401</v>
      </c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Y8198" s="2"/>
      <c r="Z8198"/>
      <c r="AA8198"/>
      <c r="AB8198"/>
    </row>
    <row r="8199" spans="1:28" ht="14.45" x14ac:dyDescent="0.3">
      <c r="A8199" s="3">
        <v>42527.458460648151</v>
      </c>
      <c r="B8199">
        <v>2016</v>
      </c>
      <c r="C8199">
        <v>6</v>
      </c>
      <c r="D8199">
        <v>6</v>
      </c>
      <c r="E8199">
        <v>11</v>
      </c>
      <c r="F8199" s="4">
        <v>479132.22167828283</v>
      </c>
      <c r="G8199" s="4">
        <v>491354.11816243961</v>
      </c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Y8199" s="2"/>
      <c r="Z8199"/>
      <c r="AA8199"/>
      <c r="AB8199"/>
    </row>
    <row r="8200" spans="1:28" ht="14.45" x14ac:dyDescent="0.3">
      <c r="A8200" s="3">
        <v>42527.500127314815</v>
      </c>
      <c r="B8200">
        <v>2016</v>
      </c>
      <c r="C8200">
        <v>6</v>
      </c>
      <c r="D8200">
        <v>6</v>
      </c>
      <c r="E8200">
        <v>12</v>
      </c>
      <c r="F8200" s="4">
        <v>499809.47027126205</v>
      </c>
      <c r="G8200" s="4">
        <v>542924.50871913589</v>
      </c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Y8200" s="2"/>
      <c r="Z8200"/>
      <c r="AA8200"/>
      <c r="AB8200"/>
    </row>
    <row r="8201" spans="1:28" ht="14.45" x14ac:dyDescent="0.3">
      <c r="A8201" s="3">
        <v>42527.54179398148</v>
      </c>
      <c r="B8201">
        <v>2016</v>
      </c>
      <c r="C8201">
        <v>6</v>
      </c>
      <c r="D8201">
        <v>6</v>
      </c>
      <c r="E8201">
        <v>13</v>
      </c>
      <c r="F8201" s="4">
        <v>560683.83770505036</v>
      </c>
      <c r="G8201" s="4">
        <v>597934.46875756443</v>
      </c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Y8201" s="2"/>
      <c r="Z8201"/>
      <c r="AA8201"/>
      <c r="AB8201"/>
    </row>
    <row r="8202" spans="1:28" ht="14.45" x14ac:dyDescent="0.3">
      <c r="A8202" s="3">
        <v>42527.583460648151</v>
      </c>
      <c r="B8202">
        <v>2016</v>
      </c>
      <c r="C8202">
        <v>6</v>
      </c>
      <c r="D8202">
        <v>6</v>
      </c>
      <c r="E8202">
        <v>14</v>
      </c>
      <c r="F8202" s="4">
        <v>603782.99481454981</v>
      </c>
      <c r="G8202" s="4">
        <v>650799.72094332881</v>
      </c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Y8202" s="2"/>
      <c r="Z8202"/>
      <c r="AA8202"/>
      <c r="AB8202"/>
    </row>
    <row r="8203" spans="1:28" ht="14.45" x14ac:dyDescent="0.3">
      <c r="A8203" s="3">
        <v>42527.625127314815</v>
      </c>
      <c r="B8203">
        <v>2016</v>
      </c>
      <c r="C8203">
        <v>6</v>
      </c>
      <c r="D8203">
        <v>6</v>
      </c>
      <c r="E8203">
        <v>15</v>
      </c>
      <c r="F8203" s="4">
        <v>689225.15930029785</v>
      </c>
      <c r="G8203" s="4">
        <v>706449.08337815187</v>
      </c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Y8203" s="2"/>
      <c r="Z8203"/>
      <c r="AA8203"/>
      <c r="AB8203"/>
    </row>
    <row r="8204" spans="1:28" ht="14.45" x14ac:dyDescent="0.3">
      <c r="A8204" s="3">
        <v>42527.66679398148</v>
      </c>
      <c r="B8204">
        <v>2016</v>
      </c>
      <c r="C8204">
        <v>6</v>
      </c>
      <c r="D8204">
        <v>6</v>
      </c>
      <c r="E8204">
        <v>16</v>
      </c>
      <c r="F8204" s="4">
        <v>767574.13585543807</v>
      </c>
      <c r="G8204" s="4">
        <v>746311.48355643626</v>
      </c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Y8204" s="2"/>
      <c r="Z8204"/>
      <c r="AA8204"/>
      <c r="AB8204"/>
    </row>
    <row r="8205" spans="1:28" ht="14.45" x14ac:dyDescent="0.3">
      <c r="A8205" s="3">
        <v>42527.708460648151</v>
      </c>
      <c r="B8205">
        <v>2016</v>
      </c>
      <c r="C8205">
        <v>6</v>
      </c>
      <c r="D8205">
        <v>6</v>
      </c>
      <c r="E8205">
        <v>17</v>
      </c>
      <c r="F8205" s="4">
        <v>787969.10478715179</v>
      </c>
      <c r="G8205" s="4">
        <v>802241.18682091578</v>
      </c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Y8205" s="2"/>
      <c r="Z8205"/>
      <c r="AA8205"/>
      <c r="AB8205"/>
    </row>
    <row r="8206" spans="1:28" ht="14.45" x14ac:dyDescent="0.3">
      <c r="A8206" s="3">
        <v>42527.750127314815</v>
      </c>
      <c r="B8206">
        <v>2016</v>
      </c>
      <c r="C8206">
        <v>6</v>
      </c>
      <c r="D8206">
        <v>6</v>
      </c>
      <c r="E8206">
        <v>18</v>
      </c>
      <c r="F8206" s="4">
        <v>754704.34090286924</v>
      </c>
      <c r="G8206" s="4">
        <v>750897.94909468794</v>
      </c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Y8206" s="2"/>
      <c r="Z8206"/>
      <c r="AA8206"/>
      <c r="AB8206"/>
    </row>
    <row r="8207" spans="1:28" ht="14.45" x14ac:dyDescent="0.3">
      <c r="A8207" s="3">
        <v>42527.79179398148</v>
      </c>
      <c r="B8207">
        <v>2016</v>
      </c>
      <c r="C8207">
        <v>6</v>
      </c>
      <c r="D8207">
        <v>6</v>
      </c>
      <c r="E8207">
        <v>19</v>
      </c>
      <c r="F8207" s="4">
        <v>690999.14052888192</v>
      </c>
      <c r="G8207" s="4">
        <v>698668.26903638092</v>
      </c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Y8207" s="2"/>
      <c r="Z8207"/>
      <c r="AA8207"/>
      <c r="AB8207"/>
    </row>
    <row r="8208" spans="1:28" ht="14.45" x14ac:dyDescent="0.3">
      <c r="A8208" s="3">
        <v>42527.833460648151</v>
      </c>
      <c r="B8208">
        <v>2016</v>
      </c>
      <c r="C8208">
        <v>6</v>
      </c>
      <c r="D8208">
        <v>6</v>
      </c>
      <c r="E8208">
        <v>20</v>
      </c>
      <c r="F8208" s="4">
        <v>657134.52288910537</v>
      </c>
      <c r="G8208" s="4">
        <v>675890.73383514257</v>
      </c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Y8208" s="2"/>
      <c r="Z8208"/>
      <c r="AA8208"/>
      <c r="AB8208"/>
    </row>
    <row r="8209" spans="1:28" ht="14.45" x14ac:dyDescent="0.3">
      <c r="A8209" s="3">
        <v>42527.875127314815</v>
      </c>
      <c r="B8209">
        <v>2016</v>
      </c>
      <c r="C8209">
        <v>6</v>
      </c>
      <c r="D8209">
        <v>6</v>
      </c>
      <c r="E8209">
        <v>21</v>
      </c>
      <c r="F8209" s="4">
        <v>555454.47053647856</v>
      </c>
      <c r="G8209" s="4">
        <v>659265.82427674276</v>
      </c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Y8209" s="2"/>
      <c r="Z8209"/>
      <c r="AA8209"/>
      <c r="AB8209"/>
    </row>
    <row r="8210" spans="1:28" ht="14.45" x14ac:dyDescent="0.3">
      <c r="A8210" s="3">
        <v>42527.91679398148</v>
      </c>
      <c r="B8210">
        <v>2016</v>
      </c>
      <c r="C8210">
        <v>6</v>
      </c>
      <c r="D8210">
        <v>6</v>
      </c>
      <c r="E8210">
        <v>22</v>
      </c>
      <c r="F8210" s="4">
        <v>470785.68027484749</v>
      </c>
      <c r="G8210" s="4">
        <v>530336.14375280775</v>
      </c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Y8210" s="2"/>
      <c r="Z8210"/>
      <c r="AA8210"/>
      <c r="AB8210"/>
    </row>
    <row r="8211" spans="1:28" ht="14.45" x14ac:dyDescent="0.3">
      <c r="A8211" s="3">
        <v>42527.958460648151</v>
      </c>
      <c r="B8211">
        <v>2016</v>
      </c>
      <c r="C8211">
        <v>6</v>
      </c>
      <c r="D8211">
        <v>6</v>
      </c>
      <c r="E8211">
        <v>23</v>
      </c>
      <c r="F8211" s="4">
        <v>395134.93705784512</v>
      </c>
      <c r="G8211" s="4">
        <v>443107.51890665997</v>
      </c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Y8211" s="2"/>
      <c r="Z8211"/>
      <c r="AA8211"/>
      <c r="AB8211"/>
    </row>
    <row r="8212" spans="1:28" ht="14.45" x14ac:dyDescent="0.3">
      <c r="A8212" s="3">
        <v>42528.000127314815</v>
      </c>
      <c r="B8212">
        <v>2016</v>
      </c>
      <c r="C8212">
        <v>6</v>
      </c>
      <c r="D8212">
        <v>7</v>
      </c>
      <c r="E8212">
        <v>0</v>
      </c>
      <c r="F8212" s="4">
        <v>311481.70398773451</v>
      </c>
      <c r="G8212" s="4">
        <v>344727.48798856989</v>
      </c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Y8212" s="2"/>
      <c r="Z8212"/>
      <c r="AA8212"/>
      <c r="AB8212"/>
    </row>
    <row r="8213" spans="1:28" ht="14.45" x14ac:dyDescent="0.3">
      <c r="A8213" s="3">
        <v>42528.04179398148</v>
      </c>
      <c r="B8213">
        <v>2016</v>
      </c>
      <c r="C8213">
        <v>6</v>
      </c>
      <c r="D8213">
        <v>7</v>
      </c>
      <c r="E8213">
        <v>1</v>
      </c>
      <c r="F8213" s="4">
        <v>291051.98750380485</v>
      </c>
      <c r="G8213" s="4">
        <v>300436.89352343063</v>
      </c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Y8213" s="2"/>
      <c r="Z8213"/>
      <c r="AA8213"/>
      <c r="AB8213"/>
    </row>
    <row r="8214" spans="1:28" ht="14.45" x14ac:dyDescent="0.3">
      <c r="A8214" s="3">
        <v>42528.083460648151</v>
      </c>
      <c r="B8214">
        <v>2016</v>
      </c>
      <c r="C8214">
        <v>6</v>
      </c>
      <c r="D8214">
        <v>7</v>
      </c>
      <c r="E8214">
        <v>2</v>
      </c>
      <c r="F8214" s="4">
        <v>266577.17850131454</v>
      </c>
      <c r="G8214" s="4">
        <v>280684.94124104985</v>
      </c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Y8214" s="2"/>
      <c r="Z8214"/>
      <c r="AA8214"/>
      <c r="AB8214"/>
    </row>
    <row r="8215" spans="1:28" ht="14.45" x14ac:dyDescent="0.3">
      <c r="A8215" s="3">
        <v>42528.125127314815</v>
      </c>
      <c r="B8215">
        <v>2016</v>
      </c>
      <c r="C8215">
        <v>6</v>
      </c>
      <c r="D8215">
        <v>7</v>
      </c>
      <c r="E8215">
        <v>3</v>
      </c>
      <c r="F8215" s="4">
        <v>247957.77047020069</v>
      </c>
      <c r="G8215" s="4">
        <v>269852.87719168438</v>
      </c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Y8215" s="2"/>
      <c r="Z8215"/>
      <c r="AA8215"/>
      <c r="AB8215"/>
    </row>
    <row r="8216" spans="1:28" ht="14.45" x14ac:dyDescent="0.3">
      <c r="A8216" s="3">
        <v>42528.16679398148</v>
      </c>
      <c r="B8216">
        <v>2016</v>
      </c>
      <c r="C8216">
        <v>6</v>
      </c>
      <c r="D8216">
        <v>7</v>
      </c>
      <c r="E8216">
        <v>4</v>
      </c>
      <c r="F8216" s="4">
        <v>255867.09901450927</v>
      </c>
      <c r="G8216" s="4">
        <v>267161.92267979402</v>
      </c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Y8216" s="2"/>
      <c r="Z8216"/>
      <c r="AA8216"/>
      <c r="AB8216"/>
    </row>
    <row r="8217" spans="1:28" ht="14.45" x14ac:dyDescent="0.3">
      <c r="A8217" s="3">
        <v>42528.208460648151</v>
      </c>
      <c r="B8217">
        <v>2016</v>
      </c>
      <c r="C8217">
        <v>6</v>
      </c>
      <c r="D8217">
        <v>7</v>
      </c>
      <c r="E8217">
        <v>5</v>
      </c>
      <c r="F8217" s="4">
        <v>268154.26285071636</v>
      </c>
      <c r="G8217" s="4">
        <v>299716.76690637955</v>
      </c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Y8217" s="2"/>
      <c r="Z8217"/>
      <c r="AA8217"/>
      <c r="AB8217"/>
    </row>
    <row r="8218" spans="1:28" ht="14.45" x14ac:dyDescent="0.3">
      <c r="A8218" s="3">
        <v>42528.250127314815</v>
      </c>
      <c r="B8218">
        <v>2016</v>
      </c>
      <c r="C8218">
        <v>6</v>
      </c>
      <c r="D8218">
        <v>7</v>
      </c>
      <c r="E8218">
        <v>6</v>
      </c>
      <c r="F8218" s="4">
        <v>280286.6387741525</v>
      </c>
      <c r="G8218" s="4">
        <v>306768.95948227181</v>
      </c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Y8218" s="2"/>
      <c r="Z8218"/>
      <c r="AA8218"/>
      <c r="AB8218"/>
    </row>
    <row r="8219" spans="1:28" ht="14.45" x14ac:dyDescent="0.3">
      <c r="A8219" s="3">
        <v>42528.29179398148</v>
      </c>
      <c r="B8219">
        <v>2016</v>
      </c>
      <c r="C8219">
        <v>6</v>
      </c>
      <c r="D8219">
        <v>7</v>
      </c>
      <c r="E8219">
        <v>7</v>
      </c>
      <c r="F8219" s="4">
        <v>290293.23519162548</v>
      </c>
      <c r="G8219" s="4">
        <v>333178.70206810569</v>
      </c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Y8219" s="2"/>
      <c r="Z8219"/>
      <c r="AA8219"/>
      <c r="AB8219"/>
    </row>
    <row r="8220" spans="1:28" ht="14.45" x14ac:dyDescent="0.3">
      <c r="A8220" s="3">
        <v>42528.333460648151</v>
      </c>
      <c r="B8220">
        <v>2016</v>
      </c>
      <c r="C8220">
        <v>6</v>
      </c>
      <c r="D8220">
        <v>7</v>
      </c>
      <c r="E8220">
        <v>8</v>
      </c>
      <c r="F8220" s="4">
        <v>310350.43021580944</v>
      </c>
      <c r="G8220" s="4">
        <v>388061.03197947319</v>
      </c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Y8220" s="2"/>
      <c r="Z8220"/>
      <c r="AA8220"/>
      <c r="AB8220"/>
    </row>
    <row r="8221" spans="1:28" ht="14.45" x14ac:dyDescent="0.3">
      <c r="A8221" s="3">
        <v>42528.375127314815</v>
      </c>
      <c r="B8221">
        <v>2016</v>
      </c>
      <c r="C8221">
        <v>6</v>
      </c>
      <c r="D8221">
        <v>7</v>
      </c>
      <c r="E8221">
        <v>9</v>
      </c>
      <c r="F8221" s="4">
        <v>361039.4000032302</v>
      </c>
      <c r="G8221" s="4">
        <v>402521.64104046451</v>
      </c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Y8221" s="2"/>
      <c r="Z8221"/>
      <c r="AA8221"/>
      <c r="AB8221"/>
    </row>
    <row r="8222" spans="1:28" ht="14.45" x14ac:dyDescent="0.3">
      <c r="A8222" s="3">
        <v>42528.41679398148</v>
      </c>
      <c r="B8222">
        <v>2016</v>
      </c>
      <c r="C8222">
        <v>6</v>
      </c>
      <c r="D8222">
        <v>7</v>
      </c>
      <c r="E8222">
        <v>10</v>
      </c>
      <c r="F8222" s="4">
        <v>397269.5382812873</v>
      </c>
      <c r="G8222" s="4">
        <v>419266.63643737748</v>
      </c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Y8222" s="2"/>
      <c r="Z8222"/>
      <c r="AA8222"/>
      <c r="AB8222"/>
    </row>
    <row r="8223" spans="1:28" ht="14.45" x14ac:dyDescent="0.3">
      <c r="A8223" s="3">
        <v>42528.458460648151</v>
      </c>
      <c r="B8223">
        <v>2016</v>
      </c>
      <c r="C8223">
        <v>6</v>
      </c>
      <c r="D8223">
        <v>7</v>
      </c>
      <c r="E8223">
        <v>11</v>
      </c>
      <c r="F8223" s="4">
        <v>414297.2780948595</v>
      </c>
      <c r="G8223" s="4">
        <v>469141.04976795829</v>
      </c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Y8223" s="2"/>
      <c r="Z8223"/>
      <c r="AA8223"/>
      <c r="AB8223"/>
    </row>
    <row r="8224" spans="1:28" ht="14.45" x14ac:dyDescent="0.3">
      <c r="A8224" s="3">
        <v>42528.500127314815</v>
      </c>
      <c r="B8224">
        <v>2016</v>
      </c>
      <c r="C8224">
        <v>6</v>
      </c>
      <c r="D8224">
        <v>7</v>
      </c>
      <c r="E8224">
        <v>12</v>
      </c>
      <c r="F8224" s="4">
        <v>487614.84807378484</v>
      </c>
      <c r="G8224" s="4">
        <v>538709.70875503705</v>
      </c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Y8224" s="2"/>
      <c r="Z8224"/>
      <c r="AA8224"/>
      <c r="AB8224"/>
    </row>
    <row r="8225" spans="1:28" ht="14.45" x14ac:dyDescent="0.3">
      <c r="A8225" s="3">
        <v>42528.54179398148</v>
      </c>
      <c r="B8225">
        <v>2016</v>
      </c>
      <c r="C8225">
        <v>6</v>
      </c>
      <c r="D8225">
        <v>7</v>
      </c>
      <c r="E8225">
        <v>13</v>
      </c>
      <c r="F8225" s="4">
        <v>547626.58477322769</v>
      </c>
      <c r="G8225" s="4">
        <v>578845.9522824192</v>
      </c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Y8225" s="2"/>
      <c r="Z8225"/>
      <c r="AA8225"/>
      <c r="AB8225"/>
    </row>
    <row r="8226" spans="1:28" ht="14.45" x14ac:dyDescent="0.3">
      <c r="A8226" s="3">
        <v>42528.583460648151</v>
      </c>
      <c r="B8226">
        <v>2016</v>
      </c>
      <c r="C8226">
        <v>6</v>
      </c>
      <c r="D8226">
        <v>7</v>
      </c>
      <c r="E8226">
        <v>14</v>
      </c>
      <c r="F8226" s="4">
        <v>608417.81641378114</v>
      </c>
      <c r="G8226" s="4">
        <v>642846.31712940265</v>
      </c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Y8226" s="2"/>
      <c r="Z8226"/>
      <c r="AA8226"/>
      <c r="AB8226"/>
    </row>
    <row r="8227" spans="1:28" ht="14.45" x14ac:dyDescent="0.3">
      <c r="A8227" s="3">
        <v>42528.625127314815</v>
      </c>
      <c r="B8227">
        <v>2016</v>
      </c>
      <c r="C8227">
        <v>6</v>
      </c>
      <c r="D8227">
        <v>7</v>
      </c>
      <c r="E8227">
        <v>15</v>
      </c>
      <c r="F8227" s="4">
        <v>689167.755061173</v>
      </c>
      <c r="G8227" s="4">
        <v>688793.69403410866</v>
      </c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Y8227" s="2"/>
      <c r="Z8227"/>
      <c r="AA8227"/>
      <c r="AB8227"/>
    </row>
    <row r="8228" spans="1:28" ht="14.45" x14ac:dyDescent="0.3">
      <c r="A8228" s="3">
        <v>42528.66679398148</v>
      </c>
      <c r="B8228">
        <v>2016</v>
      </c>
      <c r="C8228">
        <v>6</v>
      </c>
      <c r="D8228">
        <v>7</v>
      </c>
      <c r="E8228">
        <v>16</v>
      </c>
      <c r="F8228" s="4">
        <v>732110.03089833981</v>
      </c>
      <c r="G8228" s="4">
        <v>716594.95743348158</v>
      </c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Y8228" s="2"/>
      <c r="Z8228"/>
      <c r="AA8228"/>
      <c r="AB8228"/>
    </row>
    <row r="8229" spans="1:28" ht="14.45" x14ac:dyDescent="0.3">
      <c r="A8229" s="3">
        <v>42528.708460648151</v>
      </c>
      <c r="B8229">
        <v>2016</v>
      </c>
      <c r="C8229">
        <v>6</v>
      </c>
      <c r="D8229">
        <v>7</v>
      </c>
      <c r="E8229">
        <v>17</v>
      </c>
      <c r="F8229" s="4">
        <v>729210.00692614762</v>
      </c>
      <c r="G8229" s="4">
        <v>736511.64352258714</v>
      </c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Y8229" s="2"/>
      <c r="Z8229"/>
      <c r="AA8229"/>
      <c r="AB8229"/>
    </row>
    <row r="8230" spans="1:28" ht="14.45" x14ac:dyDescent="0.3">
      <c r="A8230" s="3">
        <v>42528.750127314815</v>
      </c>
      <c r="B8230">
        <v>2016</v>
      </c>
      <c r="C8230">
        <v>6</v>
      </c>
      <c r="D8230">
        <v>7</v>
      </c>
      <c r="E8230">
        <v>18</v>
      </c>
      <c r="F8230" s="4">
        <v>663365.5210886515</v>
      </c>
      <c r="G8230" s="4">
        <v>712935.83417331032</v>
      </c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Y8230" s="2"/>
      <c r="Z8230"/>
      <c r="AA8230"/>
      <c r="AB8230"/>
    </row>
    <row r="8231" spans="1:28" ht="14.45" x14ac:dyDescent="0.3">
      <c r="A8231" s="3">
        <v>42528.79179398148</v>
      </c>
      <c r="B8231">
        <v>2016</v>
      </c>
      <c r="C8231">
        <v>6</v>
      </c>
      <c r="D8231">
        <v>7</v>
      </c>
      <c r="E8231">
        <v>19</v>
      </c>
      <c r="F8231" s="4">
        <v>626994.20231349405</v>
      </c>
      <c r="G8231" s="4">
        <v>655648.87451385683</v>
      </c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Y8231" s="2"/>
      <c r="Z8231"/>
      <c r="AA8231"/>
      <c r="AB8231"/>
    </row>
    <row r="8232" spans="1:28" ht="14.45" x14ac:dyDescent="0.3">
      <c r="A8232" s="3">
        <v>42528.833460648151</v>
      </c>
      <c r="B8232">
        <v>2016</v>
      </c>
      <c r="C8232">
        <v>6</v>
      </c>
      <c r="D8232">
        <v>7</v>
      </c>
      <c r="E8232">
        <v>20</v>
      </c>
      <c r="F8232" s="4">
        <v>613538.99650640471</v>
      </c>
      <c r="G8232" s="4">
        <v>664029.00083681894</v>
      </c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Y8232" s="2"/>
      <c r="Z8232"/>
      <c r="AA8232"/>
      <c r="AB8232"/>
    </row>
    <row r="8233" spans="1:28" ht="14.45" x14ac:dyDescent="0.3">
      <c r="A8233" s="3">
        <v>42528.875127314815</v>
      </c>
      <c r="B8233">
        <v>2016</v>
      </c>
      <c r="C8233">
        <v>6</v>
      </c>
      <c r="D8233">
        <v>7</v>
      </c>
      <c r="E8233">
        <v>21</v>
      </c>
      <c r="F8233" s="4">
        <v>555250.9872507496</v>
      </c>
      <c r="G8233" s="4">
        <v>608497.39158469019</v>
      </c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Y8233" s="2"/>
      <c r="Z8233"/>
      <c r="AA8233"/>
      <c r="AB8233"/>
    </row>
    <row r="8234" spans="1:28" ht="14.45" x14ac:dyDescent="0.3">
      <c r="A8234" s="3">
        <v>42528.91679398148</v>
      </c>
      <c r="B8234">
        <v>2016</v>
      </c>
      <c r="C8234">
        <v>6</v>
      </c>
      <c r="D8234">
        <v>7</v>
      </c>
      <c r="E8234">
        <v>22</v>
      </c>
      <c r="F8234" s="4">
        <v>449548.24908108416</v>
      </c>
      <c r="G8234" s="4">
        <v>527718.1939582848</v>
      </c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Y8234" s="2"/>
      <c r="Z8234"/>
      <c r="AA8234"/>
      <c r="AB8234"/>
    </row>
    <row r="8235" spans="1:28" ht="14.45" x14ac:dyDescent="0.3">
      <c r="A8235" s="3">
        <v>42528.958460648151</v>
      </c>
      <c r="B8235">
        <v>2016</v>
      </c>
      <c r="C8235">
        <v>6</v>
      </c>
      <c r="D8235">
        <v>7</v>
      </c>
      <c r="E8235">
        <v>23</v>
      </c>
      <c r="F8235" s="4">
        <v>381000.86807539023</v>
      </c>
      <c r="G8235" s="4">
        <v>449528.58691399591</v>
      </c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Y8235" s="2"/>
      <c r="Z8235"/>
      <c r="AA8235"/>
      <c r="AB8235"/>
    </row>
    <row r="8236" spans="1:28" ht="14.45" x14ac:dyDescent="0.3">
      <c r="A8236" s="3">
        <v>42529.000127314815</v>
      </c>
      <c r="B8236">
        <v>2016</v>
      </c>
      <c r="C8236">
        <v>6</v>
      </c>
      <c r="D8236">
        <v>8</v>
      </c>
      <c r="E8236">
        <v>0</v>
      </c>
      <c r="F8236" s="4">
        <v>351160.51950353599</v>
      </c>
      <c r="G8236" s="4">
        <v>373712.8662438746</v>
      </c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Y8236" s="2"/>
      <c r="Z8236"/>
      <c r="AA8236"/>
      <c r="AB8236"/>
    </row>
    <row r="8237" spans="1:28" ht="14.45" x14ac:dyDescent="0.3">
      <c r="A8237" s="3">
        <v>42529.04179398148</v>
      </c>
      <c r="B8237">
        <v>2016</v>
      </c>
      <c r="C8237">
        <v>6</v>
      </c>
      <c r="D8237">
        <v>8</v>
      </c>
      <c r="E8237">
        <v>1</v>
      </c>
      <c r="F8237" s="4">
        <v>315169.2357888745</v>
      </c>
      <c r="G8237" s="4">
        <v>329594.67539730284</v>
      </c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Y8237" s="2"/>
      <c r="Z8237"/>
      <c r="AA8237"/>
      <c r="AB8237"/>
    </row>
    <row r="8238" spans="1:28" ht="14.45" x14ac:dyDescent="0.3">
      <c r="A8238" s="3">
        <v>42529.083460648151</v>
      </c>
      <c r="B8238">
        <v>2016</v>
      </c>
      <c r="C8238">
        <v>6</v>
      </c>
      <c r="D8238">
        <v>8</v>
      </c>
      <c r="E8238">
        <v>2</v>
      </c>
      <c r="F8238" s="4">
        <v>310068.35737917828</v>
      </c>
      <c r="G8238" s="4">
        <v>327015.49724554818</v>
      </c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Y8238" s="2"/>
      <c r="Z8238"/>
      <c r="AA8238"/>
      <c r="AB8238"/>
    </row>
    <row r="8239" spans="1:28" ht="14.45" x14ac:dyDescent="0.3">
      <c r="A8239" s="3">
        <v>42529.125127314815</v>
      </c>
      <c r="B8239">
        <v>2016</v>
      </c>
      <c r="C8239">
        <v>6</v>
      </c>
      <c r="D8239">
        <v>8</v>
      </c>
      <c r="E8239">
        <v>3</v>
      </c>
      <c r="F8239" s="4">
        <v>302679.40220969258</v>
      </c>
      <c r="G8239" s="4">
        <v>322753.19157403597</v>
      </c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Y8239" s="2"/>
      <c r="Z8239"/>
      <c r="AA8239"/>
      <c r="AB8239"/>
    </row>
    <row r="8240" spans="1:28" ht="14.45" x14ac:dyDescent="0.3">
      <c r="A8240" s="3">
        <v>42529.16679398148</v>
      </c>
      <c r="B8240">
        <v>2016</v>
      </c>
      <c r="C8240">
        <v>6</v>
      </c>
      <c r="D8240">
        <v>8</v>
      </c>
      <c r="E8240">
        <v>4</v>
      </c>
      <c r="F8240" s="4">
        <v>304561.66759593313</v>
      </c>
      <c r="G8240" s="4">
        <v>298947.26940666715</v>
      </c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Y8240" s="2"/>
      <c r="Z8240"/>
      <c r="AA8240"/>
      <c r="AB8240"/>
    </row>
    <row r="8241" spans="1:28" ht="14.45" x14ac:dyDescent="0.3">
      <c r="A8241" s="3">
        <v>42529.208460648151</v>
      </c>
      <c r="B8241">
        <v>2016</v>
      </c>
      <c r="C8241">
        <v>6</v>
      </c>
      <c r="D8241">
        <v>8</v>
      </c>
      <c r="E8241">
        <v>5</v>
      </c>
      <c r="F8241" s="4">
        <v>301835.28831063997</v>
      </c>
      <c r="G8241" s="4">
        <v>304823.90426098905</v>
      </c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Y8241" s="2"/>
      <c r="Z8241"/>
      <c r="AA8241"/>
      <c r="AB8241"/>
    </row>
    <row r="8242" spans="1:28" ht="14.45" x14ac:dyDescent="0.3">
      <c r="A8242" s="3">
        <v>42529.250127314815</v>
      </c>
      <c r="B8242">
        <v>2016</v>
      </c>
      <c r="C8242">
        <v>6</v>
      </c>
      <c r="D8242">
        <v>8</v>
      </c>
      <c r="E8242">
        <v>6</v>
      </c>
      <c r="F8242" s="4">
        <v>328536.36593238742</v>
      </c>
      <c r="G8242" s="4">
        <v>337752.35445153981</v>
      </c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Y8242" s="2"/>
      <c r="Z8242"/>
      <c r="AA8242"/>
      <c r="AB8242"/>
    </row>
    <row r="8243" spans="1:28" ht="14.45" x14ac:dyDescent="0.3">
      <c r="A8243" s="3">
        <v>42529.29179398148</v>
      </c>
      <c r="B8243">
        <v>2016</v>
      </c>
      <c r="C8243">
        <v>6</v>
      </c>
      <c r="D8243">
        <v>8</v>
      </c>
      <c r="E8243">
        <v>7</v>
      </c>
      <c r="F8243" s="4">
        <v>349773.26804401475</v>
      </c>
      <c r="G8243" s="4">
        <v>397724.00518740952</v>
      </c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Y8243" s="2"/>
      <c r="Z8243"/>
      <c r="AA8243"/>
      <c r="AB8243"/>
    </row>
    <row r="8244" spans="1:28" ht="14.45" x14ac:dyDescent="0.3">
      <c r="A8244" s="3">
        <v>42529.333460648151</v>
      </c>
      <c r="B8244">
        <v>2016</v>
      </c>
      <c r="C8244">
        <v>6</v>
      </c>
      <c r="D8244">
        <v>8</v>
      </c>
      <c r="E8244">
        <v>8</v>
      </c>
      <c r="F8244" s="4">
        <v>401307.47030082275</v>
      </c>
      <c r="G8244" s="4">
        <v>456798.05112658197</v>
      </c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Y8244" s="2"/>
      <c r="Z8244"/>
      <c r="AA8244"/>
      <c r="AB8244"/>
    </row>
    <row r="8245" spans="1:28" ht="14.45" x14ac:dyDescent="0.3">
      <c r="A8245" s="3">
        <v>42529.375127314815</v>
      </c>
      <c r="B8245">
        <v>2016</v>
      </c>
      <c r="C8245">
        <v>6</v>
      </c>
      <c r="D8245">
        <v>8</v>
      </c>
      <c r="E8245">
        <v>9</v>
      </c>
      <c r="F8245" s="4">
        <v>435199.09418562328</v>
      </c>
      <c r="G8245" s="4">
        <v>515077.4647521404</v>
      </c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Y8245" s="2"/>
      <c r="Z8245"/>
      <c r="AA8245"/>
      <c r="AB8245"/>
    </row>
    <row r="8246" spans="1:28" ht="14.45" x14ac:dyDescent="0.3">
      <c r="A8246" s="3">
        <v>42529.41679398148</v>
      </c>
      <c r="B8246">
        <v>2016</v>
      </c>
      <c r="C8246">
        <v>6</v>
      </c>
      <c r="D8246">
        <v>8</v>
      </c>
      <c r="E8246">
        <v>10</v>
      </c>
      <c r="F8246" s="4">
        <v>479085.47358262882</v>
      </c>
      <c r="G8246" s="4">
        <v>521188.33436445653</v>
      </c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Y8246" s="2"/>
      <c r="Z8246"/>
      <c r="AA8246"/>
      <c r="AB8246"/>
    </row>
    <row r="8247" spans="1:28" ht="14.45" x14ac:dyDescent="0.3">
      <c r="A8247" s="3">
        <v>42529.458460648151</v>
      </c>
      <c r="B8247">
        <v>2016</v>
      </c>
      <c r="C8247">
        <v>6</v>
      </c>
      <c r="D8247">
        <v>8</v>
      </c>
      <c r="E8247">
        <v>11</v>
      </c>
      <c r="F8247" s="4">
        <v>504495.95815922762</v>
      </c>
      <c r="G8247" s="4">
        <v>573357.94999901007</v>
      </c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Y8247" s="2"/>
      <c r="Z8247"/>
      <c r="AA8247"/>
      <c r="AB8247"/>
    </row>
    <row r="8248" spans="1:28" ht="14.45" x14ac:dyDescent="0.3">
      <c r="A8248" s="3">
        <v>42529.500127314815</v>
      </c>
      <c r="B8248">
        <v>2016</v>
      </c>
      <c r="C8248">
        <v>6</v>
      </c>
      <c r="D8248">
        <v>8</v>
      </c>
      <c r="E8248">
        <v>12</v>
      </c>
      <c r="F8248" s="4">
        <v>519346.51841511368</v>
      </c>
      <c r="G8248" s="4">
        <v>614175.94199405657</v>
      </c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Y8248" s="2"/>
      <c r="Z8248"/>
      <c r="AA8248"/>
      <c r="AB8248"/>
    </row>
    <row r="8249" spans="1:28" ht="14.45" x14ac:dyDescent="0.3">
      <c r="A8249" s="3">
        <v>42529.54179398148</v>
      </c>
      <c r="B8249">
        <v>2016</v>
      </c>
      <c r="C8249">
        <v>6</v>
      </c>
      <c r="D8249">
        <v>8</v>
      </c>
      <c r="E8249">
        <v>13</v>
      </c>
      <c r="F8249" s="4">
        <v>546005.81529872946</v>
      </c>
      <c r="G8249" s="4">
        <v>598863.02351411805</v>
      </c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Y8249" s="2"/>
      <c r="Z8249"/>
      <c r="AA8249"/>
      <c r="AB8249"/>
    </row>
    <row r="8250" spans="1:28" ht="14.45" x14ac:dyDescent="0.3">
      <c r="A8250" s="3">
        <v>42529.583460648151</v>
      </c>
      <c r="B8250">
        <v>2016</v>
      </c>
      <c r="C8250">
        <v>6</v>
      </c>
      <c r="D8250">
        <v>8</v>
      </c>
      <c r="E8250">
        <v>14</v>
      </c>
      <c r="F8250" s="4">
        <v>560146.24974130851</v>
      </c>
      <c r="G8250" s="4">
        <v>658445.03350294323</v>
      </c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Y8250" s="2"/>
      <c r="Z8250"/>
      <c r="AA8250"/>
      <c r="AB8250"/>
    </row>
    <row r="8251" spans="1:28" ht="14.45" x14ac:dyDescent="0.3">
      <c r="A8251" s="3">
        <v>42529.625127314815</v>
      </c>
      <c r="B8251">
        <v>2016</v>
      </c>
      <c r="C8251">
        <v>6</v>
      </c>
      <c r="D8251">
        <v>8</v>
      </c>
      <c r="E8251">
        <v>15</v>
      </c>
      <c r="F8251" s="4">
        <v>592152.9886313926</v>
      </c>
      <c r="G8251" s="4">
        <v>659574.31231749535</v>
      </c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Y8251" s="2"/>
      <c r="Z8251"/>
      <c r="AA8251"/>
      <c r="AB8251"/>
    </row>
    <row r="8252" spans="1:28" ht="14.45" x14ac:dyDescent="0.3">
      <c r="A8252" s="3">
        <v>42529.66679398148</v>
      </c>
      <c r="B8252">
        <v>2016</v>
      </c>
      <c r="C8252">
        <v>6</v>
      </c>
      <c r="D8252">
        <v>8</v>
      </c>
      <c r="E8252">
        <v>16</v>
      </c>
      <c r="F8252" s="4">
        <v>639699.55983378773</v>
      </c>
      <c r="G8252" s="4">
        <v>716409.62234834593</v>
      </c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Y8252" s="2"/>
      <c r="Z8252"/>
      <c r="AA8252"/>
      <c r="AB8252"/>
    </row>
    <row r="8253" spans="1:28" ht="14.45" x14ac:dyDescent="0.3">
      <c r="A8253" s="3">
        <v>42529.708460648151</v>
      </c>
      <c r="B8253">
        <v>2016</v>
      </c>
      <c r="C8253">
        <v>6</v>
      </c>
      <c r="D8253">
        <v>8</v>
      </c>
      <c r="E8253">
        <v>17</v>
      </c>
      <c r="F8253" s="4">
        <v>652859.82820023503</v>
      </c>
      <c r="G8253" s="4">
        <v>671630.27465102915</v>
      </c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Y8253" s="2"/>
      <c r="Z8253"/>
      <c r="AA8253"/>
      <c r="AB8253"/>
    </row>
    <row r="8254" spans="1:28" ht="14.45" x14ac:dyDescent="0.3">
      <c r="A8254" s="3">
        <v>42529.750127314815</v>
      </c>
      <c r="B8254">
        <v>2016</v>
      </c>
      <c r="C8254">
        <v>6</v>
      </c>
      <c r="D8254">
        <v>8</v>
      </c>
      <c r="E8254">
        <v>18</v>
      </c>
      <c r="F8254" s="4">
        <v>654424.24902444333</v>
      </c>
      <c r="G8254" s="4">
        <v>665177.16793374869</v>
      </c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Y8254" s="2"/>
      <c r="Z8254"/>
      <c r="AA8254"/>
      <c r="AB8254"/>
    </row>
    <row r="8255" spans="1:28" ht="14.45" x14ac:dyDescent="0.3">
      <c r="A8255" s="3">
        <v>42529.79179398148</v>
      </c>
      <c r="B8255">
        <v>2016</v>
      </c>
      <c r="C8255">
        <v>6</v>
      </c>
      <c r="D8255">
        <v>8</v>
      </c>
      <c r="E8255">
        <v>19</v>
      </c>
      <c r="F8255" s="4">
        <v>616442.44820272573</v>
      </c>
      <c r="G8255" s="4">
        <v>662626.67547533475</v>
      </c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Y8255" s="2"/>
      <c r="Z8255"/>
      <c r="AA8255"/>
      <c r="AB8255"/>
    </row>
    <row r="8256" spans="1:28" ht="14.45" x14ac:dyDescent="0.3">
      <c r="A8256" s="3">
        <v>42529.833460648151</v>
      </c>
      <c r="B8256">
        <v>2016</v>
      </c>
      <c r="C8256">
        <v>6</v>
      </c>
      <c r="D8256">
        <v>8</v>
      </c>
      <c r="E8256">
        <v>20</v>
      </c>
      <c r="F8256" s="4">
        <v>590195.30421934545</v>
      </c>
      <c r="G8256" s="4">
        <v>617959.57433070231</v>
      </c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Y8256" s="2"/>
      <c r="Z8256"/>
      <c r="AA8256"/>
      <c r="AB8256"/>
    </row>
    <row r="8257" spans="1:28" ht="14.45" x14ac:dyDescent="0.3">
      <c r="A8257" s="3">
        <v>42529.875127314815</v>
      </c>
      <c r="B8257">
        <v>2016</v>
      </c>
      <c r="C8257">
        <v>6</v>
      </c>
      <c r="D8257">
        <v>8</v>
      </c>
      <c r="E8257">
        <v>21</v>
      </c>
      <c r="F8257" s="4">
        <v>574952.63110395591</v>
      </c>
      <c r="G8257" s="4">
        <v>577893.46892976644</v>
      </c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Y8257" s="2"/>
      <c r="Z8257"/>
      <c r="AA8257"/>
      <c r="AB8257"/>
    </row>
    <row r="8258" spans="1:28" ht="14.45" x14ac:dyDescent="0.3">
      <c r="A8258" s="3">
        <v>42529.91679398148</v>
      </c>
      <c r="B8258">
        <v>2016</v>
      </c>
      <c r="C8258">
        <v>6</v>
      </c>
      <c r="D8258">
        <v>8</v>
      </c>
      <c r="E8258">
        <v>22</v>
      </c>
      <c r="F8258" s="4">
        <v>478120.58884768578</v>
      </c>
      <c r="G8258" s="4">
        <v>501990.78771639575</v>
      </c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Y8258" s="2"/>
      <c r="Z8258"/>
      <c r="AA8258"/>
      <c r="AB8258"/>
    </row>
    <row r="8259" spans="1:28" ht="14.45" x14ac:dyDescent="0.3">
      <c r="A8259" s="3">
        <v>42529.958460648151</v>
      </c>
      <c r="B8259">
        <v>2016</v>
      </c>
      <c r="C8259">
        <v>6</v>
      </c>
      <c r="D8259">
        <v>8</v>
      </c>
      <c r="E8259">
        <v>23</v>
      </c>
      <c r="F8259" s="4">
        <v>413815.07560551917</v>
      </c>
      <c r="G8259" s="4">
        <v>418347.46714848507</v>
      </c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Y8259" s="2"/>
      <c r="Z8259"/>
      <c r="AA8259"/>
      <c r="AB8259"/>
    </row>
    <row r="8260" spans="1:28" ht="14.45" x14ac:dyDescent="0.3">
      <c r="A8260" s="3">
        <v>42530.000127314815</v>
      </c>
      <c r="B8260">
        <v>2016</v>
      </c>
      <c r="C8260">
        <v>6</v>
      </c>
      <c r="D8260">
        <v>9</v>
      </c>
      <c r="E8260">
        <v>0</v>
      </c>
      <c r="F8260" s="4">
        <v>346983.33042410237</v>
      </c>
      <c r="G8260" s="4">
        <v>360081.82857984031</v>
      </c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Y8260" s="2"/>
      <c r="Z8260"/>
      <c r="AA8260"/>
      <c r="AB8260"/>
    </row>
    <row r="8261" spans="1:28" ht="14.45" x14ac:dyDescent="0.3">
      <c r="A8261" s="3">
        <v>42530.041805555556</v>
      </c>
      <c r="B8261">
        <v>2016</v>
      </c>
      <c r="C8261">
        <v>6</v>
      </c>
      <c r="D8261">
        <v>9</v>
      </c>
      <c r="E8261">
        <v>1</v>
      </c>
      <c r="F8261" s="4">
        <v>307969.85927538748</v>
      </c>
      <c r="G8261" s="4">
        <v>322594.68227753724</v>
      </c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Y8261" s="2"/>
      <c r="Z8261"/>
      <c r="AA8261"/>
      <c r="AB8261"/>
    </row>
    <row r="8262" spans="1:28" ht="14.45" x14ac:dyDescent="0.3">
      <c r="A8262" s="3">
        <v>42530.083472222221</v>
      </c>
      <c r="B8262">
        <v>2016</v>
      </c>
      <c r="C8262">
        <v>6</v>
      </c>
      <c r="D8262">
        <v>9</v>
      </c>
      <c r="E8262">
        <v>2</v>
      </c>
      <c r="F8262" s="4">
        <v>301473.9186953305</v>
      </c>
      <c r="G8262" s="4">
        <v>306641.59254619543</v>
      </c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Y8262" s="2"/>
      <c r="Z8262"/>
      <c r="AA8262"/>
      <c r="AB8262"/>
    </row>
    <row r="8263" spans="1:28" ht="14.45" x14ac:dyDescent="0.3">
      <c r="A8263" s="3">
        <v>42530.125138888892</v>
      </c>
      <c r="B8263">
        <v>2016</v>
      </c>
      <c r="C8263">
        <v>6</v>
      </c>
      <c r="D8263">
        <v>9</v>
      </c>
      <c r="E8263">
        <v>3</v>
      </c>
      <c r="F8263" s="4">
        <v>291964.59907943395</v>
      </c>
      <c r="G8263" s="4">
        <v>302333.83091196779</v>
      </c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Y8263" s="2"/>
      <c r="Z8263"/>
      <c r="AA8263"/>
      <c r="AB8263"/>
    </row>
    <row r="8264" spans="1:28" ht="14.45" x14ac:dyDescent="0.3">
      <c r="A8264" s="3">
        <v>42530.166805555556</v>
      </c>
      <c r="B8264">
        <v>2016</v>
      </c>
      <c r="C8264">
        <v>6</v>
      </c>
      <c r="D8264">
        <v>9</v>
      </c>
      <c r="E8264">
        <v>4</v>
      </c>
      <c r="F8264" s="4">
        <v>297564.76103008271</v>
      </c>
      <c r="G8264" s="4">
        <v>327119.85892652214</v>
      </c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Y8264" s="2"/>
      <c r="Z8264"/>
      <c r="AA8264"/>
      <c r="AB8264"/>
    </row>
    <row r="8265" spans="1:28" ht="14.45" x14ac:dyDescent="0.3">
      <c r="A8265" s="3">
        <v>42530.208472222221</v>
      </c>
      <c r="B8265">
        <v>2016</v>
      </c>
      <c r="C8265">
        <v>6</v>
      </c>
      <c r="D8265">
        <v>9</v>
      </c>
      <c r="E8265">
        <v>5</v>
      </c>
      <c r="F8265" s="4">
        <v>311435.24553226755</v>
      </c>
      <c r="G8265" s="4">
        <v>356662.41090046207</v>
      </c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Y8265" s="2"/>
      <c r="Z8265"/>
      <c r="AA8265"/>
      <c r="AB8265"/>
    </row>
    <row r="8266" spans="1:28" ht="14.45" x14ac:dyDescent="0.3">
      <c r="A8266" s="3">
        <v>42530.250138888892</v>
      </c>
      <c r="B8266">
        <v>2016</v>
      </c>
      <c r="C8266">
        <v>6</v>
      </c>
      <c r="D8266">
        <v>9</v>
      </c>
      <c r="E8266">
        <v>6</v>
      </c>
      <c r="F8266" s="4">
        <v>370548.76371544664</v>
      </c>
      <c r="G8266" s="4">
        <v>442480.866599512</v>
      </c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Y8266" s="2"/>
      <c r="Z8266"/>
      <c r="AA8266"/>
      <c r="AB8266"/>
    </row>
    <row r="8267" spans="1:28" ht="14.45" x14ac:dyDescent="0.3">
      <c r="A8267" s="3">
        <v>42530.291805555556</v>
      </c>
      <c r="B8267">
        <v>2016</v>
      </c>
      <c r="C8267">
        <v>6</v>
      </c>
      <c r="D8267">
        <v>9</v>
      </c>
      <c r="E8267">
        <v>7</v>
      </c>
      <c r="F8267" s="4">
        <v>413735.27209364972</v>
      </c>
      <c r="G8267" s="4">
        <v>500752.71052735206</v>
      </c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Y8267" s="2"/>
      <c r="Z8267"/>
      <c r="AA8267"/>
      <c r="AB8267"/>
    </row>
    <row r="8268" spans="1:28" ht="14.45" x14ac:dyDescent="0.3">
      <c r="A8268" s="3">
        <v>42530.333472222221</v>
      </c>
      <c r="B8268">
        <v>2016</v>
      </c>
      <c r="C8268">
        <v>6</v>
      </c>
      <c r="D8268">
        <v>9</v>
      </c>
      <c r="E8268">
        <v>8</v>
      </c>
      <c r="F8268" s="4">
        <v>482512.64015406964</v>
      </c>
      <c r="G8268" s="4">
        <v>625443.7405019073</v>
      </c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Y8268" s="2"/>
      <c r="Z8268"/>
      <c r="AA8268"/>
      <c r="AB8268"/>
    </row>
    <row r="8269" spans="1:28" ht="14.45" x14ac:dyDescent="0.3">
      <c r="A8269" s="3">
        <v>42530.375138888892</v>
      </c>
      <c r="B8269">
        <v>2016</v>
      </c>
      <c r="C8269">
        <v>6</v>
      </c>
      <c r="D8269">
        <v>9</v>
      </c>
      <c r="E8269">
        <v>9</v>
      </c>
      <c r="F8269" s="4">
        <v>507356.25022410741</v>
      </c>
      <c r="G8269" s="4">
        <v>640897.09120532253</v>
      </c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Y8269" s="2"/>
      <c r="Z8269"/>
      <c r="AA8269"/>
      <c r="AB8269"/>
    </row>
    <row r="8270" spans="1:28" ht="14.45" x14ac:dyDescent="0.3">
      <c r="A8270" s="3">
        <v>42530.416805555556</v>
      </c>
      <c r="B8270">
        <v>2016</v>
      </c>
      <c r="C8270">
        <v>6</v>
      </c>
      <c r="D8270">
        <v>9</v>
      </c>
      <c r="E8270">
        <v>10</v>
      </c>
      <c r="F8270" s="4">
        <v>572774.71813762002</v>
      </c>
      <c r="G8270" s="4">
        <v>687906.816313855</v>
      </c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Y8270" s="2"/>
      <c r="Z8270"/>
      <c r="AA8270"/>
      <c r="AB8270"/>
    </row>
    <row r="8271" spans="1:28" ht="14.45" x14ac:dyDescent="0.3">
      <c r="A8271" s="3">
        <v>42530.458472222221</v>
      </c>
      <c r="B8271">
        <v>2016</v>
      </c>
      <c r="C8271">
        <v>6</v>
      </c>
      <c r="D8271">
        <v>9</v>
      </c>
      <c r="E8271">
        <v>11</v>
      </c>
      <c r="F8271" s="4">
        <v>567228.16067725024</v>
      </c>
      <c r="G8271" s="4">
        <v>724270.99794218037</v>
      </c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Y8271" s="2"/>
      <c r="Z8271"/>
      <c r="AA8271"/>
      <c r="AB8271"/>
    </row>
    <row r="8272" spans="1:28" ht="14.45" x14ac:dyDescent="0.3">
      <c r="A8272" s="3">
        <v>42530.500138888892</v>
      </c>
      <c r="B8272">
        <v>2016</v>
      </c>
      <c r="C8272">
        <v>6</v>
      </c>
      <c r="D8272">
        <v>9</v>
      </c>
      <c r="E8272">
        <v>12</v>
      </c>
      <c r="F8272" s="4">
        <v>634988.3647511804</v>
      </c>
      <c r="G8272" s="4">
        <v>757027.35999635712</v>
      </c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Y8272" s="2"/>
      <c r="Z8272"/>
      <c r="AA8272"/>
      <c r="AB8272"/>
    </row>
    <row r="8273" spans="1:28" ht="14.45" x14ac:dyDescent="0.3">
      <c r="A8273" s="3">
        <v>42530.541805555556</v>
      </c>
      <c r="B8273">
        <v>2016</v>
      </c>
      <c r="C8273">
        <v>6</v>
      </c>
      <c r="D8273">
        <v>9</v>
      </c>
      <c r="E8273">
        <v>13</v>
      </c>
      <c r="F8273" s="4">
        <v>647650.14615245431</v>
      </c>
      <c r="G8273" s="4">
        <v>792613.37390184577</v>
      </c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Y8273" s="2"/>
      <c r="Z8273"/>
      <c r="AA8273"/>
      <c r="AB8273"/>
    </row>
    <row r="8274" spans="1:28" ht="14.45" x14ac:dyDescent="0.3">
      <c r="A8274" s="3">
        <v>42530.583472222221</v>
      </c>
      <c r="B8274">
        <v>2016</v>
      </c>
      <c r="C8274">
        <v>6</v>
      </c>
      <c r="D8274">
        <v>9</v>
      </c>
      <c r="E8274">
        <v>14</v>
      </c>
      <c r="F8274" s="4">
        <v>658517.02596775175</v>
      </c>
      <c r="G8274" s="4">
        <v>849498.87674989796</v>
      </c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Y8274" s="2"/>
      <c r="Z8274"/>
      <c r="AA8274"/>
      <c r="AB8274"/>
    </row>
    <row r="8275" spans="1:28" ht="14.45" x14ac:dyDescent="0.3">
      <c r="A8275" s="3">
        <v>42530.625138888892</v>
      </c>
      <c r="B8275">
        <v>2016</v>
      </c>
      <c r="C8275">
        <v>6</v>
      </c>
      <c r="D8275">
        <v>9</v>
      </c>
      <c r="E8275">
        <v>15</v>
      </c>
      <c r="F8275" s="4">
        <v>686234.80358591815</v>
      </c>
      <c r="G8275" s="4">
        <v>836649.13558556244</v>
      </c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Y8275" s="2"/>
      <c r="Z8275"/>
      <c r="AA8275"/>
      <c r="AB8275"/>
    </row>
    <row r="8276" spans="1:28" ht="14.45" x14ac:dyDescent="0.3">
      <c r="A8276" s="3">
        <v>42530.666805555556</v>
      </c>
      <c r="B8276">
        <v>2016</v>
      </c>
      <c r="C8276">
        <v>6</v>
      </c>
      <c r="D8276">
        <v>9</v>
      </c>
      <c r="E8276">
        <v>16</v>
      </c>
      <c r="F8276" s="4">
        <v>686417.92933120648</v>
      </c>
      <c r="G8276" s="4">
        <v>822788.41562737199</v>
      </c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Y8276" s="2"/>
      <c r="Z8276"/>
      <c r="AA8276"/>
      <c r="AB8276"/>
    </row>
    <row r="8277" spans="1:28" ht="14.45" x14ac:dyDescent="0.3">
      <c r="A8277" s="3">
        <v>42530.708472222221</v>
      </c>
      <c r="B8277">
        <v>2016</v>
      </c>
      <c r="C8277">
        <v>6</v>
      </c>
      <c r="D8277">
        <v>9</v>
      </c>
      <c r="E8277">
        <v>17</v>
      </c>
      <c r="F8277" s="4">
        <v>704114.5361321111</v>
      </c>
      <c r="G8277" s="4">
        <v>828167.89689866186</v>
      </c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Y8277" s="2"/>
      <c r="Z8277"/>
      <c r="AA8277"/>
      <c r="AB8277"/>
    </row>
    <row r="8278" spans="1:28" ht="14.45" x14ac:dyDescent="0.3">
      <c r="A8278" s="3">
        <v>42530.750138888892</v>
      </c>
      <c r="B8278">
        <v>2016</v>
      </c>
      <c r="C8278">
        <v>6</v>
      </c>
      <c r="D8278">
        <v>9</v>
      </c>
      <c r="E8278">
        <v>18</v>
      </c>
      <c r="F8278" s="4">
        <v>712468.15224017121</v>
      </c>
      <c r="G8278" s="4">
        <v>829811.63866690639</v>
      </c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Y8278" s="2"/>
      <c r="Z8278"/>
      <c r="AA8278"/>
      <c r="AB8278"/>
    </row>
    <row r="8279" spans="1:28" ht="14.45" x14ac:dyDescent="0.3">
      <c r="A8279" s="3">
        <v>42530.791805555556</v>
      </c>
      <c r="B8279">
        <v>2016</v>
      </c>
      <c r="C8279">
        <v>6</v>
      </c>
      <c r="D8279">
        <v>9</v>
      </c>
      <c r="E8279">
        <v>19</v>
      </c>
      <c r="F8279" s="4">
        <v>694984.61739284615</v>
      </c>
      <c r="G8279" s="4">
        <v>787132.44332868105</v>
      </c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Y8279" s="2"/>
      <c r="Z8279"/>
      <c r="AA8279"/>
      <c r="AB8279"/>
    </row>
    <row r="8280" spans="1:28" ht="14.45" x14ac:dyDescent="0.3">
      <c r="A8280" s="3">
        <v>42530.833472222221</v>
      </c>
      <c r="B8280">
        <v>2016</v>
      </c>
      <c r="C8280">
        <v>6</v>
      </c>
      <c r="D8280">
        <v>9</v>
      </c>
      <c r="E8280">
        <v>20</v>
      </c>
      <c r="F8280" s="4">
        <v>632947.83532065223</v>
      </c>
      <c r="G8280" s="4">
        <v>722411.86899561598</v>
      </c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Y8280" s="2"/>
      <c r="Z8280"/>
      <c r="AA8280"/>
      <c r="AB8280"/>
    </row>
    <row r="8281" spans="1:28" ht="14.45" x14ac:dyDescent="0.3">
      <c r="A8281" s="3">
        <v>42530.875138888892</v>
      </c>
      <c r="B8281">
        <v>2016</v>
      </c>
      <c r="C8281">
        <v>6</v>
      </c>
      <c r="D8281">
        <v>9</v>
      </c>
      <c r="E8281">
        <v>21</v>
      </c>
      <c r="F8281" s="4">
        <v>580188.50055480737</v>
      </c>
      <c r="G8281" s="4">
        <v>676127.19062934257</v>
      </c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Y8281" s="2"/>
      <c r="Z8281"/>
      <c r="AA8281"/>
      <c r="AB8281"/>
    </row>
    <row r="8282" spans="1:28" ht="14.45" x14ac:dyDescent="0.3">
      <c r="A8282" s="3">
        <v>42530.916805555556</v>
      </c>
      <c r="B8282">
        <v>2016</v>
      </c>
      <c r="C8282">
        <v>6</v>
      </c>
      <c r="D8282">
        <v>9</v>
      </c>
      <c r="E8282">
        <v>22</v>
      </c>
      <c r="F8282" s="4">
        <v>502713.89422001009</v>
      </c>
      <c r="G8282" s="4">
        <v>573618.85332948423</v>
      </c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Y8282" s="2"/>
      <c r="Z8282"/>
      <c r="AA8282"/>
      <c r="AB8282"/>
    </row>
    <row r="8283" spans="1:28" ht="14.45" x14ac:dyDescent="0.3">
      <c r="A8283" s="3">
        <v>42530.958472222221</v>
      </c>
      <c r="B8283">
        <v>2016</v>
      </c>
      <c r="C8283">
        <v>6</v>
      </c>
      <c r="D8283">
        <v>9</v>
      </c>
      <c r="E8283">
        <v>23</v>
      </c>
      <c r="F8283" s="4">
        <v>452521.46727845218</v>
      </c>
      <c r="G8283" s="4">
        <v>465628.92791188345</v>
      </c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Y8283" s="2"/>
      <c r="Z8283"/>
      <c r="AA8283"/>
      <c r="AB8283"/>
    </row>
    <row r="8284" spans="1:28" ht="14.45" x14ac:dyDescent="0.3">
      <c r="A8284" s="3">
        <v>42531.000138888892</v>
      </c>
      <c r="B8284">
        <v>2016</v>
      </c>
      <c r="C8284">
        <v>6</v>
      </c>
      <c r="D8284">
        <v>10</v>
      </c>
      <c r="E8284">
        <v>0</v>
      </c>
      <c r="F8284" s="4">
        <v>367471.98629844148</v>
      </c>
      <c r="G8284" s="4">
        <v>396466.8163035044</v>
      </c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Y8284" s="2"/>
      <c r="Z8284"/>
      <c r="AA8284"/>
      <c r="AB8284"/>
    </row>
    <row r="8285" spans="1:28" ht="14.45" x14ac:dyDescent="0.3">
      <c r="A8285" s="3">
        <v>42531.041805555556</v>
      </c>
      <c r="B8285">
        <v>2016</v>
      </c>
      <c r="C8285">
        <v>6</v>
      </c>
      <c r="D8285">
        <v>10</v>
      </c>
      <c r="E8285">
        <v>1</v>
      </c>
      <c r="F8285" s="4">
        <v>330439.62632747652</v>
      </c>
      <c r="G8285" s="4">
        <v>357604.27165069175</v>
      </c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Y8285" s="2"/>
      <c r="Z8285"/>
      <c r="AA8285"/>
      <c r="AB8285"/>
    </row>
    <row r="8286" spans="1:28" ht="14.45" x14ac:dyDescent="0.3">
      <c r="A8286" s="3">
        <v>42531.083472222221</v>
      </c>
      <c r="B8286">
        <v>2016</v>
      </c>
      <c r="C8286">
        <v>6</v>
      </c>
      <c r="D8286">
        <v>10</v>
      </c>
      <c r="E8286">
        <v>2</v>
      </c>
      <c r="F8286" s="4">
        <v>314284.63399966754</v>
      </c>
      <c r="G8286" s="4">
        <v>327676.26227355999</v>
      </c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Y8286" s="2"/>
      <c r="Z8286"/>
      <c r="AA8286"/>
      <c r="AB8286"/>
    </row>
    <row r="8287" spans="1:28" ht="14.45" x14ac:dyDescent="0.3">
      <c r="A8287" s="3">
        <v>42531.125138888892</v>
      </c>
      <c r="B8287">
        <v>2016</v>
      </c>
      <c r="C8287">
        <v>6</v>
      </c>
      <c r="D8287">
        <v>10</v>
      </c>
      <c r="E8287">
        <v>3</v>
      </c>
      <c r="F8287" s="4">
        <v>289180.91845997667</v>
      </c>
      <c r="G8287" s="4">
        <v>314891.46671425988</v>
      </c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Y8287" s="2"/>
      <c r="Z8287"/>
      <c r="AA8287"/>
      <c r="AB8287"/>
    </row>
    <row r="8288" spans="1:28" ht="14.45" x14ac:dyDescent="0.3">
      <c r="A8288" s="3">
        <v>42531.166805555556</v>
      </c>
      <c r="B8288">
        <v>2016</v>
      </c>
      <c r="C8288">
        <v>6</v>
      </c>
      <c r="D8288">
        <v>10</v>
      </c>
      <c r="E8288">
        <v>4</v>
      </c>
      <c r="F8288" s="4">
        <v>264330.35790930083</v>
      </c>
      <c r="G8288" s="4">
        <v>330478.60350403836</v>
      </c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Y8288" s="2"/>
      <c r="Z8288"/>
      <c r="AA8288"/>
      <c r="AB8288"/>
    </row>
    <row r="8289" spans="1:28" ht="14.45" x14ac:dyDescent="0.3">
      <c r="A8289" s="3">
        <v>42531.208472222221</v>
      </c>
      <c r="B8289">
        <v>2016</v>
      </c>
      <c r="C8289">
        <v>6</v>
      </c>
      <c r="D8289">
        <v>10</v>
      </c>
      <c r="E8289">
        <v>5</v>
      </c>
      <c r="F8289" s="4">
        <v>304909.92741133389</v>
      </c>
      <c r="G8289" s="4">
        <v>380783.39751107071</v>
      </c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Y8289" s="2"/>
      <c r="Z8289"/>
      <c r="AA8289"/>
      <c r="AB8289"/>
    </row>
    <row r="8290" spans="1:28" ht="14.45" x14ac:dyDescent="0.3">
      <c r="A8290" s="3">
        <v>42531.250138888892</v>
      </c>
      <c r="B8290">
        <v>2016</v>
      </c>
      <c r="C8290">
        <v>6</v>
      </c>
      <c r="D8290">
        <v>10</v>
      </c>
      <c r="E8290">
        <v>6</v>
      </c>
      <c r="F8290" s="4">
        <v>351585.1424111505</v>
      </c>
      <c r="G8290" s="4">
        <v>381661.70129879587</v>
      </c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Y8290" s="2"/>
      <c r="Z8290"/>
      <c r="AA8290"/>
      <c r="AB8290"/>
    </row>
    <row r="8291" spans="1:28" ht="14.45" x14ac:dyDescent="0.3">
      <c r="A8291" s="3">
        <v>42531.291805555556</v>
      </c>
      <c r="B8291">
        <v>2016</v>
      </c>
      <c r="C8291">
        <v>6</v>
      </c>
      <c r="D8291">
        <v>10</v>
      </c>
      <c r="E8291">
        <v>7</v>
      </c>
      <c r="F8291" s="4">
        <v>354318.13626387285</v>
      </c>
      <c r="G8291" s="4">
        <v>420480.14836893842</v>
      </c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Y8291" s="2"/>
      <c r="Z8291"/>
      <c r="AA8291"/>
      <c r="AB8291"/>
    </row>
    <row r="8292" spans="1:28" ht="14.45" x14ac:dyDescent="0.3">
      <c r="A8292" s="3">
        <v>42531.333472222221</v>
      </c>
      <c r="B8292">
        <v>2016</v>
      </c>
      <c r="C8292">
        <v>6</v>
      </c>
      <c r="D8292">
        <v>10</v>
      </c>
      <c r="E8292">
        <v>8</v>
      </c>
      <c r="F8292" s="4">
        <v>390082.0907019733</v>
      </c>
      <c r="G8292" s="4">
        <v>435747.31497917278</v>
      </c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Y8292" s="2"/>
      <c r="Z8292"/>
      <c r="AA8292"/>
      <c r="AB8292"/>
    </row>
    <row r="8293" spans="1:28" ht="14.45" x14ac:dyDescent="0.3">
      <c r="A8293" s="3">
        <v>42531.375138888892</v>
      </c>
      <c r="B8293">
        <v>2016</v>
      </c>
      <c r="C8293">
        <v>6</v>
      </c>
      <c r="D8293">
        <v>10</v>
      </c>
      <c r="E8293">
        <v>9</v>
      </c>
      <c r="F8293" s="4">
        <v>417558.27127329749</v>
      </c>
      <c r="G8293" s="4">
        <v>492560.43180102535</v>
      </c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Y8293" s="2"/>
      <c r="Z8293"/>
      <c r="AA8293"/>
      <c r="AB8293"/>
    </row>
    <row r="8294" spans="1:28" ht="14.45" x14ac:dyDescent="0.3">
      <c r="A8294" s="3">
        <v>42531.416805555556</v>
      </c>
      <c r="B8294">
        <v>2016</v>
      </c>
      <c r="C8294">
        <v>6</v>
      </c>
      <c r="D8294">
        <v>10</v>
      </c>
      <c r="E8294">
        <v>10</v>
      </c>
      <c r="F8294" s="4">
        <v>435453.13889676332</v>
      </c>
      <c r="G8294" s="4">
        <v>564602.49801059684</v>
      </c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Y8294" s="2"/>
      <c r="Z8294"/>
      <c r="AA8294"/>
      <c r="AB8294"/>
    </row>
    <row r="8295" spans="1:28" ht="14.45" x14ac:dyDescent="0.3">
      <c r="A8295" s="3">
        <v>42531.458472222221</v>
      </c>
      <c r="B8295">
        <v>2016</v>
      </c>
      <c r="C8295">
        <v>6</v>
      </c>
      <c r="D8295">
        <v>10</v>
      </c>
      <c r="E8295">
        <v>11</v>
      </c>
      <c r="F8295" s="4">
        <v>504391.52725460485</v>
      </c>
      <c r="G8295" s="4">
        <v>597209.55619379668</v>
      </c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Y8295" s="2"/>
      <c r="Z8295"/>
      <c r="AA8295"/>
      <c r="AB8295"/>
    </row>
    <row r="8296" spans="1:28" ht="14.45" x14ac:dyDescent="0.3">
      <c r="A8296" s="3">
        <v>42531.500138888892</v>
      </c>
      <c r="B8296">
        <v>2016</v>
      </c>
      <c r="C8296">
        <v>6</v>
      </c>
      <c r="D8296">
        <v>10</v>
      </c>
      <c r="E8296">
        <v>12</v>
      </c>
      <c r="F8296" s="4">
        <v>535220.69926632266</v>
      </c>
      <c r="G8296" s="4">
        <v>631740.40915094456</v>
      </c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Y8296" s="2"/>
      <c r="Z8296"/>
      <c r="AA8296"/>
      <c r="AB8296"/>
    </row>
    <row r="8297" spans="1:28" ht="14.45" x14ac:dyDescent="0.3">
      <c r="A8297" s="3">
        <v>42531.541805555556</v>
      </c>
      <c r="B8297">
        <v>2016</v>
      </c>
      <c r="C8297">
        <v>6</v>
      </c>
      <c r="D8297">
        <v>10</v>
      </c>
      <c r="E8297">
        <v>13</v>
      </c>
      <c r="F8297" s="4">
        <v>561242.38640469941</v>
      </c>
      <c r="G8297" s="4">
        <v>675554.86467761314</v>
      </c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Y8297" s="2"/>
      <c r="Z8297"/>
      <c r="AA8297"/>
      <c r="AB8297"/>
    </row>
    <row r="8298" spans="1:28" ht="14.45" x14ac:dyDescent="0.3">
      <c r="A8298" s="3">
        <v>42531.583472222221</v>
      </c>
      <c r="B8298">
        <v>2016</v>
      </c>
      <c r="C8298">
        <v>6</v>
      </c>
      <c r="D8298">
        <v>10</v>
      </c>
      <c r="E8298">
        <v>14</v>
      </c>
      <c r="F8298" s="4">
        <v>593777.35087842343</v>
      </c>
      <c r="G8298" s="4">
        <v>715027.37445407233</v>
      </c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Y8298" s="2"/>
      <c r="Z8298"/>
      <c r="AA8298"/>
      <c r="AB8298"/>
    </row>
    <row r="8299" spans="1:28" ht="14.45" x14ac:dyDescent="0.3">
      <c r="A8299" s="3">
        <v>42531.625138888892</v>
      </c>
      <c r="B8299">
        <v>2016</v>
      </c>
      <c r="C8299">
        <v>6</v>
      </c>
      <c r="D8299">
        <v>10</v>
      </c>
      <c r="E8299">
        <v>15</v>
      </c>
      <c r="F8299" s="4">
        <v>621095.58712498262</v>
      </c>
      <c r="G8299" s="4">
        <v>739033.22186029144</v>
      </c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Y8299" s="2"/>
      <c r="Z8299"/>
      <c r="AA8299"/>
      <c r="AB8299"/>
    </row>
    <row r="8300" spans="1:28" ht="14.45" x14ac:dyDescent="0.3">
      <c r="A8300" s="3">
        <v>42531.666805555556</v>
      </c>
      <c r="B8300">
        <v>2016</v>
      </c>
      <c r="C8300">
        <v>6</v>
      </c>
      <c r="D8300">
        <v>10</v>
      </c>
      <c r="E8300">
        <v>16</v>
      </c>
      <c r="F8300" s="4">
        <v>654970.48283929483</v>
      </c>
      <c r="G8300" s="4">
        <v>802051.09988318</v>
      </c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Y8300" s="2"/>
      <c r="Z8300"/>
      <c r="AA8300"/>
      <c r="AB8300"/>
    </row>
    <row r="8301" spans="1:28" ht="14.45" x14ac:dyDescent="0.3">
      <c r="A8301" s="3">
        <v>42531.708472222221</v>
      </c>
      <c r="B8301">
        <v>2016</v>
      </c>
      <c r="C8301">
        <v>6</v>
      </c>
      <c r="D8301">
        <v>10</v>
      </c>
      <c r="E8301">
        <v>17</v>
      </c>
      <c r="F8301" s="4">
        <v>658673.2057747246</v>
      </c>
      <c r="G8301" s="4">
        <v>757024.96094679856</v>
      </c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Y8301" s="2"/>
      <c r="Z8301"/>
      <c r="AA8301"/>
      <c r="AB8301"/>
    </row>
    <row r="8302" spans="1:28" ht="14.45" x14ac:dyDescent="0.3">
      <c r="A8302" s="3">
        <v>42531.750138888892</v>
      </c>
      <c r="B8302">
        <v>2016</v>
      </c>
      <c r="C8302">
        <v>6</v>
      </c>
      <c r="D8302">
        <v>10</v>
      </c>
      <c r="E8302">
        <v>18</v>
      </c>
      <c r="F8302" s="4">
        <v>625601.12480090337</v>
      </c>
      <c r="G8302" s="4">
        <v>681628.38908500923</v>
      </c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Y8302" s="2"/>
      <c r="Z8302"/>
      <c r="AA8302"/>
      <c r="AB8302"/>
    </row>
    <row r="8303" spans="1:28" ht="14.45" x14ac:dyDescent="0.3">
      <c r="A8303" s="3">
        <v>42531.791805555556</v>
      </c>
      <c r="B8303">
        <v>2016</v>
      </c>
      <c r="C8303">
        <v>6</v>
      </c>
      <c r="D8303">
        <v>10</v>
      </c>
      <c r="E8303">
        <v>19</v>
      </c>
      <c r="F8303" s="4">
        <v>584820.26190019096</v>
      </c>
      <c r="G8303" s="4">
        <v>670440.75984685449</v>
      </c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Y8303" s="2"/>
      <c r="Z8303"/>
      <c r="AA8303"/>
      <c r="AB8303"/>
    </row>
    <row r="8304" spans="1:28" ht="14.45" x14ac:dyDescent="0.3">
      <c r="A8304" s="3">
        <v>42531.833472222221</v>
      </c>
      <c r="B8304">
        <v>2016</v>
      </c>
      <c r="C8304">
        <v>6</v>
      </c>
      <c r="D8304">
        <v>10</v>
      </c>
      <c r="E8304">
        <v>20</v>
      </c>
      <c r="F8304" s="4">
        <v>546595.34957506729</v>
      </c>
      <c r="G8304" s="4">
        <v>639996.51522560406</v>
      </c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Y8304" s="2"/>
      <c r="Z8304"/>
      <c r="AA8304"/>
      <c r="AB8304"/>
    </row>
    <row r="8305" spans="1:28" ht="14.45" x14ac:dyDescent="0.3">
      <c r="A8305" s="3">
        <v>42531.875138888892</v>
      </c>
      <c r="B8305">
        <v>2016</v>
      </c>
      <c r="C8305">
        <v>6</v>
      </c>
      <c r="D8305">
        <v>10</v>
      </c>
      <c r="E8305">
        <v>21</v>
      </c>
      <c r="F8305" s="4">
        <v>524646.20162318356</v>
      </c>
      <c r="G8305" s="4">
        <v>633523.97431424656</v>
      </c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Y8305" s="2"/>
      <c r="Z8305"/>
      <c r="AA8305"/>
      <c r="AB8305"/>
    </row>
    <row r="8306" spans="1:28" ht="14.45" x14ac:dyDescent="0.3">
      <c r="A8306" s="3">
        <v>42531.916805555556</v>
      </c>
      <c r="B8306">
        <v>2016</v>
      </c>
      <c r="C8306">
        <v>6</v>
      </c>
      <c r="D8306">
        <v>10</v>
      </c>
      <c r="E8306">
        <v>22</v>
      </c>
      <c r="F8306" s="4">
        <v>420925.92549688049</v>
      </c>
      <c r="G8306" s="4">
        <v>510178.48555570387</v>
      </c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Y8306" s="2"/>
      <c r="Z8306"/>
      <c r="AA8306"/>
      <c r="AB8306"/>
    </row>
    <row r="8307" spans="1:28" ht="14.45" x14ac:dyDescent="0.3">
      <c r="A8307" s="3">
        <v>42531.958472222221</v>
      </c>
      <c r="B8307">
        <v>2016</v>
      </c>
      <c r="C8307">
        <v>6</v>
      </c>
      <c r="D8307">
        <v>10</v>
      </c>
      <c r="E8307">
        <v>23</v>
      </c>
      <c r="F8307" s="4">
        <v>365597.41154071409</v>
      </c>
      <c r="G8307" s="4">
        <v>403485.15815932164</v>
      </c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Y8307" s="2"/>
      <c r="Z8307"/>
      <c r="AA8307"/>
      <c r="AB8307"/>
    </row>
    <row r="8308" spans="1:28" ht="14.45" x14ac:dyDescent="0.3">
      <c r="A8308" s="3">
        <v>42532.000138888892</v>
      </c>
      <c r="B8308">
        <v>2016</v>
      </c>
      <c r="C8308">
        <v>6</v>
      </c>
      <c r="D8308">
        <v>11</v>
      </c>
      <c r="E8308">
        <v>0</v>
      </c>
      <c r="F8308" s="4">
        <v>309450.18698365992</v>
      </c>
      <c r="G8308" s="4">
        <v>356742.48847735545</v>
      </c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Y8308" s="2"/>
      <c r="Z8308"/>
      <c r="AA8308"/>
      <c r="AB8308"/>
    </row>
    <row r="8309" spans="1:28" ht="14.45" x14ac:dyDescent="0.3">
      <c r="A8309" s="3">
        <v>42532.041805555556</v>
      </c>
      <c r="B8309">
        <v>2016</v>
      </c>
      <c r="C8309">
        <v>6</v>
      </c>
      <c r="D8309">
        <v>11</v>
      </c>
      <c r="E8309">
        <v>1</v>
      </c>
      <c r="F8309" s="4">
        <v>284661.36584000196</v>
      </c>
      <c r="G8309" s="4">
        <v>307675.31320027768</v>
      </c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Y8309" s="2"/>
      <c r="Z8309"/>
      <c r="AA8309"/>
      <c r="AB8309"/>
    </row>
    <row r="8310" spans="1:28" ht="14.45" x14ac:dyDescent="0.3">
      <c r="A8310" s="3">
        <v>42532.083472222221</v>
      </c>
      <c r="B8310">
        <v>2016</v>
      </c>
      <c r="C8310">
        <v>6</v>
      </c>
      <c r="D8310">
        <v>11</v>
      </c>
      <c r="E8310">
        <v>2</v>
      </c>
      <c r="F8310" s="4">
        <v>254450.76999838979</v>
      </c>
      <c r="G8310" s="4">
        <v>308699.39706273819</v>
      </c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Y8310" s="2"/>
      <c r="Z8310"/>
      <c r="AA8310"/>
      <c r="AB8310"/>
    </row>
    <row r="8311" spans="1:28" ht="14.45" x14ac:dyDescent="0.3">
      <c r="A8311" s="3">
        <v>42532.125138888892</v>
      </c>
      <c r="B8311">
        <v>2016</v>
      </c>
      <c r="C8311">
        <v>6</v>
      </c>
      <c r="D8311">
        <v>11</v>
      </c>
      <c r="E8311">
        <v>3</v>
      </c>
      <c r="F8311" s="4">
        <v>250895.53641830996</v>
      </c>
      <c r="G8311" s="4">
        <v>311925.1714870141</v>
      </c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Y8311" s="2"/>
      <c r="Z8311"/>
      <c r="AA8311"/>
      <c r="AB8311"/>
    </row>
    <row r="8312" spans="1:28" ht="14.45" x14ac:dyDescent="0.3">
      <c r="A8312" s="3">
        <v>42532.166805555556</v>
      </c>
      <c r="B8312">
        <v>2016</v>
      </c>
      <c r="C8312">
        <v>6</v>
      </c>
      <c r="D8312">
        <v>11</v>
      </c>
      <c r="E8312">
        <v>4</v>
      </c>
      <c r="F8312" s="4">
        <v>244310.34541885532</v>
      </c>
      <c r="G8312" s="4">
        <v>310461.39592329867</v>
      </c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Y8312" s="2"/>
      <c r="Z8312"/>
      <c r="AA8312"/>
      <c r="AB8312"/>
    </row>
    <row r="8313" spans="1:28" ht="14.45" x14ac:dyDescent="0.3">
      <c r="A8313" s="3">
        <v>42532.208472222221</v>
      </c>
      <c r="B8313">
        <v>2016</v>
      </c>
      <c r="C8313">
        <v>6</v>
      </c>
      <c r="D8313">
        <v>11</v>
      </c>
      <c r="E8313">
        <v>5</v>
      </c>
      <c r="F8313" s="4">
        <v>278556.28981330997</v>
      </c>
      <c r="G8313" s="4">
        <v>359313.55444818467</v>
      </c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Y8313" s="2"/>
      <c r="Z8313"/>
      <c r="AA8313"/>
      <c r="AB8313"/>
    </row>
    <row r="8314" spans="1:28" ht="14.45" x14ac:dyDescent="0.3">
      <c r="A8314" s="3">
        <v>42532.250138888892</v>
      </c>
      <c r="B8314">
        <v>2016</v>
      </c>
      <c r="C8314">
        <v>6</v>
      </c>
      <c r="D8314">
        <v>11</v>
      </c>
      <c r="E8314">
        <v>6</v>
      </c>
      <c r="F8314" s="4">
        <v>343670.82072189118</v>
      </c>
      <c r="G8314" s="4">
        <v>370171.26636931027</v>
      </c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Y8314" s="2"/>
      <c r="Z8314"/>
      <c r="AA8314"/>
      <c r="AB8314"/>
    </row>
    <row r="8315" spans="1:28" ht="14.45" x14ac:dyDescent="0.3">
      <c r="A8315" s="3">
        <v>42532.291805555556</v>
      </c>
      <c r="B8315">
        <v>2016</v>
      </c>
      <c r="C8315">
        <v>6</v>
      </c>
      <c r="D8315">
        <v>11</v>
      </c>
      <c r="E8315">
        <v>7</v>
      </c>
      <c r="F8315" s="4">
        <v>328816.36300510197</v>
      </c>
      <c r="G8315" s="4">
        <v>367663.82425384159</v>
      </c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Y8315" s="2"/>
      <c r="Z8315"/>
      <c r="AA8315"/>
      <c r="AB8315"/>
    </row>
    <row r="8316" spans="1:28" ht="14.45" x14ac:dyDescent="0.3">
      <c r="A8316" s="3">
        <v>42532.333472222221</v>
      </c>
      <c r="B8316">
        <v>2016</v>
      </c>
      <c r="C8316">
        <v>6</v>
      </c>
      <c r="D8316">
        <v>11</v>
      </c>
      <c r="E8316">
        <v>8</v>
      </c>
      <c r="F8316" s="4">
        <v>337036.31376376457</v>
      </c>
      <c r="G8316" s="4">
        <v>379875.2873217155</v>
      </c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Y8316" s="2"/>
      <c r="Z8316"/>
      <c r="AA8316"/>
      <c r="AB8316"/>
    </row>
    <row r="8317" spans="1:28" ht="14.45" x14ac:dyDescent="0.3">
      <c r="A8317" s="3">
        <v>42532.375138888892</v>
      </c>
      <c r="B8317">
        <v>2016</v>
      </c>
      <c r="C8317">
        <v>6</v>
      </c>
      <c r="D8317">
        <v>11</v>
      </c>
      <c r="E8317">
        <v>9</v>
      </c>
      <c r="F8317" s="4">
        <v>368268.55788080755</v>
      </c>
      <c r="G8317" s="4">
        <v>402818.50033333368</v>
      </c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Y8317" s="2"/>
      <c r="Z8317"/>
      <c r="AA8317"/>
      <c r="AB8317"/>
    </row>
    <row r="8318" spans="1:28" ht="14.45" x14ac:dyDescent="0.3">
      <c r="A8318" s="3">
        <v>42532.416805555556</v>
      </c>
      <c r="B8318">
        <v>2016</v>
      </c>
      <c r="C8318">
        <v>6</v>
      </c>
      <c r="D8318">
        <v>11</v>
      </c>
      <c r="E8318">
        <v>10</v>
      </c>
      <c r="F8318" s="4">
        <v>425205.41740352876</v>
      </c>
      <c r="G8318" s="4">
        <v>489125.19760377583</v>
      </c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Y8318" s="2"/>
      <c r="Z8318"/>
      <c r="AA8318"/>
      <c r="AB8318"/>
    </row>
    <row r="8319" spans="1:28" ht="14.45" x14ac:dyDescent="0.3">
      <c r="A8319" s="3">
        <v>42532.458472222221</v>
      </c>
      <c r="B8319">
        <v>2016</v>
      </c>
      <c r="C8319">
        <v>6</v>
      </c>
      <c r="D8319">
        <v>11</v>
      </c>
      <c r="E8319">
        <v>11</v>
      </c>
      <c r="F8319" s="4">
        <v>473033.40254105948</v>
      </c>
      <c r="G8319" s="4">
        <v>514103.98561349709</v>
      </c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Y8319" s="2"/>
      <c r="Z8319"/>
      <c r="AA8319"/>
      <c r="AB8319"/>
    </row>
    <row r="8320" spans="1:28" ht="14.45" x14ac:dyDescent="0.3">
      <c r="A8320" s="3">
        <v>42532.500138888892</v>
      </c>
      <c r="B8320">
        <v>2016</v>
      </c>
      <c r="C8320">
        <v>6</v>
      </c>
      <c r="D8320">
        <v>11</v>
      </c>
      <c r="E8320">
        <v>12</v>
      </c>
      <c r="F8320" s="4">
        <v>522020.5268206753</v>
      </c>
      <c r="G8320" s="4">
        <v>607315.9241797087</v>
      </c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Y8320" s="2"/>
      <c r="Z8320"/>
      <c r="AA8320"/>
      <c r="AB8320"/>
    </row>
    <row r="8321" spans="1:28" ht="14.45" x14ac:dyDescent="0.3">
      <c r="A8321" s="3">
        <v>42532.541805555556</v>
      </c>
      <c r="B8321">
        <v>2016</v>
      </c>
      <c r="C8321">
        <v>6</v>
      </c>
      <c r="D8321">
        <v>11</v>
      </c>
      <c r="E8321">
        <v>13</v>
      </c>
      <c r="F8321" s="4">
        <v>589386.86876368243</v>
      </c>
      <c r="G8321" s="4">
        <v>651714.79699966242</v>
      </c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Y8321" s="2"/>
      <c r="Z8321"/>
      <c r="AA8321"/>
      <c r="AB8321"/>
    </row>
    <row r="8322" spans="1:28" ht="14.45" x14ac:dyDescent="0.3">
      <c r="A8322" s="3">
        <v>42532.583472222221</v>
      </c>
      <c r="B8322">
        <v>2016</v>
      </c>
      <c r="C8322">
        <v>6</v>
      </c>
      <c r="D8322">
        <v>11</v>
      </c>
      <c r="E8322">
        <v>14</v>
      </c>
      <c r="F8322" s="4">
        <v>635784.47792778711</v>
      </c>
      <c r="G8322" s="4">
        <v>742211.22919876769</v>
      </c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Y8322" s="2"/>
      <c r="Z8322"/>
      <c r="AA8322"/>
      <c r="AB8322"/>
    </row>
    <row r="8323" spans="1:28" ht="14.45" x14ac:dyDescent="0.3">
      <c r="A8323" s="3">
        <v>42532.625138888892</v>
      </c>
      <c r="B8323">
        <v>2016</v>
      </c>
      <c r="C8323">
        <v>6</v>
      </c>
      <c r="D8323">
        <v>11</v>
      </c>
      <c r="E8323">
        <v>15</v>
      </c>
      <c r="F8323" s="4">
        <v>670157.06358898419</v>
      </c>
      <c r="G8323" s="4">
        <v>805346.79344326619</v>
      </c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Y8323" s="2"/>
      <c r="Z8323"/>
      <c r="AA8323"/>
      <c r="AB8323"/>
    </row>
    <row r="8324" spans="1:28" ht="14.45" x14ac:dyDescent="0.3">
      <c r="A8324" s="3">
        <v>42532.666805555556</v>
      </c>
      <c r="B8324">
        <v>2016</v>
      </c>
      <c r="C8324">
        <v>6</v>
      </c>
      <c r="D8324">
        <v>11</v>
      </c>
      <c r="E8324">
        <v>16</v>
      </c>
      <c r="F8324" s="4">
        <v>715905.13232561247</v>
      </c>
      <c r="G8324" s="4">
        <v>882053.52685384615</v>
      </c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Y8324" s="2"/>
      <c r="Z8324"/>
      <c r="AA8324"/>
      <c r="AB8324"/>
    </row>
    <row r="8325" spans="1:28" ht="14.45" x14ac:dyDescent="0.3">
      <c r="A8325" s="3">
        <v>42532.708472222221</v>
      </c>
      <c r="B8325">
        <v>2016</v>
      </c>
      <c r="C8325">
        <v>6</v>
      </c>
      <c r="D8325">
        <v>11</v>
      </c>
      <c r="E8325">
        <v>17</v>
      </c>
      <c r="F8325" s="4">
        <v>731366.45805866097</v>
      </c>
      <c r="G8325" s="4">
        <v>898567.51951781672</v>
      </c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Y8325" s="2"/>
      <c r="Z8325"/>
      <c r="AA8325"/>
      <c r="AB8325"/>
    </row>
    <row r="8326" spans="1:28" ht="14.45" x14ac:dyDescent="0.3">
      <c r="A8326" s="3">
        <v>42532.750138888892</v>
      </c>
      <c r="B8326">
        <v>2016</v>
      </c>
      <c r="C8326">
        <v>6</v>
      </c>
      <c r="D8326">
        <v>11</v>
      </c>
      <c r="E8326">
        <v>18</v>
      </c>
      <c r="F8326" s="4">
        <v>716941.09557612112</v>
      </c>
      <c r="G8326" s="4">
        <v>895851.19962522131</v>
      </c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Y8326" s="2"/>
      <c r="Z8326"/>
      <c r="AA8326"/>
      <c r="AB8326"/>
    </row>
    <row r="8327" spans="1:28" ht="14.45" x14ac:dyDescent="0.3">
      <c r="A8327" s="3">
        <v>42532.791805555556</v>
      </c>
      <c r="B8327">
        <v>2016</v>
      </c>
      <c r="C8327">
        <v>6</v>
      </c>
      <c r="D8327">
        <v>11</v>
      </c>
      <c r="E8327">
        <v>19</v>
      </c>
      <c r="F8327" s="4">
        <v>674493.81189509889</v>
      </c>
      <c r="G8327" s="4">
        <v>821611.59477302758</v>
      </c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Y8327" s="2"/>
      <c r="Z8327"/>
      <c r="AA8327"/>
      <c r="AB8327"/>
    </row>
    <row r="8328" spans="1:28" ht="14.45" x14ac:dyDescent="0.3">
      <c r="A8328" s="3">
        <v>42532.833472222221</v>
      </c>
      <c r="B8328">
        <v>2016</v>
      </c>
      <c r="C8328">
        <v>6</v>
      </c>
      <c r="D8328">
        <v>11</v>
      </c>
      <c r="E8328">
        <v>20</v>
      </c>
      <c r="F8328" s="4">
        <v>650119.05413882586</v>
      </c>
      <c r="G8328" s="4">
        <v>800408.35261931596</v>
      </c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Y8328" s="2"/>
      <c r="Z8328"/>
      <c r="AA8328"/>
      <c r="AB8328"/>
    </row>
    <row r="8329" spans="1:28" ht="14.45" x14ac:dyDescent="0.3">
      <c r="A8329" s="3">
        <v>42532.875138888892</v>
      </c>
      <c r="B8329">
        <v>2016</v>
      </c>
      <c r="C8329">
        <v>6</v>
      </c>
      <c r="D8329">
        <v>11</v>
      </c>
      <c r="E8329">
        <v>21</v>
      </c>
      <c r="F8329" s="4">
        <v>612639.66129942297</v>
      </c>
      <c r="G8329" s="4">
        <v>723762.47605747683</v>
      </c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Y8329" s="2"/>
      <c r="Z8329"/>
      <c r="AA8329"/>
      <c r="AB8329"/>
    </row>
    <row r="8330" spans="1:28" ht="14.45" x14ac:dyDescent="0.3">
      <c r="A8330" s="3">
        <v>42532.916805555556</v>
      </c>
      <c r="B8330">
        <v>2016</v>
      </c>
      <c r="C8330">
        <v>6</v>
      </c>
      <c r="D8330">
        <v>11</v>
      </c>
      <c r="E8330">
        <v>22</v>
      </c>
      <c r="F8330" s="4">
        <v>514756.22808634111</v>
      </c>
      <c r="G8330" s="4">
        <v>600243.41082619457</v>
      </c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Y8330" s="2"/>
      <c r="Z8330"/>
      <c r="AA8330"/>
      <c r="AB8330"/>
    </row>
    <row r="8331" spans="1:28" ht="14.45" x14ac:dyDescent="0.3">
      <c r="A8331" s="3">
        <v>42532.958472222221</v>
      </c>
      <c r="B8331">
        <v>2016</v>
      </c>
      <c r="C8331">
        <v>6</v>
      </c>
      <c r="D8331">
        <v>11</v>
      </c>
      <c r="E8331">
        <v>23</v>
      </c>
      <c r="F8331" s="4">
        <v>423329.22207043698</v>
      </c>
      <c r="G8331" s="4">
        <v>509819.54770249815</v>
      </c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Y8331" s="2"/>
      <c r="Z8331"/>
      <c r="AA8331"/>
      <c r="AB8331"/>
    </row>
    <row r="8332" spans="1:28" ht="14.45" x14ac:dyDescent="0.3">
      <c r="A8332" s="3">
        <v>42533.000138888892</v>
      </c>
      <c r="B8332">
        <v>2016</v>
      </c>
      <c r="C8332">
        <v>6</v>
      </c>
      <c r="D8332">
        <v>12</v>
      </c>
      <c r="E8332">
        <v>0</v>
      </c>
      <c r="F8332" s="4">
        <v>365028.23980075488</v>
      </c>
      <c r="G8332" s="4">
        <v>426840.51808783022</v>
      </c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Y8332" s="2"/>
      <c r="Z8332"/>
      <c r="AA8332"/>
      <c r="AB8332"/>
    </row>
    <row r="8333" spans="1:28" ht="14.45" x14ac:dyDescent="0.3">
      <c r="A8333" s="3">
        <v>42533.041805555556</v>
      </c>
      <c r="B8333">
        <v>2016</v>
      </c>
      <c r="C8333">
        <v>6</v>
      </c>
      <c r="D8333">
        <v>12</v>
      </c>
      <c r="E8333">
        <v>1</v>
      </c>
      <c r="F8333" s="4">
        <v>330817.71088494384</v>
      </c>
      <c r="G8333" s="4">
        <v>373636.67733235756</v>
      </c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Y8333" s="2"/>
      <c r="Z8333"/>
      <c r="AA8333"/>
      <c r="AB8333"/>
    </row>
    <row r="8334" spans="1:28" ht="14.45" x14ac:dyDescent="0.3">
      <c r="A8334" s="3">
        <v>42533.083472222221</v>
      </c>
      <c r="B8334">
        <v>2016</v>
      </c>
      <c r="C8334">
        <v>6</v>
      </c>
      <c r="D8334">
        <v>12</v>
      </c>
      <c r="E8334">
        <v>2</v>
      </c>
      <c r="F8334" s="4">
        <v>317841.53782491799</v>
      </c>
      <c r="G8334" s="4">
        <v>336966.17433678109</v>
      </c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Y8334" s="2"/>
      <c r="Z8334"/>
      <c r="AA8334"/>
      <c r="AB8334"/>
    </row>
    <row r="8335" spans="1:28" ht="14.45" x14ac:dyDescent="0.3">
      <c r="A8335" s="3">
        <v>42533.125138888892</v>
      </c>
      <c r="B8335">
        <v>2016</v>
      </c>
      <c r="C8335">
        <v>6</v>
      </c>
      <c r="D8335">
        <v>12</v>
      </c>
      <c r="E8335">
        <v>3</v>
      </c>
      <c r="F8335" s="4">
        <v>312027.38099208899</v>
      </c>
      <c r="G8335" s="4">
        <v>369332.36238108488</v>
      </c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Y8335" s="2"/>
      <c r="Z8335"/>
      <c r="AA8335"/>
      <c r="AB8335"/>
    </row>
    <row r="8336" spans="1:28" ht="14.45" x14ac:dyDescent="0.3">
      <c r="A8336" s="3">
        <v>42533.166805555556</v>
      </c>
      <c r="B8336">
        <v>2016</v>
      </c>
      <c r="C8336">
        <v>6</v>
      </c>
      <c r="D8336">
        <v>12</v>
      </c>
      <c r="E8336">
        <v>4</v>
      </c>
      <c r="F8336" s="4">
        <v>299086.15684148174</v>
      </c>
      <c r="G8336" s="4">
        <v>348516.01535816415</v>
      </c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Y8336" s="2"/>
      <c r="Z8336"/>
      <c r="AA8336"/>
      <c r="AB8336"/>
    </row>
    <row r="8337" spans="1:28" ht="14.45" x14ac:dyDescent="0.3">
      <c r="A8337" s="3">
        <v>42533.208472222221</v>
      </c>
      <c r="B8337">
        <v>2016</v>
      </c>
      <c r="C8337">
        <v>6</v>
      </c>
      <c r="D8337">
        <v>12</v>
      </c>
      <c r="E8337">
        <v>5</v>
      </c>
      <c r="F8337" s="4">
        <v>333264.70051087235</v>
      </c>
      <c r="G8337" s="4">
        <v>393922.95123235957</v>
      </c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Y8337" s="2"/>
      <c r="Z8337"/>
      <c r="AA8337"/>
      <c r="AB8337"/>
    </row>
    <row r="8338" spans="1:28" ht="14.45" x14ac:dyDescent="0.3">
      <c r="A8338" s="3">
        <v>42533.250138888892</v>
      </c>
      <c r="B8338">
        <v>2016</v>
      </c>
      <c r="C8338">
        <v>6</v>
      </c>
      <c r="D8338">
        <v>12</v>
      </c>
      <c r="E8338">
        <v>6</v>
      </c>
      <c r="F8338" s="4">
        <v>363491.64718108496</v>
      </c>
      <c r="G8338" s="4">
        <v>400257.04228611651</v>
      </c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Y8338" s="2"/>
      <c r="Z8338"/>
      <c r="AA8338"/>
      <c r="AB8338"/>
    </row>
    <row r="8339" spans="1:28" ht="14.45" x14ac:dyDescent="0.3">
      <c r="A8339" s="3">
        <v>42533.291805555556</v>
      </c>
      <c r="B8339">
        <v>2016</v>
      </c>
      <c r="C8339">
        <v>6</v>
      </c>
      <c r="D8339">
        <v>12</v>
      </c>
      <c r="E8339">
        <v>7</v>
      </c>
      <c r="F8339" s="4">
        <v>399239.71376246255</v>
      </c>
      <c r="G8339" s="4">
        <v>457620.28009237268</v>
      </c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Y8339" s="2"/>
      <c r="Z8339"/>
      <c r="AA8339"/>
      <c r="AB8339"/>
    </row>
    <row r="8340" spans="1:28" ht="14.45" x14ac:dyDescent="0.3">
      <c r="A8340" s="3">
        <v>42533.333472222221</v>
      </c>
      <c r="B8340">
        <v>2016</v>
      </c>
      <c r="C8340">
        <v>6</v>
      </c>
      <c r="D8340">
        <v>12</v>
      </c>
      <c r="E8340">
        <v>8</v>
      </c>
      <c r="F8340" s="4">
        <v>458996.19039140863</v>
      </c>
      <c r="G8340" s="4">
        <v>491834.60751704773</v>
      </c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Y8340" s="2"/>
      <c r="Z8340"/>
      <c r="AA8340"/>
      <c r="AB8340"/>
    </row>
    <row r="8341" spans="1:28" ht="14.45" x14ac:dyDescent="0.3">
      <c r="A8341" s="3">
        <v>42533.375138888892</v>
      </c>
      <c r="B8341">
        <v>2016</v>
      </c>
      <c r="C8341">
        <v>6</v>
      </c>
      <c r="D8341">
        <v>12</v>
      </c>
      <c r="E8341">
        <v>9</v>
      </c>
      <c r="F8341" s="4">
        <v>489865.21466988476</v>
      </c>
      <c r="G8341" s="4">
        <v>606429.83951842529</v>
      </c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Y8341" s="2"/>
      <c r="Z8341"/>
      <c r="AA8341"/>
      <c r="AB8341"/>
    </row>
    <row r="8342" spans="1:28" ht="14.45" x14ac:dyDescent="0.3">
      <c r="A8342" s="3">
        <v>42533.416805555556</v>
      </c>
      <c r="B8342">
        <v>2016</v>
      </c>
      <c r="C8342">
        <v>6</v>
      </c>
      <c r="D8342">
        <v>12</v>
      </c>
      <c r="E8342">
        <v>10</v>
      </c>
      <c r="F8342" s="4">
        <v>545971.97835318057</v>
      </c>
      <c r="G8342" s="4">
        <v>665669.84083349176</v>
      </c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Y8342" s="2"/>
      <c r="Z8342"/>
      <c r="AA8342"/>
      <c r="AB8342"/>
    </row>
    <row r="8343" spans="1:28" ht="14.45" x14ac:dyDescent="0.3">
      <c r="A8343" s="3">
        <v>42533.458472222221</v>
      </c>
      <c r="B8343">
        <v>2016</v>
      </c>
      <c r="C8343">
        <v>6</v>
      </c>
      <c r="D8343">
        <v>12</v>
      </c>
      <c r="E8343">
        <v>11</v>
      </c>
      <c r="F8343" s="4">
        <v>601308.52199012088</v>
      </c>
      <c r="G8343" s="4">
        <v>744336.60961743316</v>
      </c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Y8343" s="2"/>
      <c r="Z8343"/>
      <c r="AA8343"/>
      <c r="AB8343"/>
    </row>
    <row r="8344" spans="1:28" ht="14.45" x14ac:dyDescent="0.3">
      <c r="A8344" s="3">
        <v>42533.500138888892</v>
      </c>
      <c r="B8344">
        <v>2016</v>
      </c>
      <c r="C8344">
        <v>6</v>
      </c>
      <c r="D8344">
        <v>12</v>
      </c>
      <c r="E8344">
        <v>12</v>
      </c>
      <c r="F8344" s="4">
        <v>667880.67625944561</v>
      </c>
      <c r="G8344" s="4">
        <v>776771.79846948525</v>
      </c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Y8344" s="2"/>
      <c r="Z8344"/>
      <c r="AA8344"/>
      <c r="AB8344"/>
    </row>
    <row r="8345" spans="1:28" ht="14.45" x14ac:dyDescent="0.3">
      <c r="A8345" s="3">
        <v>42533.541805555556</v>
      </c>
      <c r="B8345">
        <v>2016</v>
      </c>
      <c r="C8345">
        <v>6</v>
      </c>
      <c r="D8345">
        <v>12</v>
      </c>
      <c r="E8345">
        <v>13</v>
      </c>
      <c r="F8345" s="4">
        <v>689029.50987318484</v>
      </c>
      <c r="G8345" s="4">
        <v>874939.17828286008</v>
      </c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Y8345" s="2"/>
      <c r="Z8345"/>
      <c r="AA8345"/>
      <c r="AB8345"/>
    </row>
    <row r="8346" spans="1:28" ht="14.45" x14ac:dyDescent="0.3">
      <c r="A8346" s="3">
        <v>42533.583472222221</v>
      </c>
      <c r="B8346">
        <v>2016</v>
      </c>
      <c r="C8346">
        <v>6</v>
      </c>
      <c r="D8346">
        <v>12</v>
      </c>
      <c r="E8346">
        <v>14</v>
      </c>
      <c r="F8346" s="4">
        <v>768210.40858561685</v>
      </c>
      <c r="G8346" s="4">
        <v>920432.24246945768</v>
      </c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Y8346" s="2"/>
      <c r="Z8346"/>
      <c r="AA8346"/>
      <c r="AB8346"/>
    </row>
    <row r="8347" spans="1:28" ht="14.45" x14ac:dyDescent="0.3">
      <c r="A8347" s="3">
        <v>42533.625138888892</v>
      </c>
      <c r="B8347">
        <v>2016</v>
      </c>
      <c r="C8347">
        <v>6</v>
      </c>
      <c r="D8347">
        <v>12</v>
      </c>
      <c r="E8347">
        <v>15</v>
      </c>
      <c r="F8347" s="4">
        <v>815544.73285679577</v>
      </c>
      <c r="G8347" s="4">
        <v>947288.10843139479</v>
      </c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Y8347" s="2"/>
      <c r="Z8347"/>
      <c r="AA8347"/>
      <c r="AB8347"/>
    </row>
    <row r="8348" spans="1:28" ht="14.45" x14ac:dyDescent="0.3">
      <c r="A8348" s="3">
        <v>42533.666805555556</v>
      </c>
      <c r="B8348">
        <v>2016</v>
      </c>
      <c r="C8348">
        <v>6</v>
      </c>
      <c r="D8348">
        <v>12</v>
      </c>
      <c r="E8348">
        <v>16</v>
      </c>
      <c r="F8348" s="4">
        <v>859719.0527144724</v>
      </c>
      <c r="G8348" s="4">
        <v>990513.87716177164</v>
      </c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Y8348" s="2"/>
      <c r="Z8348"/>
      <c r="AA8348"/>
      <c r="AB8348"/>
    </row>
    <row r="8349" spans="1:28" ht="14.45" x14ac:dyDescent="0.3">
      <c r="A8349" s="3">
        <v>42533.708472222221</v>
      </c>
      <c r="B8349">
        <v>2016</v>
      </c>
      <c r="C8349">
        <v>6</v>
      </c>
      <c r="D8349">
        <v>12</v>
      </c>
      <c r="E8349">
        <v>17</v>
      </c>
      <c r="F8349" s="4">
        <v>892331.03915349126</v>
      </c>
      <c r="G8349" s="4">
        <v>1063037.8733430579</v>
      </c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Y8349" s="2"/>
      <c r="Z8349"/>
      <c r="AA8349"/>
      <c r="AB8349"/>
    </row>
    <row r="8350" spans="1:28" ht="14.45" x14ac:dyDescent="0.3">
      <c r="A8350" s="3">
        <v>42533.750138888892</v>
      </c>
      <c r="B8350">
        <v>2016</v>
      </c>
      <c r="C8350">
        <v>6</v>
      </c>
      <c r="D8350">
        <v>12</v>
      </c>
      <c r="E8350">
        <v>18</v>
      </c>
      <c r="F8350" s="4">
        <v>876118.74145819573</v>
      </c>
      <c r="G8350" s="4">
        <v>990220.7861835286</v>
      </c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Y8350" s="2"/>
      <c r="Z8350"/>
      <c r="AA8350"/>
      <c r="AB8350"/>
    </row>
    <row r="8351" spans="1:28" ht="14.45" x14ac:dyDescent="0.3">
      <c r="A8351" s="3">
        <v>42533.791805555556</v>
      </c>
      <c r="B8351">
        <v>2016</v>
      </c>
      <c r="C8351">
        <v>6</v>
      </c>
      <c r="D8351">
        <v>12</v>
      </c>
      <c r="E8351">
        <v>19</v>
      </c>
      <c r="F8351" s="4">
        <v>822352.78825300361</v>
      </c>
      <c r="G8351" s="4">
        <v>901068.95488508802</v>
      </c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Y8351" s="2"/>
      <c r="Z8351"/>
      <c r="AA8351"/>
      <c r="AB8351"/>
    </row>
    <row r="8352" spans="1:28" ht="14.45" x14ac:dyDescent="0.3">
      <c r="A8352" s="3">
        <v>42533.833472222221</v>
      </c>
      <c r="B8352">
        <v>2016</v>
      </c>
      <c r="C8352">
        <v>6</v>
      </c>
      <c r="D8352">
        <v>12</v>
      </c>
      <c r="E8352">
        <v>20</v>
      </c>
      <c r="F8352" s="4">
        <v>767648.57788326975</v>
      </c>
      <c r="G8352" s="4">
        <v>905953.1448989975</v>
      </c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Y8352" s="2"/>
      <c r="Z8352"/>
      <c r="AA8352"/>
      <c r="AB8352"/>
    </row>
    <row r="8353" spans="1:28" ht="14.45" x14ac:dyDescent="0.3">
      <c r="A8353" s="3">
        <v>42533.875138888892</v>
      </c>
      <c r="B8353">
        <v>2016</v>
      </c>
      <c r="C8353">
        <v>6</v>
      </c>
      <c r="D8353">
        <v>12</v>
      </c>
      <c r="E8353">
        <v>21</v>
      </c>
      <c r="F8353" s="4">
        <v>729302.53337688767</v>
      </c>
      <c r="G8353" s="4">
        <v>841330.13681773108</v>
      </c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Y8353" s="2"/>
      <c r="Z8353"/>
      <c r="AA8353"/>
      <c r="AB8353"/>
    </row>
    <row r="8354" spans="1:28" ht="14.45" x14ac:dyDescent="0.3">
      <c r="A8354" s="3">
        <v>42533.916805555556</v>
      </c>
      <c r="B8354">
        <v>2016</v>
      </c>
      <c r="C8354">
        <v>6</v>
      </c>
      <c r="D8354">
        <v>12</v>
      </c>
      <c r="E8354">
        <v>22</v>
      </c>
      <c r="F8354" s="4">
        <v>645480.2734350937</v>
      </c>
      <c r="G8354" s="4">
        <v>710575.27991022088</v>
      </c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Y8354" s="2"/>
      <c r="Z8354"/>
      <c r="AA8354"/>
      <c r="AB8354"/>
    </row>
    <row r="8355" spans="1:28" ht="14.45" x14ac:dyDescent="0.3">
      <c r="A8355" s="3">
        <v>42533.958472222221</v>
      </c>
      <c r="B8355">
        <v>2016</v>
      </c>
      <c r="C8355">
        <v>6</v>
      </c>
      <c r="D8355">
        <v>12</v>
      </c>
      <c r="E8355">
        <v>23</v>
      </c>
      <c r="F8355" s="4">
        <v>548963.76169837953</v>
      </c>
      <c r="G8355" s="4">
        <v>635189.92996266147</v>
      </c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Y8355" s="2"/>
      <c r="Z8355"/>
      <c r="AA8355"/>
      <c r="AB8355"/>
    </row>
    <row r="8356" spans="1:28" ht="14.45" x14ac:dyDescent="0.3">
      <c r="A8356" s="3">
        <v>42534.000138888892</v>
      </c>
      <c r="B8356">
        <v>2016</v>
      </c>
      <c r="C8356">
        <v>6</v>
      </c>
      <c r="D8356">
        <v>13</v>
      </c>
      <c r="E8356">
        <v>0</v>
      </c>
      <c r="F8356" s="4">
        <v>482398.7304225596</v>
      </c>
      <c r="G8356" s="4">
        <v>529410.53477762337</v>
      </c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Y8356" s="2"/>
      <c r="Z8356"/>
      <c r="AA8356"/>
      <c r="AB8356"/>
    </row>
    <row r="8357" spans="1:28" ht="14.45" x14ac:dyDescent="0.3">
      <c r="A8357" s="3">
        <v>42534.041805555556</v>
      </c>
      <c r="B8357">
        <v>2016</v>
      </c>
      <c r="C8357">
        <v>6</v>
      </c>
      <c r="D8357">
        <v>13</v>
      </c>
      <c r="E8357">
        <v>1</v>
      </c>
      <c r="F8357" s="4">
        <v>447102.45144678582</v>
      </c>
      <c r="G8357" s="4">
        <v>498642.27368050336</v>
      </c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Y8357" s="2"/>
      <c r="Z8357"/>
      <c r="AA8357"/>
      <c r="AB8357"/>
    </row>
    <row r="8358" spans="1:28" ht="14.45" x14ac:dyDescent="0.3">
      <c r="A8358" s="3">
        <v>42534.083472222221</v>
      </c>
      <c r="B8358">
        <v>2016</v>
      </c>
      <c r="C8358">
        <v>6</v>
      </c>
      <c r="D8358">
        <v>13</v>
      </c>
      <c r="E8358">
        <v>2</v>
      </c>
      <c r="F8358" s="4">
        <v>434196.61802659341</v>
      </c>
      <c r="G8358" s="4">
        <v>445758.64135600644</v>
      </c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Y8358" s="2"/>
      <c r="Z8358"/>
      <c r="AA8358"/>
      <c r="AB8358"/>
    </row>
    <row r="8359" spans="1:28" ht="14.45" x14ac:dyDescent="0.3">
      <c r="A8359" s="3">
        <v>42534.125138888892</v>
      </c>
      <c r="B8359">
        <v>2016</v>
      </c>
      <c r="C8359">
        <v>6</v>
      </c>
      <c r="D8359">
        <v>13</v>
      </c>
      <c r="E8359">
        <v>3</v>
      </c>
      <c r="F8359" s="4">
        <v>428033.97742236004</v>
      </c>
      <c r="G8359" s="4">
        <v>459419.66318351933</v>
      </c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Y8359" s="2"/>
      <c r="Z8359"/>
      <c r="AA8359"/>
      <c r="AB8359"/>
    </row>
    <row r="8360" spans="1:28" ht="14.45" x14ac:dyDescent="0.3">
      <c r="A8360" s="3">
        <v>42534.166805555556</v>
      </c>
      <c r="B8360">
        <v>2016</v>
      </c>
      <c r="C8360">
        <v>6</v>
      </c>
      <c r="D8360">
        <v>13</v>
      </c>
      <c r="E8360">
        <v>4</v>
      </c>
      <c r="F8360" s="4">
        <v>418306.59489098011</v>
      </c>
      <c r="G8360" s="4">
        <v>436241.93340417318</v>
      </c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Y8360" s="2"/>
      <c r="Z8360"/>
      <c r="AA8360"/>
      <c r="AB8360"/>
    </row>
    <row r="8361" spans="1:28" ht="14.45" x14ac:dyDescent="0.3">
      <c r="A8361" s="3">
        <v>42534.208472222221</v>
      </c>
      <c r="B8361">
        <v>2016</v>
      </c>
      <c r="C8361">
        <v>6</v>
      </c>
      <c r="D8361">
        <v>13</v>
      </c>
      <c r="E8361">
        <v>5</v>
      </c>
      <c r="F8361" s="4">
        <v>429499.8060130126</v>
      </c>
      <c r="G8361" s="4">
        <v>461589.45161358709</v>
      </c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Y8361" s="2"/>
      <c r="Z8361"/>
      <c r="AA8361"/>
      <c r="AB8361"/>
    </row>
    <row r="8362" spans="1:28" ht="14.45" x14ac:dyDescent="0.3">
      <c r="A8362" s="3">
        <v>42534.250138888892</v>
      </c>
      <c r="B8362">
        <v>2016</v>
      </c>
      <c r="C8362">
        <v>6</v>
      </c>
      <c r="D8362">
        <v>13</v>
      </c>
      <c r="E8362">
        <v>6</v>
      </c>
      <c r="F8362" s="4">
        <v>452925.35514608311</v>
      </c>
      <c r="G8362" s="4">
        <v>475415.56272506935</v>
      </c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Y8362" s="2"/>
      <c r="Z8362"/>
      <c r="AA8362"/>
      <c r="AB8362"/>
    </row>
    <row r="8363" spans="1:28" ht="14.45" x14ac:dyDescent="0.3">
      <c r="A8363" s="3">
        <v>42534.291805555556</v>
      </c>
      <c r="B8363">
        <v>2016</v>
      </c>
      <c r="C8363">
        <v>6</v>
      </c>
      <c r="D8363">
        <v>13</v>
      </c>
      <c r="E8363">
        <v>7</v>
      </c>
      <c r="F8363" s="4">
        <v>465842.00248715479</v>
      </c>
      <c r="G8363" s="4">
        <v>512109.8470170825</v>
      </c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Y8363" s="2"/>
      <c r="Z8363"/>
      <c r="AA8363"/>
      <c r="AB8363"/>
    </row>
    <row r="8364" spans="1:28" ht="14.45" x14ac:dyDescent="0.3">
      <c r="A8364" s="3">
        <v>42534.333472222221</v>
      </c>
      <c r="B8364">
        <v>2016</v>
      </c>
      <c r="C8364">
        <v>6</v>
      </c>
      <c r="D8364">
        <v>13</v>
      </c>
      <c r="E8364">
        <v>8</v>
      </c>
      <c r="F8364" s="4">
        <v>455756.57292510115</v>
      </c>
      <c r="G8364" s="4">
        <v>514427.92333946296</v>
      </c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Y8364" s="2"/>
      <c r="Z8364"/>
      <c r="AA8364"/>
      <c r="AB8364"/>
    </row>
    <row r="8365" spans="1:28" ht="14.45" x14ac:dyDescent="0.3">
      <c r="A8365" s="3">
        <v>42534.375138888892</v>
      </c>
      <c r="B8365">
        <v>2016</v>
      </c>
      <c r="C8365">
        <v>6</v>
      </c>
      <c r="D8365">
        <v>13</v>
      </c>
      <c r="E8365">
        <v>9</v>
      </c>
      <c r="F8365" s="4">
        <v>480671.05130199186</v>
      </c>
      <c r="G8365" s="4">
        <v>538468.30865212961</v>
      </c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Y8365" s="2"/>
      <c r="Z8365"/>
      <c r="AA8365"/>
      <c r="AB8365"/>
    </row>
    <row r="8366" spans="1:28" ht="14.45" x14ac:dyDescent="0.3">
      <c r="A8366" s="3">
        <v>42534.416805555556</v>
      </c>
      <c r="B8366">
        <v>2016</v>
      </c>
      <c r="C8366">
        <v>6</v>
      </c>
      <c r="D8366">
        <v>13</v>
      </c>
      <c r="E8366">
        <v>10</v>
      </c>
      <c r="F8366" s="4">
        <v>488553.89260113955</v>
      </c>
      <c r="G8366" s="4">
        <v>543140.88937947259</v>
      </c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Y8366" s="2"/>
      <c r="Z8366"/>
      <c r="AA8366"/>
      <c r="AB8366"/>
    </row>
    <row r="8367" spans="1:28" ht="14.45" x14ac:dyDescent="0.3">
      <c r="A8367" s="3">
        <v>42534.458472222221</v>
      </c>
      <c r="B8367">
        <v>2016</v>
      </c>
      <c r="C8367">
        <v>6</v>
      </c>
      <c r="D8367">
        <v>13</v>
      </c>
      <c r="E8367">
        <v>11</v>
      </c>
      <c r="F8367" s="4">
        <v>515317.45238456689</v>
      </c>
      <c r="G8367" s="4">
        <v>612037.17635043338</v>
      </c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Y8367" s="2"/>
      <c r="Z8367"/>
      <c r="AA8367"/>
      <c r="AB8367"/>
    </row>
    <row r="8368" spans="1:28" ht="14.45" x14ac:dyDescent="0.3">
      <c r="A8368" s="3">
        <v>42534.500138888892</v>
      </c>
      <c r="B8368">
        <v>2016</v>
      </c>
      <c r="C8368">
        <v>6</v>
      </c>
      <c r="D8368">
        <v>13</v>
      </c>
      <c r="E8368">
        <v>12</v>
      </c>
      <c r="F8368" s="4">
        <v>545935.72805851849</v>
      </c>
      <c r="G8368" s="4">
        <v>631874.12515757582</v>
      </c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Y8368" s="2"/>
      <c r="Z8368"/>
      <c r="AA8368"/>
      <c r="AB8368"/>
    </row>
    <row r="8369" spans="1:28" ht="14.45" x14ac:dyDescent="0.3">
      <c r="A8369" s="3">
        <v>42534.541805555556</v>
      </c>
      <c r="B8369">
        <v>2016</v>
      </c>
      <c r="C8369">
        <v>6</v>
      </c>
      <c r="D8369">
        <v>13</v>
      </c>
      <c r="E8369">
        <v>13</v>
      </c>
      <c r="F8369" s="4">
        <v>553855.45927876339</v>
      </c>
      <c r="G8369" s="4">
        <v>622310.81258613989</v>
      </c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Y8369" s="2"/>
      <c r="Z8369"/>
      <c r="AA8369"/>
      <c r="AB8369"/>
    </row>
    <row r="8370" spans="1:28" ht="14.45" x14ac:dyDescent="0.3">
      <c r="A8370" s="3">
        <v>42534.583472222221</v>
      </c>
      <c r="B8370">
        <v>2016</v>
      </c>
      <c r="C8370">
        <v>6</v>
      </c>
      <c r="D8370">
        <v>13</v>
      </c>
      <c r="E8370">
        <v>14</v>
      </c>
      <c r="F8370" s="4">
        <v>613129.30375232024</v>
      </c>
      <c r="G8370" s="4">
        <v>610740.07276700006</v>
      </c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Y8370" s="2"/>
      <c r="Z8370"/>
      <c r="AA8370"/>
      <c r="AB8370"/>
    </row>
    <row r="8371" spans="1:28" ht="14.45" x14ac:dyDescent="0.3">
      <c r="A8371" s="3">
        <v>42534.625138888892</v>
      </c>
      <c r="B8371">
        <v>2016</v>
      </c>
      <c r="C8371">
        <v>6</v>
      </c>
      <c r="D8371">
        <v>13</v>
      </c>
      <c r="E8371">
        <v>15</v>
      </c>
      <c r="F8371" s="4">
        <v>681673.05227325205</v>
      </c>
      <c r="G8371" s="4">
        <v>707807.81084016501</v>
      </c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Y8371" s="2"/>
      <c r="Z8371"/>
      <c r="AA8371"/>
      <c r="AB8371"/>
    </row>
    <row r="8372" spans="1:28" ht="14.45" x14ac:dyDescent="0.3">
      <c r="A8372" s="3">
        <v>42534.666805555556</v>
      </c>
      <c r="B8372">
        <v>2016</v>
      </c>
      <c r="C8372">
        <v>6</v>
      </c>
      <c r="D8372">
        <v>13</v>
      </c>
      <c r="E8372">
        <v>16</v>
      </c>
      <c r="F8372" s="4">
        <v>741474.08004358329</v>
      </c>
      <c r="G8372" s="4">
        <v>728637.36107791297</v>
      </c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Y8372" s="2"/>
      <c r="Z8372"/>
      <c r="AA8372"/>
      <c r="AB8372"/>
    </row>
    <row r="8373" spans="1:28" ht="14.45" x14ac:dyDescent="0.3">
      <c r="A8373" s="3">
        <v>42534.708472222221</v>
      </c>
      <c r="B8373">
        <v>2016</v>
      </c>
      <c r="C8373">
        <v>6</v>
      </c>
      <c r="D8373">
        <v>13</v>
      </c>
      <c r="E8373">
        <v>17</v>
      </c>
      <c r="F8373" s="4">
        <v>744840.50076377974</v>
      </c>
      <c r="G8373" s="4">
        <v>750855.63093638397</v>
      </c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Y8373" s="2"/>
      <c r="Z8373"/>
      <c r="AA8373"/>
      <c r="AB8373"/>
    </row>
    <row r="8374" spans="1:28" ht="14.45" x14ac:dyDescent="0.3">
      <c r="A8374" s="3">
        <v>42534.750138888892</v>
      </c>
      <c r="B8374">
        <v>2016</v>
      </c>
      <c r="C8374">
        <v>6</v>
      </c>
      <c r="D8374">
        <v>13</v>
      </c>
      <c r="E8374">
        <v>18</v>
      </c>
      <c r="F8374" s="4">
        <v>699460.07445020124</v>
      </c>
      <c r="G8374" s="4">
        <v>693474.25466343109</v>
      </c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Y8374" s="2"/>
      <c r="Z8374"/>
      <c r="AA8374"/>
      <c r="AB8374"/>
    </row>
    <row r="8375" spans="1:28" ht="14.45" x14ac:dyDescent="0.3">
      <c r="A8375" s="3">
        <v>42534.791805555556</v>
      </c>
      <c r="B8375">
        <v>2016</v>
      </c>
      <c r="C8375">
        <v>6</v>
      </c>
      <c r="D8375">
        <v>13</v>
      </c>
      <c r="E8375">
        <v>19</v>
      </c>
      <c r="F8375" s="4">
        <v>628310.57156141358</v>
      </c>
      <c r="G8375" s="4">
        <v>674695.78530850355</v>
      </c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Y8375" s="2"/>
      <c r="Z8375"/>
      <c r="AA8375"/>
      <c r="AB8375"/>
    </row>
    <row r="8376" spans="1:28" ht="14.45" x14ac:dyDescent="0.3">
      <c r="A8376" s="3">
        <v>42534.833472222221</v>
      </c>
      <c r="B8376">
        <v>2016</v>
      </c>
      <c r="C8376">
        <v>6</v>
      </c>
      <c r="D8376">
        <v>13</v>
      </c>
      <c r="E8376">
        <v>20</v>
      </c>
      <c r="F8376" s="4">
        <v>602532.98750279262</v>
      </c>
      <c r="G8376" s="4">
        <v>623549.99323476001</v>
      </c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Y8376" s="2"/>
      <c r="Z8376"/>
      <c r="AA8376"/>
      <c r="AB8376"/>
    </row>
    <row r="8377" spans="1:28" ht="14.45" x14ac:dyDescent="0.3">
      <c r="A8377" s="3">
        <v>42534.875138888892</v>
      </c>
      <c r="B8377">
        <v>2016</v>
      </c>
      <c r="C8377">
        <v>6</v>
      </c>
      <c r="D8377">
        <v>13</v>
      </c>
      <c r="E8377">
        <v>21</v>
      </c>
      <c r="F8377" s="4">
        <v>546735.43998712022</v>
      </c>
      <c r="G8377" s="4">
        <v>570535.42955500202</v>
      </c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Y8377" s="2"/>
      <c r="Z8377"/>
      <c r="AA8377"/>
      <c r="AB8377"/>
    </row>
    <row r="8378" spans="1:28" ht="14.45" x14ac:dyDescent="0.3">
      <c r="A8378" s="3">
        <v>42534.916805555556</v>
      </c>
      <c r="B8378">
        <v>2016</v>
      </c>
      <c r="C8378">
        <v>6</v>
      </c>
      <c r="D8378">
        <v>13</v>
      </c>
      <c r="E8378">
        <v>22</v>
      </c>
      <c r="F8378" s="4">
        <v>462776.00437849219</v>
      </c>
      <c r="G8378" s="4">
        <v>489103.08979744423</v>
      </c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Y8378" s="2"/>
      <c r="Z8378"/>
      <c r="AA8378"/>
      <c r="AB8378"/>
    </row>
    <row r="8379" spans="1:28" ht="14.45" x14ac:dyDescent="0.3">
      <c r="A8379" s="3">
        <v>42534.958472222221</v>
      </c>
      <c r="B8379">
        <v>2016</v>
      </c>
      <c r="C8379">
        <v>6</v>
      </c>
      <c r="D8379">
        <v>13</v>
      </c>
      <c r="E8379">
        <v>23</v>
      </c>
      <c r="F8379" s="4">
        <v>376757.99390689644</v>
      </c>
      <c r="G8379" s="4">
        <v>388535.90635410324</v>
      </c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Y8379" s="2"/>
      <c r="Z8379"/>
      <c r="AA8379"/>
      <c r="AB8379"/>
    </row>
    <row r="8380" spans="1:28" ht="14.45" x14ac:dyDescent="0.3">
      <c r="A8380" s="3">
        <v>42535.000138888892</v>
      </c>
      <c r="B8380">
        <v>2016</v>
      </c>
      <c r="C8380">
        <v>6</v>
      </c>
      <c r="D8380">
        <v>14</v>
      </c>
      <c r="E8380">
        <v>0</v>
      </c>
      <c r="F8380" s="4">
        <v>308432.31994981458</v>
      </c>
      <c r="G8380" s="4">
        <v>343448.33815471223</v>
      </c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Y8380" s="2"/>
      <c r="Z8380"/>
      <c r="AA8380"/>
      <c r="AB8380"/>
    </row>
    <row r="8381" spans="1:28" ht="14.45" x14ac:dyDescent="0.3">
      <c r="A8381" s="3">
        <v>42535.041805555556</v>
      </c>
      <c r="B8381">
        <v>2016</v>
      </c>
      <c r="C8381">
        <v>6</v>
      </c>
      <c r="D8381">
        <v>14</v>
      </c>
      <c r="E8381">
        <v>1</v>
      </c>
      <c r="F8381" s="4">
        <v>273908.36211408483</v>
      </c>
      <c r="G8381" s="4">
        <v>303553.69807493576</v>
      </c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Y8381" s="2"/>
      <c r="Z8381"/>
      <c r="AA8381"/>
      <c r="AB8381"/>
    </row>
    <row r="8382" spans="1:28" ht="14.45" x14ac:dyDescent="0.3">
      <c r="A8382" s="3">
        <v>42535.083472222221</v>
      </c>
      <c r="B8382">
        <v>2016</v>
      </c>
      <c r="C8382">
        <v>6</v>
      </c>
      <c r="D8382">
        <v>14</v>
      </c>
      <c r="E8382">
        <v>2</v>
      </c>
      <c r="F8382" s="4">
        <v>241146.31505336927</v>
      </c>
      <c r="G8382" s="4">
        <v>284064.27663388726</v>
      </c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Y8382" s="2"/>
      <c r="Z8382"/>
      <c r="AA8382"/>
      <c r="AB8382"/>
    </row>
    <row r="8383" spans="1:28" ht="14.45" x14ac:dyDescent="0.3">
      <c r="A8383" s="3">
        <v>42535.125138888892</v>
      </c>
      <c r="B8383">
        <v>2016</v>
      </c>
      <c r="C8383">
        <v>6</v>
      </c>
      <c r="D8383">
        <v>14</v>
      </c>
      <c r="E8383">
        <v>3</v>
      </c>
      <c r="F8383" s="4">
        <v>220766.65835623219</v>
      </c>
      <c r="G8383" s="4">
        <v>274204.46240447729</v>
      </c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Y8383" s="2"/>
      <c r="Z8383"/>
      <c r="AA8383"/>
      <c r="AB8383"/>
    </row>
    <row r="8384" spans="1:28" ht="14.45" x14ac:dyDescent="0.3">
      <c r="A8384" s="3">
        <v>42535.166805555556</v>
      </c>
      <c r="B8384">
        <v>2016</v>
      </c>
      <c r="C8384">
        <v>6</v>
      </c>
      <c r="D8384">
        <v>14</v>
      </c>
      <c r="E8384">
        <v>4</v>
      </c>
      <c r="F8384" s="4">
        <v>218815.811490419</v>
      </c>
      <c r="G8384" s="4">
        <v>258820.34234256606</v>
      </c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Y8384" s="2"/>
      <c r="Z8384"/>
      <c r="AA8384"/>
      <c r="AB8384"/>
    </row>
    <row r="8385" spans="1:28" ht="14.45" x14ac:dyDescent="0.3">
      <c r="A8385" s="3">
        <v>42535.208472222221</v>
      </c>
      <c r="B8385">
        <v>2016</v>
      </c>
      <c r="C8385">
        <v>6</v>
      </c>
      <c r="D8385">
        <v>14</v>
      </c>
      <c r="E8385">
        <v>5</v>
      </c>
      <c r="F8385" s="4">
        <v>237238.56580212858</v>
      </c>
      <c r="G8385" s="4">
        <v>270527.28630869236</v>
      </c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Y8385" s="2"/>
      <c r="Z8385"/>
      <c r="AA8385"/>
      <c r="AB8385"/>
    </row>
    <row r="8386" spans="1:28" ht="14.45" x14ac:dyDescent="0.3">
      <c r="A8386" s="3">
        <v>42535.250138888892</v>
      </c>
      <c r="B8386">
        <v>2016</v>
      </c>
      <c r="C8386">
        <v>6</v>
      </c>
      <c r="D8386">
        <v>14</v>
      </c>
      <c r="E8386">
        <v>6</v>
      </c>
      <c r="F8386" s="4">
        <v>264947.81120922411</v>
      </c>
      <c r="G8386" s="4">
        <v>262098.06983160967</v>
      </c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Y8386" s="2"/>
      <c r="Z8386"/>
      <c r="AA8386"/>
      <c r="AB8386"/>
    </row>
    <row r="8387" spans="1:28" ht="14.45" x14ac:dyDescent="0.3">
      <c r="A8387" s="3">
        <v>42535.291805555556</v>
      </c>
      <c r="B8387">
        <v>2016</v>
      </c>
      <c r="C8387">
        <v>6</v>
      </c>
      <c r="D8387">
        <v>14</v>
      </c>
      <c r="E8387">
        <v>7</v>
      </c>
      <c r="F8387" s="4">
        <v>263257.47226303112</v>
      </c>
      <c r="G8387" s="4">
        <v>297733.74412615597</v>
      </c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Y8387" s="2"/>
      <c r="Z8387"/>
      <c r="AA8387"/>
      <c r="AB8387"/>
    </row>
    <row r="8388" spans="1:28" ht="14.45" x14ac:dyDescent="0.3">
      <c r="A8388" s="3">
        <v>42535.333472222221</v>
      </c>
      <c r="B8388">
        <v>2016</v>
      </c>
      <c r="C8388">
        <v>6</v>
      </c>
      <c r="D8388">
        <v>14</v>
      </c>
      <c r="E8388">
        <v>8</v>
      </c>
      <c r="F8388" s="4">
        <v>269014.31678079627</v>
      </c>
      <c r="G8388" s="4">
        <v>325136.75030188309</v>
      </c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Y8388" s="2"/>
      <c r="Z8388"/>
      <c r="AA8388"/>
      <c r="AB8388"/>
    </row>
    <row r="8389" spans="1:28" ht="14.45" x14ac:dyDescent="0.3">
      <c r="A8389" s="3">
        <v>42535.375138888892</v>
      </c>
      <c r="B8389">
        <v>2016</v>
      </c>
      <c r="C8389">
        <v>6</v>
      </c>
      <c r="D8389">
        <v>14</v>
      </c>
      <c r="E8389">
        <v>9</v>
      </c>
      <c r="F8389" s="4">
        <v>292119.18327008939</v>
      </c>
      <c r="G8389" s="4">
        <v>384268.53435479879</v>
      </c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Y8389" s="2"/>
      <c r="Z8389"/>
      <c r="AA8389"/>
      <c r="AB8389"/>
    </row>
    <row r="8390" spans="1:28" ht="14.45" x14ac:dyDescent="0.3">
      <c r="A8390" s="3">
        <v>42535.416805555556</v>
      </c>
      <c r="B8390">
        <v>2016</v>
      </c>
      <c r="C8390">
        <v>6</v>
      </c>
      <c r="D8390">
        <v>14</v>
      </c>
      <c r="E8390">
        <v>10</v>
      </c>
      <c r="F8390" s="4">
        <v>304970.81873313047</v>
      </c>
      <c r="G8390" s="4">
        <v>429363.43860339228</v>
      </c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Y8390" s="2"/>
      <c r="Z8390"/>
      <c r="AA8390"/>
      <c r="AB8390"/>
    </row>
    <row r="8391" spans="1:28" ht="14.45" x14ac:dyDescent="0.3">
      <c r="A8391" s="3">
        <v>42535.458472222221</v>
      </c>
      <c r="B8391">
        <v>2016</v>
      </c>
      <c r="C8391">
        <v>6</v>
      </c>
      <c r="D8391">
        <v>14</v>
      </c>
      <c r="E8391">
        <v>11</v>
      </c>
      <c r="F8391" s="4">
        <v>353545.13400839217</v>
      </c>
      <c r="G8391" s="4">
        <v>482461.48491674813</v>
      </c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Y8391" s="2"/>
      <c r="Z8391"/>
      <c r="AA8391"/>
      <c r="AB8391"/>
    </row>
    <row r="8392" spans="1:28" ht="14.45" x14ac:dyDescent="0.3">
      <c r="A8392" s="3">
        <v>42535.500138888892</v>
      </c>
      <c r="B8392">
        <v>2016</v>
      </c>
      <c r="C8392">
        <v>6</v>
      </c>
      <c r="D8392">
        <v>14</v>
      </c>
      <c r="E8392">
        <v>12</v>
      </c>
      <c r="F8392" s="4">
        <v>401079.27041275054</v>
      </c>
      <c r="G8392" s="4">
        <v>485442.95396412828</v>
      </c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Y8392" s="2"/>
      <c r="Z8392"/>
      <c r="AA8392"/>
      <c r="AB8392"/>
    </row>
    <row r="8393" spans="1:28" ht="14.45" x14ac:dyDescent="0.3">
      <c r="A8393" s="3">
        <v>42535.541805555556</v>
      </c>
      <c r="B8393">
        <v>2016</v>
      </c>
      <c r="C8393">
        <v>6</v>
      </c>
      <c r="D8393">
        <v>14</v>
      </c>
      <c r="E8393">
        <v>13</v>
      </c>
      <c r="F8393" s="4">
        <v>444846.91688107688</v>
      </c>
      <c r="G8393" s="4">
        <v>534109.87750948046</v>
      </c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Y8393" s="2"/>
      <c r="Z8393"/>
      <c r="AA8393"/>
      <c r="AB8393"/>
    </row>
    <row r="8394" spans="1:28" ht="14.45" x14ac:dyDescent="0.3">
      <c r="A8394" s="3">
        <v>42535.583472222221</v>
      </c>
      <c r="B8394">
        <v>2016</v>
      </c>
      <c r="C8394">
        <v>6</v>
      </c>
      <c r="D8394">
        <v>14</v>
      </c>
      <c r="E8394">
        <v>14</v>
      </c>
      <c r="F8394" s="4">
        <v>523257.71851331787</v>
      </c>
      <c r="G8394" s="4">
        <v>598081.34988885513</v>
      </c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Y8394" s="2"/>
      <c r="Z8394"/>
      <c r="AA8394"/>
      <c r="AB8394"/>
    </row>
    <row r="8395" spans="1:28" ht="14.45" x14ac:dyDescent="0.3">
      <c r="A8395" s="3">
        <v>42535.625138888892</v>
      </c>
      <c r="B8395">
        <v>2016</v>
      </c>
      <c r="C8395">
        <v>6</v>
      </c>
      <c r="D8395">
        <v>14</v>
      </c>
      <c r="E8395">
        <v>15</v>
      </c>
      <c r="F8395" s="4">
        <v>590088.58381112176</v>
      </c>
      <c r="G8395" s="4">
        <v>666370.8219957524</v>
      </c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Y8395" s="2"/>
      <c r="Z8395"/>
      <c r="AA8395"/>
      <c r="AB8395"/>
    </row>
    <row r="8396" spans="1:28" ht="14.45" x14ac:dyDescent="0.3">
      <c r="A8396" s="3">
        <v>42535.666805555556</v>
      </c>
      <c r="B8396">
        <v>2016</v>
      </c>
      <c r="C8396">
        <v>6</v>
      </c>
      <c r="D8396">
        <v>14</v>
      </c>
      <c r="E8396">
        <v>16</v>
      </c>
      <c r="F8396" s="4">
        <v>643669.79013504717</v>
      </c>
      <c r="G8396" s="4">
        <v>706715.95372408035</v>
      </c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Y8396" s="2"/>
      <c r="Z8396"/>
      <c r="AA8396"/>
      <c r="AB8396"/>
    </row>
    <row r="8397" spans="1:28" ht="14.45" x14ac:dyDescent="0.3">
      <c r="A8397" s="3">
        <v>42535.708472222221</v>
      </c>
      <c r="B8397">
        <v>2016</v>
      </c>
      <c r="C8397">
        <v>6</v>
      </c>
      <c r="D8397">
        <v>14</v>
      </c>
      <c r="E8397">
        <v>17</v>
      </c>
      <c r="F8397" s="4">
        <v>692269.27888271259</v>
      </c>
      <c r="G8397" s="4">
        <v>696423.61428268766</v>
      </c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Y8397" s="2"/>
      <c r="Z8397"/>
      <c r="AA8397"/>
      <c r="AB8397"/>
    </row>
    <row r="8398" spans="1:28" ht="14.45" x14ac:dyDescent="0.3">
      <c r="A8398" s="3">
        <v>42535.750138888892</v>
      </c>
      <c r="B8398">
        <v>2016</v>
      </c>
      <c r="C8398">
        <v>6</v>
      </c>
      <c r="D8398">
        <v>14</v>
      </c>
      <c r="E8398">
        <v>18</v>
      </c>
      <c r="F8398" s="4">
        <v>673207.96350878675</v>
      </c>
      <c r="G8398" s="4">
        <v>661974.12095404451</v>
      </c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Y8398" s="2"/>
      <c r="Z8398"/>
      <c r="AA8398"/>
      <c r="AB8398"/>
    </row>
    <row r="8399" spans="1:28" ht="14.45" x14ac:dyDescent="0.3">
      <c r="A8399" s="3">
        <v>42535.791805555556</v>
      </c>
      <c r="B8399">
        <v>2016</v>
      </c>
      <c r="C8399">
        <v>6</v>
      </c>
      <c r="D8399">
        <v>14</v>
      </c>
      <c r="E8399">
        <v>19</v>
      </c>
      <c r="F8399" s="4">
        <v>595165.49820649426</v>
      </c>
      <c r="G8399" s="4">
        <v>635299.42934403534</v>
      </c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Y8399" s="2"/>
      <c r="Z8399"/>
      <c r="AA8399"/>
      <c r="AB8399"/>
    </row>
    <row r="8400" spans="1:28" ht="14.45" x14ac:dyDescent="0.3">
      <c r="A8400" s="3">
        <v>42535.833472222221</v>
      </c>
      <c r="B8400">
        <v>2016</v>
      </c>
      <c r="C8400">
        <v>6</v>
      </c>
      <c r="D8400">
        <v>14</v>
      </c>
      <c r="E8400">
        <v>20</v>
      </c>
      <c r="F8400" s="4">
        <v>559100.60202475358</v>
      </c>
      <c r="G8400" s="4">
        <v>586896.86800683092</v>
      </c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Y8400" s="2"/>
      <c r="Z8400"/>
      <c r="AA8400"/>
      <c r="AB8400"/>
    </row>
    <row r="8401" spans="1:28" ht="14.45" x14ac:dyDescent="0.3">
      <c r="A8401" s="3">
        <v>42535.875138888892</v>
      </c>
      <c r="B8401">
        <v>2016</v>
      </c>
      <c r="C8401">
        <v>6</v>
      </c>
      <c r="D8401">
        <v>14</v>
      </c>
      <c r="E8401">
        <v>21</v>
      </c>
      <c r="F8401" s="4">
        <v>524571.19497843517</v>
      </c>
      <c r="G8401" s="4">
        <v>555061.83561410196</v>
      </c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Y8401" s="2"/>
      <c r="Z8401"/>
      <c r="AA8401"/>
      <c r="AB8401"/>
    </row>
    <row r="8402" spans="1:28" ht="14.45" x14ac:dyDescent="0.3">
      <c r="A8402" s="3">
        <v>42535.916805555556</v>
      </c>
      <c r="B8402">
        <v>2016</v>
      </c>
      <c r="C8402">
        <v>6</v>
      </c>
      <c r="D8402">
        <v>14</v>
      </c>
      <c r="E8402">
        <v>22</v>
      </c>
      <c r="F8402" s="4">
        <v>436857.07008759276</v>
      </c>
      <c r="G8402" s="4">
        <v>451330.03797304753</v>
      </c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Y8402" s="2"/>
      <c r="Z8402"/>
      <c r="AA8402"/>
      <c r="AB8402"/>
    </row>
    <row r="8403" spans="1:28" ht="14.45" x14ac:dyDescent="0.3">
      <c r="A8403" s="3">
        <v>42535.958472222221</v>
      </c>
      <c r="B8403">
        <v>2016</v>
      </c>
      <c r="C8403">
        <v>6</v>
      </c>
      <c r="D8403">
        <v>14</v>
      </c>
      <c r="E8403">
        <v>23</v>
      </c>
      <c r="F8403" s="4">
        <v>354792.82249997521</v>
      </c>
      <c r="G8403" s="4">
        <v>396137.87133483565</v>
      </c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Y8403" s="2"/>
      <c r="Z8403"/>
      <c r="AA8403"/>
      <c r="AB8403"/>
    </row>
    <row r="8404" spans="1:28" ht="14.45" x14ac:dyDescent="0.3">
      <c r="A8404" s="3">
        <v>42536.000138888892</v>
      </c>
      <c r="B8404">
        <v>2016</v>
      </c>
      <c r="C8404">
        <v>6</v>
      </c>
      <c r="D8404">
        <v>15</v>
      </c>
      <c r="E8404">
        <v>0</v>
      </c>
      <c r="F8404" s="4">
        <v>307517.47266509925</v>
      </c>
      <c r="G8404" s="4">
        <v>320131.86255969387</v>
      </c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Y8404" s="2"/>
      <c r="Z8404"/>
      <c r="AA8404"/>
      <c r="AB8404"/>
    </row>
    <row r="8405" spans="1:28" ht="14.45" x14ac:dyDescent="0.3">
      <c r="A8405" s="3">
        <v>42536.041805555556</v>
      </c>
      <c r="B8405">
        <v>2016</v>
      </c>
      <c r="C8405">
        <v>6</v>
      </c>
      <c r="D8405">
        <v>15</v>
      </c>
      <c r="E8405">
        <v>1</v>
      </c>
      <c r="F8405" s="4">
        <v>280364.9653714734</v>
      </c>
      <c r="G8405" s="4">
        <v>274318.98687114957</v>
      </c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Y8405" s="2"/>
      <c r="Z8405"/>
      <c r="AA8405"/>
      <c r="AB8405"/>
    </row>
    <row r="8406" spans="1:28" ht="14.45" x14ac:dyDescent="0.3">
      <c r="A8406" s="3">
        <v>42536.083472222221</v>
      </c>
      <c r="B8406">
        <v>2016</v>
      </c>
      <c r="C8406">
        <v>6</v>
      </c>
      <c r="D8406">
        <v>15</v>
      </c>
      <c r="E8406">
        <v>2</v>
      </c>
      <c r="F8406" s="4">
        <v>253385.64988197267</v>
      </c>
      <c r="G8406" s="4">
        <v>269075.80633521499</v>
      </c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Y8406" s="2"/>
      <c r="Z8406"/>
      <c r="AA8406"/>
      <c r="AB8406"/>
    </row>
    <row r="8407" spans="1:28" ht="14.45" x14ac:dyDescent="0.3">
      <c r="A8407" s="3">
        <v>42536.125138888892</v>
      </c>
      <c r="B8407">
        <v>2016</v>
      </c>
      <c r="C8407">
        <v>6</v>
      </c>
      <c r="D8407">
        <v>15</v>
      </c>
      <c r="E8407">
        <v>3</v>
      </c>
      <c r="F8407" s="4">
        <v>239009.85650372598</v>
      </c>
      <c r="G8407" s="4">
        <v>259118.42340765786</v>
      </c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Y8407" s="2"/>
      <c r="Z8407"/>
      <c r="AA8407"/>
      <c r="AB8407"/>
    </row>
    <row r="8408" spans="1:28" ht="14.45" x14ac:dyDescent="0.3">
      <c r="A8408" s="3">
        <v>42536.166805555556</v>
      </c>
      <c r="B8408">
        <v>2016</v>
      </c>
      <c r="C8408">
        <v>6</v>
      </c>
      <c r="D8408">
        <v>15</v>
      </c>
      <c r="E8408">
        <v>4</v>
      </c>
      <c r="F8408" s="4">
        <v>228879.21149505654</v>
      </c>
      <c r="G8408" s="4">
        <v>252957.98531963714</v>
      </c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Y8408" s="2"/>
      <c r="Z8408"/>
      <c r="AA8408"/>
      <c r="AB8408"/>
    </row>
    <row r="8409" spans="1:28" ht="14.45" x14ac:dyDescent="0.3">
      <c r="A8409" s="3">
        <v>42536.208472222221</v>
      </c>
      <c r="B8409">
        <v>2016</v>
      </c>
      <c r="C8409">
        <v>6</v>
      </c>
      <c r="D8409">
        <v>15</v>
      </c>
      <c r="E8409">
        <v>5</v>
      </c>
      <c r="F8409" s="4">
        <v>229399.04155369778</v>
      </c>
      <c r="G8409" s="4">
        <v>257261.41456149702</v>
      </c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Y8409" s="2"/>
      <c r="Z8409"/>
      <c r="AA8409"/>
      <c r="AB8409"/>
    </row>
    <row r="8410" spans="1:28" ht="14.45" x14ac:dyDescent="0.3">
      <c r="A8410" s="3">
        <v>42536.250138888892</v>
      </c>
      <c r="B8410">
        <v>2016</v>
      </c>
      <c r="C8410">
        <v>6</v>
      </c>
      <c r="D8410">
        <v>15</v>
      </c>
      <c r="E8410">
        <v>6</v>
      </c>
      <c r="F8410" s="4">
        <v>258502.14412365973</v>
      </c>
      <c r="G8410" s="4">
        <v>290811.2502608939</v>
      </c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Y8410" s="2"/>
      <c r="Z8410"/>
      <c r="AA8410"/>
      <c r="AB8410"/>
    </row>
    <row r="8411" spans="1:28" ht="14.45" x14ac:dyDescent="0.3">
      <c r="A8411" s="3">
        <v>42536.291805555556</v>
      </c>
      <c r="B8411">
        <v>2016</v>
      </c>
      <c r="C8411">
        <v>6</v>
      </c>
      <c r="D8411">
        <v>15</v>
      </c>
      <c r="E8411">
        <v>7</v>
      </c>
      <c r="F8411" s="4">
        <v>319676.20056841773</v>
      </c>
      <c r="G8411" s="4">
        <v>340330.13186111971</v>
      </c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Y8411" s="2"/>
      <c r="Z8411"/>
      <c r="AA8411"/>
      <c r="AB8411"/>
    </row>
    <row r="8412" spans="1:28" ht="14.45" x14ac:dyDescent="0.3">
      <c r="A8412" s="3">
        <v>42536.333472222221</v>
      </c>
      <c r="B8412">
        <v>2016</v>
      </c>
      <c r="C8412">
        <v>6</v>
      </c>
      <c r="D8412">
        <v>15</v>
      </c>
      <c r="E8412">
        <v>8</v>
      </c>
      <c r="F8412" s="4">
        <v>369660.15569216211</v>
      </c>
      <c r="G8412" s="4">
        <v>407395.49001731171</v>
      </c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Y8412" s="2"/>
      <c r="Z8412"/>
      <c r="AA8412"/>
      <c r="AB8412"/>
    </row>
    <row r="8413" spans="1:28" ht="14.45" x14ac:dyDescent="0.3">
      <c r="A8413" s="3">
        <v>42536.375138888892</v>
      </c>
      <c r="B8413">
        <v>2016</v>
      </c>
      <c r="C8413">
        <v>6</v>
      </c>
      <c r="D8413">
        <v>15</v>
      </c>
      <c r="E8413">
        <v>9</v>
      </c>
      <c r="F8413" s="4">
        <v>395940.63197925407</v>
      </c>
      <c r="G8413" s="4">
        <v>518496.69139802508</v>
      </c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Y8413" s="2"/>
      <c r="Z8413"/>
      <c r="AA8413"/>
      <c r="AB8413"/>
    </row>
    <row r="8414" spans="1:28" ht="14.45" x14ac:dyDescent="0.3">
      <c r="A8414" s="3">
        <v>42536.416805555556</v>
      </c>
      <c r="B8414">
        <v>2016</v>
      </c>
      <c r="C8414">
        <v>6</v>
      </c>
      <c r="D8414">
        <v>15</v>
      </c>
      <c r="E8414">
        <v>10</v>
      </c>
      <c r="F8414" s="4">
        <v>496104.2702558483</v>
      </c>
      <c r="G8414" s="4">
        <v>559760.61200359871</v>
      </c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Y8414" s="2"/>
      <c r="Z8414"/>
      <c r="AA8414"/>
      <c r="AB8414"/>
    </row>
    <row r="8415" spans="1:28" ht="14.45" x14ac:dyDescent="0.3">
      <c r="A8415" s="3">
        <v>42536.458472222221</v>
      </c>
      <c r="B8415">
        <v>2016</v>
      </c>
      <c r="C8415">
        <v>6</v>
      </c>
      <c r="D8415">
        <v>15</v>
      </c>
      <c r="E8415">
        <v>11</v>
      </c>
      <c r="F8415" s="4">
        <v>613817.59296633967</v>
      </c>
      <c r="G8415" s="4">
        <v>659029.88599429943</v>
      </c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Y8415" s="2"/>
      <c r="Z8415"/>
      <c r="AA8415"/>
      <c r="AB8415"/>
    </row>
    <row r="8416" spans="1:28" ht="14.45" x14ac:dyDescent="0.3">
      <c r="A8416" s="3">
        <v>42536.500138888892</v>
      </c>
      <c r="B8416">
        <v>2016</v>
      </c>
      <c r="C8416">
        <v>6</v>
      </c>
      <c r="D8416">
        <v>15</v>
      </c>
      <c r="E8416">
        <v>12</v>
      </c>
      <c r="F8416" s="4">
        <v>695191.22295998037</v>
      </c>
      <c r="G8416" s="4">
        <v>762831.91261711519</v>
      </c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Y8416" s="2"/>
      <c r="Z8416"/>
      <c r="AA8416"/>
      <c r="AB8416"/>
    </row>
    <row r="8417" spans="1:28" ht="14.45" x14ac:dyDescent="0.3">
      <c r="A8417" s="3">
        <v>42536.541805555556</v>
      </c>
      <c r="B8417">
        <v>2016</v>
      </c>
      <c r="C8417">
        <v>6</v>
      </c>
      <c r="D8417">
        <v>15</v>
      </c>
      <c r="E8417">
        <v>13</v>
      </c>
      <c r="F8417" s="4">
        <v>750144.36921130843</v>
      </c>
      <c r="G8417" s="4">
        <v>869977.24656664254</v>
      </c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Y8417" s="2"/>
      <c r="Z8417"/>
      <c r="AA8417"/>
      <c r="AB8417"/>
    </row>
    <row r="8418" spans="1:28" ht="14.45" x14ac:dyDescent="0.3">
      <c r="A8418" s="3">
        <v>42536.583472222221</v>
      </c>
      <c r="B8418">
        <v>2016</v>
      </c>
      <c r="C8418">
        <v>6</v>
      </c>
      <c r="D8418">
        <v>15</v>
      </c>
      <c r="E8418">
        <v>14</v>
      </c>
      <c r="F8418" s="4">
        <v>822764.96556278272</v>
      </c>
      <c r="G8418" s="4">
        <v>927095.99402739911</v>
      </c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Y8418" s="2"/>
      <c r="Z8418"/>
      <c r="AA8418"/>
      <c r="AB8418"/>
    </row>
    <row r="8419" spans="1:28" ht="14.45" x14ac:dyDescent="0.3">
      <c r="A8419" s="3">
        <v>42536.625138888892</v>
      </c>
      <c r="B8419">
        <v>2016</v>
      </c>
      <c r="C8419">
        <v>6</v>
      </c>
      <c r="D8419">
        <v>15</v>
      </c>
      <c r="E8419">
        <v>15</v>
      </c>
      <c r="F8419" s="4">
        <v>896809.17917625979</v>
      </c>
      <c r="G8419" s="4">
        <v>1032783.7074572599</v>
      </c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Y8419" s="2"/>
      <c r="Z8419"/>
      <c r="AA8419"/>
      <c r="AB8419"/>
    </row>
    <row r="8420" spans="1:28" ht="14.45" x14ac:dyDescent="0.3">
      <c r="A8420" s="3">
        <v>42536.666805555556</v>
      </c>
      <c r="B8420">
        <v>2016</v>
      </c>
      <c r="C8420">
        <v>6</v>
      </c>
      <c r="D8420">
        <v>15</v>
      </c>
      <c r="E8420">
        <v>16</v>
      </c>
      <c r="F8420" s="4">
        <v>928994.87936655001</v>
      </c>
      <c r="G8420" s="4">
        <v>1048520.7683400145</v>
      </c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Y8420" s="2"/>
      <c r="Z8420"/>
      <c r="AA8420"/>
      <c r="AB8420"/>
    </row>
    <row r="8421" spans="1:28" ht="14.45" x14ac:dyDescent="0.3">
      <c r="A8421" s="3">
        <v>42536.708472222221</v>
      </c>
      <c r="B8421">
        <v>2016</v>
      </c>
      <c r="C8421">
        <v>6</v>
      </c>
      <c r="D8421">
        <v>15</v>
      </c>
      <c r="E8421">
        <v>17</v>
      </c>
      <c r="F8421" s="4">
        <v>914588.94406102679</v>
      </c>
      <c r="G8421" s="4">
        <v>1044600.8325737498</v>
      </c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Y8421" s="2"/>
      <c r="Z8421"/>
      <c r="AA8421"/>
      <c r="AB8421"/>
    </row>
    <row r="8422" spans="1:28" ht="14.45" x14ac:dyDescent="0.3">
      <c r="A8422" s="3">
        <v>42536.750138888892</v>
      </c>
      <c r="B8422">
        <v>2016</v>
      </c>
      <c r="C8422">
        <v>6</v>
      </c>
      <c r="D8422">
        <v>15</v>
      </c>
      <c r="E8422">
        <v>18</v>
      </c>
      <c r="F8422" s="4">
        <v>877910.99382001802</v>
      </c>
      <c r="G8422" s="4">
        <v>1035897.4079568543</v>
      </c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Y8422" s="2"/>
      <c r="Z8422"/>
      <c r="AA8422"/>
      <c r="AB8422"/>
    </row>
    <row r="8423" spans="1:28" ht="14.45" x14ac:dyDescent="0.3">
      <c r="A8423" s="3">
        <v>42536.791805555556</v>
      </c>
      <c r="B8423">
        <v>2016</v>
      </c>
      <c r="C8423">
        <v>6</v>
      </c>
      <c r="D8423">
        <v>15</v>
      </c>
      <c r="E8423">
        <v>19</v>
      </c>
      <c r="F8423" s="4">
        <v>826469.14561123447</v>
      </c>
      <c r="G8423" s="4">
        <v>969632.95766812679</v>
      </c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Y8423" s="2"/>
      <c r="Z8423"/>
      <c r="AA8423"/>
      <c r="AB8423"/>
    </row>
    <row r="8424" spans="1:28" ht="14.45" x14ac:dyDescent="0.3">
      <c r="A8424" s="3">
        <v>42536.833472222221</v>
      </c>
      <c r="B8424">
        <v>2016</v>
      </c>
      <c r="C8424">
        <v>6</v>
      </c>
      <c r="D8424">
        <v>15</v>
      </c>
      <c r="E8424">
        <v>20</v>
      </c>
      <c r="F8424" s="4">
        <v>777531.67646271107</v>
      </c>
      <c r="G8424" s="4">
        <v>918764.27140574914</v>
      </c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Y8424" s="2"/>
      <c r="Z8424"/>
      <c r="AA8424"/>
      <c r="AB8424"/>
    </row>
    <row r="8425" spans="1:28" ht="14.45" x14ac:dyDescent="0.3">
      <c r="A8425" s="3">
        <v>42536.875138888892</v>
      </c>
      <c r="B8425">
        <v>2016</v>
      </c>
      <c r="C8425">
        <v>6</v>
      </c>
      <c r="D8425">
        <v>15</v>
      </c>
      <c r="E8425">
        <v>21</v>
      </c>
      <c r="F8425" s="4">
        <v>719875.56138113409</v>
      </c>
      <c r="G8425" s="4">
        <v>874978.71062112856</v>
      </c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Y8425" s="2"/>
      <c r="Z8425"/>
      <c r="AA8425"/>
      <c r="AB8425"/>
    </row>
    <row r="8426" spans="1:28" ht="14.45" x14ac:dyDescent="0.3">
      <c r="A8426" s="3">
        <v>42536.916805555556</v>
      </c>
      <c r="B8426">
        <v>2016</v>
      </c>
      <c r="C8426">
        <v>6</v>
      </c>
      <c r="D8426">
        <v>15</v>
      </c>
      <c r="E8426">
        <v>22</v>
      </c>
      <c r="F8426" s="4">
        <v>632100.0516686819</v>
      </c>
      <c r="G8426" s="4">
        <v>727726.40549761395</v>
      </c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Y8426" s="2"/>
      <c r="Z8426"/>
      <c r="AA8426"/>
      <c r="AB8426"/>
    </row>
    <row r="8427" spans="1:28" ht="14.45" x14ac:dyDescent="0.3">
      <c r="A8427" s="3">
        <v>42536.958472222221</v>
      </c>
      <c r="B8427">
        <v>2016</v>
      </c>
      <c r="C8427">
        <v>6</v>
      </c>
      <c r="D8427">
        <v>15</v>
      </c>
      <c r="E8427">
        <v>23</v>
      </c>
      <c r="F8427" s="4">
        <v>541392.40809175337</v>
      </c>
      <c r="G8427" s="4">
        <v>626479.55538768636</v>
      </c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Y8427" s="2"/>
      <c r="Z8427"/>
      <c r="AA8427"/>
      <c r="AB8427"/>
    </row>
    <row r="8428" spans="1:28" ht="14.45" x14ac:dyDescent="0.3">
      <c r="A8428" s="3">
        <v>42537.000138888892</v>
      </c>
      <c r="B8428">
        <v>2016</v>
      </c>
      <c r="C8428">
        <v>6</v>
      </c>
      <c r="D8428">
        <v>16</v>
      </c>
      <c r="E8428">
        <v>0</v>
      </c>
      <c r="F8428" s="4">
        <v>456597.24841627397</v>
      </c>
      <c r="G8428" s="4">
        <v>536196.16958984279</v>
      </c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Y8428" s="2"/>
      <c r="Z8428"/>
      <c r="AA8428"/>
      <c r="AB8428"/>
    </row>
    <row r="8429" spans="1:28" ht="14.45" x14ac:dyDescent="0.3">
      <c r="A8429" s="3">
        <v>42537.041805555556</v>
      </c>
      <c r="B8429">
        <v>2016</v>
      </c>
      <c r="C8429">
        <v>6</v>
      </c>
      <c r="D8429">
        <v>16</v>
      </c>
      <c r="E8429">
        <v>1</v>
      </c>
      <c r="F8429" s="4">
        <v>412674.53967670479</v>
      </c>
      <c r="G8429" s="4">
        <v>445897.69455885352</v>
      </c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Y8429" s="2"/>
      <c r="Z8429"/>
      <c r="AA8429"/>
      <c r="AB8429"/>
    </row>
    <row r="8430" spans="1:28" ht="14.45" x14ac:dyDescent="0.3">
      <c r="A8430" s="3">
        <v>42537.083472222221</v>
      </c>
      <c r="B8430">
        <v>2016</v>
      </c>
      <c r="C8430">
        <v>6</v>
      </c>
      <c r="D8430">
        <v>16</v>
      </c>
      <c r="E8430">
        <v>2</v>
      </c>
      <c r="F8430" s="4">
        <v>386845.0758310926</v>
      </c>
      <c r="G8430" s="4">
        <v>412806.39591956482</v>
      </c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Y8430" s="2"/>
      <c r="Z8430"/>
      <c r="AA8430"/>
      <c r="AB8430"/>
    </row>
    <row r="8431" spans="1:28" ht="14.45" x14ac:dyDescent="0.3">
      <c r="A8431" s="3">
        <v>42537.125138888892</v>
      </c>
      <c r="B8431">
        <v>2016</v>
      </c>
      <c r="C8431">
        <v>6</v>
      </c>
      <c r="D8431">
        <v>16</v>
      </c>
      <c r="E8431">
        <v>3</v>
      </c>
      <c r="F8431" s="4">
        <v>367938.22056872683</v>
      </c>
      <c r="G8431" s="4">
        <v>398416.53513409104</v>
      </c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Y8431" s="2"/>
      <c r="Z8431"/>
      <c r="AA8431"/>
      <c r="AB8431"/>
    </row>
    <row r="8432" spans="1:28" ht="14.45" x14ac:dyDescent="0.3">
      <c r="A8432" s="3">
        <v>42537.166805555556</v>
      </c>
      <c r="B8432">
        <v>2016</v>
      </c>
      <c r="C8432">
        <v>6</v>
      </c>
      <c r="D8432">
        <v>16</v>
      </c>
      <c r="E8432">
        <v>4</v>
      </c>
      <c r="F8432" s="4">
        <v>363405.04574154085</v>
      </c>
      <c r="G8432" s="4">
        <v>424768.66395599378</v>
      </c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Y8432" s="2"/>
      <c r="Z8432"/>
      <c r="AA8432"/>
      <c r="AB8432"/>
    </row>
    <row r="8433" spans="1:28" ht="14.45" x14ac:dyDescent="0.3">
      <c r="A8433" s="3">
        <v>42537.208472222221</v>
      </c>
      <c r="B8433">
        <v>2016</v>
      </c>
      <c r="C8433">
        <v>6</v>
      </c>
      <c r="D8433">
        <v>16</v>
      </c>
      <c r="E8433">
        <v>5</v>
      </c>
      <c r="F8433" s="4">
        <v>401387.36488417588</v>
      </c>
      <c r="G8433" s="4">
        <v>457512.99830177595</v>
      </c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Y8433" s="2"/>
      <c r="Z8433"/>
      <c r="AA8433"/>
      <c r="AB8433"/>
    </row>
    <row r="8434" spans="1:28" ht="14.45" x14ac:dyDescent="0.3">
      <c r="A8434" s="3">
        <v>42537.250138888892</v>
      </c>
      <c r="B8434">
        <v>2016</v>
      </c>
      <c r="C8434">
        <v>6</v>
      </c>
      <c r="D8434">
        <v>16</v>
      </c>
      <c r="E8434">
        <v>6</v>
      </c>
      <c r="F8434" s="4">
        <v>426844.54746764741</v>
      </c>
      <c r="G8434" s="4">
        <v>543659.19008255028</v>
      </c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Y8434" s="2"/>
      <c r="Z8434"/>
      <c r="AA8434"/>
      <c r="AB8434"/>
    </row>
    <row r="8435" spans="1:28" ht="14.45" x14ac:dyDescent="0.3">
      <c r="A8435" s="3">
        <v>42537.291805555556</v>
      </c>
      <c r="B8435">
        <v>2016</v>
      </c>
      <c r="C8435">
        <v>6</v>
      </c>
      <c r="D8435">
        <v>16</v>
      </c>
      <c r="E8435">
        <v>7</v>
      </c>
      <c r="F8435" s="4">
        <v>492766.69958198909</v>
      </c>
      <c r="G8435" s="4">
        <v>656197.75733011868</v>
      </c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Y8435" s="2"/>
      <c r="Z8435"/>
      <c r="AA8435"/>
      <c r="AB8435"/>
    </row>
    <row r="8436" spans="1:28" ht="14.45" x14ac:dyDescent="0.3">
      <c r="A8436" s="3">
        <v>42537.333472222221</v>
      </c>
      <c r="B8436">
        <v>2016</v>
      </c>
      <c r="C8436">
        <v>6</v>
      </c>
      <c r="D8436">
        <v>16</v>
      </c>
      <c r="E8436">
        <v>8</v>
      </c>
      <c r="F8436" s="4">
        <v>545815.35381979356</v>
      </c>
      <c r="G8436" s="4">
        <v>705528.63065962237</v>
      </c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Y8436" s="2"/>
      <c r="Z8436"/>
      <c r="AA8436"/>
      <c r="AB8436"/>
    </row>
    <row r="8437" spans="1:28" ht="14.45" x14ac:dyDescent="0.3">
      <c r="A8437" s="3">
        <v>42537.375138888892</v>
      </c>
      <c r="B8437">
        <v>2016</v>
      </c>
      <c r="C8437">
        <v>6</v>
      </c>
      <c r="D8437">
        <v>16</v>
      </c>
      <c r="E8437">
        <v>9</v>
      </c>
      <c r="F8437" s="4">
        <v>690993.06973732403</v>
      </c>
      <c r="G8437" s="4">
        <v>846312.89600288833</v>
      </c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Y8437" s="2"/>
      <c r="Z8437"/>
      <c r="AA8437"/>
      <c r="AB8437"/>
    </row>
    <row r="8438" spans="1:28" ht="14.45" x14ac:dyDescent="0.3">
      <c r="A8438" s="3">
        <v>42537.416805555556</v>
      </c>
      <c r="B8438">
        <v>2016</v>
      </c>
      <c r="C8438">
        <v>6</v>
      </c>
      <c r="D8438">
        <v>16</v>
      </c>
      <c r="E8438">
        <v>10</v>
      </c>
      <c r="F8438" s="4">
        <v>764569.80502474145</v>
      </c>
      <c r="G8438" s="4">
        <v>938177.03905125079</v>
      </c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Y8438" s="2"/>
      <c r="Z8438"/>
      <c r="AA8438"/>
      <c r="AB8438"/>
    </row>
    <row r="8439" spans="1:28" ht="14.45" x14ac:dyDescent="0.3">
      <c r="A8439" s="3">
        <v>42537.458472222221</v>
      </c>
      <c r="B8439">
        <v>2016</v>
      </c>
      <c r="C8439">
        <v>6</v>
      </c>
      <c r="D8439">
        <v>16</v>
      </c>
      <c r="E8439">
        <v>11</v>
      </c>
      <c r="F8439" s="4">
        <v>864971.82397816516</v>
      </c>
      <c r="G8439" s="4">
        <v>1080633.0446775542</v>
      </c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Y8439" s="2"/>
      <c r="Z8439"/>
      <c r="AA8439"/>
      <c r="AB8439"/>
    </row>
    <row r="8440" spans="1:28" ht="14.45" x14ac:dyDescent="0.3">
      <c r="A8440" s="3">
        <v>42537.500138888892</v>
      </c>
      <c r="B8440">
        <v>2016</v>
      </c>
      <c r="C8440">
        <v>6</v>
      </c>
      <c r="D8440">
        <v>16</v>
      </c>
      <c r="E8440">
        <v>12</v>
      </c>
      <c r="F8440" s="4">
        <v>910117.09127511445</v>
      </c>
      <c r="G8440" s="4">
        <v>1134585.3243118078</v>
      </c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Y8440" s="2"/>
      <c r="Z8440"/>
      <c r="AA8440"/>
      <c r="AB8440"/>
    </row>
    <row r="8441" spans="1:28" ht="14.45" x14ac:dyDescent="0.3">
      <c r="A8441" s="3">
        <v>42537.541805555556</v>
      </c>
      <c r="B8441">
        <v>2016</v>
      </c>
      <c r="C8441">
        <v>6</v>
      </c>
      <c r="D8441">
        <v>16</v>
      </c>
      <c r="E8441">
        <v>13</v>
      </c>
      <c r="F8441" s="4">
        <v>938868.39202551171</v>
      </c>
      <c r="G8441" s="4">
        <v>1211620.8164857344</v>
      </c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Y8441" s="2"/>
      <c r="Z8441"/>
      <c r="AA8441"/>
      <c r="AB8441"/>
    </row>
    <row r="8442" spans="1:28" ht="14.45" x14ac:dyDescent="0.3">
      <c r="A8442" s="3">
        <v>42537.583472222221</v>
      </c>
      <c r="B8442">
        <v>2016</v>
      </c>
      <c r="C8442">
        <v>6</v>
      </c>
      <c r="D8442">
        <v>16</v>
      </c>
      <c r="E8442">
        <v>14</v>
      </c>
      <c r="F8442" s="4">
        <v>964477.61724267842</v>
      </c>
      <c r="G8442" s="4">
        <v>1232397.0789584406</v>
      </c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Y8442" s="2"/>
      <c r="Z8442"/>
      <c r="AA8442"/>
      <c r="AB8442"/>
    </row>
    <row r="8443" spans="1:28" ht="14.45" x14ac:dyDescent="0.3">
      <c r="A8443" s="3">
        <v>42537.625138888892</v>
      </c>
      <c r="B8443">
        <v>2016</v>
      </c>
      <c r="C8443">
        <v>6</v>
      </c>
      <c r="D8443">
        <v>16</v>
      </c>
      <c r="E8443">
        <v>15</v>
      </c>
      <c r="F8443" s="4">
        <v>1013253.4315754875</v>
      </c>
      <c r="G8443" s="4">
        <v>1311684.9297121449</v>
      </c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Y8443" s="2"/>
      <c r="Z8443"/>
      <c r="AA8443"/>
      <c r="AB8443"/>
    </row>
    <row r="8444" spans="1:28" ht="14.45" x14ac:dyDescent="0.3">
      <c r="A8444" s="3">
        <v>42537.666805555556</v>
      </c>
      <c r="B8444">
        <v>2016</v>
      </c>
      <c r="C8444">
        <v>6</v>
      </c>
      <c r="D8444">
        <v>16</v>
      </c>
      <c r="E8444">
        <v>16</v>
      </c>
      <c r="F8444" s="4">
        <v>998756.41206612252</v>
      </c>
      <c r="G8444" s="4">
        <v>1285427.0840550819</v>
      </c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Y8444" s="2"/>
      <c r="Z8444"/>
      <c r="AA8444"/>
      <c r="AB8444"/>
    </row>
    <row r="8445" spans="1:28" ht="14.45" x14ac:dyDescent="0.3">
      <c r="A8445" s="3">
        <v>42537.708472222221</v>
      </c>
      <c r="B8445">
        <v>2016</v>
      </c>
      <c r="C8445">
        <v>6</v>
      </c>
      <c r="D8445">
        <v>16</v>
      </c>
      <c r="E8445">
        <v>17</v>
      </c>
      <c r="F8445" s="4">
        <v>980755.99276247632</v>
      </c>
      <c r="G8445" s="4">
        <v>1253068.2997816347</v>
      </c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Y8445" s="2"/>
      <c r="Z8445"/>
      <c r="AA8445"/>
      <c r="AB8445"/>
    </row>
    <row r="8446" spans="1:28" ht="14.45" x14ac:dyDescent="0.3">
      <c r="A8446" s="3">
        <v>42537.750138888892</v>
      </c>
      <c r="B8446">
        <v>2016</v>
      </c>
      <c r="C8446">
        <v>6</v>
      </c>
      <c r="D8446">
        <v>16</v>
      </c>
      <c r="E8446">
        <v>18</v>
      </c>
      <c r="F8446" s="4">
        <v>927331.30520512757</v>
      </c>
      <c r="G8446" s="4">
        <v>1201965.5650573114</v>
      </c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Y8446" s="2"/>
      <c r="Z8446"/>
      <c r="AA8446"/>
      <c r="AB8446"/>
    </row>
    <row r="8447" spans="1:28" ht="14.45" x14ac:dyDescent="0.3">
      <c r="A8447" s="3">
        <v>42537.791805555556</v>
      </c>
      <c r="B8447">
        <v>2016</v>
      </c>
      <c r="C8447">
        <v>6</v>
      </c>
      <c r="D8447">
        <v>16</v>
      </c>
      <c r="E8447">
        <v>19</v>
      </c>
      <c r="F8447" s="4">
        <v>841819.23633440176</v>
      </c>
      <c r="G8447" s="4">
        <v>1137367.3519420377</v>
      </c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Y8447" s="2"/>
      <c r="Z8447"/>
      <c r="AA8447"/>
      <c r="AB8447"/>
    </row>
    <row r="8448" spans="1:28" ht="14.45" x14ac:dyDescent="0.3">
      <c r="A8448" s="3">
        <v>42537.833472222221</v>
      </c>
      <c r="B8448">
        <v>2016</v>
      </c>
      <c r="C8448">
        <v>6</v>
      </c>
      <c r="D8448">
        <v>16</v>
      </c>
      <c r="E8448">
        <v>20</v>
      </c>
      <c r="F8448" s="4">
        <v>842087.67353383021</v>
      </c>
      <c r="G8448" s="4">
        <v>1066375.9631520256</v>
      </c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Y8448" s="2"/>
      <c r="Z8448"/>
      <c r="AA8448"/>
      <c r="AB8448"/>
    </row>
    <row r="8449" spans="1:28" ht="14.45" x14ac:dyDescent="0.3">
      <c r="A8449" s="3">
        <v>42537.875138888892</v>
      </c>
      <c r="B8449">
        <v>2016</v>
      </c>
      <c r="C8449">
        <v>6</v>
      </c>
      <c r="D8449">
        <v>16</v>
      </c>
      <c r="E8449">
        <v>21</v>
      </c>
      <c r="F8449" s="4">
        <v>782517.08946062962</v>
      </c>
      <c r="G8449" s="4">
        <v>935018.36269865709</v>
      </c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Y8449" s="2"/>
      <c r="Z8449"/>
      <c r="AA8449"/>
      <c r="AB8449"/>
    </row>
    <row r="8450" spans="1:28" ht="14.45" x14ac:dyDescent="0.3">
      <c r="A8450" s="3">
        <v>42537.916805555556</v>
      </c>
      <c r="B8450">
        <v>2016</v>
      </c>
      <c r="C8450">
        <v>6</v>
      </c>
      <c r="D8450">
        <v>16</v>
      </c>
      <c r="E8450">
        <v>22</v>
      </c>
      <c r="F8450" s="4">
        <v>639430.80967281037</v>
      </c>
      <c r="G8450" s="4">
        <v>800436.75506298803</v>
      </c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Y8450" s="2"/>
      <c r="Z8450"/>
      <c r="AA8450"/>
      <c r="AB8450"/>
    </row>
    <row r="8451" spans="1:28" ht="14.45" x14ac:dyDescent="0.3">
      <c r="A8451" s="3">
        <v>42537.958472222221</v>
      </c>
      <c r="B8451">
        <v>2016</v>
      </c>
      <c r="C8451">
        <v>6</v>
      </c>
      <c r="D8451">
        <v>16</v>
      </c>
      <c r="E8451">
        <v>23</v>
      </c>
      <c r="F8451" s="4">
        <v>513210.4519508591</v>
      </c>
      <c r="G8451" s="4">
        <v>630929.87559378368</v>
      </c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Y8451" s="2"/>
      <c r="Z8451"/>
      <c r="AA8451"/>
      <c r="AB8451"/>
    </row>
    <row r="8452" spans="1:28" ht="14.45" x14ac:dyDescent="0.3">
      <c r="A8452" s="3">
        <v>42538.000138888892</v>
      </c>
      <c r="B8452">
        <v>2016</v>
      </c>
      <c r="C8452">
        <v>6</v>
      </c>
      <c r="D8452">
        <v>17</v>
      </c>
      <c r="E8452">
        <v>0</v>
      </c>
      <c r="F8452" s="4">
        <v>433447.54704233067</v>
      </c>
      <c r="G8452" s="4">
        <v>524820.96457291988</v>
      </c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Y8452" s="2"/>
      <c r="Z8452"/>
      <c r="AA8452"/>
      <c r="AB8452"/>
    </row>
    <row r="8453" spans="1:28" ht="14.45" x14ac:dyDescent="0.3">
      <c r="A8453" s="3">
        <v>42538.041805555556</v>
      </c>
      <c r="B8453">
        <v>2016</v>
      </c>
      <c r="C8453">
        <v>6</v>
      </c>
      <c r="D8453">
        <v>17</v>
      </c>
      <c r="E8453">
        <v>1</v>
      </c>
      <c r="F8453" s="4">
        <v>387473.20004941372</v>
      </c>
      <c r="G8453" s="4">
        <v>461340.37839111517</v>
      </c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Y8453" s="2"/>
      <c r="Z8453"/>
      <c r="AA8453"/>
      <c r="AB8453"/>
    </row>
    <row r="8454" spans="1:28" ht="14.45" x14ac:dyDescent="0.3">
      <c r="A8454" s="3">
        <v>42538.083472222221</v>
      </c>
      <c r="B8454">
        <v>2016</v>
      </c>
      <c r="C8454">
        <v>6</v>
      </c>
      <c r="D8454">
        <v>17</v>
      </c>
      <c r="E8454">
        <v>2</v>
      </c>
      <c r="F8454" s="4">
        <v>360920.46557160886</v>
      </c>
      <c r="G8454" s="4">
        <v>402933.58791764162</v>
      </c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Y8454" s="2"/>
      <c r="Z8454"/>
      <c r="AA8454"/>
      <c r="AB8454"/>
    </row>
    <row r="8455" spans="1:28" ht="14.45" x14ac:dyDescent="0.3">
      <c r="A8455" s="3">
        <v>42538.125138888892</v>
      </c>
      <c r="B8455">
        <v>2016</v>
      </c>
      <c r="C8455">
        <v>6</v>
      </c>
      <c r="D8455">
        <v>17</v>
      </c>
      <c r="E8455">
        <v>3</v>
      </c>
      <c r="F8455" s="4">
        <v>326880.03307779384</v>
      </c>
      <c r="G8455" s="4">
        <v>371354.52315758402</v>
      </c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Y8455" s="2"/>
      <c r="Z8455"/>
      <c r="AA8455"/>
      <c r="AB8455"/>
    </row>
    <row r="8456" spans="1:28" ht="14.45" x14ac:dyDescent="0.3">
      <c r="A8456" s="3">
        <v>42538.166805555556</v>
      </c>
      <c r="B8456">
        <v>2016</v>
      </c>
      <c r="C8456">
        <v>6</v>
      </c>
      <c r="D8456">
        <v>17</v>
      </c>
      <c r="E8456">
        <v>4</v>
      </c>
      <c r="F8456" s="4">
        <v>310646.58350588905</v>
      </c>
      <c r="G8456" s="4">
        <v>367864.14933941525</v>
      </c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Y8456" s="2"/>
      <c r="Z8456"/>
      <c r="AA8456"/>
      <c r="AB8456"/>
    </row>
    <row r="8457" spans="1:28" ht="14.45" x14ac:dyDescent="0.3">
      <c r="A8457" s="3">
        <v>42538.208472222221</v>
      </c>
      <c r="B8457">
        <v>2016</v>
      </c>
      <c r="C8457">
        <v>6</v>
      </c>
      <c r="D8457">
        <v>17</v>
      </c>
      <c r="E8457">
        <v>5</v>
      </c>
      <c r="F8457" s="4">
        <v>328537.24297055334</v>
      </c>
      <c r="G8457" s="4">
        <v>383138.40622807166</v>
      </c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Y8457" s="2"/>
      <c r="Z8457"/>
      <c r="AA8457"/>
      <c r="AB8457"/>
    </row>
    <row r="8458" spans="1:28" ht="14.45" x14ac:dyDescent="0.3">
      <c r="A8458" s="3">
        <v>42538.250138888892</v>
      </c>
      <c r="B8458">
        <v>2016</v>
      </c>
      <c r="C8458">
        <v>6</v>
      </c>
      <c r="D8458">
        <v>17</v>
      </c>
      <c r="E8458">
        <v>6</v>
      </c>
      <c r="F8458" s="4">
        <v>360085.05415733042</v>
      </c>
      <c r="G8458" s="4">
        <v>438689.70657704741</v>
      </c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Y8458" s="2"/>
      <c r="Z8458"/>
      <c r="AA8458"/>
      <c r="AB8458"/>
    </row>
    <row r="8459" spans="1:28" ht="14.45" x14ac:dyDescent="0.3">
      <c r="A8459" s="3">
        <v>42538.291805555556</v>
      </c>
      <c r="B8459">
        <v>2016</v>
      </c>
      <c r="C8459">
        <v>6</v>
      </c>
      <c r="D8459">
        <v>17</v>
      </c>
      <c r="E8459">
        <v>7</v>
      </c>
      <c r="F8459" s="4">
        <v>396359.00041756604</v>
      </c>
      <c r="G8459" s="4">
        <v>449345.71825147944</v>
      </c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Y8459" s="2"/>
      <c r="Z8459"/>
      <c r="AA8459"/>
      <c r="AB8459"/>
    </row>
    <row r="8460" spans="1:28" ht="14.45" x14ac:dyDescent="0.3">
      <c r="A8460" s="3">
        <v>42538.333472222221</v>
      </c>
      <c r="B8460">
        <v>2016</v>
      </c>
      <c r="C8460">
        <v>6</v>
      </c>
      <c r="D8460">
        <v>17</v>
      </c>
      <c r="E8460">
        <v>8</v>
      </c>
      <c r="F8460" s="4">
        <v>475052.12752143602</v>
      </c>
      <c r="G8460" s="4">
        <v>522429.41643610207</v>
      </c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Y8460" s="2"/>
      <c r="Z8460"/>
      <c r="AA8460"/>
      <c r="AB8460"/>
    </row>
    <row r="8461" spans="1:28" ht="14.45" x14ac:dyDescent="0.3">
      <c r="A8461" s="3">
        <v>42538.375150462962</v>
      </c>
      <c r="B8461">
        <v>2016</v>
      </c>
      <c r="C8461">
        <v>6</v>
      </c>
      <c r="D8461">
        <v>17</v>
      </c>
      <c r="E8461">
        <v>9</v>
      </c>
      <c r="F8461" s="4">
        <v>546958.32559049444</v>
      </c>
      <c r="G8461" s="4">
        <v>622937.73359641351</v>
      </c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Y8461" s="2"/>
      <c r="Z8461"/>
      <c r="AA8461"/>
      <c r="AB8461"/>
    </row>
    <row r="8462" spans="1:28" ht="14.45" x14ac:dyDescent="0.3">
      <c r="A8462" s="3">
        <v>42538.416817129626</v>
      </c>
      <c r="B8462">
        <v>2016</v>
      </c>
      <c r="C8462">
        <v>6</v>
      </c>
      <c r="D8462">
        <v>17</v>
      </c>
      <c r="E8462">
        <v>10</v>
      </c>
      <c r="F8462" s="4">
        <v>636859.825130568</v>
      </c>
      <c r="G8462" s="4">
        <v>697056.31490161072</v>
      </c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Y8462" s="2"/>
      <c r="Z8462"/>
      <c r="AA8462"/>
      <c r="AB8462"/>
    </row>
    <row r="8463" spans="1:28" ht="14.45" x14ac:dyDescent="0.3">
      <c r="A8463" s="3">
        <v>42538.458483796298</v>
      </c>
      <c r="B8463">
        <v>2016</v>
      </c>
      <c r="C8463">
        <v>6</v>
      </c>
      <c r="D8463">
        <v>17</v>
      </c>
      <c r="E8463">
        <v>11</v>
      </c>
      <c r="F8463" s="4">
        <v>701573.2615834591</v>
      </c>
      <c r="G8463" s="4">
        <v>830008.38480893383</v>
      </c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Y8463" s="2"/>
      <c r="Z8463"/>
      <c r="AA8463"/>
      <c r="AB8463"/>
    </row>
    <row r="8464" spans="1:28" ht="14.45" x14ac:dyDescent="0.3">
      <c r="A8464" s="3">
        <v>42538.500150462962</v>
      </c>
      <c r="B8464">
        <v>2016</v>
      </c>
      <c r="C8464">
        <v>6</v>
      </c>
      <c r="D8464">
        <v>17</v>
      </c>
      <c r="E8464">
        <v>12</v>
      </c>
      <c r="F8464" s="4">
        <v>781776.34126636956</v>
      </c>
      <c r="G8464" s="4">
        <v>924986.38658913656</v>
      </c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Y8464" s="2"/>
      <c r="Z8464"/>
      <c r="AA8464"/>
      <c r="AB8464"/>
    </row>
    <row r="8465" spans="1:28" ht="14.45" x14ac:dyDescent="0.3">
      <c r="A8465" s="3">
        <v>42538.541817129626</v>
      </c>
      <c r="B8465">
        <v>2016</v>
      </c>
      <c r="C8465">
        <v>6</v>
      </c>
      <c r="D8465">
        <v>17</v>
      </c>
      <c r="E8465">
        <v>13</v>
      </c>
      <c r="F8465" s="4">
        <v>862646.53056389827</v>
      </c>
      <c r="G8465" s="4">
        <v>948994.32616111857</v>
      </c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Y8465" s="2"/>
      <c r="Z8465"/>
      <c r="AA8465"/>
      <c r="AB8465"/>
    </row>
    <row r="8466" spans="1:28" ht="14.45" x14ac:dyDescent="0.3">
      <c r="A8466" s="3">
        <v>42538.583483796298</v>
      </c>
      <c r="B8466">
        <v>2016</v>
      </c>
      <c r="C8466">
        <v>6</v>
      </c>
      <c r="D8466">
        <v>17</v>
      </c>
      <c r="E8466">
        <v>14</v>
      </c>
      <c r="F8466" s="4">
        <v>916451.35769435915</v>
      </c>
      <c r="G8466" s="4">
        <v>1014279.0288433022</v>
      </c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Y8466" s="2"/>
      <c r="Z8466"/>
      <c r="AA8466"/>
      <c r="AB8466"/>
    </row>
    <row r="8467" spans="1:28" ht="14.45" x14ac:dyDescent="0.3">
      <c r="A8467" s="3">
        <v>42538.625150462962</v>
      </c>
      <c r="B8467">
        <v>2016</v>
      </c>
      <c r="C8467">
        <v>6</v>
      </c>
      <c r="D8467">
        <v>17</v>
      </c>
      <c r="E8467">
        <v>15</v>
      </c>
      <c r="F8467" s="4">
        <v>990623.93589775835</v>
      </c>
      <c r="G8467" s="4">
        <v>1104059.2659253674</v>
      </c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Y8467" s="2"/>
      <c r="Z8467"/>
      <c r="AA8467"/>
      <c r="AB8467"/>
    </row>
    <row r="8468" spans="1:28" ht="14.45" x14ac:dyDescent="0.3">
      <c r="A8468" s="3">
        <v>42538.666817129626</v>
      </c>
      <c r="B8468">
        <v>2016</v>
      </c>
      <c r="C8468">
        <v>6</v>
      </c>
      <c r="D8468">
        <v>17</v>
      </c>
      <c r="E8468">
        <v>16</v>
      </c>
      <c r="F8468" s="4">
        <v>990387.93417162646</v>
      </c>
      <c r="G8468" s="4">
        <v>1108910.7491170997</v>
      </c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Y8468" s="2"/>
      <c r="Z8468"/>
      <c r="AA8468"/>
      <c r="AB8468"/>
    </row>
    <row r="8469" spans="1:28" ht="14.45" x14ac:dyDescent="0.3">
      <c r="A8469" s="3">
        <v>42538.708483796298</v>
      </c>
      <c r="B8469">
        <v>2016</v>
      </c>
      <c r="C8469">
        <v>6</v>
      </c>
      <c r="D8469">
        <v>17</v>
      </c>
      <c r="E8469">
        <v>17</v>
      </c>
      <c r="F8469" s="4">
        <v>929244.5562649573</v>
      </c>
      <c r="G8469" s="4">
        <v>1103326.7807301134</v>
      </c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Y8469" s="2"/>
      <c r="Z8469"/>
      <c r="AA8469"/>
      <c r="AB8469"/>
    </row>
    <row r="8470" spans="1:28" ht="14.45" x14ac:dyDescent="0.3">
      <c r="A8470" s="3">
        <v>42538.750150462962</v>
      </c>
      <c r="B8470">
        <v>2016</v>
      </c>
      <c r="C8470">
        <v>6</v>
      </c>
      <c r="D8470">
        <v>17</v>
      </c>
      <c r="E8470">
        <v>18</v>
      </c>
      <c r="F8470" s="4">
        <v>876278.78424904414</v>
      </c>
      <c r="G8470" s="4">
        <v>1045357.4447029289</v>
      </c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Y8470" s="2"/>
      <c r="Z8470"/>
      <c r="AA8470"/>
      <c r="AB8470"/>
    </row>
    <row r="8471" spans="1:28" ht="14.45" x14ac:dyDescent="0.3">
      <c r="A8471" s="3">
        <v>42538.791817129626</v>
      </c>
      <c r="B8471">
        <v>2016</v>
      </c>
      <c r="C8471">
        <v>6</v>
      </c>
      <c r="D8471">
        <v>17</v>
      </c>
      <c r="E8471">
        <v>19</v>
      </c>
      <c r="F8471" s="4">
        <v>841202.69104040624</v>
      </c>
      <c r="G8471" s="4">
        <v>978381.51972070418</v>
      </c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Y8471" s="2"/>
      <c r="Z8471"/>
      <c r="AA8471"/>
      <c r="AB8471"/>
    </row>
    <row r="8472" spans="1:28" ht="14.45" x14ac:dyDescent="0.3">
      <c r="A8472" s="3">
        <v>42538.833483796298</v>
      </c>
      <c r="B8472">
        <v>2016</v>
      </c>
      <c r="C8472">
        <v>6</v>
      </c>
      <c r="D8472">
        <v>17</v>
      </c>
      <c r="E8472">
        <v>20</v>
      </c>
      <c r="F8472" s="4">
        <v>762472.40235671098</v>
      </c>
      <c r="G8472" s="4">
        <v>950094.64943184156</v>
      </c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Y8472" s="2"/>
      <c r="Z8472"/>
      <c r="AA8472"/>
      <c r="AB8472"/>
    </row>
    <row r="8473" spans="1:28" ht="14.45" x14ac:dyDescent="0.3">
      <c r="A8473" s="3">
        <v>42538.875150462962</v>
      </c>
      <c r="B8473">
        <v>2016</v>
      </c>
      <c r="C8473">
        <v>6</v>
      </c>
      <c r="D8473">
        <v>17</v>
      </c>
      <c r="E8473">
        <v>21</v>
      </c>
      <c r="F8473" s="4">
        <v>684086.40739128331</v>
      </c>
      <c r="G8473" s="4">
        <v>822672.74759491952</v>
      </c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Y8473" s="2"/>
      <c r="Z8473"/>
      <c r="AA8473"/>
      <c r="AB8473"/>
    </row>
    <row r="8474" spans="1:28" ht="14.45" x14ac:dyDescent="0.3">
      <c r="A8474" s="3">
        <v>42538.916817129626</v>
      </c>
      <c r="B8474">
        <v>2016</v>
      </c>
      <c r="C8474">
        <v>6</v>
      </c>
      <c r="D8474">
        <v>17</v>
      </c>
      <c r="E8474">
        <v>22</v>
      </c>
      <c r="F8474" s="4">
        <v>604032.23829659051</v>
      </c>
      <c r="G8474" s="4">
        <v>688478.40848382236</v>
      </c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Y8474" s="2"/>
      <c r="Z8474"/>
      <c r="AA8474"/>
      <c r="AB8474"/>
    </row>
    <row r="8475" spans="1:28" ht="14.45" x14ac:dyDescent="0.3">
      <c r="A8475" s="3">
        <v>42538.958483796298</v>
      </c>
      <c r="B8475">
        <v>2016</v>
      </c>
      <c r="C8475">
        <v>6</v>
      </c>
      <c r="D8475">
        <v>17</v>
      </c>
      <c r="E8475">
        <v>23</v>
      </c>
      <c r="F8475" s="4">
        <v>497317.79748959508</v>
      </c>
      <c r="G8475" s="4">
        <v>557959.74399452819</v>
      </c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Y8475" s="2"/>
      <c r="Z8475"/>
      <c r="AA8475"/>
      <c r="AB8475"/>
    </row>
    <row r="8476" spans="1:28" ht="14.45" x14ac:dyDescent="0.3">
      <c r="A8476" s="3">
        <v>42539.000150462962</v>
      </c>
      <c r="B8476">
        <v>2016</v>
      </c>
      <c r="C8476">
        <v>6</v>
      </c>
      <c r="D8476">
        <v>18</v>
      </c>
      <c r="E8476">
        <v>0</v>
      </c>
      <c r="F8476" s="4">
        <v>457313.19870299916</v>
      </c>
      <c r="G8476" s="4">
        <v>452658.45326412836</v>
      </c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Y8476" s="2"/>
      <c r="Z8476"/>
      <c r="AA8476"/>
      <c r="AB8476"/>
    </row>
    <row r="8477" spans="1:28" ht="14.45" x14ac:dyDescent="0.3">
      <c r="A8477" s="3">
        <v>42539.041817129626</v>
      </c>
      <c r="B8477">
        <v>2016</v>
      </c>
      <c r="C8477">
        <v>6</v>
      </c>
      <c r="D8477">
        <v>18</v>
      </c>
      <c r="E8477">
        <v>1</v>
      </c>
      <c r="F8477" s="4">
        <v>406587.79856932681</v>
      </c>
      <c r="G8477" s="4">
        <v>391385.78207501984</v>
      </c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Y8477" s="2"/>
      <c r="Z8477"/>
      <c r="AA8477"/>
      <c r="AB8477"/>
    </row>
    <row r="8478" spans="1:28" ht="14.45" x14ac:dyDescent="0.3">
      <c r="A8478" s="3">
        <v>42539.083483796298</v>
      </c>
      <c r="B8478">
        <v>2016</v>
      </c>
      <c r="C8478">
        <v>6</v>
      </c>
      <c r="D8478">
        <v>18</v>
      </c>
      <c r="E8478">
        <v>2</v>
      </c>
      <c r="F8478" s="4">
        <v>364781.00586588797</v>
      </c>
      <c r="G8478" s="4">
        <v>391248.59198704717</v>
      </c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Y8478" s="2"/>
      <c r="Z8478"/>
      <c r="AA8478"/>
      <c r="AB8478"/>
    </row>
    <row r="8479" spans="1:28" ht="14.45" x14ac:dyDescent="0.3">
      <c r="A8479" s="3">
        <v>42539.125150462962</v>
      </c>
      <c r="B8479">
        <v>2016</v>
      </c>
      <c r="C8479">
        <v>6</v>
      </c>
      <c r="D8479">
        <v>18</v>
      </c>
      <c r="E8479">
        <v>3</v>
      </c>
      <c r="F8479" s="4">
        <v>340262.9896530488</v>
      </c>
      <c r="G8479" s="4">
        <v>370076.29796177958</v>
      </c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Y8479" s="2"/>
      <c r="Z8479"/>
      <c r="AA8479"/>
      <c r="AB8479"/>
    </row>
    <row r="8480" spans="1:28" ht="14.45" x14ac:dyDescent="0.3">
      <c r="A8480" s="3">
        <v>42539.166817129626</v>
      </c>
      <c r="B8480">
        <v>2016</v>
      </c>
      <c r="C8480">
        <v>6</v>
      </c>
      <c r="D8480">
        <v>18</v>
      </c>
      <c r="E8480">
        <v>4</v>
      </c>
      <c r="F8480" s="4">
        <v>334371.10310391354</v>
      </c>
      <c r="G8480" s="4">
        <v>376942.9239789439</v>
      </c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Y8480" s="2"/>
      <c r="Z8480"/>
      <c r="AA8480"/>
      <c r="AB8480"/>
    </row>
    <row r="8481" spans="1:28" ht="14.45" x14ac:dyDescent="0.3">
      <c r="A8481" s="3">
        <v>42539.208483796298</v>
      </c>
      <c r="B8481">
        <v>2016</v>
      </c>
      <c r="C8481">
        <v>6</v>
      </c>
      <c r="D8481">
        <v>18</v>
      </c>
      <c r="E8481">
        <v>5</v>
      </c>
      <c r="F8481" s="4">
        <v>375954.7323770948</v>
      </c>
      <c r="G8481" s="4">
        <v>401924.36456492025</v>
      </c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Y8481" s="2"/>
      <c r="Z8481"/>
      <c r="AA8481"/>
      <c r="AB8481"/>
    </row>
    <row r="8482" spans="1:28" ht="14.45" x14ac:dyDescent="0.3">
      <c r="A8482" s="3">
        <v>42539.250150462962</v>
      </c>
      <c r="B8482">
        <v>2016</v>
      </c>
      <c r="C8482">
        <v>6</v>
      </c>
      <c r="D8482">
        <v>18</v>
      </c>
      <c r="E8482">
        <v>6</v>
      </c>
      <c r="F8482" s="4">
        <v>408947.54189868498</v>
      </c>
      <c r="G8482" s="4">
        <v>446817.96704614529</v>
      </c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Y8482" s="2"/>
      <c r="Z8482"/>
      <c r="AA8482"/>
      <c r="AB8482"/>
    </row>
    <row r="8483" spans="1:28" ht="14.45" x14ac:dyDescent="0.3">
      <c r="A8483" s="3">
        <v>42539.291817129626</v>
      </c>
      <c r="B8483">
        <v>2016</v>
      </c>
      <c r="C8483">
        <v>6</v>
      </c>
      <c r="D8483">
        <v>18</v>
      </c>
      <c r="E8483">
        <v>7</v>
      </c>
      <c r="F8483" s="4">
        <v>426541.99712402991</v>
      </c>
      <c r="G8483" s="4">
        <v>462613.55785372498</v>
      </c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Y8483" s="2"/>
      <c r="Z8483"/>
      <c r="AA8483"/>
      <c r="AB8483"/>
    </row>
    <row r="8484" spans="1:28" ht="14.45" x14ac:dyDescent="0.3">
      <c r="A8484" s="3">
        <v>42539.333483796298</v>
      </c>
      <c r="B8484">
        <v>2016</v>
      </c>
      <c r="C8484">
        <v>6</v>
      </c>
      <c r="D8484">
        <v>18</v>
      </c>
      <c r="E8484">
        <v>8</v>
      </c>
      <c r="F8484" s="4">
        <v>453420.34888688131</v>
      </c>
      <c r="G8484" s="4">
        <v>512847.33777130011</v>
      </c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Y8484" s="2"/>
      <c r="Z8484"/>
      <c r="AA8484"/>
      <c r="AB8484"/>
    </row>
    <row r="8485" spans="1:28" ht="14.45" x14ac:dyDescent="0.3">
      <c r="A8485" s="3">
        <v>42539.375150462962</v>
      </c>
      <c r="B8485">
        <v>2016</v>
      </c>
      <c r="C8485">
        <v>6</v>
      </c>
      <c r="D8485">
        <v>18</v>
      </c>
      <c r="E8485">
        <v>9</v>
      </c>
      <c r="F8485" s="4">
        <v>527875.91244134563</v>
      </c>
      <c r="G8485" s="4">
        <v>551620.59767959185</v>
      </c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Y8485" s="2"/>
      <c r="Z8485"/>
      <c r="AA8485"/>
      <c r="AB8485"/>
    </row>
    <row r="8486" spans="1:28" ht="14.45" x14ac:dyDescent="0.3">
      <c r="A8486" s="3">
        <v>42539.416817129626</v>
      </c>
      <c r="B8486">
        <v>2016</v>
      </c>
      <c r="C8486">
        <v>6</v>
      </c>
      <c r="D8486">
        <v>18</v>
      </c>
      <c r="E8486">
        <v>10</v>
      </c>
      <c r="F8486" s="4">
        <v>623138.88798945455</v>
      </c>
      <c r="G8486" s="4">
        <v>610593.16161735926</v>
      </c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Y8486" s="2"/>
      <c r="Z8486"/>
      <c r="AA8486"/>
      <c r="AB8486"/>
    </row>
    <row r="8487" spans="1:28" ht="14.45" x14ac:dyDescent="0.3">
      <c r="A8487" s="3">
        <v>42539.458483796298</v>
      </c>
      <c r="B8487">
        <v>2016</v>
      </c>
      <c r="C8487">
        <v>6</v>
      </c>
      <c r="D8487">
        <v>18</v>
      </c>
      <c r="E8487">
        <v>11</v>
      </c>
      <c r="F8487" s="4">
        <v>687967.2217914724</v>
      </c>
      <c r="G8487" s="4">
        <v>649136.36171414272</v>
      </c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Y8487" s="2"/>
      <c r="Z8487"/>
      <c r="AA8487"/>
      <c r="AB8487"/>
    </row>
    <row r="8488" spans="1:28" ht="14.45" x14ac:dyDescent="0.3">
      <c r="A8488" s="3">
        <v>42539.500150462962</v>
      </c>
      <c r="B8488">
        <v>2016</v>
      </c>
      <c r="C8488">
        <v>6</v>
      </c>
      <c r="D8488">
        <v>18</v>
      </c>
      <c r="E8488">
        <v>12</v>
      </c>
      <c r="F8488" s="4">
        <v>744587.49395030714</v>
      </c>
      <c r="G8488" s="4">
        <v>741048.53427426447</v>
      </c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Y8488" s="2"/>
      <c r="Z8488"/>
      <c r="AA8488"/>
      <c r="AB8488"/>
    </row>
    <row r="8489" spans="1:28" ht="14.45" x14ac:dyDescent="0.3">
      <c r="A8489" s="3">
        <v>42539.541817129626</v>
      </c>
      <c r="B8489">
        <v>2016</v>
      </c>
      <c r="C8489">
        <v>6</v>
      </c>
      <c r="D8489">
        <v>18</v>
      </c>
      <c r="E8489">
        <v>13</v>
      </c>
      <c r="F8489" s="4">
        <v>830826.62757141504</v>
      </c>
      <c r="G8489" s="4">
        <v>845409.91603056481</v>
      </c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Y8489" s="2"/>
      <c r="Z8489"/>
      <c r="AA8489"/>
      <c r="AB8489"/>
    </row>
    <row r="8490" spans="1:28" ht="14.45" x14ac:dyDescent="0.3">
      <c r="A8490" s="3">
        <v>42539.583483796298</v>
      </c>
      <c r="B8490">
        <v>2016</v>
      </c>
      <c r="C8490">
        <v>6</v>
      </c>
      <c r="D8490">
        <v>18</v>
      </c>
      <c r="E8490">
        <v>14</v>
      </c>
      <c r="F8490" s="4">
        <v>917975.98459629866</v>
      </c>
      <c r="G8490" s="4">
        <v>926907.97040367546</v>
      </c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Y8490" s="2"/>
      <c r="Z8490"/>
      <c r="AA8490"/>
      <c r="AB8490"/>
    </row>
    <row r="8491" spans="1:28" ht="14.45" x14ac:dyDescent="0.3">
      <c r="A8491" s="3">
        <v>42539.625150462962</v>
      </c>
      <c r="B8491">
        <v>2016</v>
      </c>
      <c r="C8491">
        <v>6</v>
      </c>
      <c r="D8491">
        <v>18</v>
      </c>
      <c r="E8491">
        <v>15</v>
      </c>
      <c r="F8491" s="4">
        <v>980957.47049355542</v>
      </c>
      <c r="G8491" s="4">
        <v>1001500.8260077467</v>
      </c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Y8491" s="2"/>
      <c r="Z8491"/>
      <c r="AA8491"/>
      <c r="AB8491"/>
    </row>
    <row r="8492" spans="1:28" ht="14.45" x14ac:dyDescent="0.3">
      <c r="A8492" s="3">
        <v>42539.666817129626</v>
      </c>
      <c r="B8492">
        <v>2016</v>
      </c>
      <c r="C8492">
        <v>6</v>
      </c>
      <c r="D8492">
        <v>18</v>
      </c>
      <c r="E8492">
        <v>16</v>
      </c>
      <c r="F8492" s="4">
        <v>1057338.2878805166</v>
      </c>
      <c r="G8492" s="4">
        <v>1087893.920383373</v>
      </c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Y8492" s="2"/>
      <c r="Z8492"/>
      <c r="AA8492"/>
      <c r="AB8492"/>
    </row>
    <row r="8493" spans="1:28" ht="14.45" x14ac:dyDescent="0.3">
      <c r="A8493" s="3">
        <v>42539.708483796298</v>
      </c>
      <c r="B8493">
        <v>2016</v>
      </c>
      <c r="C8493">
        <v>6</v>
      </c>
      <c r="D8493">
        <v>18</v>
      </c>
      <c r="E8493">
        <v>17</v>
      </c>
      <c r="F8493" s="4">
        <v>1103517.681581727</v>
      </c>
      <c r="G8493" s="4">
        <v>1142277.1198865252</v>
      </c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Y8493" s="2"/>
      <c r="Z8493"/>
      <c r="AA8493"/>
      <c r="AB8493"/>
    </row>
    <row r="8494" spans="1:28" ht="14.45" x14ac:dyDescent="0.3">
      <c r="A8494" s="3">
        <v>42539.750150462962</v>
      </c>
      <c r="B8494">
        <v>2016</v>
      </c>
      <c r="C8494">
        <v>6</v>
      </c>
      <c r="D8494">
        <v>18</v>
      </c>
      <c r="E8494">
        <v>18</v>
      </c>
      <c r="F8494" s="4">
        <v>1060680.120305252</v>
      </c>
      <c r="G8494" s="4">
        <v>1140058.3239705979</v>
      </c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Y8494" s="2"/>
      <c r="Z8494"/>
      <c r="AA8494"/>
      <c r="AB8494"/>
    </row>
    <row r="8495" spans="1:28" ht="14.45" x14ac:dyDescent="0.3">
      <c r="A8495" s="3">
        <v>42539.791817129626</v>
      </c>
      <c r="B8495">
        <v>2016</v>
      </c>
      <c r="C8495">
        <v>6</v>
      </c>
      <c r="D8495">
        <v>18</v>
      </c>
      <c r="E8495">
        <v>19</v>
      </c>
      <c r="F8495" s="4">
        <v>966679.30078787578</v>
      </c>
      <c r="G8495" s="4">
        <v>1029248.447781911</v>
      </c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Y8495" s="2"/>
      <c r="Z8495"/>
      <c r="AA8495"/>
      <c r="AB8495"/>
    </row>
    <row r="8496" spans="1:28" ht="14.45" x14ac:dyDescent="0.3">
      <c r="A8496" s="3">
        <v>42539.833483796298</v>
      </c>
      <c r="B8496">
        <v>2016</v>
      </c>
      <c r="C8496">
        <v>6</v>
      </c>
      <c r="D8496">
        <v>18</v>
      </c>
      <c r="E8496">
        <v>20</v>
      </c>
      <c r="F8496" s="4">
        <v>898146.1339282759</v>
      </c>
      <c r="G8496" s="4">
        <v>964854.12405967154</v>
      </c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Y8496" s="2"/>
      <c r="Z8496"/>
      <c r="AA8496"/>
      <c r="AB8496"/>
    </row>
    <row r="8497" spans="1:28" ht="14.45" x14ac:dyDescent="0.3">
      <c r="A8497" s="3">
        <v>42539.875150462962</v>
      </c>
      <c r="B8497">
        <v>2016</v>
      </c>
      <c r="C8497">
        <v>6</v>
      </c>
      <c r="D8497">
        <v>18</v>
      </c>
      <c r="E8497">
        <v>21</v>
      </c>
      <c r="F8497" s="4">
        <v>802996.01863393013</v>
      </c>
      <c r="G8497" s="4">
        <v>865434.55261172995</v>
      </c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Y8497" s="2"/>
      <c r="Z8497"/>
      <c r="AA8497"/>
      <c r="AB8497"/>
    </row>
    <row r="8498" spans="1:28" ht="14.45" x14ac:dyDescent="0.3">
      <c r="A8498" s="3">
        <v>42539.916817129626</v>
      </c>
      <c r="B8498">
        <v>2016</v>
      </c>
      <c r="C8498">
        <v>6</v>
      </c>
      <c r="D8498">
        <v>18</v>
      </c>
      <c r="E8498">
        <v>22</v>
      </c>
      <c r="F8498" s="4">
        <v>696216.20619611966</v>
      </c>
      <c r="G8498" s="4">
        <v>725897.09883521311</v>
      </c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Y8498" s="2"/>
      <c r="Z8498"/>
      <c r="AA8498"/>
      <c r="AB8498"/>
    </row>
    <row r="8499" spans="1:28" ht="14.45" x14ac:dyDescent="0.3">
      <c r="A8499" s="3">
        <v>42539.958483796298</v>
      </c>
      <c r="B8499">
        <v>2016</v>
      </c>
      <c r="C8499">
        <v>6</v>
      </c>
      <c r="D8499">
        <v>18</v>
      </c>
      <c r="E8499">
        <v>23</v>
      </c>
      <c r="F8499" s="4">
        <v>542992.78299403831</v>
      </c>
      <c r="G8499" s="4">
        <v>606910.28047826223</v>
      </c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Y8499" s="2"/>
      <c r="Z8499"/>
      <c r="AA8499"/>
      <c r="AB8499"/>
    </row>
    <row r="8500" spans="1:28" ht="14.45" x14ac:dyDescent="0.3">
      <c r="A8500" s="3">
        <v>42540.000150462962</v>
      </c>
      <c r="B8500">
        <v>2016</v>
      </c>
      <c r="C8500">
        <v>6</v>
      </c>
      <c r="D8500">
        <v>19</v>
      </c>
      <c r="E8500">
        <v>0</v>
      </c>
      <c r="F8500" s="4">
        <v>458349.16925828526</v>
      </c>
      <c r="G8500" s="4">
        <v>505362.28477658879</v>
      </c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Y8500" s="2"/>
      <c r="Z8500"/>
      <c r="AA8500"/>
      <c r="AB8500"/>
    </row>
    <row r="8501" spans="1:28" ht="14.45" x14ac:dyDescent="0.3">
      <c r="A8501" s="3">
        <v>42540.041817129626</v>
      </c>
      <c r="B8501">
        <v>2016</v>
      </c>
      <c r="C8501">
        <v>6</v>
      </c>
      <c r="D8501">
        <v>19</v>
      </c>
      <c r="E8501">
        <v>1</v>
      </c>
      <c r="F8501" s="4">
        <v>389302.16632244125</v>
      </c>
      <c r="G8501" s="4">
        <v>432128.95740561461</v>
      </c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Y8501" s="2"/>
      <c r="Z8501"/>
      <c r="AA8501"/>
      <c r="AB8501"/>
    </row>
    <row r="8502" spans="1:28" ht="14.45" x14ac:dyDescent="0.3">
      <c r="A8502" s="3">
        <v>42540.083483796298</v>
      </c>
      <c r="B8502">
        <v>2016</v>
      </c>
      <c r="C8502">
        <v>6</v>
      </c>
      <c r="D8502">
        <v>19</v>
      </c>
      <c r="E8502">
        <v>2</v>
      </c>
      <c r="F8502" s="4">
        <v>370637.4807761297</v>
      </c>
      <c r="G8502" s="4">
        <v>386794.47365287622</v>
      </c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Y8502" s="2"/>
      <c r="Z8502"/>
      <c r="AA8502"/>
      <c r="AB8502"/>
    </row>
    <row r="8503" spans="1:28" ht="14.45" x14ac:dyDescent="0.3">
      <c r="A8503" s="3">
        <v>42540.125150462962</v>
      </c>
      <c r="B8503">
        <v>2016</v>
      </c>
      <c r="C8503">
        <v>6</v>
      </c>
      <c r="D8503">
        <v>19</v>
      </c>
      <c r="E8503">
        <v>3</v>
      </c>
      <c r="F8503" s="4">
        <v>347259.17600711342</v>
      </c>
      <c r="G8503" s="4">
        <v>372979.59306095453</v>
      </c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Y8503" s="2"/>
      <c r="Z8503"/>
      <c r="AA8503"/>
      <c r="AB8503"/>
    </row>
    <row r="8504" spans="1:28" ht="14.45" x14ac:dyDescent="0.3">
      <c r="A8504" s="3">
        <v>42540.166817129626</v>
      </c>
      <c r="B8504">
        <v>2016</v>
      </c>
      <c r="C8504">
        <v>6</v>
      </c>
      <c r="D8504">
        <v>19</v>
      </c>
      <c r="E8504">
        <v>4</v>
      </c>
      <c r="F8504" s="4">
        <v>330270.7465827855</v>
      </c>
      <c r="G8504" s="4">
        <v>380059.57250238198</v>
      </c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Y8504" s="2"/>
      <c r="Z8504"/>
      <c r="AA8504"/>
      <c r="AB8504"/>
    </row>
    <row r="8505" spans="1:28" ht="14.45" x14ac:dyDescent="0.3">
      <c r="A8505" s="3">
        <v>42540.208483796298</v>
      </c>
      <c r="B8505">
        <v>2016</v>
      </c>
      <c r="C8505">
        <v>6</v>
      </c>
      <c r="D8505">
        <v>19</v>
      </c>
      <c r="E8505">
        <v>5</v>
      </c>
      <c r="F8505" s="4">
        <v>390916.65363500133</v>
      </c>
      <c r="G8505" s="4">
        <v>412606.88655737106</v>
      </c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Y8505" s="2"/>
      <c r="Z8505"/>
      <c r="AA8505"/>
      <c r="AB8505"/>
    </row>
    <row r="8506" spans="1:28" ht="14.45" x14ac:dyDescent="0.3">
      <c r="A8506" s="3">
        <v>42540.250150462962</v>
      </c>
      <c r="B8506">
        <v>2016</v>
      </c>
      <c r="C8506">
        <v>6</v>
      </c>
      <c r="D8506">
        <v>19</v>
      </c>
      <c r="E8506">
        <v>6</v>
      </c>
      <c r="F8506" s="4">
        <v>423515.60857567709</v>
      </c>
      <c r="G8506" s="4">
        <v>415105.08697861986</v>
      </c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Y8506" s="2"/>
      <c r="Z8506"/>
      <c r="AA8506"/>
      <c r="AB8506"/>
    </row>
    <row r="8507" spans="1:28" ht="14.45" x14ac:dyDescent="0.3">
      <c r="A8507" s="3">
        <v>42540.291817129626</v>
      </c>
      <c r="B8507">
        <v>2016</v>
      </c>
      <c r="C8507">
        <v>6</v>
      </c>
      <c r="D8507">
        <v>19</v>
      </c>
      <c r="E8507">
        <v>7</v>
      </c>
      <c r="F8507" s="4">
        <v>431010.88958649163</v>
      </c>
      <c r="G8507" s="4">
        <v>429813.25372944132</v>
      </c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Y8507" s="2"/>
      <c r="Z8507"/>
      <c r="AA8507"/>
      <c r="AB8507"/>
    </row>
    <row r="8508" spans="1:28" ht="14.45" x14ac:dyDescent="0.3">
      <c r="A8508" s="3">
        <v>42540.333483796298</v>
      </c>
      <c r="B8508">
        <v>2016</v>
      </c>
      <c r="C8508">
        <v>6</v>
      </c>
      <c r="D8508">
        <v>19</v>
      </c>
      <c r="E8508">
        <v>8</v>
      </c>
      <c r="F8508" s="4">
        <v>467208.87377789582</v>
      </c>
      <c r="G8508" s="4">
        <v>503744.57254295499</v>
      </c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Y8508" s="2"/>
      <c r="Z8508"/>
      <c r="AA8508"/>
      <c r="AB8508"/>
    </row>
    <row r="8509" spans="1:28" ht="14.45" x14ac:dyDescent="0.3">
      <c r="A8509" s="3">
        <v>42540.375150462962</v>
      </c>
      <c r="B8509">
        <v>2016</v>
      </c>
      <c r="C8509">
        <v>6</v>
      </c>
      <c r="D8509">
        <v>19</v>
      </c>
      <c r="E8509">
        <v>9</v>
      </c>
      <c r="F8509" s="4">
        <v>568581.39615133533</v>
      </c>
      <c r="G8509" s="4">
        <v>537077.17855089973</v>
      </c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Y8509" s="2"/>
      <c r="Z8509"/>
      <c r="AA8509"/>
      <c r="AB8509"/>
    </row>
    <row r="8510" spans="1:28" ht="14.45" x14ac:dyDescent="0.3">
      <c r="A8510" s="3">
        <v>42540.416817129626</v>
      </c>
      <c r="B8510">
        <v>2016</v>
      </c>
      <c r="C8510">
        <v>6</v>
      </c>
      <c r="D8510">
        <v>19</v>
      </c>
      <c r="E8510">
        <v>10</v>
      </c>
      <c r="F8510" s="4">
        <v>630243.06594480935</v>
      </c>
      <c r="G8510" s="4">
        <v>643133.66593078664</v>
      </c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Y8510" s="2"/>
      <c r="Z8510"/>
      <c r="AA8510"/>
      <c r="AB8510"/>
    </row>
    <row r="8511" spans="1:28" ht="14.45" x14ac:dyDescent="0.3">
      <c r="A8511" s="3">
        <v>42540.458483796298</v>
      </c>
      <c r="B8511">
        <v>2016</v>
      </c>
      <c r="C8511">
        <v>6</v>
      </c>
      <c r="D8511">
        <v>19</v>
      </c>
      <c r="E8511">
        <v>11</v>
      </c>
      <c r="F8511" s="4">
        <v>674700.82728101825</v>
      </c>
      <c r="G8511" s="4">
        <v>715695.86615051073</v>
      </c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Y8511" s="2"/>
      <c r="Z8511"/>
      <c r="AA8511"/>
      <c r="AB8511"/>
    </row>
    <row r="8512" spans="1:28" ht="14.45" x14ac:dyDescent="0.3">
      <c r="A8512" s="3">
        <v>42540.500150462962</v>
      </c>
      <c r="B8512">
        <v>2016</v>
      </c>
      <c r="C8512">
        <v>6</v>
      </c>
      <c r="D8512">
        <v>19</v>
      </c>
      <c r="E8512">
        <v>12</v>
      </c>
      <c r="F8512" s="4">
        <v>772003.49798285542</v>
      </c>
      <c r="G8512" s="4">
        <v>810881.69072758383</v>
      </c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Y8512" s="2"/>
      <c r="Z8512"/>
      <c r="AA8512"/>
      <c r="AB8512"/>
    </row>
    <row r="8513" spans="1:28" ht="14.45" x14ac:dyDescent="0.3">
      <c r="A8513" s="3">
        <v>42540.541817129626</v>
      </c>
      <c r="B8513">
        <v>2016</v>
      </c>
      <c r="C8513">
        <v>6</v>
      </c>
      <c r="D8513">
        <v>19</v>
      </c>
      <c r="E8513">
        <v>13</v>
      </c>
      <c r="F8513" s="4">
        <v>868492.61721852212</v>
      </c>
      <c r="G8513" s="4">
        <v>911370.29086307203</v>
      </c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Y8513" s="2"/>
      <c r="Z8513"/>
      <c r="AA8513"/>
      <c r="AB8513"/>
    </row>
    <row r="8514" spans="1:28" ht="14.45" x14ac:dyDescent="0.3">
      <c r="A8514" s="3">
        <v>42540.583483796298</v>
      </c>
      <c r="B8514">
        <v>2016</v>
      </c>
      <c r="C8514">
        <v>6</v>
      </c>
      <c r="D8514">
        <v>19</v>
      </c>
      <c r="E8514">
        <v>14</v>
      </c>
      <c r="F8514" s="4">
        <v>923682.71556504513</v>
      </c>
      <c r="G8514" s="4">
        <v>944039.29390331882</v>
      </c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Y8514" s="2"/>
      <c r="Z8514"/>
      <c r="AA8514"/>
      <c r="AB8514"/>
    </row>
    <row r="8515" spans="1:28" ht="14.45" x14ac:dyDescent="0.3">
      <c r="A8515" s="3">
        <v>42540.625150462962</v>
      </c>
      <c r="B8515">
        <v>2016</v>
      </c>
      <c r="C8515">
        <v>6</v>
      </c>
      <c r="D8515">
        <v>19</v>
      </c>
      <c r="E8515">
        <v>15</v>
      </c>
      <c r="F8515" s="4">
        <v>995765.35298565775</v>
      </c>
      <c r="G8515" s="4">
        <v>1037936.073446459</v>
      </c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Y8515" s="2"/>
      <c r="Z8515"/>
      <c r="AA8515"/>
      <c r="AB8515"/>
    </row>
    <row r="8516" spans="1:28" ht="14.45" x14ac:dyDescent="0.3">
      <c r="A8516" s="3">
        <v>42540.666817129626</v>
      </c>
      <c r="B8516">
        <v>2016</v>
      </c>
      <c r="C8516">
        <v>6</v>
      </c>
      <c r="D8516">
        <v>19</v>
      </c>
      <c r="E8516">
        <v>16</v>
      </c>
      <c r="F8516" s="4">
        <v>1053677.438088001</v>
      </c>
      <c r="G8516" s="4">
        <v>1068964.6160823638</v>
      </c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Y8516" s="2"/>
      <c r="Z8516"/>
      <c r="AA8516"/>
      <c r="AB8516"/>
    </row>
    <row r="8517" spans="1:28" ht="14.45" x14ac:dyDescent="0.3">
      <c r="A8517" s="3">
        <v>42540.708483796298</v>
      </c>
      <c r="B8517">
        <v>2016</v>
      </c>
      <c r="C8517">
        <v>6</v>
      </c>
      <c r="D8517">
        <v>19</v>
      </c>
      <c r="E8517">
        <v>17</v>
      </c>
      <c r="F8517" s="4">
        <v>1071588.3784053028</v>
      </c>
      <c r="G8517" s="4">
        <v>1106865.5016108032</v>
      </c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Y8517" s="2"/>
      <c r="Z8517"/>
      <c r="AA8517"/>
      <c r="AB8517"/>
    </row>
    <row r="8518" spans="1:28" ht="14.45" x14ac:dyDescent="0.3">
      <c r="A8518" s="3">
        <v>42540.750150462962</v>
      </c>
      <c r="B8518">
        <v>2016</v>
      </c>
      <c r="C8518">
        <v>6</v>
      </c>
      <c r="D8518">
        <v>19</v>
      </c>
      <c r="E8518">
        <v>18</v>
      </c>
      <c r="F8518" s="4">
        <v>1037632.3171798595</v>
      </c>
      <c r="G8518" s="4">
        <v>1050135.3835389656</v>
      </c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Y8518" s="2"/>
      <c r="Z8518"/>
      <c r="AA8518"/>
      <c r="AB8518"/>
    </row>
    <row r="8519" spans="1:28" ht="14.45" x14ac:dyDescent="0.3">
      <c r="A8519" s="3">
        <v>42540.791817129626</v>
      </c>
      <c r="B8519">
        <v>2016</v>
      </c>
      <c r="C8519">
        <v>6</v>
      </c>
      <c r="D8519">
        <v>19</v>
      </c>
      <c r="E8519">
        <v>19</v>
      </c>
      <c r="F8519" s="4">
        <v>964693.50583669357</v>
      </c>
      <c r="G8519" s="4">
        <v>919493.19557759329</v>
      </c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Y8519" s="2"/>
      <c r="Z8519"/>
      <c r="AA8519"/>
      <c r="AB8519"/>
    </row>
    <row r="8520" spans="1:28" ht="14.45" x14ac:dyDescent="0.3">
      <c r="A8520" s="3">
        <v>42540.833483796298</v>
      </c>
      <c r="B8520">
        <v>2016</v>
      </c>
      <c r="C8520">
        <v>6</v>
      </c>
      <c r="D8520">
        <v>19</v>
      </c>
      <c r="E8520">
        <v>20</v>
      </c>
      <c r="F8520" s="4">
        <v>911100.26288304175</v>
      </c>
      <c r="G8520" s="4">
        <v>843357.18031583074</v>
      </c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Y8520" s="2"/>
      <c r="Z8520"/>
      <c r="AA8520"/>
      <c r="AB8520"/>
    </row>
    <row r="8521" spans="1:28" ht="14.45" x14ac:dyDescent="0.3">
      <c r="A8521" s="3">
        <v>42540.875150462962</v>
      </c>
      <c r="B8521">
        <v>2016</v>
      </c>
      <c r="C8521">
        <v>6</v>
      </c>
      <c r="D8521">
        <v>19</v>
      </c>
      <c r="E8521">
        <v>21</v>
      </c>
      <c r="F8521" s="4">
        <v>802982.92914060783</v>
      </c>
      <c r="G8521" s="4">
        <v>797628.65561752487</v>
      </c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Y8521" s="2"/>
      <c r="Z8521"/>
      <c r="AA8521"/>
      <c r="AB8521"/>
    </row>
    <row r="8522" spans="1:28" ht="14.45" x14ac:dyDescent="0.3">
      <c r="A8522" s="3">
        <v>42540.916817129626</v>
      </c>
      <c r="B8522">
        <v>2016</v>
      </c>
      <c r="C8522">
        <v>6</v>
      </c>
      <c r="D8522">
        <v>19</v>
      </c>
      <c r="E8522">
        <v>22</v>
      </c>
      <c r="F8522" s="4">
        <v>687367.38629398972</v>
      </c>
      <c r="G8522" s="4">
        <v>654409.18855832494</v>
      </c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Y8522" s="2"/>
      <c r="Z8522"/>
      <c r="AA8522"/>
      <c r="AB8522"/>
    </row>
    <row r="8523" spans="1:28" ht="14.45" x14ac:dyDescent="0.3">
      <c r="A8523" s="3">
        <v>42540.958483796298</v>
      </c>
      <c r="B8523">
        <v>2016</v>
      </c>
      <c r="C8523">
        <v>6</v>
      </c>
      <c r="D8523">
        <v>19</v>
      </c>
      <c r="E8523">
        <v>23</v>
      </c>
      <c r="F8523" s="4">
        <v>549870.00040206616</v>
      </c>
      <c r="G8523" s="4">
        <v>547887.67339999857</v>
      </c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Y8523" s="2"/>
      <c r="Z8523"/>
      <c r="AA8523"/>
      <c r="AB8523"/>
    </row>
    <row r="8524" spans="1:28" ht="14.45" x14ac:dyDescent="0.3">
      <c r="A8524" s="3">
        <v>42541.000150462962</v>
      </c>
      <c r="B8524">
        <v>2016</v>
      </c>
      <c r="C8524">
        <v>6</v>
      </c>
      <c r="D8524">
        <v>20</v>
      </c>
      <c r="E8524">
        <v>0</v>
      </c>
      <c r="F8524" s="4">
        <v>476624.74670234282</v>
      </c>
      <c r="G8524" s="4">
        <v>437412.66235044866</v>
      </c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Y8524" s="2"/>
      <c r="Z8524"/>
      <c r="AA8524"/>
      <c r="AB8524"/>
    </row>
    <row r="8525" spans="1:28" ht="14.45" x14ac:dyDescent="0.3">
      <c r="A8525" s="3">
        <v>42541.041817129626</v>
      </c>
      <c r="B8525">
        <v>2016</v>
      </c>
      <c r="C8525">
        <v>6</v>
      </c>
      <c r="D8525">
        <v>20</v>
      </c>
      <c r="E8525">
        <v>1</v>
      </c>
      <c r="F8525" s="4">
        <v>407891.23848892906</v>
      </c>
      <c r="G8525" s="4">
        <v>396901.88651636423</v>
      </c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Y8525" s="2"/>
      <c r="Z8525"/>
      <c r="AA8525"/>
      <c r="AB8525"/>
    </row>
    <row r="8526" spans="1:28" ht="14.45" x14ac:dyDescent="0.3">
      <c r="A8526" s="3">
        <v>42541.083483796298</v>
      </c>
      <c r="B8526">
        <v>2016</v>
      </c>
      <c r="C8526">
        <v>6</v>
      </c>
      <c r="D8526">
        <v>20</v>
      </c>
      <c r="E8526">
        <v>2</v>
      </c>
      <c r="F8526" s="4">
        <v>371291.73656055314</v>
      </c>
      <c r="G8526" s="4">
        <v>366314.27368165873</v>
      </c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Y8526" s="2"/>
      <c r="Z8526"/>
      <c r="AA8526"/>
      <c r="AB8526"/>
    </row>
    <row r="8527" spans="1:28" ht="14.45" x14ac:dyDescent="0.3">
      <c r="A8527" s="3">
        <v>42541.125150462962</v>
      </c>
      <c r="B8527">
        <v>2016</v>
      </c>
      <c r="C8527">
        <v>6</v>
      </c>
      <c r="D8527">
        <v>20</v>
      </c>
      <c r="E8527">
        <v>3</v>
      </c>
      <c r="F8527" s="4">
        <v>352256.59480433265</v>
      </c>
      <c r="G8527" s="4">
        <v>339051.24011455884</v>
      </c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Y8527" s="2"/>
      <c r="Z8527"/>
      <c r="AA8527"/>
      <c r="AB8527"/>
    </row>
    <row r="8528" spans="1:28" ht="14.45" x14ac:dyDescent="0.3">
      <c r="A8528" s="3">
        <v>42541.166817129626</v>
      </c>
      <c r="B8528">
        <v>2016</v>
      </c>
      <c r="C8528">
        <v>6</v>
      </c>
      <c r="D8528">
        <v>20</v>
      </c>
      <c r="E8528">
        <v>4</v>
      </c>
      <c r="F8528" s="4">
        <v>334874.11923445883</v>
      </c>
      <c r="G8528" s="4">
        <v>337392.02828060102</v>
      </c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Y8528" s="2"/>
      <c r="Z8528"/>
      <c r="AA8528"/>
      <c r="AB8528"/>
    </row>
    <row r="8529" spans="1:28" ht="14.45" x14ac:dyDescent="0.3">
      <c r="A8529" s="3">
        <v>42541.208483796298</v>
      </c>
      <c r="B8529">
        <v>2016</v>
      </c>
      <c r="C8529">
        <v>6</v>
      </c>
      <c r="D8529">
        <v>20</v>
      </c>
      <c r="E8529">
        <v>5</v>
      </c>
      <c r="F8529" s="4">
        <v>369765.92732004134</v>
      </c>
      <c r="G8529" s="4">
        <v>377290.93309586152</v>
      </c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Y8529" s="2"/>
      <c r="Z8529"/>
      <c r="AA8529"/>
      <c r="AB8529"/>
    </row>
    <row r="8530" spans="1:28" ht="14.45" x14ac:dyDescent="0.3">
      <c r="A8530" s="3">
        <v>42541.250150462962</v>
      </c>
      <c r="B8530">
        <v>2016</v>
      </c>
      <c r="C8530">
        <v>6</v>
      </c>
      <c r="D8530">
        <v>20</v>
      </c>
      <c r="E8530">
        <v>6</v>
      </c>
      <c r="F8530" s="4">
        <v>384971.23079749208</v>
      </c>
      <c r="G8530" s="4">
        <v>386881.19557256566</v>
      </c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Y8530" s="2"/>
      <c r="Z8530"/>
      <c r="AA8530"/>
      <c r="AB8530"/>
    </row>
    <row r="8531" spans="1:28" ht="14.45" x14ac:dyDescent="0.3">
      <c r="A8531" s="3">
        <v>42541.291817129626</v>
      </c>
      <c r="B8531">
        <v>2016</v>
      </c>
      <c r="C8531">
        <v>6</v>
      </c>
      <c r="D8531">
        <v>20</v>
      </c>
      <c r="E8531">
        <v>7</v>
      </c>
      <c r="F8531" s="4">
        <v>436829.22804383328</v>
      </c>
      <c r="G8531" s="4">
        <v>415728.54889726563</v>
      </c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Y8531" s="2"/>
      <c r="Z8531"/>
      <c r="AA8531"/>
      <c r="AB8531"/>
    </row>
    <row r="8532" spans="1:28" ht="14.45" x14ac:dyDescent="0.3">
      <c r="A8532" s="3">
        <v>42541.333483796298</v>
      </c>
      <c r="B8532">
        <v>2016</v>
      </c>
      <c r="C8532">
        <v>6</v>
      </c>
      <c r="D8532">
        <v>20</v>
      </c>
      <c r="E8532">
        <v>8</v>
      </c>
      <c r="F8532" s="4">
        <v>464120.45131751383</v>
      </c>
      <c r="G8532" s="4">
        <v>500063.98119319434</v>
      </c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Y8532" s="2"/>
      <c r="Z8532"/>
      <c r="AA8532"/>
      <c r="AB8532"/>
    </row>
    <row r="8533" spans="1:28" ht="14.45" x14ac:dyDescent="0.3">
      <c r="A8533" s="3">
        <v>42541.375150462962</v>
      </c>
      <c r="B8533">
        <v>2016</v>
      </c>
      <c r="C8533">
        <v>6</v>
      </c>
      <c r="D8533">
        <v>20</v>
      </c>
      <c r="E8533">
        <v>9</v>
      </c>
      <c r="F8533" s="4">
        <v>565042.67509123369</v>
      </c>
      <c r="G8533" s="4">
        <v>586721.13967441896</v>
      </c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Y8533" s="2"/>
      <c r="Z8533"/>
      <c r="AA8533"/>
      <c r="AB8533"/>
    </row>
    <row r="8534" spans="1:28" ht="14.45" x14ac:dyDescent="0.3">
      <c r="A8534" s="3">
        <v>42541.416817129626</v>
      </c>
      <c r="B8534">
        <v>2016</v>
      </c>
      <c r="C8534">
        <v>6</v>
      </c>
      <c r="D8534">
        <v>20</v>
      </c>
      <c r="E8534">
        <v>10</v>
      </c>
      <c r="F8534" s="4">
        <v>643353.13327168464</v>
      </c>
      <c r="G8534" s="4">
        <v>674980.39490501711</v>
      </c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Y8534" s="2"/>
      <c r="Z8534"/>
      <c r="AA8534"/>
      <c r="AB8534"/>
    </row>
    <row r="8535" spans="1:28" ht="14.45" x14ac:dyDescent="0.3">
      <c r="A8535" s="3">
        <v>42541.458483796298</v>
      </c>
      <c r="B8535">
        <v>2016</v>
      </c>
      <c r="C8535">
        <v>6</v>
      </c>
      <c r="D8535">
        <v>20</v>
      </c>
      <c r="E8535">
        <v>11</v>
      </c>
      <c r="F8535" s="4">
        <v>728526.54045102675</v>
      </c>
      <c r="G8535" s="4">
        <v>762196.30802819552</v>
      </c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Y8535" s="2"/>
      <c r="Z8535"/>
      <c r="AA8535"/>
      <c r="AB8535"/>
    </row>
    <row r="8536" spans="1:28" ht="14.45" x14ac:dyDescent="0.3">
      <c r="A8536" s="3">
        <v>42541.500150462962</v>
      </c>
      <c r="B8536">
        <v>2016</v>
      </c>
      <c r="C8536">
        <v>6</v>
      </c>
      <c r="D8536">
        <v>20</v>
      </c>
      <c r="E8536">
        <v>12</v>
      </c>
      <c r="F8536" s="4">
        <v>788222.01357422501</v>
      </c>
      <c r="G8536" s="4">
        <v>836650.98836916802</v>
      </c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Y8536" s="2"/>
      <c r="Z8536"/>
      <c r="AA8536"/>
      <c r="AB8536"/>
    </row>
    <row r="8537" spans="1:28" ht="14.45" x14ac:dyDescent="0.3">
      <c r="A8537" s="3">
        <v>42541.541817129626</v>
      </c>
      <c r="B8537">
        <v>2016</v>
      </c>
      <c r="C8537">
        <v>6</v>
      </c>
      <c r="D8537">
        <v>20</v>
      </c>
      <c r="E8537">
        <v>13</v>
      </c>
      <c r="F8537" s="4">
        <v>883149.88006287138</v>
      </c>
      <c r="G8537" s="4">
        <v>892105.96320500574</v>
      </c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Y8537" s="2"/>
      <c r="Z8537"/>
      <c r="AA8537"/>
      <c r="AB8537"/>
    </row>
    <row r="8538" spans="1:28" ht="14.45" x14ac:dyDescent="0.3">
      <c r="A8538" s="3">
        <v>42541.583483796298</v>
      </c>
      <c r="B8538">
        <v>2016</v>
      </c>
      <c r="C8538">
        <v>6</v>
      </c>
      <c r="D8538">
        <v>20</v>
      </c>
      <c r="E8538">
        <v>14</v>
      </c>
      <c r="F8538" s="4">
        <v>939003.60009019589</v>
      </c>
      <c r="G8538" s="4">
        <v>933517.21362650103</v>
      </c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Y8538" s="2"/>
      <c r="Z8538"/>
      <c r="AA8538"/>
      <c r="AB8538"/>
    </row>
    <row r="8539" spans="1:28" ht="14.45" x14ac:dyDescent="0.3">
      <c r="A8539" s="3">
        <v>42541.625150462962</v>
      </c>
      <c r="B8539">
        <v>2016</v>
      </c>
      <c r="C8539">
        <v>6</v>
      </c>
      <c r="D8539">
        <v>20</v>
      </c>
      <c r="E8539">
        <v>15</v>
      </c>
      <c r="F8539" s="4">
        <v>961376.77913547039</v>
      </c>
      <c r="G8539" s="4">
        <v>1020114.3931071181</v>
      </c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Y8539" s="2"/>
      <c r="Z8539"/>
      <c r="AA8539"/>
      <c r="AB8539"/>
    </row>
    <row r="8540" spans="1:28" ht="14.45" x14ac:dyDescent="0.3">
      <c r="A8540" s="3">
        <v>42541.666817129626</v>
      </c>
      <c r="B8540">
        <v>2016</v>
      </c>
      <c r="C8540">
        <v>6</v>
      </c>
      <c r="D8540">
        <v>20</v>
      </c>
      <c r="E8540">
        <v>16</v>
      </c>
      <c r="F8540" s="4">
        <v>917677.52801691194</v>
      </c>
      <c r="G8540" s="4">
        <v>1054330.0935952815</v>
      </c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Y8540" s="2"/>
      <c r="Z8540"/>
      <c r="AA8540"/>
      <c r="AB8540"/>
    </row>
    <row r="8541" spans="1:28" ht="14.45" x14ac:dyDescent="0.3">
      <c r="A8541" s="3">
        <v>42541.708483796298</v>
      </c>
      <c r="B8541">
        <v>2016</v>
      </c>
      <c r="C8541">
        <v>6</v>
      </c>
      <c r="D8541">
        <v>20</v>
      </c>
      <c r="E8541">
        <v>17</v>
      </c>
      <c r="F8541" s="4">
        <v>891530.2613796707</v>
      </c>
      <c r="G8541" s="4">
        <v>1020744.087919752</v>
      </c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Y8541" s="2"/>
      <c r="Z8541"/>
      <c r="AA8541"/>
      <c r="AB8541"/>
    </row>
    <row r="8542" spans="1:28" ht="14.45" x14ac:dyDescent="0.3">
      <c r="A8542" s="3">
        <v>42541.750150462962</v>
      </c>
      <c r="B8542">
        <v>2016</v>
      </c>
      <c r="C8542">
        <v>6</v>
      </c>
      <c r="D8542">
        <v>20</v>
      </c>
      <c r="E8542">
        <v>18</v>
      </c>
      <c r="F8542" s="4">
        <v>828687.31935865805</v>
      </c>
      <c r="G8542" s="4">
        <v>929062.76112091762</v>
      </c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Y8542" s="2"/>
      <c r="Z8542"/>
      <c r="AA8542"/>
      <c r="AB8542"/>
    </row>
    <row r="8543" spans="1:28" ht="14.45" x14ac:dyDescent="0.3">
      <c r="A8543" s="3">
        <v>42541.791817129626</v>
      </c>
      <c r="B8543">
        <v>2016</v>
      </c>
      <c r="C8543">
        <v>6</v>
      </c>
      <c r="D8543">
        <v>20</v>
      </c>
      <c r="E8543">
        <v>19</v>
      </c>
      <c r="F8543" s="4">
        <v>786041.00016903819</v>
      </c>
      <c r="G8543" s="4">
        <v>887136.4015391306</v>
      </c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Y8543" s="2"/>
      <c r="Z8543"/>
      <c r="AA8543"/>
      <c r="AB8543"/>
    </row>
    <row r="8544" spans="1:28" ht="14.45" x14ac:dyDescent="0.3">
      <c r="A8544" s="3">
        <v>42541.833483796298</v>
      </c>
      <c r="B8544">
        <v>2016</v>
      </c>
      <c r="C8544">
        <v>6</v>
      </c>
      <c r="D8544">
        <v>20</v>
      </c>
      <c r="E8544">
        <v>20</v>
      </c>
      <c r="F8544" s="4">
        <v>730896.07702762168</v>
      </c>
      <c r="G8544" s="4">
        <v>813759.25340866088</v>
      </c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Y8544" s="2"/>
      <c r="Z8544"/>
      <c r="AA8544"/>
      <c r="AB8544"/>
    </row>
    <row r="8545" spans="1:28" ht="14.45" x14ac:dyDescent="0.3">
      <c r="A8545" s="3">
        <v>42541.875150462962</v>
      </c>
      <c r="B8545">
        <v>2016</v>
      </c>
      <c r="C8545">
        <v>6</v>
      </c>
      <c r="D8545">
        <v>20</v>
      </c>
      <c r="E8545">
        <v>21</v>
      </c>
      <c r="F8545" s="4">
        <v>701045.34937181382</v>
      </c>
      <c r="G8545" s="4">
        <v>724263.51574314467</v>
      </c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Y8545" s="2"/>
      <c r="Z8545"/>
      <c r="AA8545"/>
      <c r="AB8545"/>
    </row>
    <row r="8546" spans="1:28" ht="14.45" x14ac:dyDescent="0.3">
      <c r="A8546" s="3">
        <v>42541.916817129626</v>
      </c>
      <c r="B8546">
        <v>2016</v>
      </c>
      <c r="C8546">
        <v>6</v>
      </c>
      <c r="D8546">
        <v>20</v>
      </c>
      <c r="E8546">
        <v>22</v>
      </c>
      <c r="F8546" s="4">
        <v>600706.40836256568</v>
      </c>
      <c r="G8546" s="4">
        <v>650880.0422908481</v>
      </c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Y8546" s="2"/>
      <c r="Z8546"/>
      <c r="AA8546"/>
      <c r="AB8546"/>
    </row>
    <row r="8547" spans="1:28" ht="14.45" x14ac:dyDescent="0.3">
      <c r="A8547" s="3">
        <v>42541.958483796298</v>
      </c>
      <c r="B8547">
        <v>2016</v>
      </c>
      <c r="C8547">
        <v>6</v>
      </c>
      <c r="D8547">
        <v>20</v>
      </c>
      <c r="E8547">
        <v>23</v>
      </c>
      <c r="F8547" s="4">
        <v>492416.67495617492</v>
      </c>
      <c r="G8547" s="4">
        <v>529453.69306472165</v>
      </c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Y8547" s="2"/>
      <c r="Z8547"/>
      <c r="AA8547"/>
      <c r="AB8547"/>
    </row>
    <row r="8548" spans="1:28" ht="14.45" x14ac:dyDescent="0.3">
      <c r="A8548" s="3">
        <v>42542.000150462962</v>
      </c>
      <c r="B8548">
        <v>2016</v>
      </c>
      <c r="C8548">
        <v>6</v>
      </c>
      <c r="D8548">
        <v>21</v>
      </c>
      <c r="E8548">
        <v>0</v>
      </c>
      <c r="F8548" s="4">
        <v>440713.75336112111</v>
      </c>
      <c r="G8548" s="4">
        <v>426917.78955681762</v>
      </c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Y8548" s="2"/>
      <c r="Z8548"/>
      <c r="AA8548"/>
      <c r="AB8548"/>
    </row>
    <row r="8549" spans="1:28" ht="14.45" x14ac:dyDescent="0.3">
      <c r="A8549" s="3">
        <v>42542.041817129626</v>
      </c>
      <c r="B8549">
        <v>2016</v>
      </c>
      <c r="C8549">
        <v>6</v>
      </c>
      <c r="D8549">
        <v>21</v>
      </c>
      <c r="E8549">
        <v>1</v>
      </c>
      <c r="F8549" s="4">
        <v>382573.97451184061</v>
      </c>
      <c r="G8549" s="4">
        <v>361087.00306638947</v>
      </c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Y8549" s="2"/>
      <c r="Z8549"/>
      <c r="AA8549"/>
      <c r="AB8549"/>
    </row>
    <row r="8550" spans="1:28" ht="14.45" x14ac:dyDescent="0.3">
      <c r="A8550" s="3">
        <v>42542.083483796298</v>
      </c>
      <c r="B8550">
        <v>2016</v>
      </c>
      <c r="C8550">
        <v>6</v>
      </c>
      <c r="D8550">
        <v>21</v>
      </c>
      <c r="E8550">
        <v>2</v>
      </c>
      <c r="F8550" s="4">
        <v>358507.49930105318</v>
      </c>
      <c r="G8550" s="4">
        <v>348884.40676892217</v>
      </c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Y8550" s="2"/>
      <c r="Z8550"/>
      <c r="AA8550"/>
      <c r="AB8550"/>
    </row>
    <row r="8551" spans="1:28" ht="14.45" x14ac:dyDescent="0.3">
      <c r="A8551" s="3">
        <v>42542.125150462962</v>
      </c>
      <c r="B8551">
        <v>2016</v>
      </c>
      <c r="C8551">
        <v>6</v>
      </c>
      <c r="D8551">
        <v>21</v>
      </c>
      <c r="E8551">
        <v>3</v>
      </c>
      <c r="F8551" s="4">
        <v>332230.36304772116</v>
      </c>
      <c r="G8551" s="4">
        <v>331878.89253910125</v>
      </c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Y8551" s="2"/>
      <c r="Z8551"/>
      <c r="AA8551"/>
      <c r="AB8551"/>
    </row>
    <row r="8552" spans="1:28" ht="14.45" x14ac:dyDescent="0.3">
      <c r="A8552" s="3">
        <v>42542.166817129626</v>
      </c>
      <c r="B8552">
        <v>2016</v>
      </c>
      <c r="C8552">
        <v>6</v>
      </c>
      <c r="D8552">
        <v>21</v>
      </c>
      <c r="E8552">
        <v>4</v>
      </c>
      <c r="F8552" s="4">
        <v>303973.67593053658</v>
      </c>
      <c r="G8552" s="4">
        <v>330510.58175783278</v>
      </c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Y8552" s="2"/>
      <c r="Z8552"/>
      <c r="AA8552"/>
      <c r="AB8552"/>
    </row>
    <row r="8553" spans="1:28" ht="14.45" x14ac:dyDescent="0.3">
      <c r="A8553" s="3">
        <v>42542.208483796298</v>
      </c>
      <c r="B8553">
        <v>2016</v>
      </c>
      <c r="C8553">
        <v>6</v>
      </c>
      <c r="D8553">
        <v>21</v>
      </c>
      <c r="E8553">
        <v>5</v>
      </c>
      <c r="F8553" s="4">
        <v>328984.26609358471</v>
      </c>
      <c r="G8553" s="4">
        <v>320172.86437924317</v>
      </c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Y8553" s="2"/>
      <c r="Z8553"/>
      <c r="AA8553"/>
      <c r="AB8553"/>
    </row>
    <row r="8554" spans="1:28" ht="14.45" x14ac:dyDescent="0.3">
      <c r="A8554" s="3">
        <v>42542.250150462962</v>
      </c>
      <c r="B8554">
        <v>2016</v>
      </c>
      <c r="C8554">
        <v>6</v>
      </c>
      <c r="D8554">
        <v>21</v>
      </c>
      <c r="E8554">
        <v>6</v>
      </c>
      <c r="F8554" s="4">
        <v>346688.26920319576</v>
      </c>
      <c r="G8554" s="4">
        <v>336680.17536369117</v>
      </c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Y8554" s="2"/>
      <c r="Z8554"/>
      <c r="AA8554"/>
      <c r="AB8554"/>
    </row>
    <row r="8555" spans="1:28" ht="14.45" x14ac:dyDescent="0.3">
      <c r="A8555" s="3">
        <v>42542.291817129626</v>
      </c>
      <c r="B8555">
        <v>2016</v>
      </c>
      <c r="C8555">
        <v>6</v>
      </c>
      <c r="D8555">
        <v>21</v>
      </c>
      <c r="E8555">
        <v>7</v>
      </c>
      <c r="F8555" s="4">
        <v>345985.12972823769</v>
      </c>
      <c r="G8555" s="4">
        <v>383413.90156026249</v>
      </c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Y8555" s="2"/>
      <c r="Z8555"/>
      <c r="AA8555"/>
      <c r="AB8555"/>
    </row>
    <row r="8556" spans="1:28" ht="14.45" x14ac:dyDescent="0.3">
      <c r="A8556" s="3">
        <v>42542.333483796298</v>
      </c>
      <c r="B8556">
        <v>2016</v>
      </c>
      <c r="C8556">
        <v>6</v>
      </c>
      <c r="D8556">
        <v>21</v>
      </c>
      <c r="E8556">
        <v>8</v>
      </c>
      <c r="F8556" s="4">
        <v>398282.60923781031</v>
      </c>
      <c r="G8556" s="4">
        <v>465139.94160365209</v>
      </c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Y8556" s="2"/>
      <c r="Z8556"/>
      <c r="AA8556"/>
      <c r="AB8556"/>
    </row>
    <row r="8557" spans="1:28" ht="14.45" x14ac:dyDescent="0.3">
      <c r="A8557" s="3">
        <v>42542.375150462962</v>
      </c>
      <c r="B8557">
        <v>2016</v>
      </c>
      <c r="C8557">
        <v>6</v>
      </c>
      <c r="D8557">
        <v>21</v>
      </c>
      <c r="E8557">
        <v>9</v>
      </c>
      <c r="F8557" s="4">
        <v>487603.26697803667</v>
      </c>
      <c r="G8557" s="4">
        <v>539379.72457711061</v>
      </c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Y8557" s="2"/>
      <c r="Z8557"/>
      <c r="AA8557"/>
      <c r="AB8557"/>
    </row>
    <row r="8558" spans="1:28" ht="14.45" x14ac:dyDescent="0.3">
      <c r="A8558" s="3">
        <v>42542.416817129626</v>
      </c>
      <c r="B8558">
        <v>2016</v>
      </c>
      <c r="C8558">
        <v>6</v>
      </c>
      <c r="D8558">
        <v>21</v>
      </c>
      <c r="E8558">
        <v>10</v>
      </c>
      <c r="F8558" s="4">
        <v>578120.07948710804</v>
      </c>
      <c r="G8558" s="4">
        <v>642152.9747723575</v>
      </c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Y8558" s="2"/>
      <c r="Z8558"/>
      <c r="AA8558"/>
      <c r="AB8558"/>
    </row>
    <row r="8559" spans="1:28" ht="14.45" x14ac:dyDescent="0.3">
      <c r="A8559" s="3">
        <v>42542.458483796298</v>
      </c>
      <c r="B8559">
        <v>2016</v>
      </c>
      <c r="C8559">
        <v>6</v>
      </c>
      <c r="D8559">
        <v>21</v>
      </c>
      <c r="E8559">
        <v>11</v>
      </c>
      <c r="F8559" s="4">
        <v>654288.75833921251</v>
      </c>
      <c r="G8559" s="4">
        <v>778875.2568144945</v>
      </c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Y8559" s="2"/>
      <c r="Z8559"/>
      <c r="AA8559"/>
      <c r="AB8559"/>
    </row>
    <row r="8560" spans="1:28" ht="14.45" x14ac:dyDescent="0.3">
      <c r="A8560" s="3">
        <v>42542.500150462962</v>
      </c>
      <c r="B8560">
        <v>2016</v>
      </c>
      <c r="C8560">
        <v>6</v>
      </c>
      <c r="D8560">
        <v>21</v>
      </c>
      <c r="E8560">
        <v>12</v>
      </c>
      <c r="F8560" s="4">
        <v>713338.24810926779</v>
      </c>
      <c r="G8560" s="4">
        <v>808496.49529938865</v>
      </c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Y8560" s="2"/>
      <c r="Z8560"/>
      <c r="AA8560"/>
      <c r="AB8560"/>
    </row>
    <row r="8561" spans="1:28" ht="14.45" x14ac:dyDescent="0.3">
      <c r="A8561" s="3">
        <v>42542.541817129626</v>
      </c>
      <c r="B8561">
        <v>2016</v>
      </c>
      <c r="C8561">
        <v>6</v>
      </c>
      <c r="D8561">
        <v>21</v>
      </c>
      <c r="E8561">
        <v>13</v>
      </c>
      <c r="F8561" s="4">
        <v>793497.77315093728</v>
      </c>
      <c r="G8561" s="4">
        <v>851504.71939355577</v>
      </c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Y8561" s="2"/>
      <c r="Z8561"/>
      <c r="AA8561"/>
      <c r="AB8561"/>
    </row>
    <row r="8562" spans="1:28" ht="14.45" x14ac:dyDescent="0.3">
      <c r="A8562" s="3">
        <v>42542.583483796298</v>
      </c>
      <c r="B8562">
        <v>2016</v>
      </c>
      <c r="C8562">
        <v>6</v>
      </c>
      <c r="D8562">
        <v>21</v>
      </c>
      <c r="E8562">
        <v>14</v>
      </c>
      <c r="F8562" s="4">
        <v>859884.92639529845</v>
      </c>
      <c r="G8562" s="4">
        <v>921812.40774927032</v>
      </c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Y8562" s="2"/>
      <c r="Z8562"/>
      <c r="AA8562"/>
      <c r="AB8562"/>
    </row>
    <row r="8563" spans="1:28" ht="14.45" x14ac:dyDescent="0.3">
      <c r="A8563" s="3">
        <v>42542.625150462962</v>
      </c>
      <c r="B8563">
        <v>2016</v>
      </c>
      <c r="C8563">
        <v>6</v>
      </c>
      <c r="D8563">
        <v>21</v>
      </c>
      <c r="E8563">
        <v>15</v>
      </c>
      <c r="F8563" s="4">
        <v>908675.45727977471</v>
      </c>
      <c r="G8563" s="4">
        <v>998008.93711442722</v>
      </c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Y8563" s="2"/>
      <c r="Z8563"/>
      <c r="AA8563"/>
      <c r="AB8563"/>
    </row>
    <row r="8564" spans="1:28" ht="14.45" x14ac:dyDescent="0.3">
      <c r="A8564" s="3">
        <v>42542.666817129626</v>
      </c>
      <c r="B8564">
        <v>2016</v>
      </c>
      <c r="C8564">
        <v>6</v>
      </c>
      <c r="D8564">
        <v>21</v>
      </c>
      <c r="E8564">
        <v>16</v>
      </c>
      <c r="F8564" s="4">
        <v>935090.91367139318</v>
      </c>
      <c r="G8564" s="4">
        <v>1037320.8184326673</v>
      </c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Y8564" s="2"/>
      <c r="Z8564"/>
      <c r="AA8564"/>
      <c r="AB8564"/>
    </row>
    <row r="8565" spans="1:28" ht="14.45" x14ac:dyDescent="0.3">
      <c r="A8565" s="3">
        <v>42542.708483796298</v>
      </c>
      <c r="B8565">
        <v>2016</v>
      </c>
      <c r="C8565">
        <v>6</v>
      </c>
      <c r="D8565">
        <v>21</v>
      </c>
      <c r="E8565">
        <v>17</v>
      </c>
      <c r="F8565" s="4">
        <v>946861.65502323105</v>
      </c>
      <c r="G8565" s="4">
        <v>1018677.4303845332</v>
      </c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Y8565" s="2"/>
      <c r="Z8565"/>
      <c r="AA8565"/>
      <c r="AB8565"/>
    </row>
    <row r="8566" spans="1:28" ht="14.45" x14ac:dyDescent="0.3">
      <c r="A8566" s="3">
        <v>42542.750150462962</v>
      </c>
      <c r="B8566">
        <v>2016</v>
      </c>
      <c r="C8566">
        <v>6</v>
      </c>
      <c r="D8566">
        <v>21</v>
      </c>
      <c r="E8566">
        <v>18</v>
      </c>
      <c r="F8566" s="4">
        <v>913968.73643231194</v>
      </c>
      <c r="G8566" s="4">
        <v>992771.41123106878</v>
      </c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Y8566" s="2"/>
      <c r="Z8566"/>
      <c r="AA8566"/>
      <c r="AB8566"/>
    </row>
    <row r="8567" spans="1:28" ht="14.45" x14ac:dyDescent="0.3">
      <c r="A8567" s="3">
        <v>42542.791817129626</v>
      </c>
      <c r="B8567">
        <v>2016</v>
      </c>
      <c r="C8567">
        <v>6</v>
      </c>
      <c r="D8567">
        <v>21</v>
      </c>
      <c r="E8567">
        <v>19</v>
      </c>
      <c r="F8567" s="4">
        <v>856095.24492092349</v>
      </c>
      <c r="G8567" s="4">
        <v>919419.98262893793</v>
      </c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Y8567" s="2"/>
      <c r="Z8567"/>
      <c r="AA8567"/>
      <c r="AB8567"/>
    </row>
    <row r="8568" spans="1:28" ht="14.45" x14ac:dyDescent="0.3">
      <c r="A8568" s="3">
        <v>42542.833483796298</v>
      </c>
      <c r="B8568">
        <v>2016</v>
      </c>
      <c r="C8568">
        <v>6</v>
      </c>
      <c r="D8568">
        <v>21</v>
      </c>
      <c r="E8568">
        <v>20</v>
      </c>
      <c r="F8568" s="4">
        <v>827380.69674653036</v>
      </c>
      <c r="G8568" s="4">
        <v>873633.79324888554</v>
      </c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Y8568" s="2"/>
      <c r="Z8568"/>
      <c r="AA8568"/>
      <c r="AB8568"/>
    </row>
    <row r="8569" spans="1:28" ht="14.45" x14ac:dyDescent="0.3">
      <c r="A8569" s="3">
        <v>42542.875150462962</v>
      </c>
      <c r="B8569">
        <v>2016</v>
      </c>
      <c r="C8569">
        <v>6</v>
      </c>
      <c r="D8569">
        <v>21</v>
      </c>
      <c r="E8569">
        <v>21</v>
      </c>
      <c r="F8569" s="4">
        <v>740980.98106082284</v>
      </c>
      <c r="G8569" s="4">
        <v>824517.20085198386</v>
      </c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Y8569" s="2"/>
      <c r="Z8569"/>
      <c r="AA8569"/>
      <c r="AB8569"/>
    </row>
    <row r="8570" spans="1:28" ht="14.45" x14ac:dyDescent="0.3">
      <c r="A8570" s="3">
        <v>42542.916817129626</v>
      </c>
      <c r="B8570">
        <v>2016</v>
      </c>
      <c r="C8570">
        <v>6</v>
      </c>
      <c r="D8570">
        <v>21</v>
      </c>
      <c r="E8570">
        <v>22</v>
      </c>
      <c r="F8570" s="4">
        <v>626134.60164099408</v>
      </c>
      <c r="G8570" s="4">
        <v>700157.42904451932</v>
      </c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Y8570" s="2"/>
      <c r="Z8570"/>
      <c r="AA8570"/>
      <c r="AB8570"/>
    </row>
    <row r="8571" spans="1:28" ht="14.45" x14ac:dyDescent="0.3">
      <c r="A8571" s="3">
        <v>42542.958483796298</v>
      </c>
      <c r="B8571">
        <v>2016</v>
      </c>
      <c r="C8571">
        <v>6</v>
      </c>
      <c r="D8571">
        <v>21</v>
      </c>
      <c r="E8571">
        <v>23</v>
      </c>
      <c r="F8571" s="4">
        <v>532326.39348254097</v>
      </c>
      <c r="G8571" s="4">
        <v>579395.61085029691</v>
      </c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Y8571" s="2"/>
      <c r="Z8571"/>
      <c r="AA8571"/>
      <c r="AB8571"/>
    </row>
    <row r="8572" spans="1:28" ht="14.45" x14ac:dyDescent="0.3">
      <c r="A8572" s="3">
        <v>42543.000150462962</v>
      </c>
      <c r="B8572">
        <v>2016</v>
      </c>
      <c r="C8572">
        <v>6</v>
      </c>
      <c r="D8572">
        <v>22</v>
      </c>
      <c r="E8572">
        <v>0</v>
      </c>
      <c r="F8572" s="4">
        <v>447862.82842539519</v>
      </c>
      <c r="G8572" s="4">
        <v>496526.61738732317</v>
      </c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Y8572" s="2"/>
      <c r="Z8572"/>
      <c r="AA8572"/>
      <c r="AB8572"/>
    </row>
    <row r="8573" spans="1:28" ht="14.45" x14ac:dyDescent="0.3">
      <c r="A8573" s="3">
        <v>42543.041817129626</v>
      </c>
      <c r="B8573">
        <v>2016</v>
      </c>
      <c r="C8573">
        <v>6</v>
      </c>
      <c r="D8573">
        <v>22</v>
      </c>
      <c r="E8573">
        <v>1</v>
      </c>
      <c r="F8573" s="4">
        <v>407038.8260262924</v>
      </c>
      <c r="G8573" s="4">
        <v>423646.94346109778</v>
      </c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Y8573" s="2"/>
      <c r="Z8573"/>
      <c r="AA8573"/>
      <c r="AB8573"/>
    </row>
    <row r="8574" spans="1:28" ht="14.45" x14ac:dyDescent="0.3">
      <c r="A8574" s="3">
        <v>42543.083483796298</v>
      </c>
      <c r="B8574">
        <v>2016</v>
      </c>
      <c r="C8574">
        <v>6</v>
      </c>
      <c r="D8574">
        <v>22</v>
      </c>
      <c r="E8574">
        <v>2</v>
      </c>
      <c r="F8574" s="4">
        <v>369450.63161919022</v>
      </c>
      <c r="G8574" s="4">
        <v>406306.70062483742</v>
      </c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Y8574" s="2"/>
      <c r="Z8574"/>
      <c r="AA8574"/>
      <c r="AB8574"/>
    </row>
    <row r="8575" spans="1:28" ht="14.45" x14ac:dyDescent="0.3">
      <c r="A8575" s="3">
        <v>42543.125150462962</v>
      </c>
      <c r="B8575">
        <v>2016</v>
      </c>
      <c r="C8575">
        <v>6</v>
      </c>
      <c r="D8575">
        <v>22</v>
      </c>
      <c r="E8575">
        <v>3</v>
      </c>
      <c r="F8575" s="4">
        <v>349750.01891236205</v>
      </c>
      <c r="G8575" s="4">
        <v>368538.43337891862</v>
      </c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Y8575" s="2"/>
      <c r="Z8575"/>
      <c r="AA8575"/>
      <c r="AB8575"/>
    </row>
    <row r="8576" spans="1:28" ht="14.45" x14ac:dyDescent="0.3">
      <c r="A8576" s="3">
        <v>42543.166817129626</v>
      </c>
      <c r="B8576">
        <v>2016</v>
      </c>
      <c r="C8576">
        <v>6</v>
      </c>
      <c r="D8576">
        <v>22</v>
      </c>
      <c r="E8576">
        <v>4</v>
      </c>
      <c r="F8576" s="4">
        <v>342558.61064867297</v>
      </c>
      <c r="G8576" s="4">
        <v>340667.29504903604</v>
      </c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Y8576" s="2"/>
      <c r="Z8576"/>
      <c r="AA8576"/>
      <c r="AB8576"/>
    </row>
    <row r="8577" spans="1:28" ht="14.45" x14ac:dyDescent="0.3">
      <c r="A8577" s="3">
        <v>42543.208483796298</v>
      </c>
      <c r="B8577">
        <v>2016</v>
      </c>
      <c r="C8577">
        <v>6</v>
      </c>
      <c r="D8577">
        <v>22</v>
      </c>
      <c r="E8577">
        <v>5</v>
      </c>
      <c r="F8577" s="4">
        <v>317395.5568222162</v>
      </c>
      <c r="G8577" s="4">
        <v>344674.43900333968</v>
      </c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Y8577" s="2"/>
      <c r="Z8577"/>
      <c r="AA8577"/>
      <c r="AB8577"/>
    </row>
    <row r="8578" spans="1:28" ht="14.45" x14ac:dyDescent="0.3">
      <c r="A8578" s="3">
        <v>42543.250150462962</v>
      </c>
      <c r="B8578">
        <v>2016</v>
      </c>
      <c r="C8578">
        <v>6</v>
      </c>
      <c r="D8578">
        <v>22</v>
      </c>
      <c r="E8578">
        <v>6</v>
      </c>
      <c r="F8578" s="4">
        <v>324363.36394043762</v>
      </c>
      <c r="G8578" s="4">
        <v>372348.63676522154</v>
      </c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Y8578" s="2"/>
      <c r="Z8578"/>
      <c r="AA8578"/>
      <c r="AB8578"/>
    </row>
    <row r="8579" spans="1:28" ht="14.45" x14ac:dyDescent="0.3">
      <c r="A8579" s="3">
        <v>42543.291817129626</v>
      </c>
      <c r="B8579">
        <v>2016</v>
      </c>
      <c r="C8579">
        <v>6</v>
      </c>
      <c r="D8579">
        <v>22</v>
      </c>
      <c r="E8579">
        <v>7</v>
      </c>
      <c r="F8579" s="4">
        <v>381990.40934459446</v>
      </c>
      <c r="G8579" s="4">
        <v>443027.65677783242</v>
      </c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Y8579" s="2"/>
      <c r="Z8579"/>
      <c r="AA8579"/>
      <c r="AB8579"/>
    </row>
    <row r="8580" spans="1:28" ht="14.45" x14ac:dyDescent="0.3">
      <c r="A8580" s="3">
        <v>42543.333483796298</v>
      </c>
      <c r="B8580">
        <v>2016</v>
      </c>
      <c r="C8580">
        <v>6</v>
      </c>
      <c r="D8580">
        <v>22</v>
      </c>
      <c r="E8580">
        <v>8</v>
      </c>
      <c r="F8580" s="4">
        <v>484328.95045518049</v>
      </c>
      <c r="G8580" s="4">
        <v>601775.94323990867</v>
      </c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Y8580" s="2"/>
      <c r="Z8580"/>
      <c r="AA8580"/>
      <c r="AB8580"/>
    </row>
    <row r="8581" spans="1:28" ht="14.45" x14ac:dyDescent="0.3">
      <c r="A8581" s="3">
        <v>42543.375150462962</v>
      </c>
      <c r="B8581">
        <v>2016</v>
      </c>
      <c r="C8581">
        <v>6</v>
      </c>
      <c r="D8581">
        <v>22</v>
      </c>
      <c r="E8581">
        <v>9</v>
      </c>
      <c r="F8581" s="4">
        <v>579660.16073491867</v>
      </c>
      <c r="G8581" s="4">
        <v>697010.9518361435</v>
      </c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Y8581" s="2"/>
      <c r="Z8581"/>
      <c r="AA8581"/>
      <c r="AB8581"/>
    </row>
    <row r="8582" spans="1:28" ht="14.45" x14ac:dyDescent="0.3">
      <c r="A8582" s="3">
        <v>42543.416817129626</v>
      </c>
      <c r="B8582">
        <v>2016</v>
      </c>
      <c r="C8582">
        <v>6</v>
      </c>
      <c r="D8582">
        <v>22</v>
      </c>
      <c r="E8582">
        <v>10</v>
      </c>
      <c r="F8582" s="4">
        <v>685125.8961750688</v>
      </c>
      <c r="G8582" s="4">
        <v>815203.27361971186</v>
      </c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Y8582" s="2"/>
      <c r="Z8582"/>
      <c r="AA8582"/>
      <c r="AB8582"/>
    </row>
    <row r="8583" spans="1:28" ht="14.45" x14ac:dyDescent="0.3">
      <c r="A8583" s="3">
        <v>42543.458483796298</v>
      </c>
      <c r="B8583">
        <v>2016</v>
      </c>
      <c r="C8583">
        <v>6</v>
      </c>
      <c r="D8583">
        <v>22</v>
      </c>
      <c r="E8583">
        <v>11</v>
      </c>
      <c r="F8583" s="4">
        <v>790972.55673103814</v>
      </c>
      <c r="G8583" s="4">
        <v>918175.59051669552</v>
      </c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Y8583" s="2"/>
      <c r="Z8583"/>
      <c r="AA8583"/>
      <c r="AB8583"/>
    </row>
    <row r="8584" spans="1:28" ht="14.45" x14ac:dyDescent="0.3">
      <c r="A8584" s="3">
        <v>42543.500150462962</v>
      </c>
      <c r="B8584">
        <v>2016</v>
      </c>
      <c r="C8584">
        <v>6</v>
      </c>
      <c r="D8584">
        <v>22</v>
      </c>
      <c r="E8584">
        <v>12</v>
      </c>
      <c r="F8584" s="4">
        <v>899971.5141952089</v>
      </c>
      <c r="G8584" s="4">
        <v>1003965.6121898992</v>
      </c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Y8584" s="2"/>
      <c r="Z8584"/>
      <c r="AA8584"/>
      <c r="AB8584"/>
    </row>
    <row r="8585" spans="1:28" ht="14.45" x14ac:dyDescent="0.3">
      <c r="A8585" s="3">
        <v>42543.541817129626</v>
      </c>
      <c r="B8585">
        <v>2016</v>
      </c>
      <c r="C8585">
        <v>6</v>
      </c>
      <c r="D8585">
        <v>22</v>
      </c>
      <c r="E8585">
        <v>13</v>
      </c>
      <c r="F8585" s="4">
        <v>935426.30611987994</v>
      </c>
      <c r="G8585" s="4">
        <v>1026747.2870795741</v>
      </c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Y8585" s="2"/>
      <c r="Z8585"/>
      <c r="AA8585"/>
      <c r="AB8585"/>
    </row>
    <row r="8586" spans="1:28" ht="14.45" x14ac:dyDescent="0.3">
      <c r="A8586" s="3">
        <v>42543.583483796298</v>
      </c>
      <c r="B8586">
        <v>2016</v>
      </c>
      <c r="C8586">
        <v>6</v>
      </c>
      <c r="D8586">
        <v>22</v>
      </c>
      <c r="E8586">
        <v>14</v>
      </c>
      <c r="F8586" s="4">
        <v>960125.34639349789</v>
      </c>
      <c r="G8586" s="4">
        <v>1102131.6471906179</v>
      </c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Y8586" s="2"/>
      <c r="Z8586"/>
      <c r="AA8586"/>
      <c r="AB8586"/>
    </row>
    <row r="8587" spans="1:28" ht="14.45" x14ac:dyDescent="0.3">
      <c r="A8587" s="3">
        <v>42543.625150462962</v>
      </c>
      <c r="B8587">
        <v>2016</v>
      </c>
      <c r="C8587">
        <v>6</v>
      </c>
      <c r="D8587">
        <v>22</v>
      </c>
      <c r="E8587">
        <v>15</v>
      </c>
      <c r="F8587" s="4">
        <v>998427.33776772174</v>
      </c>
      <c r="G8587" s="4">
        <v>1130543.6321993205</v>
      </c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Y8587" s="2"/>
      <c r="Z8587"/>
      <c r="AA8587"/>
      <c r="AB8587"/>
    </row>
    <row r="8588" spans="1:28" ht="14.45" x14ac:dyDescent="0.3">
      <c r="A8588" s="3">
        <v>42543.666817129626</v>
      </c>
      <c r="B8588">
        <v>2016</v>
      </c>
      <c r="C8588">
        <v>6</v>
      </c>
      <c r="D8588">
        <v>22</v>
      </c>
      <c r="E8588">
        <v>16</v>
      </c>
      <c r="F8588" s="4">
        <v>1003685.1450151571</v>
      </c>
      <c r="G8588" s="4">
        <v>1205515.9536911226</v>
      </c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Y8588" s="2"/>
      <c r="Z8588"/>
      <c r="AA8588"/>
      <c r="AB8588"/>
    </row>
    <row r="8589" spans="1:28" ht="14.45" x14ac:dyDescent="0.3">
      <c r="A8589" s="3">
        <v>42543.708483796298</v>
      </c>
      <c r="B8589">
        <v>2016</v>
      </c>
      <c r="C8589">
        <v>6</v>
      </c>
      <c r="D8589">
        <v>22</v>
      </c>
      <c r="E8589">
        <v>17</v>
      </c>
      <c r="F8589" s="4">
        <v>1003446.3180484041</v>
      </c>
      <c r="G8589" s="4">
        <v>1175660.4614771116</v>
      </c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Y8589" s="2"/>
      <c r="Z8589"/>
      <c r="AA8589"/>
      <c r="AB8589"/>
    </row>
    <row r="8590" spans="1:28" ht="14.45" x14ac:dyDescent="0.3">
      <c r="A8590" s="3">
        <v>42543.750150462962</v>
      </c>
      <c r="B8590">
        <v>2016</v>
      </c>
      <c r="C8590">
        <v>6</v>
      </c>
      <c r="D8590">
        <v>22</v>
      </c>
      <c r="E8590">
        <v>18</v>
      </c>
      <c r="F8590" s="4">
        <v>959166.09870897071</v>
      </c>
      <c r="G8590" s="4">
        <v>1190421.1497598817</v>
      </c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Y8590" s="2"/>
      <c r="Z8590"/>
      <c r="AA8590"/>
      <c r="AB8590"/>
    </row>
    <row r="8591" spans="1:28" ht="14.45" x14ac:dyDescent="0.3">
      <c r="A8591" s="3">
        <v>42543.791817129626</v>
      </c>
      <c r="B8591">
        <v>2016</v>
      </c>
      <c r="C8591">
        <v>6</v>
      </c>
      <c r="D8591">
        <v>22</v>
      </c>
      <c r="E8591">
        <v>19</v>
      </c>
      <c r="F8591" s="4">
        <v>894538.9738755771</v>
      </c>
      <c r="G8591" s="4">
        <v>1075269.7687517188</v>
      </c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Y8591" s="2"/>
      <c r="Z8591"/>
      <c r="AA8591"/>
      <c r="AB8591"/>
    </row>
    <row r="8592" spans="1:28" ht="14.45" x14ac:dyDescent="0.3">
      <c r="A8592" s="3">
        <v>42543.833483796298</v>
      </c>
      <c r="B8592">
        <v>2016</v>
      </c>
      <c r="C8592">
        <v>6</v>
      </c>
      <c r="D8592">
        <v>22</v>
      </c>
      <c r="E8592">
        <v>20</v>
      </c>
      <c r="F8592" s="4">
        <v>854526.01577504736</v>
      </c>
      <c r="G8592" s="4">
        <v>1022817.7585040027</v>
      </c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Y8592" s="2"/>
      <c r="Z8592"/>
      <c r="AA8592"/>
      <c r="AB8592"/>
    </row>
    <row r="8593" spans="1:28" ht="14.45" x14ac:dyDescent="0.3">
      <c r="A8593" s="3">
        <v>42543.875150462962</v>
      </c>
      <c r="B8593">
        <v>2016</v>
      </c>
      <c r="C8593">
        <v>6</v>
      </c>
      <c r="D8593">
        <v>22</v>
      </c>
      <c r="E8593">
        <v>21</v>
      </c>
      <c r="F8593" s="4">
        <v>785359.45725273876</v>
      </c>
      <c r="G8593" s="4">
        <v>954314.70855864219</v>
      </c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Y8593" s="2"/>
      <c r="Z8593"/>
      <c r="AA8593"/>
      <c r="AB8593"/>
    </row>
    <row r="8594" spans="1:28" ht="14.45" x14ac:dyDescent="0.3">
      <c r="A8594" s="3">
        <v>42543.916817129626</v>
      </c>
      <c r="B8594">
        <v>2016</v>
      </c>
      <c r="C8594">
        <v>6</v>
      </c>
      <c r="D8594">
        <v>22</v>
      </c>
      <c r="E8594">
        <v>22</v>
      </c>
      <c r="F8594" s="4">
        <v>688917.18182746298</v>
      </c>
      <c r="G8594" s="4">
        <v>812171.30207110115</v>
      </c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Y8594" s="2"/>
      <c r="Z8594"/>
      <c r="AA8594"/>
      <c r="AB8594"/>
    </row>
    <row r="8595" spans="1:28" ht="14.45" x14ac:dyDescent="0.3">
      <c r="A8595" s="3">
        <v>42543.958483796298</v>
      </c>
      <c r="B8595">
        <v>2016</v>
      </c>
      <c r="C8595">
        <v>6</v>
      </c>
      <c r="D8595">
        <v>22</v>
      </c>
      <c r="E8595">
        <v>23</v>
      </c>
      <c r="F8595" s="4">
        <v>594810.21010171808</v>
      </c>
      <c r="G8595" s="4">
        <v>699536.91611745046</v>
      </c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Y8595" s="2"/>
      <c r="Z8595"/>
      <c r="AA8595"/>
      <c r="AB8595"/>
    </row>
    <row r="8596" spans="1:28" ht="14.45" x14ac:dyDescent="0.3">
      <c r="A8596" s="3">
        <v>42544.000150462962</v>
      </c>
      <c r="B8596">
        <v>2016</v>
      </c>
      <c r="C8596">
        <v>6</v>
      </c>
      <c r="D8596">
        <v>23</v>
      </c>
      <c r="E8596">
        <v>0</v>
      </c>
      <c r="F8596" s="4">
        <v>506523.72745693859</v>
      </c>
      <c r="G8596" s="4">
        <v>631276.8199017219</v>
      </c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Y8596" s="2"/>
      <c r="Z8596"/>
      <c r="AA8596"/>
      <c r="AB8596"/>
    </row>
    <row r="8597" spans="1:28" ht="14.45" x14ac:dyDescent="0.3">
      <c r="A8597" s="3">
        <v>42544.041817129626</v>
      </c>
      <c r="B8597">
        <v>2016</v>
      </c>
      <c r="C8597">
        <v>6</v>
      </c>
      <c r="D8597">
        <v>23</v>
      </c>
      <c r="E8597">
        <v>1</v>
      </c>
      <c r="F8597" s="4">
        <v>467217.21628398908</v>
      </c>
      <c r="G8597" s="4">
        <v>550816.42265206599</v>
      </c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Y8597" s="2"/>
      <c r="Z8597"/>
      <c r="AA8597"/>
      <c r="AB8597"/>
    </row>
    <row r="8598" spans="1:28" ht="14.45" x14ac:dyDescent="0.3">
      <c r="A8598" s="3">
        <v>42544.083483796298</v>
      </c>
      <c r="B8598">
        <v>2016</v>
      </c>
      <c r="C8598">
        <v>6</v>
      </c>
      <c r="D8598">
        <v>23</v>
      </c>
      <c r="E8598">
        <v>2</v>
      </c>
      <c r="F8598" s="4">
        <v>416062.99713075679</v>
      </c>
      <c r="G8598" s="4">
        <v>502297.37906508602</v>
      </c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Y8598" s="2"/>
      <c r="Z8598"/>
      <c r="AA8598"/>
      <c r="AB8598"/>
    </row>
    <row r="8599" spans="1:28" ht="14.45" x14ac:dyDescent="0.3">
      <c r="A8599" s="3">
        <v>42544.125150462962</v>
      </c>
      <c r="B8599">
        <v>2016</v>
      </c>
      <c r="C8599">
        <v>6</v>
      </c>
      <c r="D8599">
        <v>23</v>
      </c>
      <c r="E8599">
        <v>3</v>
      </c>
      <c r="F8599" s="4">
        <v>373071.54544100526</v>
      </c>
      <c r="G8599" s="4">
        <v>459035.16418978124</v>
      </c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Y8599" s="2"/>
      <c r="Z8599"/>
      <c r="AA8599"/>
      <c r="AB8599"/>
    </row>
    <row r="8600" spans="1:28" ht="14.45" x14ac:dyDescent="0.3">
      <c r="A8600" s="3">
        <v>42544.166817129626</v>
      </c>
      <c r="B8600">
        <v>2016</v>
      </c>
      <c r="C8600">
        <v>6</v>
      </c>
      <c r="D8600">
        <v>23</v>
      </c>
      <c r="E8600">
        <v>4</v>
      </c>
      <c r="F8600" s="4">
        <v>365451.25082876877</v>
      </c>
      <c r="G8600" s="4">
        <v>466848.69528288377</v>
      </c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Y8600" s="2"/>
      <c r="Z8600"/>
      <c r="AA8600"/>
      <c r="AB8600"/>
    </row>
    <row r="8601" spans="1:28" ht="14.45" x14ac:dyDescent="0.3">
      <c r="A8601" s="3">
        <v>42544.208483796298</v>
      </c>
      <c r="B8601">
        <v>2016</v>
      </c>
      <c r="C8601">
        <v>6</v>
      </c>
      <c r="D8601">
        <v>23</v>
      </c>
      <c r="E8601">
        <v>5</v>
      </c>
      <c r="F8601" s="4">
        <v>376974.72325002158</v>
      </c>
      <c r="G8601" s="4">
        <v>495892.61724888755</v>
      </c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Y8601" s="2"/>
      <c r="Z8601"/>
      <c r="AA8601"/>
      <c r="AB8601"/>
    </row>
    <row r="8602" spans="1:28" ht="14.45" x14ac:dyDescent="0.3">
      <c r="A8602" s="3">
        <v>42544.250150462962</v>
      </c>
      <c r="B8602">
        <v>2016</v>
      </c>
      <c r="C8602">
        <v>6</v>
      </c>
      <c r="D8602">
        <v>23</v>
      </c>
      <c r="E8602">
        <v>6</v>
      </c>
      <c r="F8602" s="4">
        <v>476591.20452641096</v>
      </c>
      <c r="G8602" s="4">
        <v>575301.90359297453</v>
      </c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Y8602" s="2"/>
      <c r="Z8602"/>
      <c r="AA8602"/>
      <c r="AB8602"/>
    </row>
    <row r="8603" spans="1:28" ht="14.45" x14ac:dyDescent="0.3">
      <c r="A8603" s="3">
        <v>42544.291817129626</v>
      </c>
      <c r="B8603">
        <v>2016</v>
      </c>
      <c r="C8603">
        <v>6</v>
      </c>
      <c r="D8603">
        <v>23</v>
      </c>
      <c r="E8603">
        <v>7</v>
      </c>
      <c r="F8603" s="4">
        <v>532854.53284458467</v>
      </c>
      <c r="G8603" s="4">
        <v>708190.20857709611</v>
      </c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Y8603" s="2"/>
      <c r="Z8603"/>
      <c r="AA8603"/>
      <c r="AB8603"/>
    </row>
    <row r="8604" spans="1:28" ht="14.45" x14ac:dyDescent="0.3">
      <c r="A8604" s="3">
        <v>42544.333483796298</v>
      </c>
      <c r="B8604">
        <v>2016</v>
      </c>
      <c r="C8604">
        <v>6</v>
      </c>
      <c r="D8604">
        <v>23</v>
      </c>
      <c r="E8604">
        <v>8</v>
      </c>
      <c r="F8604" s="4">
        <v>631119.33208900923</v>
      </c>
      <c r="G8604" s="4">
        <v>859715.43264451774</v>
      </c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Y8604" s="2"/>
      <c r="Z8604"/>
      <c r="AA8604"/>
      <c r="AB8604"/>
    </row>
    <row r="8605" spans="1:28" ht="14.45" x14ac:dyDescent="0.3">
      <c r="A8605" s="3">
        <v>42544.375150462962</v>
      </c>
      <c r="B8605">
        <v>2016</v>
      </c>
      <c r="C8605">
        <v>6</v>
      </c>
      <c r="D8605">
        <v>23</v>
      </c>
      <c r="E8605">
        <v>9</v>
      </c>
      <c r="F8605" s="4">
        <v>752070.85353838454</v>
      </c>
      <c r="G8605" s="4">
        <v>971470.56183745048</v>
      </c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Y8605" s="2"/>
      <c r="Z8605"/>
      <c r="AA8605"/>
      <c r="AB8605"/>
    </row>
    <row r="8606" spans="1:28" ht="14.45" x14ac:dyDescent="0.3">
      <c r="A8606" s="3">
        <v>42544.416817129626</v>
      </c>
      <c r="B8606">
        <v>2016</v>
      </c>
      <c r="C8606">
        <v>6</v>
      </c>
      <c r="D8606">
        <v>23</v>
      </c>
      <c r="E8606">
        <v>10</v>
      </c>
      <c r="F8606" s="4">
        <v>835495.83805543021</v>
      </c>
      <c r="G8606" s="4">
        <v>1113733.2497260154</v>
      </c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Y8606" s="2"/>
      <c r="Z8606"/>
      <c r="AA8606"/>
      <c r="AB8606"/>
    </row>
    <row r="8607" spans="1:28" ht="14.45" x14ac:dyDescent="0.3">
      <c r="A8607" s="3">
        <v>42544.458483796298</v>
      </c>
      <c r="B8607">
        <v>2016</v>
      </c>
      <c r="C8607">
        <v>6</v>
      </c>
      <c r="D8607">
        <v>23</v>
      </c>
      <c r="E8607">
        <v>11</v>
      </c>
      <c r="F8607" s="4">
        <v>930081.48714521201</v>
      </c>
      <c r="G8607" s="4">
        <v>1258887.0485980273</v>
      </c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Y8607" s="2"/>
      <c r="Z8607"/>
      <c r="AA8607"/>
      <c r="AB8607"/>
    </row>
    <row r="8608" spans="1:28" ht="14.45" x14ac:dyDescent="0.3">
      <c r="A8608" s="3">
        <v>42544.500150462962</v>
      </c>
      <c r="B8608">
        <v>2016</v>
      </c>
      <c r="C8608">
        <v>6</v>
      </c>
      <c r="D8608">
        <v>23</v>
      </c>
      <c r="E8608">
        <v>12</v>
      </c>
      <c r="F8608" s="4">
        <v>988505.60151729209</v>
      </c>
      <c r="G8608" s="4">
        <v>1321099.2984694059</v>
      </c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Y8608" s="2"/>
      <c r="Z8608"/>
      <c r="AA8608"/>
      <c r="AB8608"/>
    </row>
    <row r="8609" spans="1:28" ht="14.45" x14ac:dyDescent="0.3">
      <c r="A8609" s="3">
        <v>42544.541817129626</v>
      </c>
      <c r="B8609">
        <v>2016</v>
      </c>
      <c r="C8609">
        <v>6</v>
      </c>
      <c r="D8609">
        <v>23</v>
      </c>
      <c r="E8609">
        <v>13</v>
      </c>
      <c r="F8609" s="4">
        <v>1018468.7633959921</v>
      </c>
      <c r="G8609" s="4">
        <v>1352598.2768496792</v>
      </c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Y8609" s="2"/>
      <c r="Z8609"/>
      <c r="AA8609"/>
      <c r="AB8609"/>
    </row>
    <row r="8610" spans="1:28" ht="14.45" x14ac:dyDescent="0.3">
      <c r="A8610" s="3">
        <v>42544.583483796298</v>
      </c>
      <c r="B8610">
        <v>2016</v>
      </c>
      <c r="C8610">
        <v>6</v>
      </c>
      <c r="D8610">
        <v>23</v>
      </c>
      <c r="E8610">
        <v>14</v>
      </c>
      <c r="F8610" s="4">
        <v>1097793.2437409083</v>
      </c>
      <c r="G8610" s="4">
        <v>1380662.1280109731</v>
      </c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Y8610" s="2"/>
      <c r="Z8610"/>
      <c r="AA8610"/>
      <c r="AB8610"/>
    </row>
    <row r="8611" spans="1:28" ht="14.45" x14ac:dyDescent="0.3">
      <c r="A8611" s="3">
        <v>42544.625150462962</v>
      </c>
      <c r="B8611">
        <v>2016</v>
      </c>
      <c r="C8611">
        <v>6</v>
      </c>
      <c r="D8611">
        <v>23</v>
      </c>
      <c r="E8611">
        <v>15</v>
      </c>
      <c r="F8611" s="4">
        <v>1088538.0392377542</v>
      </c>
      <c r="G8611" s="4">
        <v>1398148.3480368494</v>
      </c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Y8611" s="2"/>
      <c r="Z8611"/>
      <c r="AA8611"/>
      <c r="AB8611"/>
    </row>
    <row r="8612" spans="1:28" ht="14.45" x14ac:dyDescent="0.3">
      <c r="A8612" s="3">
        <v>42544.666817129626</v>
      </c>
      <c r="B8612">
        <v>2016</v>
      </c>
      <c r="C8612">
        <v>6</v>
      </c>
      <c r="D8612">
        <v>23</v>
      </c>
      <c r="E8612">
        <v>16</v>
      </c>
      <c r="F8612" s="4">
        <v>1049914.7309088656</v>
      </c>
      <c r="G8612" s="4">
        <v>1411135.3238874616</v>
      </c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Y8612" s="2"/>
      <c r="Z8612"/>
      <c r="AA8612"/>
      <c r="AB8612"/>
    </row>
    <row r="8613" spans="1:28" ht="14.45" x14ac:dyDescent="0.3">
      <c r="A8613" s="3">
        <v>42544.708483796298</v>
      </c>
      <c r="B8613">
        <v>2016</v>
      </c>
      <c r="C8613">
        <v>6</v>
      </c>
      <c r="D8613">
        <v>23</v>
      </c>
      <c r="E8613">
        <v>17</v>
      </c>
      <c r="F8613" s="4">
        <v>1013939.6690270185</v>
      </c>
      <c r="G8613" s="4">
        <v>1363146.6183149209</v>
      </c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Y8613" s="2"/>
      <c r="Z8613"/>
      <c r="AA8613"/>
      <c r="AB8613"/>
    </row>
    <row r="8614" spans="1:28" ht="14.45" x14ac:dyDescent="0.3">
      <c r="A8614" s="3">
        <v>42544.750150462962</v>
      </c>
      <c r="B8614">
        <v>2016</v>
      </c>
      <c r="C8614">
        <v>6</v>
      </c>
      <c r="D8614">
        <v>23</v>
      </c>
      <c r="E8614">
        <v>18</v>
      </c>
      <c r="F8614" s="4">
        <v>947838.44416090101</v>
      </c>
      <c r="G8614" s="4">
        <v>1316532.9846307705</v>
      </c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Y8614" s="2"/>
      <c r="Z8614"/>
      <c r="AA8614"/>
      <c r="AB8614"/>
    </row>
    <row r="8615" spans="1:28" ht="14.45" x14ac:dyDescent="0.3">
      <c r="A8615" s="3">
        <v>42544.791817129626</v>
      </c>
      <c r="B8615">
        <v>2016</v>
      </c>
      <c r="C8615">
        <v>6</v>
      </c>
      <c r="D8615">
        <v>23</v>
      </c>
      <c r="E8615">
        <v>19</v>
      </c>
      <c r="F8615" s="4">
        <v>887512.43227334728</v>
      </c>
      <c r="G8615" s="4">
        <v>1212319.5359631171</v>
      </c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Y8615" s="2"/>
      <c r="Z8615"/>
      <c r="AA8615"/>
      <c r="AB8615"/>
    </row>
    <row r="8616" spans="1:28" ht="14.45" x14ac:dyDescent="0.3">
      <c r="A8616" s="3">
        <v>42544.833483796298</v>
      </c>
      <c r="B8616">
        <v>2016</v>
      </c>
      <c r="C8616">
        <v>6</v>
      </c>
      <c r="D8616">
        <v>23</v>
      </c>
      <c r="E8616">
        <v>20</v>
      </c>
      <c r="F8616" s="4">
        <v>831500.75307664869</v>
      </c>
      <c r="G8616" s="4">
        <v>1131697.3231532604</v>
      </c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Y8616" s="2"/>
      <c r="Z8616"/>
      <c r="AA8616"/>
      <c r="AB8616"/>
    </row>
    <row r="8617" spans="1:28" ht="14.45" x14ac:dyDescent="0.3">
      <c r="A8617" s="3">
        <v>42544.875150462962</v>
      </c>
      <c r="B8617">
        <v>2016</v>
      </c>
      <c r="C8617">
        <v>6</v>
      </c>
      <c r="D8617">
        <v>23</v>
      </c>
      <c r="E8617">
        <v>21</v>
      </c>
      <c r="F8617" s="4">
        <v>739741.11200602329</v>
      </c>
      <c r="G8617" s="4">
        <v>1016480.7673625463</v>
      </c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Y8617" s="2"/>
      <c r="Z8617"/>
      <c r="AA8617"/>
      <c r="AB8617"/>
    </row>
    <row r="8618" spans="1:28" ht="14.45" x14ac:dyDescent="0.3">
      <c r="A8618" s="3">
        <v>42544.916817129626</v>
      </c>
      <c r="B8618">
        <v>2016</v>
      </c>
      <c r="C8618">
        <v>6</v>
      </c>
      <c r="D8618">
        <v>23</v>
      </c>
      <c r="E8618">
        <v>22</v>
      </c>
      <c r="F8618" s="4">
        <v>639241.02563485375</v>
      </c>
      <c r="G8618" s="4">
        <v>865591.81584000855</v>
      </c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Y8618" s="2"/>
      <c r="Z8618"/>
      <c r="AA8618"/>
      <c r="AB8618"/>
    </row>
    <row r="8619" spans="1:28" ht="14.45" x14ac:dyDescent="0.3">
      <c r="A8619" s="3">
        <v>42544.958483796298</v>
      </c>
      <c r="B8619">
        <v>2016</v>
      </c>
      <c r="C8619">
        <v>6</v>
      </c>
      <c r="D8619">
        <v>23</v>
      </c>
      <c r="E8619">
        <v>23</v>
      </c>
      <c r="F8619" s="4">
        <v>524284.80683840858</v>
      </c>
      <c r="G8619" s="4">
        <v>707803.56546177773</v>
      </c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Y8619" s="2"/>
      <c r="Z8619"/>
      <c r="AA8619"/>
      <c r="AB8619"/>
    </row>
    <row r="8620" spans="1:28" ht="14.45" x14ac:dyDescent="0.3">
      <c r="A8620" s="3">
        <v>42545.000150462962</v>
      </c>
      <c r="B8620">
        <v>2016</v>
      </c>
      <c r="C8620">
        <v>6</v>
      </c>
      <c r="D8620">
        <v>24</v>
      </c>
      <c r="E8620">
        <v>0</v>
      </c>
      <c r="F8620" s="4">
        <v>432515.45492490451</v>
      </c>
      <c r="G8620" s="4">
        <v>600048.58320004772</v>
      </c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Y8620" s="2"/>
      <c r="Z8620"/>
      <c r="AA8620"/>
      <c r="AB8620"/>
    </row>
    <row r="8621" spans="1:28" ht="14.45" x14ac:dyDescent="0.3">
      <c r="A8621" s="3">
        <v>42545.041817129626</v>
      </c>
      <c r="B8621">
        <v>2016</v>
      </c>
      <c r="C8621">
        <v>6</v>
      </c>
      <c r="D8621">
        <v>24</v>
      </c>
      <c r="E8621">
        <v>1</v>
      </c>
      <c r="F8621" s="4">
        <v>397440.81998555321</v>
      </c>
      <c r="G8621" s="4">
        <v>516034.66229344759</v>
      </c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Y8621" s="2"/>
      <c r="Z8621"/>
      <c r="AA8621"/>
      <c r="AB8621"/>
    </row>
    <row r="8622" spans="1:28" ht="14.45" x14ac:dyDescent="0.3">
      <c r="A8622" s="3">
        <v>42545.083483796298</v>
      </c>
      <c r="B8622">
        <v>2016</v>
      </c>
      <c r="C8622">
        <v>6</v>
      </c>
      <c r="D8622">
        <v>24</v>
      </c>
      <c r="E8622">
        <v>2</v>
      </c>
      <c r="F8622" s="4">
        <v>376490.06738752295</v>
      </c>
      <c r="G8622" s="4">
        <v>470979.26427503937</v>
      </c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Y8622" s="2"/>
      <c r="Z8622"/>
      <c r="AA8622"/>
      <c r="AB8622"/>
    </row>
    <row r="8623" spans="1:28" ht="14.45" x14ac:dyDescent="0.3">
      <c r="A8623" s="3">
        <v>42545.125150462962</v>
      </c>
      <c r="B8623">
        <v>2016</v>
      </c>
      <c r="C8623">
        <v>6</v>
      </c>
      <c r="D8623">
        <v>24</v>
      </c>
      <c r="E8623">
        <v>3</v>
      </c>
      <c r="F8623" s="4">
        <v>342066.22903474083</v>
      </c>
      <c r="G8623" s="4">
        <v>427816.99489866133</v>
      </c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Y8623" s="2"/>
      <c r="Z8623"/>
      <c r="AA8623"/>
      <c r="AB8623"/>
    </row>
    <row r="8624" spans="1:28" ht="14.45" x14ac:dyDescent="0.3">
      <c r="A8624" s="3">
        <v>42545.166817129626</v>
      </c>
      <c r="B8624">
        <v>2016</v>
      </c>
      <c r="C8624">
        <v>6</v>
      </c>
      <c r="D8624">
        <v>24</v>
      </c>
      <c r="E8624">
        <v>4</v>
      </c>
      <c r="F8624" s="4">
        <v>332054.18350056466</v>
      </c>
      <c r="G8624" s="4">
        <v>441226.75452421635</v>
      </c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Y8624" s="2"/>
      <c r="Z8624"/>
      <c r="AA8624"/>
      <c r="AB8624"/>
    </row>
    <row r="8625" spans="1:28" ht="14.45" x14ac:dyDescent="0.3">
      <c r="A8625" s="3">
        <v>42545.208483796298</v>
      </c>
      <c r="B8625">
        <v>2016</v>
      </c>
      <c r="C8625">
        <v>6</v>
      </c>
      <c r="D8625">
        <v>24</v>
      </c>
      <c r="E8625">
        <v>5</v>
      </c>
      <c r="F8625" s="4">
        <v>350182.80296265561</v>
      </c>
      <c r="G8625" s="4">
        <v>447448.82576362207</v>
      </c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Y8625" s="2"/>
      <c r="Z8625"/>
      <c r="AA8625"/>
      <c r="AB8625"/>
    </row>
    <row r="8626" spans="1:28" ht="14.45" x14ac:dyDescent="0.3">
      <c r="A8626" s="3">
        <v>42545.250150462962</v>
      </c>
      <c r="B8626">
        <v>2016</v>
      </c>
      <c r="C8626">
        <v>6</v>
      </c>
      <c r="D8626">
        <v>24</v>
      </c>
      <c r="E8626">
        <v>6</v>
      </c>
      <c r="F8626" s="4">
        <v>379304.85060032312</v>
      </c>
      <c r="G8626" s="4">
        <v>461531.51168399578</v>
      </c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Y8626" s="2"/>
      <c r="Z8626"/>
      <c r="AA8626"/>
      <c r="AB8626"/>
    </row>
    <row r="8627" spans="1:28" ht="14.45" x14ac:dyDescent="0.3">
      <c r="A8627" s="3">
        <v>42545.291817129626</v>
      </c>
      <c r="B8627">
        <v>2016</v>
      </c>
      <c r="C8627">
        <v>6</v>
      </c>
      <c r="D8627">
        <v>24</v>
      </c>
      <c r="E8627">
        <v>7</v>
      </c>
      <c r="F8627" s="4">
        <v>413414.02588319435</v>
      </c>
      <c r="G8627" s="4">
        <v>493893.5245141841</v>
      </c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Y8627" s="2"/>
      <c r="Z8627"/>
      <c r="AA8627"/>
      <c r="AB8627"/>
    </row>
    <row r="8628" spans="1:28" ht="14.45" x14ac:dyDescent="0.3">
      <c r="A8628" s="3">
        <v>42545.333483796298</v>
      </c>
      <c r="B8628">
        <v>2016</v>
      </c>
      <c r="C8628">
        <v>6</v>
      </c>
      <c r="D8628">
        <v>24</v>
      </c>
      <c r="E8628">
        <v>8</v>
      </c>
      <c r="F8628" s="4">
        <v>455936.75654242403</v>
      </c>
      <c r="G8628" s="4">
        <v>557352.82232714689</v>
      </c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Y8628" s="2"/>
      <c r="Z8628"/>
      <c r="AA8628"/>
      <c r="AB8628"/>
    </row>
    <row r="8629" spans="1:28" ht="14.45" x14ac:dyDescent="0.3">
      <c r="A8629" s="3">
        <v>42545.375150462962</v>
      </c>
      <c r="B8629">
        <v>2016</v>
      </c>
      <c r="C8629">
        <v>6</v>
      </c>
      <c r="D8629">
        <v>24</v>
      </c>
      <c r="E8629">
        <v>9</v>
      </c>
      <c r="F8629" s="4">
        <v>475957.57790629927</v>
      </c>
      <c r="G8629" s="4">
        <v>652172.72234930284</v>
      </c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Y8629" s="2"/>
      <c r="Z8629"/>
      <c r="AA8629"/>
      <c r="AB8629"/>
    </row>
    <row r="8630" spans="1:28" ht="14.45" x14ac:dyDescent="0.3">
      <c r="A8630" s="3">
        <v>42545.416817129626</v>
      </c>
      <c r="B8630">
        <v>2016</v>
      </c>
      <c r="C8630">
        <v>6</v>
      </c>
      <c r="D8630">
        <v>24</v>
      </c>
      <c r="E8630">
        <v>10</v>
      </c>
      <c r="F8630" s="4">
        <v>509542.21889758552</v>
      </c>
      <c r="G8630" s="4">
        <v>753129.22291302972</v>
      </c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Y8630" s="2"/>
      <c r="Z8630"/>
      <c r="AA8630"/>
      <c r="AB8630"/>
    </row>
    <row r="8631" spans="1:28" ht="14.45" x14ac:dyDescent="0.3">
      <c r="A8631" s="3">
        <v>42545.458483796298</v>
      </c>
      <c r="B8631">
        <v>2016</v>
      </c>
      <c r="C8631">
        <v>6</v>
      </c>
      <c r="D8631">
        <v>24</v>
      </c>
      <c r="E8631">
        <v>11</v>
      </c>
      <c r="F8631" s="4">
        <v>585490.32478163077</v>
      </c>
      <c r="G8631" s="4">
        <v>811728.66150030005</v>
      </c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Y8631" s="2"/>
      <c r="Z8631"/>
      <c r="AA8631"/>
      <c r="AB8631"/>
    </row>
    <row r="8632" spans="1:28" ht="14.45" x14ac:dyDescent="0.3">
      <c r="A8632" s="3">
        <v>42545.500150462962</v>
      </c>
      <c r="B8632">
        <v>2016</v>
      </c>
      <c r="C8632">
        <v>6</v>
      </c>
      <c r="D8632">
        <v>24</v>
      </c>
      <c r="E8632">
        <v>12</v>
      </c>
      <c r="F8632" s="4">
        <v>632809.54732676037</v>
      </c>
      <c r="G8632" s="4">
        <v>784380.08917360206</v>
      </c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Y8632" s="2"/>
      <c r="Z8632"/>
      <c r="AA8632"/>
      <c r="AB8632"/>
    </row>
    <row r="8633" spans="1:28" ht="14.45" x14ac:dyDescent="0.3">
      <c r="A8633" s="3">
        <v>42545.541817129626</v>
      </c>
      <c r="B8633">
        <v>2016</v>
      </c>
      <c r="C8633">
        <v>6</v>
      </c>
      <c r="D8633">
        <v>24</v>
      </c>
      <c r="E8633">
        <v>13</v>
      </c>
      <c r="F8633" s="4">
        <v>664333.66936352954</v>
      </c>
      <c r="G8633" s="4">
        <v>845938.87686014688</v>
      </c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Y8633" s="2"/>
      <c r="Z8633"/>
      <c r="AA8633"/>
      <c r="AB8633"/>
    </row>
    <row r="8634" spans="1:28" ht="14.45" x14ac:dyDescent="0.3">
      <c r="A8634" s="3">
        <v>42545.583483796298</v>
      </c>
      <c r="B8634">
        <v>2016</v>
      </c>
      <c r="C8634">
        <v>6</v>
      </c>
      <c r="D8634">
        <v>24</v>
      </c>
      <c r="E8634">
        <v>14</v>
      </c>
      <c r="F8634" s="4">
        <v>727198.65784592729</v>
      </c>
      <c r="G8634" s="4">
        <v>850288.62985599285</v>
      </c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Y8634" s="2"/>
      <c r="Z8634"/>
      <c r="AA8634"/>
      <c r="AB8634"/>
    </row>
    <row r="8635" spans="1:28" ht="14.45" x14ac:dyDescent="0.3">
      <c r="A8635" s="3">
        <v>42545.625150462962</v>
      </c>
      <c r="B8635">
        <v>2016</v>
      </c>
      <c r="C8635">
        <v>6</v>
      </c>
      <c r="D8635">
        <v>24</v>
      </c>
      <c r="E8635">
        <v>15</v>
      </c>
      <c r="F8635" s="4">
        <v>822726.50431845221</v>
      </c>
      <c r="G8635" s="4">
        <v>912225.65429894894</v>
      </c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Y8635" s="2"/>
      <c r="Z8635"/>
      <c r="AA8635"/>
      <c r="AB8635"/>
    </row>
    <row r="8636" spans="1:28" ht="14.45" x14ac:dyDescent="0.3">
      <c r="A8636" s="3">
        <v>42545.666817129626</v>
      </c>
      <c r="B8636">
        <v>2016</v>
      </c>
      <c r="C8636">
        <v>6</v>
      </c>
      <c r="D8636">
        <v>24</v>
      </c>
      <c r="E8636">
        <v>16</v>
      </c>
      <c r="F8636" s="4">
        <v>852152.50197815476</v>
      </c>
      <c r="G8636" s="4">
        <v>959210.6445492974</v>
      </c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Y8636" s="2"/>
      <c r="Z8636"/>
      <c r="AA8636"/>
      <c r="AB8636"/>
    </row>
    <row r="8637" spans="1:28" ht="14.45" x14ac:dyDescent="0.3">
      <c r="A8637" s="3">
        <v>42545.708483796298</v>
      </c>
      <c r="B8637">
        <v>2016</v>
      </c>
      <c r="C8637">
        <v>6</v>
      </c>
      <c r="D8637">
        <v>24</v>
      </c>
      <c r="E8637">
        <v>17</v>
      </c>
      <c r="F8637" s="4">
        <v>845920.58230115217</v>
      </c>
      <c r="G8637" s="4">
        <v>960588.26496383804</v>
      </c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Y8637" s="2"/>
      <c r="Z8637"/>
      <c r="AA8637"/>
      <c r="AB8637"/>
    </row>
    <row r="8638" spans="1:28" ht="14.45" x14ac:dyDescent="0.3">
      <c r="A8638" s="3">
        <v>42545.750150462962</v>
      </c>
      <c r="B8638">
        <v>2016</v>
      </c>
      <c r="C8638">
        <v>6</v>
      </c>
      <c r="D8638">
        <v>24</v>
      </c>
      <c r="E8638">
        <v>18</v>
      </c>
      <c r="F8638" s="4">
        <v>773640.5770729162</v>
      </c>
      <c r="G8638" s="4">
        <v>928842.41350311169</v>
      </c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Y8638" s="2"/>
      <c r="Z8638"/>
      <c r="AA8638"/>
      <c r="AB8638"/>
    </row>
    <row r="8639" spans="1:28" ht="14.45" x14ac:dyDescent="0.3">
      <c r="A8639" s="3">
        <v>42545.791817129626</v>
      </c>
      <c r="B8639">
        <v>2016</v>
      </c>
      <c r="C8639">
        <v>6</v>
      </c>
      <c r="D8639">
        <v>24</v>
      </c>
      <c r="E8639">
        <v>19</v>
      </c>
      <c r="F8639" s="4">
        <v>736392.05389935535</v>
      </c>
      <c r="G8639" s="4">
        <v>869309.80245905742</v>
      </c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Y8639" s="2"/>
      <c r="Z8639"/>
      <c r="AA8639"/>
      <c r="AB8639"/>
    </row>
    <row r="8640" spans="1:28" ht="14.45" x14ac:dyDescent="0.3">
      <c r="A8640" s="3">
        <v>42545.833483796298</v>
      </c>
      <c r="B8640">
        <v>2016</v>
      </c>
      <c r="C8640">
        <v>6</v>
      </c>
      <c r="D8640">
        <v>24</v>
      </c>
      <c r="E8640">
        <v>20</v>
      </c>
      <c r="F8640" s="4">
        <v>681801.05069300008</v>
      </c>
      <c r="G8640" s="4">
        <v>816138.33429357491</v>
      </c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Y8640" s="2"/>
      <c r="Z8640"/>
      <c r="AA8640"/>
      <c r="AB8640"/>
    </row>
    <row r="8641" spans="1:28" ht="14.45" x14ac:dyDescent="0.3">
      <c r="A8641" s="3">
        <v>42545.875150462962</v>
      </c>
      <c r="B8641">
        <v>2016</v>
      </c>
      <c r="C8641">
        <v>6</v>
      </c>
      <c r="D8641">
        <v>24</v>
      </c>
      <c r="E8641">
        <v>21</v>
      </c>
      <c r="F8641" s="4">
        <v>618657.85522615234</v>
      </c>
      <c r="G8641" s="4">
        <v>749372.84340721811</v>
      </c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Y8641" s="2"/>
      <c r="Z8641"/>
      <c r="AA8641"/>
      <c r="AB8641"/>
    </row>
    <row r="8642" spans="1:28" ht="14.45" x14ac:dyDescent="0.3">
      <c r="A8642" s="3">
        <v>42545.916817129626</v>
      </c>
      <c r="B8642">
        <v>2016</v>
      </c>
      <c r="C8642">
        <v>6</v>
      </c>
      <c r="D8642">
        <v>24</v>
      </c>
      <c r="E8642">
        <v>22</v>
      </c>
      <c r="F8642" s="4">
        <v>510383.87122296519</v>
      </c>
      <c r="G8642" s="4">
        <v>669681.63560613838</v>
      </c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Y8642" s="2"/>
      <c r="Z8642"/>
      <c r="AA8642"/>
      <c r="AB8642"/>
    </row>
    <row r="8643" spans="1:28" ht="14.45" x14ac:dyDescent="0.3">
      <c r="A8643" s="3">
        <v>42545.958483796298</v>
      </c>
      <c r="B8643">
        <v>2016</v>
      </c>
      <c r="C8643">
        <v>6</v>
      </c>
      <c r="D8643">
        <v>24</v>
      </c>
      <c r="E8643">
        <v>23</v>
      </c>
      <c r="F8643" s="4">
        <v>440197.18993363949</v>
      </c>
      <c r="G8643" s="4">
        <v>567756.94111475849</v>
      </c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Y8643" s="2"/>
      <c r="Z8643"/>
      <c r="AA8643"/>
      <c r="AB8643"/>
    </row>
    <row r="8644" spans="1:28" ht="14.45" x14ac:dyDescent="0.3">
      <c r="A8644" s="3">
        <v>42546.000150462962</v>
      </c>
      <c r="B8644">
        <v>2016</v>
      </c>
      <c r="C8644">
        <v>6</v>
      </c>
      <c r="D8644">
        <v>25</v>
      </c>
      <c r="E8644">
        <v>0</v>
      </c>
      <c r="F8644" s="4">
        <v>395534.98422602157</v>
      </c>
      <c r="G8644" s="4">
        <v>495929.29099259997</v>
      </c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Y8644" s="2"/>
      <c r="Z8644"/>
      <c r="AA8644"/>
      <c r="AB8644"/>
    </row>
    <row r="8645" spans="1:28" ht="14.45" x14ac:dyDescent="0.3">
      <c r="A8645" s="3">
        <v>42546.041817129626</v>
      </c>
      <c r="B8645">
        <v>2016</v>
      </c>
      <c r="C8645">
        <v>6</v>
      </c>
      <c r="D8645">
        <v>25</v>
      </c>
      <c r="E8645">
        <v>1</v>
      </c>
      <c r="F8645" s="4">
        <v>336109.5744773164</v>
      </c>
      <c r="G8645" s="4">
        <v>431046.21394352103</v>
      </c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Y8645" s="2"/>
      <c r="Z8645"/>
      <c r="AA8645"/>
      <c r="AB8645"/>
    </row>
    <row r="8646" spans="1:28" ht="14.45" x14ac:dyDescent="0.3">
      <c r="A8646" s="3">
        <v>42546.083483796298</v>
      </c>
      <c r="B8646">
        <v>2016</v>
      </c>
      <c r="C8646">
        <v>6</v>
      </c>
      <c r="D8646">
        <v>25</v>
      </c>
      <c r="E8646">
        <v>2</v>
      </c>
      <c r="F8646" s="4">
        <v>313532.95101868617</v>
      </c>
      <c r="G8646" s="4">
        <v>400304.9411503062</v>
      </c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Y8646" s="2"/>
      <c r="Z8646"/>
      <c r="AA8646"/>
      <c r="AB8646"/>
    </row>
    <row r="8647" spans="1:28" ht="14.45" x14ac:dyDescent="0.3">
      <c r="A8647" s="3">
        <v>42546.125150462962</v>
      </c>
      <c r="B8647">
        <v>2016</v>
      </c>
      <c r="C8647">
        <v>6</v>
      </c>
      <c r="D8647">
        <v>25</v>
      </c>
      <c r="E8647">
        <v>3</v>
      </c>
      <c r="F8647" s="4">
        <v>297953.02725218231</v>
      </c>
      <c r="G8647" s="4">
        <v>397199.28958083183</v>
      </c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Y8647" s="2"/>
      <c r="Z8647"/>
      <c r="AA8647"/>
      <c r="AB8647"/>
    </row>
    <row r="8648" spans="1:28" ht="14.45" x14ac:dyDescent="0.3">
      <c r="A8648" s="3">
        <v>42546.166817129626</v>
      </c>
      <c r="B8648">
        <v>2016</v>
      </c>
      <c r="C8648">
        <v>6</v>
      </c>
      <c r="D8648">
        <v>25</v>
      </c>
      <c r="E8648">
        <v>4</v>
      </c>
      <c r="F8648" s="4">
        <v>299067.90808058454</v>
      </c>
      <c r="G8648" s="4">
        <v>402458.59177960333</v>
      </c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Y8648" s="2"/>
      <c r="Z8648"/>
      <c r="AA8648"/>
      <c r="AB8648"/>
    </row>
    <row r="8649" spans="1:28" ht="14.45" x14ac:dyDescent="0.3">
      <c r="A8649" s="3">
        <v>42546.208483796298</v>
      </c>
      <c r="B8649">
        <v>2016</v>
      </c>
      <c r="C8649">
        <v>6</v>
      </c>
      <c r="D8649">
        <v>25</v>
      </c>
      <c r="E8649">
        <v>5</v>
      </c>
      <c r="F8649" s="4">
        <v>323962.63201571733</v>
      </c>
      <c r="G8649" s="4">
        <v>418139.86387628556</v>
      </c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Y8649" s="2"/>
      <c r="Z8649"/>
      <c r="AA8649"/>
      <c r="AB8649"/>
    </row>
    <row r="8650" spans="1:28" ht="14.45" x14ac:dyDescent="0.3">
      <c r="A8650" s="3">
        <v>42546.250150462962</v>
      </c>
      <c r="B8650">
        <v>2016</v>
      </c>
      <c r="C8650">
        <v>6</v>
      </c>
      <c r="D8650">
        <v>25</v>
      </c>
      <c r="E8650">
        <v>6</v>
      </c>
      <c r="F8650" s="4">
        <v>354338.1806560703</v>
      </c>
      <c r="G8650" s="4">
        <v>446714.06918389152</v>
      </c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Y8650" s="2"/>
      <c r="Z8650"/>
      <c r="AA8650"/>
      <c r="AB8650"/>
    </row>
    <row r="8651" spans="1:28" ht="14.45" x14ac:dyDescent="0.3">
      <c r="A8651" s="3">
        <v>42546.291817129626</v>
      </c>
      <c r="B8651">
        <v>2016</v>
      </c>
      <c r="C8651">
        <v>6</v>
      </c>
      <c r="D8651">
        <v>25</v>
      </c>
      <c r="E8651">
        <v>7</v>
      </c>
      <c r="F8651" s="4">
        <v>395493.90023715975</v>
      </c>
      <c r="G8651" s="4">
        <v>469969.0798847577</v>
      </c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Y8651" s="2"/>
      <c r="Z8651"/>
      <c r="AA8651"/>
      <c r="AB8651"/>
    </row>
    <row r="8652" spans="1:28" ht="14.45" x14ac:dyDescent="0.3">
      <c r="A8652" s="3">
        <v>42546.333483796298</v>
      </c>
      <c r="B8652">
        <v>2016</v>
      </c>
      <c r="C8652">
        <v>6</v>
      </c>
      <c r="D8652">
        <v>25</v>
      </c>
      <c r="E8652">
        <v>8</v>
      </c>
      <c r="F8652" s="4">
        <v>434451.07916620333</v>
      </c>
      <c r="G8652" s="4">
        <v>535100.89607759647</v>
      </c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Y8652" s="2"/>
      <c r="Z8652"/>
      <c r="AA8652"/>
      <c r="AB8652"/>
    </row>
    <row r="8653" spans="1:28" ht="14.45" x14ac:dyDescent="0.3">
      <c r="A8653" s="3">
        <v>42546.375150462962</v>
      </c>
      <c r="B8653">
        <v>2016</v>
      </c>
      <c r="C8653">
        <v>6</v>
      </c>
      <c r="D8653">
        <v>25</v>
      </c>
      <c r="E8653">
        <v>9</v>
      </c>
      <c r="F8653" s="4">
        <v>482407.57799745648</v>
      </c>
      <c r="G8653" s="4">
        <v>635518.77526856051</v>
      </c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Y8653" s="2"/>
      <c r="Z8653"/>
      <c r="AA8653"/>
      <c r="AB8653"/>
    </row>
    <row r="8654" spans="1:28" ht="14.45" x14ac:dyDescent="0.3">
      <c r="A8654" s="3">
        <v>42546.416817129626</v>
      </c>
      <c r="B8654">
        <v>2016</v>
      </c>
      <c r="C8654">
        <v>6</v>
      </c>
      <c r="D8654">
        <v>25</v>
      </c>
      <c r="E8654">
        <v>10</v>
      </c>
      <c r="F8654" s="4">
        <v>590338.97506127204</v>
      </c>
      <c r="G8654" s="4">
        <v>718199.11360826599</v>
      </c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Y8654" s="2"/>
      <c r="Z8654"/>
      <c r="AA8654"/>
      <c r="AB8654"/>
    </row>
    <row r="8655" spans="1:28" ht="14.45" x14ac:dyDescent="0.3">
      <c r="A8655" s="3">
        <v>42546.458483796298</v>
      </c>
      <c r="B8655">
        <v>2016</v>
      </c>
      <c r="C8655">
        <v>6</v>
      </c>
      <c r="D8655">
        <v>25</v>
      </c>
      <c r="E8655">
        <v>11</v>
      </c>
      <c r="F8655" s="4">
        <v>692573.43987432343</v>
      </c>
      <c r="G8655" s="4">
        <v>821809.79117038101</v>
      </c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Y8655" s="2"/>
      <c r="Z8655"/>
      <c r="AA8655"/>
      <c r="AB8655"/>
    </row>
    <row r="8656" spans="1:28" ht="14.45" x14ac:dyDescent="0.3">
      <c r="A8656" s="3">
        <v>42546.500150462962</v>
      </c>
      <c r="B8656">
        <v>2016</v>
      </c>
      <c r="C8656">
        <v>6</v>
      </c>
      <c r="D8656">
        <v>25</v>
      </c>
      <c r="E8656">
        <v>12</v>
      </c>
      <c r="F8656" s="4">
        <v>779094.55511454574</v>
      </c>
      <c r="G8656" s="4">
        <v>870206.31186611298</v>
      </c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Y8656" s="2"/>
      <c r="Z8656"/>
      <c r="AA8656"/>
      <c r="AB8656"/>
    </row>
    <row r="8657" spans="1:28" ht="14.45" x14ac:dyDescent="0.3">
      <c r="A8657" s="3">
        <v>42546.541817129626</v>
      </c>
      <c r="B8657">
        <v>2016</v>
      </c>
      <c r="C8657">
        <v>6</v>
      </c>
      <c r="D8657">
        <v>25</v>
      </c>
      <c r="E8657">
        <v>13</v>
      </c>
      <c r="F8657" s="4">
        <v>830827.58406981779</v>
      </c>
      <c r="G8657" s="4">
        <v>969866.10513787344</v>
      </c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Y8657" s="2"/>
      <c r="Z8657"/>
      <c r="AA8657"/>
      <c r="AB8657"/>
    </row>
    <row r="8658" spans="1:28" ht="14.45" x14ac:dyDescent="0.3">
      <c r="A8658" s="3">
        <v>42546.583483796298</v>
      </c>
      <c r="B8658">
        <v>2016</v>
      </c>
      <c r="C8658">
        <v>6</v>
      </c>
      <c r="D8658">
        <v>25</v>
      </c>
      <c r="E8658">
        <v>14</v>
      </c>
      <c r="F8658" s="4">
        <v>888647.64522348705</v>
      </c>
      <c r="G8658" s="4">
        <v>999075.61010749661</v>
      </c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Y8658" s="2"/>
      <c r="Z8658"/>
      <c r="AA8658"/>
      <c r="AB8658"/>
    </row>
    <row r="8659" spans="1:28" ht="14.45" x14ac:dyDescent="0.3">
      <c r="A8659" s="3">
        <v>42546.625150462962</v>
      </c>
      <c r="B8659">
        <v>2016</v>
      </c>
      <c r="C8659">
        <v>6</v>
      </c>
      <c r="D8659">
        <v>25</v>
      </c>
      <c r="E8659">
        <v>15</v>
      </c>
      <c r="F8659" s="4">
        <v>960724.46078132652</v>
      </c>
      <c r="G8659" s="4">
        <v>1069251.0007125773</v>
      </c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Y8659" s="2"/>
      <c r="Z8659"/>
      <c r="AA8659"/>
      <c r="AB8659"/>
    </row>
    <row r="8660" spans="1:28" ht="14.45" x14ac:dyDescent="0.3">
      <c r="A8660" s="3">
        <v>42546.666817129626</v>
      </c>
      <c r="B8660">
        <v>2016</v>
      </c>
      <c r="C8660">
        <v>6</v>
      </c>
      <c r="D8660">
        <v>25</v>
      </c>
      <c r="E8660">
        <v>16</v>
      </c>
      <c r="F8660" s="4">
        <v>1021924.8034760996</v>
      </c>
      <c r="G8660" s="4">
        <v>1142606.2226811668</v>
      </c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Y8660" s="2"/>
      <c r="Z8660"/>
      <c r="AA8660"/>
      <c r="AB8660"/>
    </row>
    <row r="8661" spans="1:28" ht="14.45" x14ac:dyDescent="0.3">
      <c r="A8661" s="3">
        <v>42546.708483796298</v>
      </c>
      <c r="B8661">
        <v>2016</v>
      </c>
      <c r="C8661">
        <v>6</v>
      </c>
      <c r="D8661">
        <v>25</v>
      </c>
      <c r="E8661">
        <v>17</v>
      </c>
      <c r="F8661" s="4">
        <v>1026309.4558215888</v>
      </c>
      <c r="G8661" s="4">
        <v>1165435.1805688862</v>
      </c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Y8661" s="2"/>
      <c r="Z8661"/>
      <c r="AA8661"/>
      <c r="AB8661"/>
    </row>
    <row r="8662" spans="1:28" ht="14.45" x14ac:dyDescent="0.3">
      <c r="A8662" s="3">
        <v>42546.750162037039</v>
      </c>
      <c r="B8662">
        <v>2016</v>
      </c>
      <c r="C8662">
        <v>6</v>
      </c>
      <c r="D8662">
        <v>25</v>
      </c>
      <c r="E8662">
        <v>18</v>
      </c>
      <c r="F8662" s="4">
        <v>991874.07154499902</v>
      </c>
      <c r="G8662" s="4">
        <v>1090743.31564979</v>
      </c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Y8662" s="2"/>
      <c r="Z8662"/>
      <c r="AA8662"/>
      <c r="AB8662"/>
    </row>
    <row r="8663" spans="1:28" ht="14.45" x14ac:dyDescent="0.3">
      <c r="A8663" s="3">
        <v>42546.791828703703</v>
      </c>
      <c r="B8663">
        <v>2016</v>
      </c>
      <c r="C8663">
        <v>6</v>
      </c>
      <c r="D8663">
        <v>25</v>
      </c>
      <c r="E8663">
        <v>19</v>
      </c>
      <c r="F8663" s="4">
        <v>934117.60741063696</v>
      </c>
      <c r="G8663" s="4">
        <v>1046240.4990895013</v>
      </c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Y8663" s="2"/>
      <c r="Z8663"/>
      <c r="AA8663"/>
      <c r="AB8663"/>
    </row>
    <row r="8664" spans="1:28" ht="14.45" x14ac:dyDescent="0.3">
      <c r="A8664" s="3">
        <v>42546.833495370367</v>
      </c>
      <c r="B8664">
        <v>2016</v>
      </c>
      <c r="C8664">
        <v>6</v>
      </c>
      <c r="D8664">
        <v>25</v>
      </c>
      <c r="E8664">
        <v>20</v>
      </c>
      <c r="F8664" s="4">
        <v>889642.53620022559</v>
      </c>
      <c r="G8664" s="4">
        <v>988044.41502624389</v>
      </c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Y8664" s="2"/>
      <c r="Z8664"/>
      <c r="AA8664"/>
      <c r="AB8664"/>
    </row>
    <row r="8665" spans="1:28" ht="14.45" x14ac:dyDescent="0.3">
      <c r="A8665" s="3">
        <v>42546.875162037039</v>
      </c>
      <c r="B8665">
        <v>2016</v>
      </c>
      <c r="C8665">
        <v>6</v>
      </c>
      <c r="D8665">
        <v>25</v>
      </c>
      <c r="E8665">
        <v>21</v>
      </c>
      <c r="F8665" s="4">
        <v>816288.9665211211</v>
      </c>
      <c r="G8665" s="4">
        <v>922122.4881736011</v>
      </c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Y8665" s="2"/>
      <c r="Z8665"/>
      <c r="AA8665"/>
      <c r="AB8665"/>
    </row>
    <row r="8666" spans="1:28" ht="14.45" x14ac:dyDescent="0.3">
      <c r="A8666" s="3">
        <v>42546.916828703703</v>
      </c>
      <c r="B8666">
        <v>2016</v>
      </c>
      <c r="C8666">
        <v>6</v>
      </c>
      <c r="D8666">
        <v>25</v>
      </c>
      <c r="E8666">
        <v>22</v>
      </c>
      <c r="F8666" s="4">
        <v>698993.76598216617</v>
      </c>
      <c r="G8666" s="4">
        <v>766629.74058436148</v>
      </c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Y8666" s="2"/>
      <c r="Z8666"/>
      <c r="AA8666"/>
      <c r="AB8666"/>
    </row>
    <row r="8667" spans="1:28" ht="14.45" x14ac:dyDescent="0.3">
      <c r="A8667" s="3">
        <v>42546.958495370367</v>
      </c>
      <c r="B8667">
        <v>2016</v>
      </c>
      <c r="C8667">
        <v>6</v>
      </c>
      <c r="D8667">
        <v>25</v>
      </c>
      <c r="E8667">
        <v>23</v>
      </c>
      <c r="F8667" s="4">
        <v>601272.54995817982</v>
      </c>
      <c r="G8667" s="4">
        <v>663158.21347330196</v>
      </c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Y8667" s="2"/>
      <c r="Z8667"/>
      <c r="AA8667"/>
      <c r="AB8667"/>
    </row>
    <row r="8668" spans="1:28" ht="14.45" x14ac:dyDescent="0.3">
      <c r="A8668" s="3">
        <v>42547.000162037039</v>
      </c>
      <c r="B8668">
        <v>2016</v>
      </c>
      <c r="C8668">
        <v>6</v>
      </c>
      <c r="D8668">
        <v>26</v>
      </c>
      <c r="E8668">
        <v>0</v>
      </c>
      <c r="F8668" s="4">
        <v>531579.34796673758</v>
      </c>
      <c r="G8668" s="4">
        <v>589151.12221125537</v>
      </c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Y8668" s="2"/>
      <c r="Z8668"/>
      <c r="AA8668"/>
      <c r="AB8668"/>
    </row>
    <row r="8669" spans="1:28" ht="14.45" x14ac:dyDescent="0.3">
      <c r="A8669" s="3">
        <v>42547.041828703703</v>
      </c>
      <c r="B8669">
        <v>2016</v>
      </c>
      <c r="C8669">
        <v>6</v>
      </c>
      <c r="D8669">
        <v>26</v>
      </c>
      <c r="E8669">
        <v>1</v>
      </c>
      <c r="F8669" s="4">
        <v>475111.45237986778</v>
      </c>
      <c r="G8669" s="4">
        <v>525823.20665983378</v>
      </c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Y8669" s="2"/>
      <c r="Z8669"/>
      <c r="AA8669"/>
      <c r="AB8669"/>
    </row>
    <row r="8670" spans="1:28" ht="14.45" x14ac:dyDescent="0.3">
      <c r="A8670" s="3">
        <v>42547.083495370367</v>
      </c>
      <c r="B8670">
        <v>2016</v>
      </c>
      <c r="C8670">
        <v>6</v>
      </c>
      <c r="D8670">
        <v>26</v>
      </c>
      <c r="E8670">
        <v>2</v>
      </c>
      <c r="F8670" s="4">
        <v>447016.42201738752</v>
      </c>
      <c r="G8670" s="4">
        <v>473083.06836618832</v>
      </c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Y8670" s="2"/>
      <c r="Z8670"/>
      <c r="AA8670"/>
      <c r="AB8670"/>
    </row>
    <row r="8671" spans="1:28" ht="14.45" x14ac:dyDescent="0.3">
      <c r="A8671" s="3">
        <v>42547.125162037039</v>
      </c>
      <c r="B8671">
        <v>2016</v>
      </c>
      <c r="C8671">
        <v>6</v>
      </c>
      <c r="D8671">
        <v>26</v>
      </c>
      <c r="E8671">
        <v>3</v>
      </c>
      <c r="F8671" s="4">
        <v>407509.00683433289</v>
      </c>
      <c r="G8671" s="4">
        <v>458857.17262059142</v>
      </c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Y8671" s="2"/>
      <c r="Z8671"/>
      <c r="AA8671"/>
      <c r="AB8671"/>
    </row>
    <row r="8672" spans="1:28" ht="14.45" x14ac:dyDescent="0.3">
      <c r="A8672" s="3">
        <v>42547.166828703703</v>
      </c>
      <c r="B8672">
        <v>2016</v>
      </c>
      <c r="C8672">
        <v>6</v>
      </c>
      <c r="D8672">
        <v>26</v>
      </c>
      <c r="E8672">
        <v>4</v>
      </c>
      <c r="F8672" s="4">
        <v>366157.85070519865</v>
      </c>
      <c r="G8672" s="4">
        <v>441175.19054768578</v>
      </c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Y8672" s="2"/>
      <c r="Z8672"/>
      <c r="AA8672"/>
      <c r="AB8672"/>
    </row>
    <row r="8673" spans="1:28" ht="14.45" x14ac:dyDescent="0.3">
      <c r="A8673" s="3">
        <v>42547.208495370367</v>
      </c>
      <c r="B8673">
        <v>2016</v>
      </c>
      <c r="C8673">
        <v>6</v>
      </c>
      <c r="D8673">
        <v>26</v>
      </c>
      <c r="E8673">
        <v>5</v>
      </c>
      <c r="F8673" s="4">
        <v>380023.26107965858</v>
      </c>
      <c r="G8673" s="4">
        <v>466166.97453086922</v>
      </c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Y8673" s="2"/>
      <c r="Z8673"/>
      <c r="AA8673"/>
      <c r="AB8673"/>
    </row>
    <row r="8674" spans="1:28" ht="14.45" x14ac:dyDescent="0.3">
      <c r="A8674" s="3">
        <v>42547.250162037039</v>
      </c>
      <c r="B8674">
        <v>2016</v>
      </c>
      <c r="C8674">
        <v>6</v>
      </c>
      <c r="D8674">
        <v>26</v>
      </c>
      <c r="E8674">
        <v>6</v>
      </c>
      <c r="F8674" s="4">
        <v>424505.37349673826</v>
      </c>
      <c r="G8674" s="4">
        <v>477959.73279692471</v>
      </c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Y8674" s="2"/>
      <c r="Z8674"/>
      <c r="AA8674"/>
      <c r="AB8674"/>
    </row>
    <row r="8675" spans="1:28" ht="14.45" x14ac:dyDescent="0.3">
      <c r="A8675" s="3">
        <v>42547.291828703703</v>
      </c>
      <c r="B8675">
        <v>2016</v>
      </c>
      <c r="C8675">
        <v>6</v>
      </c>
      <c r="D8675">
        <v>26</v>
      </c>
      <c r="E8675">
        <v>7</v>
      </c>
      <c r="F8675" s="4">
        <v>439154.31255550182</v>
      </c>
      <c r="G8675" s="4">
        <v>504127.119560914</v>
      </c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Y8675" s="2"/>
      <c r="Z8675"/>
      <c r="AA8675"/>
      <c r="AB8675"/>
    </row>
    <row r="8676" spans="1:28" ht="14.45" x14ac:dyDescent="0.3">
      <c r="A8676" s="3">
        <v>42547.333495370367</v>
      </c>
      <c r="B8676">
        <v>2016</v>
      </c>
      <c r="C8676">
        <v>6</v>
      </c>
      <c r="D8676">
        <v>26</v>
      </c>
      <c r="E8676">
        <v>8</v>
      </c>
      <c r="F8676" s="4">
        <v>497230.44111036276</v>
      </c>
      <c r="G8676" s="4">
        <v>540575.57690756407</v>
      </c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Y8676" s="2"/>
      <c r="Z8676"/>
      <c r="AA8676"/>
      <c r="AB8676"/>
    </row>
    <row r="8677" spans="1:28" ht="14.45" x14ac:dyDescent="0.3">
      <c r="A8677" s="3">
        <v>42547.375162037039</v>
      </c>
      <c r="B8677">
        <v>2016</v>
      </c>
      <c r="C8677">
        <v>6</v>
      </c>
      <c r="D8677">
        <v>26</v>
      </c>
      <c r="E8677">
        <v>9</v>
      </c>
      <c r="F8677" s="4">
        <v>539954.24922243482</v>
      </c>
      <c r="G8677" s="4">
        <v>630834.73706421209</v>
      </c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Y8677" s="2"/>
      <c r="Z8677"/>
      <c r="AA8677"/>
      <c r="AB8677"/>
    </row>
    <row r="8678" spans="1:28" ht="14.45" x14ac:dyDescent="0.3">
      <c r="A8678" s="3">
        <v>42547.416828703703</v>
      </c>
      <c r="B8678">
        <v>2016</v>
      </c>
      <c r="C8678">
        <v>6</v>
      </c>
      <c r="D8678">
        <v>26</v>
      </c>
      <c r="E8678">
        <v>10</v>
      </c>
      <c r="F8678" s="4">
        <v>573237.76314751932</v>
      </c>
      <c r="G8678" s="4">
        <v>710130.8762321854</v>
      </c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Y8678" s="2"/>
      <c r="Z8678"/>
      <c r="AA8678"/>
      <c r="AB8678"/>
    </row>
    <row r="8679" spans="1:28" ht="14.45" x14ac:dyDescent="0.3">
      <c r="A8679" s="3">
        <v>42547.458495370367</v>
      </c>
      <c r="B8679">
        <v>2016</v>
      </c>
      <c r="C8679">
        <v>6</v>
      </c>
      <c r="D8679">
        <v>26</v>
      </c>
      <c r="E8679">
        <v>11</v>
      </c>
      <c r="F8679" s="4">
        <v>660646.83214118506</v>
      </c>
      <c r="G8679" s="4">
        <v>805028.82871308108</v>
      </c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Y8679" s="2"/>
      <c r="Z8679"/>
      <c r="AA8679"/>
      <c r="AB8679"/>
    </row>
    <row r="8680" spans="1:28" ht="14.45" x14ac:dyDescent="0.3">
      <c r="A8680" s="3">
        <v>42547.500162037039</v>
      </c>
      <c r="B8680">
        <v>2016</v>
      </c>
      <c r="C8680">
        <v>6</v>
      </c>
      <c r="D8680">
        <v>26</v>
      </c>
      <c r="E8680">
        <v>12</v>
      </c>
      <c r="F8680" s="4">
        <v>743373.53064906201</v>
      </c>
      <c r="G8680" s="4">
        <v>871302.86021172826</v>
      </c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Y8680" s="2"/>
      <c r="Z8680"/>
      <c r="AA8680"/>
      <c r="AB8680"/>
    </row>
    <row r="8681" spans="1:28" ht="14.45" x14ac:dyDescent="0.3">
      <c r="A8681" s="3">
        <v>42547.541828703703</v>
      </c>
      <c r="B8681">
        <v>2016</v>
      </c>
      <c r="C8681">
        <v>6</v>
      </c>
      <c r="D8681">
        <v>26</v>
      </c>
      <c r="E8681">
        <v>13</v>
      </c>
      <c r="F8681" s="4">
        <v>781572.32776907075</v>
      </c>
      <c r="G8681" s="4">
        <v>958420.60262891988</v>
      </c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Y8681" s="2"/>
      <c r="Z8681"/>
      <c r="AA8681"/>
      <c r="AB8681"/>
    </row>
    <row r="8682" spans="1:28" ht="14.45" x14ac:dyDescent="0.3">
      <c r="A8682" s="3">
        <v>42547.583495370367</v>
      </c>
      <c r="B8682">
        <v>2016</v>
      </c>
      <c r="C8682">
        <v>6</v>
      </c>
      <c r="D8682">
        <v>26</v>
      </c>
      <c r="E8682">
        <v>14</v>
      </c>
      <c r="F8682" s="4">
        <v>852990.78436869476</v>
      </c>
      <c r="G8682" s="4">
        <v>1005329.7579922657</v>
      </c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Y8682" s="2"/>
      <c r="Z8682"/>
      <c r="AA8682"/>
      <c r="AB8682"/>
    </row>
    <row r="8683" spans="1:28" ht="14.45" x14ac:dyDescent="0.3">
      <c r="A8683" s="3">
        <v>42547.625162037039</v>
      </c>
      <c r="B8683">
        <v>2016</v>
      </c>
      <c r="C8683">
        <v>6</v>
      </c>
      <c r="D8683">
        <v>26</v>
      </c>
      <c r="E8683">
        <v>15</v>
      </c>
      <c r="F8683" s="4">
        <v>938894.30214632931</v>
      </c>
      <c r="G8683" s="4">
        <v>1058254.1388830761</v>
      </c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Y8683" s="2"/>
      <c r="Z8683"/>
      <c r="AA8683"/>
      <c r="AB8683"/>
    </row>
    <row r="8684" spans="1:28" ht="14.45" x14ac:dyDescent="0.3">
      <c r="A8684" s="3">
        <v>42547.666828703703</v>
      </c>
      <c r="B8684">
        <v>2016</v>
      </c>
      <c r="C8684">
        <v>6</v>
      </c>
      <c r="D8684">
        <v>26</v>
      </c>
      <c r="E8684">
        <v>16</v>
      </c>
      <c r="F8684" s="4">
        <v>963150.15863697394</v>
      </c>
      <c r="G8684" s="4">
        <v>1116453.0644392446</v>
      </c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Y8684" s="2"/>
      <c r="Z8684"/>
      <c r="AA8684"/>
      <c r="AB8684"/>
    </row>
    <row r="8685" spans="1:28" ht="14.45" x14ac:dyDescent="0.3">
      <c r="A8685" s="3">
        <v>42547.708495370367</v>
      </c>
      <c r="B8685">
        <v>2016</v>
      </c>
      <c r="C8685">
        <v>6</v>
      </c>
      <c r="D8685">
        <v>26</v>
      </c>
      <c r="E8685">
        <v>17</v>
      </c>
      <c r="F8685" s="4">
        <v>929313.59249073057</v>
      </c>
      <c r="G8685" s="4">
        <v>1037214.9386555759</v>
      </c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Y8685" s="2"/>
      <c r="Z8685"/>
      <c r="AA8685"/>
      <c r="AB8685"/>
    </row>
    <row r="8686" spans="1:28" ht="14.45" x14ac:dyDescent="0.3">
      <c r="A8686" s="3">
        <v>42547.750162037039</v>
      </c>
      <c r="B8686">
        <v>2016</v>
      </c>
      <c r="C8686">
        <v>6</v>
      </c>
      <c r="D8686">
        <v>26</v>
      </c>
      <c r="E8686">
        <v>18</v>
      </c>
      <c r="F8686" s="4">
        <v>885994.83381086134</v>
      </c>
      <c r="G8686" s="4">
        <v>960383.47534082201</v>
      </c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Y8686" s="2"/>
      <c r="Z8686"/>
      <c r="AA8686"/>
      <c r="AB8686"/>
    </row>
    <row r="8687" spans="1:28" ht="14.45" x14ac:dyDescent="0.3">
      <c r="A8687" s="3">
        <v>42547.791828703703</v>
      </c>
      <c r="B8687">
        <v>2016</v>
      </c>
      <c r="C8687">
        <v>6</v>
      </c>
      <c r="D8687">
        <v>26</v>
      </c>
      <c r="E8687">
        <v>19</v>
      </c>
      <c r="F8687" s="4">
        <v>821327.93502186786</v>
      </c>
      <c r="G8687" s="4">
        <v>889779.53263576003</v>
      </c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Y8687" s="2"/>
      <c r="Z8687"/>
      <c r="AA8687"/>
      <c r="AB8687"/>
    </row>
    <row r="8688" spans="1:28" ht="14.45" x14ac:dyDescent="0.3">
      <c r="A8688" s="3">
        <v>42547.833495370367</v>
      </c>
      <c r="B8688">
        <v>2016</v>
      </c>
      <c r="C8688">
        <v>6</v>
      </c>
      <c r="D8688">
        <v>26</v>
      </c>
      <c r="E8688">
        <v>20</v>
      </c>
      <c r="F8688" s="4">
        <v>771433.75936306559</v>
      </c>
      <c r="G8688" s="4">
        <v>903086.62485832942</v>
      </c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Y8688" s="2"/>
      <c r="Z8688"/>
      <c r="AA8688"/>
      <c r="AB8688"/>
    </row>
    <row r="8689" spans="1:28" ht="14.45" x14ac:dyDescent="0.3">
      <c r="A8689" s="3">
        <v>42547.875162037039</v>
      </c>
      <c r="B8689">
        <v>2016</v>
      </c>
      <c r="C8689">
        <v>6</v>
      </c>
      <c r="D8689">
        <v>26</v>
      </c>
      <c r="E8689">
        <v>21</v>
      </c>
      <c r="F8689" s="4">
        <v>693022.02366756368</v>
      </c>
      <c r="G8689" s="4">
        <v>804029.57342522894</v>
      </c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Y8689" s="2"/>
      <c r="Z8689"/>
      <c r="AA8689"/>
      <c r="AB8689"/>
    </row>
    <row r="8690" spans="1:28" ht="14.45" x14ac:dyDescent="0.3">
      <c r="A8690" s="3">
        <v>42547.916828703703</v>
      </c>
      <c r="B8690">
        <v>2016</v>
      </c>
      <c r="C8690">
        <v>6</v>
      </c>
      <c r="D8690">
        <v>26</v>
      </c>
      <c r="E8690">
        <v>22</v>
      </c>
      <c r="F8690" s="4">
        <v>577230.72826343088</v>
      </c>
      <c r="G8690" s="4">
        <v>702397.74739411415</v>
      </c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Y8690" s="2"/>
      <c r="Z8690"/>
      <c r="AA8690"/>
      <c r="AB8690"/>
    </row>
    <row r="8691" spans="1:28" ht="14.45" x14ac:dyDescent="0.3">
      <c r="A8691" s="3">
        <v>42547.958495370367</v>
      </c>
      <c r="B8691">
        <v>2016</v>
      </c>
      <c r="C8691">
        <v>6</v>
      </c>
      <c r="D8691">
        <v>26</v>
      </c>
      <c r="E8691">
        <v>23</v>
      </c>
      <c r="F8691" s="4">
        <v>497383.43721109204</v>
      </c>
      <c r="G8691" s="4">
        <v>591920.10518383805</v>
      </c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Y8691" s="2"/>
      <c r="Z8691"/>
      <c r="AA8691"/>
      <c r="AB8691"/>
    </row>
    <row r="8692" spans="1:28" ht="14.45" x14ac:dyDescent="0.3">
      <c r="A8692" s="3">
        <v>42548.000162037039</v>
      </c>
      <c r="B8692">
        <v>2016</v>
      </c>
      <c r="C8692">
        <v>6</v>
      </c>
      <c r="D8692">
        <v>27</v>
      </c>
      <c r="E8692">
        <v>0</v>
      </c>
      <c r="F8692" s="4">
        <v>420819.8524681878</v>
      </c>
      <c r="G8692" s="4">
        <v>509281.73033536872</v>
      </c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Y8692" s="2"/>
      <c r="Z8692"/>
      <c r="AA8692"/>
      <c r="AB8692"/>
    </row>
    <row r="8693" spans="1:28" ht="14.45" x14ac:dyDescent="0.3">
      <c r="A8693" s="3">
        <v>42548.041828703703</v>
      </c>
      <c r="B8693">
        <v>2016</v>
      </c>
      <c r="C8693">
        <v>6</v>
      </c>
      <c r="D8693">
        <v>27</v>
      </c>
      <c r="E8693">
        <v>1</v>
      </c>
      <c r="F8693" s="4">
        <v>391056.72697587899</v>
      </c>
      <c r="G8693" s="4">
        <v>467402.0891965669</v>
      </c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Y8693" s="2"/>
      <c r="Z8693"/>
      <c r="AA8693"/>
      <c r="AB8693"/>
    </row>
    <row r="8694" spans="1:28" ht="14.45" x14ac:dyDescent="0.3">
      <c r="A8694" s="3">
        <v>42548.083495370367</v>
      </c>
      <c r="B8694">
        <v>2016</v>
      </c>
      <c r="C8694">
        <v>6</v>
      </c>
      <c r="D8694">
        <v>27</v>
      </c>
      <c r="E8694">
        <v>2</v>
      </c>
      <c r="F8694" s="4">
        <v>345611.95126842556</v>
      </c>
      <c r="G8694" s="4">
        <v>399036.42122397316</v>
      </c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Y8694" s="2"/>
      <c r="Z8694"/>
      <c r="AA8694"/>
      <c r="AB8694"/>
    </row>
    <row r="8695" spans="1:28" ht="14.45" x14ac:dyDescent="0.3">
      <c r="A8695" s="3">
        <v>42548.125162037039</v>
      </c>
      <c r="B8695">
        <v>2016</v>
      </c>
      <c r="C8695">
        <v>6</v>
      </c>
      <c r="D8695">
        <v>27</v>
      </c>
      <c r="E8695">
        <v>3</v>
      </c>
      <c r="F8695" s="4">
        <v>322381.94577873923</v>
      </c>
      <c r="G8695" s="4">
        <v>397568.7122382322</v>
      </c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Y8695" s="2"/>
      <c r="Z8695"/>
      <c r="AA8695"/>
      <c r="AB8695"/>
    </row>
    <row r="8696" spans="1:28" ht="14.45" x14ac:dyDescent="0.3">
      <c r="A8696" s="3">
        <v>42548.166828703703</v>
      </c>
      <c r="B8696">
        <v>2016</v>
      </c>
      <c r="C8696">
        <v>6</v>
      </c>
      <c r="D8696">
        <v>27</v>
      </c>
      <c r="E8696">
        <v>4</v>
      </c>
      <c r="F8696" s="4">
        <v>315045.21463408892</v>
      </c>
      <c r="G8696" s="4">
        <v>399100.28854577121</v>
      </c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Y8696" s="2"/>
      <c r="Z8696"/>
      <c r="AA8696"/>
      <c r="AB8696"/>
    </row>
    <row r="8697" spans="1:28" ht="14.45" x14ac:dyDescent="0.3">
      <c r="A8697" s="3">
        <v>42548.208495370367</v>
      </c>
      <c r="B8697">
        <v>2016</v>
      </c>
      <c r="C8697">
        <v>6</v>
      </c>
      <c r="D8697">
        <v>27</v>
      </c>
      <c r="E8697">
        <v>5</v>
      </c>
      <c r="F8697" s="4">
        <v>370427.44405585527</v>
      </c>
      <c r="G8697" s="4">
        <v>412883.13453322795</v>
      </c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Y8697" s="2"/>
      <c r="Z8697"/>
      <c r="AA8697"/>
      <c r="AB8697"/>
    </row>
    <row r="8698" spans="1:28" ht="14.45" x14ac:dyDescent="0.3">
      <c r="A8698" s="3">
        <v>42548.250162037039</v>
      </c>
      <c r="B8698">
        <v>2016</v>
      </c>
      <c r="C8698">
        <v>6</v>
      </c>
      <c r="D8698">
        <v>27</v>
      </c>
      <c r="E8698">
        <v>6</v>
      </c>
      <c r="F8698" s="4">
        <v>410850.31378251832</v>
      </c>
      <c r="G8698" s="4">
        <v>451512.41766698583</v>
      </c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Y8698" s="2"/>
      <c r="Z8698"/>
      <c r="AA8698"/>
      <c r="AB8698"/>
    </row>
    <row r="8699" spans="1:28" ht="14.45" x14ac:dyDescent="0.3">
      <c r="A8699" s="3">
        <v>42548.291828703703</v>
      </c>
      <c r="B8699">
        <v>2016</v>
      </c>
      <c r="C8699">
        <v>6</v>
      </c>
      <c r="D8699">
        <v>27</v>
      </c>
      <c r="E8699">
        <v>7</v>
      </c>
      <c r="F8699" s="4">
        <v>427054.19860369031</v>
      </c>
      <c r="G8699" s="4">
        <v>470636.38855345536</v>
      </c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Y8699" s="2"/>
      <c r="Z8699"/>
      <c r="AA8699"/>
      <c r="AB8699"/>
    </row>
    <row r="8700" spans="1:28" ht="14.45" x14ac:dyDescent="0.3">
      <c r="A8700" s="3">
        <v>42548.333495370367</v>
      </c>
      <c r="B8700">
        <v>2016</v>
      </c>
      <c r="C8700">
        <v>6</v>
      </c>
      <c r="D8700">
        <v>27</v>
      </c>
      <c r="E8700">
        <v>8</v>
      </c>
      <c r="F8700" s="4">
        <v>463273.83807020646</v>
      </c>
      <c r="G8700" s="4">
        <v>528798.11649533676</v>
      </c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Y8700" s="2"/>
      <c r="Z8700"/>
      <c r="AA8700"/>
      <c r="AB8700"/>
    </row>
    <row r="8701" spans="1:28" ht="14.45" x14ac:dyDescent="0.3">
      <c r="A8701" s="3">
        <v>42548.375162037039</v>
      </c>
      <c r="B8701">
        <v>2016</v>
      </c>
      <c r="C8701">
        <v>6</v>
      </c>
      <c r="D8701">
        <v>27</v>
      </c>
      <c r="E8701">
        <v>9</v>
      </c>
      <c r="F8701" s="4">
        <v>477122.62036096095</v>
      </c>
      <c r="G8701" s="4">
        <v>588638.81114927412</v>
      </c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Y8701" s="2"/>
      <c r="Z8701"/>
      <c r="AA8701"/>
      <c r="AB8701"/>
    </row>
    <row r="8702" spans="1:28" ht="14.45" x14ac:dyDescent="0.3">
      <c r="A8702" s="3">
        <v>42548.416828703703</v>
      </c>
      <c r="B8702">
        <v>2016</v>
      </c>
      <c r="C8702">
        <v>6</v>
      </c>
      <c r="D8702">
        <v>27</v>
      </c>
      <c r="E8702">
        <v>10</v>
      </c>
      <c r="F8702" s="4">
        <v>532408.7697696347</v>
      </c>
      <c r="G8702" s="4">
        <v>647216.73584112129</v>
      </c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Y8702" s="2"/>
      <c r="Z8702"/>
      <c r="AA8702"/>
      <c r="AB8702"/>
    </row>
    <row r="8703" spans="1:28" ht="14.45" x14ac:dyDescent="0.3">
      <c r="A8703" s="3">
        <v>42548.458495370367</v>
      </c>
      <c r="B8703">
        <v>2016</v>
      </c>
      <c r="C8703">
        <v>6</v>
      </c>
      <c r="D8703">
        <v>27</v>
      </c>
      <c r="E8703">
        <v>11</v>
      </c>
      <c r="F8703" s="4">
        <v>618097.12069045741</v>
      </c>
      <c r="G8703" s="4">
        <v>754020.71631440637</v>
      </c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Y8703" s="2"/>
      <c r="Z8703"/>
      <c r="AA8703"/>
      <c r="AB8703"/>
    </row>
    <row r="8704" spans="1:28" ht="14.45" x14ac:dyDescent="0.3">
      <c r="A8704" s="3">
        <v>42548.500162037039</v>
      </c>
      <c r="B8704">
        <v>2016</v>
      </c>
      <c r="C8704">
        <v>6</v>
      </c>
      <c r="D8704">
        <v>27</v>
      </c>
      <c r="E8704">
        <v>12</v>
      </c>
      <c r="F8704" s="4">
        <v>724623.57976017485</v>
      </c>
      <c r="G8704" s="4">
        <v>809768.64822613983</v>
      </c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Y8704" s="2"/>
      <c r="Z8704"/>
      <c r="AA8704"/>
      <c r="AB8704"/>
    </row>
    <row r="8705" spans="1:28" ht="14.45" x14ac:dyDescent="0.3">
      <c r="A8705" s="3">
        <v>42548.541828703703</v>
      </c>
      <c r="B8705">
        <v>2016</v>
      </c>
      <c r="C8705">
        <v>6</v>
      </c>
      <c r="D8705">
        <v>27</v>
      </c>
      <c r="E8705">
        <v>13</v>
      </c>
      <c r="F8705" s="4">
        <v>809795.76081055531</v>
      </c>
      <c r="G8705" s="4">
        <v>854406.89947980142</v>
      </c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Y8705" s="2"/>
      <c r="Z8705"/>
      <c r="AA8705"/>
      <c r="AB8705"/>
    </row>
    <row r="8706" spans="1:28" ht="14.45" x14ac:dyDescent="0.3">
      <c r="A8706" s="3">
        <v>42548.583495370367</v>
      </c>
      <c r="B8706">
        <v>2016</v>
      </c>
      <c r="C8706">
        <v>6</v>
      </c>
      <c r="D8706">
        <v>27</v>
      </c>
      <c r="E8706">
        <v>14</v>
      </c>
      <c r="F8706" s="4">
        <v>887138.42072287039</v>
      </c>
      <c r="G8706" s="4">
        <v>916813.02738689363</v>
      </c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Y8706" s="2"/>
      <c r="Z8706"/>
      <c r="AA8706"/>
      <c r="AB8706"/>
    </row>
    <row r="8707" spans="1:28" ht="14.45" x14ac:dyDescent="0.3">
      <c r="A8707" s="3">
        <v>42548.625162037039</v>
      </c>
      <c r="B8707">
        <v>2016</v>
      </c>
      <c r="C8707">
        <v>6</v>
      </c>
      <c r="D8707">
        <v>27</v>
      </c>
      <c r="E8707">
        <v>15</v>
      </c>
      <c r="F8707" s="4">
        <v>968230.78908630682</v>
      </c>
      <c r="G8707" s="4">
        <v>971321.49443854345</v>
      </c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Y8707" s="2"/>
      <c r="Z8707"/>
      <c r="AA8707"/>
      <c r="AB8707"/>
    </row>
    <row r="8708" spans="1:28" ht="14.45" x14ac:dyDescent="0.3">
      <c r="A8708" s="3">
        <v>42548.666828703703</v>
      </c>
      <c r="B8708">
        <v>2016</v>
      </c>
      <c r="C8708">
        <v>6</v>
      </c>
      <c r="D8708">
        <v>27</v>
      </c>
      <c r="E8708">
        <v>16</v>
      </c>
      <c r="F8708" s="4">
        <v>1009896.9160802105</v>
      </c>
      <c r="G8708" s="4">
        <v>995856.15074117354</v>
      </c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Y8708" s="2"/>
      <c r="Z8708"/>
      <c r="AA8708"/>
      <c r="AB8708"/>
    </row>
    <row r="8709" spans="1:28" ht="14.45" x14ac:dyDescent="0.3">
      <c r="A8709" s="3">
        <v>42548.708495370367</v>
      </c>
      <c r="B8709">
        <v>2016</v>
      </c>
      <c r="C8709">
        <v>6</v>
      </c>
      <c r="D8709">
        <v>27</v>
      </c>
      <c r="E8709">
        <v>17</v>
      </c>
      <c r="F8709" s="4">
        <v>969388.80831886432</v>
      </c>
      <c r="G8709" s="4">
        <v>1029166.2388786685</v>
      </c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Y8709" s="2"/>
      <c r="Z8709"/>
      <c r="AA8709"/>
      <c r="AB8709"/>
    </row>
    <row r="8710" spans="1:28" ht="14.45" x14ac:dyDescent="0.3">
      <c r="A8710" s="3">
        <v>42548.750162037039</v>
      </c>
      <c r="B8710">
        <v>2016</v>
      </c>
      <c r="C8710">
        <v>6</v>
      </c>
      <c r="D8710">
        <v>27</v>
      </c>
      <c r="E8710">
        <v>18</v>
      </c>
      <c r="F8710" s="4">
        <v>900906.15031150531</v>
      </c>
      <c r="G8710" s="4">
        <v>969348.21285484009</v>
      </c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Y8710" s="2"/>
      <c r="Z8710"/>
      <c r="AA8710"/>
      <c r="AB8710"/>
    </row>
    <row r="8711" spans="1:28" ht="14.45" x14ac:dyDescent="0.3">
      <c r="A8711" s="3">
        <v>42548.791828703703</v>
      </c>
      <c r="B8711">
        <v>2016</v>
      </c>
      <c r="C8711">
        <v>6</v>
      </c>
      <c r="D8711">
        <v>27</v>
      </c>
      <c r="E8711">
        <v>19</v>
      </c>
      <c r="F8711" s="4">
        <v>850220.38880947488</v>
      </c>
      <c r="G8711" s="4">
        <v>933126.03778880544</v>
      </c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Y8711" s="2"/>
      <c r="Z8711"/>
      <c r="AA8711"/>
      <c r="AB8711"/>
    </row>
    <row r="8712" spans="1:28" ht="14.45" x14ac:dyDescent="0.3">
      <c r="A8712" s="3">
        <v>42548.833495370367</v>
      </c>
      <c r="B8712">
        <v>2016</v>
      </c>
      <c r="C8712">
        <v>6</v>
      </c>
      <c r="D8712">
        <v>27</v>
      </c>
      <c r="E8712">
        <v>20</v>
      </c>
      <c r="F8712" s="4">
        <v>793278.05439887824</v>
      </c>
      <c r="G8712" s="4">
        <v>886655.51360544702</v>
      </c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Y8712" s="2"/>
      <c r="Z8712"/>
      <c r="AA8712"/>
      <c r="AB8712"/>
    </row>
    <row r="8713" spans="1:28" ht="14.45" x14ac:dyDescent="0.3">
      <c r="A8713" s="3">
        <v>42548.875162037039</v>
      </c>
      <c r="B8713">
        <v>2016</v>
      </c>
      <c r="C8713">
        <v>6</v>
      </c>
      <c r="D8713">
        <v>27</v>
      </c>
      <c r="E8713">
        <v>21</v>
      </c>
      <c r="F8713" s="4">
        <v>768887.56879319064</v>
      </c>
      <c r="G8713" s="4">
        <v>805580.22662499559</v>
      </c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Y8713" s="2"/>
      <c r="Z8713"/>
      <c r="AA8713"/>
      <c r="AB8713"/>
    </row>
    <row r="8714" spans="1:28" ht="14.45" x14ac:dyDescent="0.3">
      <c r="A8714" s="3">
        <v>42548.916828703703</v>
      </c>
      <c r="B8714">
        <v>2016</v>
      </c>
      <c r="C8714">
        <v>6</v>
      </c>
      <c r="D8714">
        <v>27</v>
      </c>
      <c r="E8714">
        <v>22</v>
      </c>
      <c r="F8714" s="4">
        <v>679925.92258512205</v>
      </c>
      <c r="G8714" s="4">
        <v>695906.30787525745</v>
      </c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Y8714" s="2"/>
      <c r="Z8714"/>
      <c r="AA8714"/>
      <c r="AB8714"/>
    </row>
    <row r="8715" spans="1:28" ht="14.45" x14ac:dyDescent="0.3">
      <c r="A8715" s="3">
        <v>42548.958495370367</v>
      </c>
      <c r="B8715">
        <v>2016</v>
      </c>
      <c r="C8715">
        <v>6</v>
      </c>
      <c r="D8715">
        <v>27</v>
      </c>
      <c r="E8715">
        <v>23</v>
      </c>
      <c r="F8715" s="4">
        <v>587847.28069981048</v>
      </c>
      <c r="G8715" s="4">
        <v>588534.61744386307</v>
      </c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Y8715" s="2"/>
      <c r="Z8715"/>
      <c r="AA8715"/>
      <c r="AB8715"/>
    </row>
    <row r="8716" spans="1:28" ht="14.45" x14ac:dyDescent="0.3">
      <c r="A8716" s="3">
        <v>42549.000162037039</v>
      </c>
      <c r="B8716">
        <v>2016</v>
      </c>
      <c r="C8716">
        <v>6</v>
      </c>
      <c r="D8716">
        <v>28</v>
      </c>
      <c r="E8716">
        <v>0</v>
      </c>
      <c r="F8716" s="4">
        <v>507433.5567249445</v>
      </c>
      <c r="G8716" s="4">
        <v>490402.66473405383</v>
      </c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Y8716" s="2"/>
      <c r="Z8716"/>
      <c r="AA8716"/>
      <c r="AB8716"/>
    </row>
    <row r="8717" spans="1:28" ht="14.45" x14ac:dyDescent="0.3">
      <c r="A8717" s="3">
        <v>42549.041828703703</v>
      </c>
      <c r="B8717">
        <v>2016</v>
      </c>
      <c r="C8717">
        <v>6</v>
      </c>
      <c r="D8717">
        <v>28</v>
      </c>
      <c r="E8717">
        <v>1</v>
      </c>
      <c r="F8717" s="4">
        <v>445657.32090456487</v>
      </c>
      <c r="G8717" s="4">
        <v>455938.26692248549</v>
      </c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Y8717" s="2"/>
      <c r="Z8717"/>
      <c r="AA8717"/>
      <c r="AB8717"/>
    </row>
    <row r="8718" spans="1:28" ht="14.45" x14ac:dyDescent="0.3">
      <c r="A8718" s="3">
        <v>42549.083495370367</v>
      </c>
      <c r="B8718">
        <v>2016</v>
      </c>
      <c r="C8718">
        <v>6</v>
      </c>
      <c r="D8718">
        <v>28</v>
      </c>
      <c r="E8718">
        <v>2</v>
      </c>
      <c r="F8718" s="4">
        <v>399281.10823052807</v>
      </c>
      <c r="G8718" s="4">
        <v>412158.87759437814</v>
      </c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Y8718" s="2"/>
      <c r="Z8718"/>
      <c r="AA8718"/>
      <c r="AB8718"/>
    </row>
    <row r="8719" spans="1:28" ht="14.45" x14ac:dyDescent="0.3">
      <c r="A8719" s="3">
        <v>42549.125162037039</v>
      </c>
      <c r="B8719">
        <v>2016</v>
      </c>
      <c r="C8719">
        <v>6</v>
      </c>
      <c r="D8719">
        <v>28</v>
      </c>
      <c r="E8719">
        <v>3</v>
      </c>
      <c r="F8719" s="4">
        <v>375547.01319242717</v>
      </c>
      <c r="G8719" s="4">
        <v>397093.66841129994</v>
      </c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Y8719" s="2"/>
      <c r="Z8719"/>
      <c r="AA8719"/>
      <c r="AB8719"/>
    </row>
    <row r="8720" spans="1:28" ht="14.45" x14ac:dyDescent="0.3">
      <c r="A8720" s="3">
        <v>42549.166828703703</v>
      </c>
      <c r="B8720">
        <v>2016</v>
      </c>
      <c r="C8720">
        <v>6</v>
      </c>
      <c r="D8720">
        <v>28</v>
      </c>
      <c r="E8720">
        <v>4</v>
      </c>
      <c r="F8720" s="4">
        <v>362372.69353727804</v>
      </c>
      <c r="G8720" s="4">
        <v>389028.7063901528</v>
      </c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Y8720" s="2"/>
      <c r="Z8720"/>
      <c r="AA8720"/>
      <c r="AB8720"/>
    </row>
    <row r="8721" spans="1:28" ht="14.45" x14ac:dyDescent="0.3">
      <c r="A8721" s="3">
        <v>42549.208495370367</v>
      </c>
      <c r="B8721">
        <v>2016</v>
      </c>
      <c r="C8721">
        <v>6</v>
      </c>
      <c r="D8721">
        <v>28</v>
      </c>
      <c r="E8721">
        <v>5</v>
      </c>
      <c r="F8721" s="4">
        <v>369820.82659887499</v>
      </c>
      <c r="G8721" s="4">
        <v>415800.85474324855</v>
      </c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Y8721" s="2"/>
      <c r="Z8721"/>
      <c r="AA8721"/>
      <c r="AB8721"/>
    </row>
    <row r="8722" spans="1:28" ht="14.45" x14ac:dyDescent="0.3">
      <c r="A8722" s="3">
        <v>42549.250162037039</v>
      </c>
      <c r="B8722">
        <v>2016</v>
      </c>
      <c r="C8722">
        <v>6</v>
      </c>
      <c r="D8722">
        <v>28</v>
      </c>
      <c r="E8722">
        <v>6</v>
      </c>
      <c r="F8722" s="4">
        <v>376728.15318332968</v>
      </c>
      <c r="G8722" s="4">
        <v>425200.60212457296</v>
      </c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Y8722" s="2"/>
      <c r="Z8722"/>
      <c r="AA8722"/>
      <c r="AB8722"/>
    </row>
    <row r="8723" spans="1:28" ht="14.45" x14ac:dyDescent="0.3">
      <c r="A8723" s="3">
        <v>42549.291828703703</v>
      </c>
      <c r="B8723">
        <v>2016</v>
      </c>
      <c r="C8723">
        <v>6</v>
      </c>
      <c r="D8723">
        <v>28</v>
      </c>
      <c r="E8723">
        <v>7</v>
      </c>
      <c r="F8723" s="4">
        <v>417922.79499673023</v>
      </c>
      <c r="G8723" s="4">
        <v>436815.19739714538</v>
      </c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Y8723" s="2"/>
      <c r="Z8723"/>
      <c r="AA8723"/>
      <c r="AB8723"/>
    </row>
    <row r="8724" spans="1:28" ht="14.45" x14ac:dyDescent="0.3">
      <c r="A8724" s="3">
        <v>42549.333495370367</v>
      </c>
      <c r="B8724">
        <v>2016</v>
      </c>
      <c r="C8724">
        <v>6</v>
      </c>
      <c r="D8724">
        <v>28</v>
      </c>
      <c r="E8724">
        <v>8</v>
      </c>
      <c r="F8724" s="4">
        <v>433079.8929037893</v>
      </c>
      <c r="G8724" s="4">
        <v>509984.51966162823</v>
      </c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Y8724" s="2"/>
      <c r="Z8724"/>
      <c r="AA8724"/>
      <c r="AB8724"/>
    </row>
    <row r="8725" spans="1:28" ht="14.45" x14ac:dyDescent="0.3">
      <c r="A8725" s="3">
        <v>42549.375162037039</v>
      </c>
      <c r="B8725">
        <v>2016</v>
      </c>
      <c r="C8725">
        <v>6</v>
      </c>
      <c r="D8725">
        <v>28</v>
      </c>
      <c r="E8725">
        <v>9</v>
      </c>
      <c r="F8725" s="4">
        <v>496529.42815737624</v>
      </c>
      <c r="G8725" s="4">
        <v>568469.5411069335</v>
      </c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Y8725" s="2"/>
      <c r="Z8725"/>
      <c r="AA8725"/>
      <c r="AB8725"/>
    </row>
    <row r="8726" spans="1:28" ht="14.45" x14ac:dyDescent="0.3">
      <c r="A8726" s="3">
        <v>42549.416828703703</v>
      </c>
      <c r="B8726">
        <v>2016</v>
      </c>
      <c r="C8726">
        <v>6</v>
      </c>
      <c r="D8726">
        <v>28</v>
      </c>
      <c r="E8726">
        <v>10</v>
      </c>
      <c r="F8726" s="4">
        <v>561646.80450250942</v>
      </c>
      <c r="G8726" s="4">
        <v>638847.71986163221</v>
      </c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Y8726" s="2"/>
      <c r="Z8726"/>
      <c r="AA8726"/>
      <c r="AB8726"/>
    </row>
    <row r="8727" spans="1:28" ht="14.45" x14ac:dyDescent="0.3">
      <c r="A8727" s="3">
        <v>42549.458495370367</v>
      </c>
      <c r="B8727">
        <v>2016</v>
      </c>
      <c r="C8727">
        <v>6</v>
      </c>
      <c r="D8727">
        <v>28</v>
      </c>
      <c r="E8727">
        <v>11</v>
      </c>
      <c r="F8727" s="4">
        <v>610276.21305998683</v>
      </c>
      <c r="G8727" s="4">
        <v>668554.18807044323</v>
      </c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Y8727" s="2"/>
      <c r="Z8727"/>
      <c r="AA8727"/>
      <c r="AB8727"/>
    </row>
    <row r="8728" spans="1:28" ht="14.45" x14ac:dyDescent="0.3">
      <c r="A8728" s="3">
        <v>42549.500162037039</v>
      </c>
      <c r="B8728">
        <v>2016</v>
      </c>
      <c r="C8728">
        <v>6</v>
      </c>
      <c r="D8728">
        <v>28</v>
      </c>
      <c r="E8728">
        <v>12</v>
      </c>
      <c r="F8728" s="4">
        <v>670117.39397858805</v>
      </c>
      <c r="G8728" s="4">
        <v>721561.39021934546</v>
      </c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Y8728" s="2"/>
      <c r="Z8728"/>
      <c r="AA8728"/>
      <c r="AB8728"/>
    </row>
    <row r="8729" spans="1:28" ht="14.45" x14ac:dyDescent="0.3">
      <c r="A8729" s="3">
        <v>42549.541828703703</v>
      </c>
      <c r="B8729">
        <v>2016</v>
      </c>
      <c r="C8729">
        <v>6</v>
      </c>
      <c r="D8729">
        <v>28</v>
      </c>
      <c r="E8729">
        <v>13</v>
      </c>
      <c r="F8729" s="4">
        <v>743521.31398261758</v>
      </c>
      <c r="G8729" s="4">
        <v>782141.32923708402</v>
      </c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Y8729" s="2"/>
      <c r="Z8729"/>
      <c r="AA8729"/>
      <c r="AB8729"/>
    </row>
    <row r="8730" spans="1:28" ht="14.45" x14ac:dyDescent="0.3">
      <c r="A8730" s="3">
        <v>42549.583495370367</v>
      </c>
      <c r="B8730">
        <v>2016</v>
      </c>
      <c r="C8730">
        <v>6</v>
      </c>
      <c r="D8730">
        <v>28</v>
      </c>
      <c r="E8730">
        <v>14</v>
      </c>
      <c r="F8730" s="4">
        <v>803250.86931577616</v>
      </c>
      <c r="G8730" s="4">
        <v>833329.61420310149</v>
      </c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Y8730" s="2"/>
      <c r="Z8730"/>
      <c r="AA8730"/>
      <c r="AB8730"/>
    </row>
    <row r="8731" spans="1:28" ht="14.45" x14ac:dyDescent="0.3">
      <c r="A8731" s="3">
        <v>42549.625162037039</v>
      </c>
      <c r="B8731">
        <v>2016</v>
      </c>
      <c r="C8731">
        <v>6</v>
      </c>
      <c r="D8731">
        <v>28</v>
      </c>
      <c r="E8731">
        <v>15</v>
      </c>
      <c r="F8731" s="4">
        <v>875917.82921734755</v>
      </c>
      <c r="G8731" s="4">
        <v>871303.7464625357</v>
      </c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Y8731" s="2"/>
      <c r="Z8731"/>
      <c r="AA8731"/>
      <c r="AB8731"/>
    </row>
    <row r="8732" spans="1:28" ht="14.45" x14ac:dyDescent="0.3">
      <c r="A8732" s="3">
        <v>42549.666828703703</v>
      </c>
      <c r="B8732">
        <v>2016</v>
      </c>
      <c r="C8732">
        <v>6</v>
      </c>
      <c r="D8732">
        <v>28</v>
      </c>
      <c r="E8732">
        <v>16</v>
      </c>
      <c r="F8732" s="4">
        <v>930343.30247067998</v>
      </c>
      <c r="G8732" s="4">
        <v>945426.18282596092</v>
      </c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Y8732" s="2"/>
      <c r="Z8732"/>
      <c r="AA8732"/>
      <c r="AB8732"/>
    </row>
    <row r="8733" spans="1:28" ht="14.45" x14ac:dyDescent="0.3">
      <c r="A8733" s="3">
        <v>42549.708495370367</v>
      </c>
      <c r="B8733">
        <v>2016</v>
      </c>
      <c r="C8733">
        <v>6</v>
      </c>
      <c r="D8733">
        <v>28</v>
      </c>
      <c r="E8733">
        <v>17</v>
      </c>
      <c r="F8733" s="4">
        <v>929082.27288192487</v>
      </c>
      <c r="G8733" s="4">
        <v>951858.03948956693</v>
      </c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Y8733" s="2"/>
      <c r="Z8733"/>
      <c r="AA8733"/>
      <c r="AB8733"/>
    </row>
    <row r="8734" spans="1:28" ht="14.45" x14ac:dyDescent="0.3">
      <c r="A8734" s="3">
        <v>42549.750162037039</v>
      </c>
      <c r="B8734">
        <v>2016</v>
      </c>
      <c r="C8734">
        <v>6</v>
      </c>
      <c r="D8734">
        <v>28</v>
      </c>
      <c r="E8734">
        <v>18</v>
      </c>
      <c r="F8734" s="4">
        <v>873260.93477044569</v>
      </c>
      <c r="G8734" s="4">
        <v>934688.79957737925</v>
      </c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Y8734" s="2"/>
      <c r="Z8734"/>
      <c r="AA8734"/>
      <c r="AB8734"/>
    </row>
    <row r="8735" spans="1:28" ht="14.45" x14ac:dyDescent="0.3">
      <c r="A8735" s="3">
        <v>42549.791828703703</v>
      </c>
      <c r="B8735">
        <v>2016</v>
      </c>
      <c r="C8735">
        <v>6</v>
      </c>
      <c r="D8735">
        <v>28</v>
      </c>
      <c r="E8735">
        <v>19</v>
      </c>
      <c r="F8735" s="4">
        <v>847888.51299037924</v>
      </c>
      <c r="G8735" s="4">
        <v>864350.945757712</v>
      </c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Y8735" s="2"/>
      <c r="Z8735"/>
      <c r="AA8735"/>
      <c r="AB8735"/>
    </row>
    <row r="8736" spans="1:28" ht="14.45" x14ac:dyDescent="0.3">
      <c r="A8736" s="3">
        <v>42549.833495370367</v>
      </c>
      <c r="B8736">
        <v>2016</v>
      </c>
      <c r="C8736">
        <v>6</v>
      </c>
      <c r="D8736">
        <v>28</v>
      </c>
      <c r="E8736">
        <v>20</v>
      </c>
      <c r="F8736" s="4">
        <v>770042.76394435402</v>
      </c>
      <c r="G8736" s="4">
        <v>801904.61290844157</v>
      </c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Y8736" s="2"/>
      <c r="Z8736"/>
      <c r="AA8736"/>
      <c r="AB8736"/>
    </row>
    <row r="8737" spans="1:28" ht="14.45" x14ac:dyDescent="0.3">
      <c r="A8737" s="3">
        <v>42549.875162037039</v>
      </c>
      <c r="B8737">
        <v>2016</v>
      </c>
      <c r="C8737">
        <v>6</v>
      </c>
      <c r="D8737">
        <v>28</v>
      </c>
      <c r="E8737">
        <v>21</v>
      </c>
      <c r="F8737" s="4">
        <v>709205.52176449751</v>
      </c>
      <c r="G8737" s="4">
        <v>739490.00865108939</v>
      </c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Y8737" s="2"/>
      <c r="Z8737"/>
      <c r="AA8737"/>
      <c r="AB8737"/>
    </row>
    <row r="8738" spans="1:28" ht="14.45" x14ac:dyDescent="0.3">
      <c r="A8738" s="3">
        <v>42549.916828703703</v>
      </c>
      <c r="B8738">
        <v>2016</v>
      </c>
      <c r="C8738">
        <v>6</v>
      </c>
      <c r="D8738">
        <v>28</v>
      </c>
      <c r="E8738">
        <v>22</v>
      </c>
      <c r="F8738" s="4">
        <v>623907.91925225558</v>
      </c>
      <c r="G8738" s="4">
        <v>641925.8808972066</v>
      </c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Y8738" s="2"/>
      <c r="Z8738"/>
      <c r="AA8738"/>
      <c r="AB8738"/>
    </row>
    <row r="8739" spans="1:28" ht="14.45" x14ac:dyDescent="0.3">
      <c r="A8739" s="3">
        <v>42549.958495370367</v>
      </c>
      <c r="B8739">
        <v>2016</v>
      </c>
      <c r="C8739">
        <v>6</v>
      </c>
      <c r="D8739">
        <v>28</v>
      </c>
      <c r="E8739">
        <v>23</v>
      </c>
      <c r="F8739" s="4">
        <v>532304.25082276762</v>
      </c>
      <c r="G8739" s="4">
        <v>548217.48628024629</v>
      </c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Y8739" s="2"/>
      <c r="Z8739"/>
      <c r="AA8739"/>
      <c r="AB8739"/>
    </row>
    <row r="8740" spans="1:28" ht="14.45" x14ac:dyDescent="0.3">
      <c r="A8740" s="3">
        <v>42550.000162037039</v>
      </c>
      <c r="B8740">
        <v>2016</v>
      </c>
      <c r="C8740">
        <v>6</v>
      </c>
      <c r="D8740">
        <v>29</v>
      </c>
      <c r="E8740">
        <v>0</v>
      </c>
      <c r="F8740" s="4">
        <v>470863.03755425976</v>
      </c>
      <c r="G8740" s="4">
        <v>476102.45369270042</v>
      </c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Y8740" s="2"/>
      <c r="Z8740"/>
      <c r="AA8740"/>
      <c r="AB8740"/>
    </row>
    <row r="8741" spans="1:28" ht="14.45" x14ac:dyDescent="0.3">
      <c r="A8741" s="3">
        <v>42550.041828703703</v>
      </c>
      <c r="B8741">
        <v>2016</v>
      </c>
      <c r="C8741">
        <v>6</v>
      </c>
      <c r="D8741">
        <v>29</v>
      </c>
      <c r="E8741">
        <v>1</v>
      </c>
      <c r="F8741" s="4">
        <v>415143.92884596012</v>
      </c>
      <c r="G8741" s="4">
        <v>411686.22172981856</v>
      </c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Y8741" s="2"/>
      <c r="Z8741"/>
      <c r="AA8741"/>
      <c r="AB8741"/>
    </row>
    <row r="8742" spans="1:28" ht="14.45" x14ac:dyDescent="0.3">
      <c r="A8742" s="3">
        <v>42550.083495370367</v>
      </c>
      <c r="B8742">
        <v>2016</v>
      </c>
      <c r="C8742">
        <v>6</v>
      </c>
      <c r="D8742">
        <v>29</v>
      </c>
      <c r="E8742">
        <v>2</v>
      </c>
      <c r="F8742" s="4">
        <v>366090.77496240748</v>
      </c>
      <c r="G8742" s="4">
        <v>381662.77875629946</v>
      </c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Y8742" s="2"/>
      <c r="Z8742"/>
      <c r="AA8742"/>
      <c r="AB8742"/>
    </row>
    <row r="8743" spans="1:28" ht="14.45" x14ac:dyDescent="0.3">
      <c r="A8743" s="3">
        <v>42550.125162037039</v>
      </c>
      <c r="B8743">
        <v>2016</v>
      </c>
      <c r="C8743">
        <v>6</v>
      </c>
      <c r="D8743">
        <v>29</v>
      </c>
      <c r="E8743">
        <v>3</v>
      </c>
      <c r="F8743" s="4">
        <v>337218.46954252705</v>
      </c>
      <c r="G8743" s="4">
        <v>353024.03002718225</v>
      </c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Y8743" s="2"/>
      <c r="Z8743"/>
      <c r="AA8743"/>
      <c r="AB8743"/>
    </row>
    <row r="8744" spans="1:28" ht="14.45" x14ac:dyDescent="0.3">
      <c r="A8744" s="3">
        <v>42550.166828703703</v>
      </c>
      <c r="B8744">
        <v>2016</v>
      </c>
      <c r="C8744">
        <v>6</v>
      </c>
      <c r="D8744">
        <v>29</v>
      </c>
      <c r="E8744">
        <v>4</v>
      </c>
      <c r="F8744" s="4">
        <v>334867.05137351772</v>
      </c>
      <c r="G8744" s="4">
        <v>333221.74977043708</v>
      </c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Y8744" s="2"/>
      <c r="Z8744"/>
      <c r="AA8744"/>
      <c r="AB8744"/>
    </row>
    <row r="8745" spans="1:28" ht="14.45" x14ac:dyDescent="0.3">
      <c r="A8745" s="3">
        <v>42550.208495370367</v>
      </c>
      <c r="B8745">
        <v>2016</v>
      </c>
      <c r="C8745">
        <v>6</v>
      </c>
      <c r="D8745">
        <v>29</v>
      </c>
      <c r="E8745">
        <v>5</v>
      </c>
      <c r="F8745" s="4">
        <v>331391.92778973375</v>
      </c>
      <c r="G8745" s="4">
        <v>353475.32186869567</v>
      </c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Y8745" s="2"/>
      <c r="Z8745"/>
      <c r="AA8745"/>
      <c r="AB8745"/>
    </row>
    <row r="8746" spans="1:28" ht="14.45" x14ac:dyDescent="0.3">
      <c r="A8746" s="3">
        <v>42550.250162037039</v>
      </c>
      <c r="B8746">
        <v>2016</v>
      </c>
      <c r="C8746">
        <v>6</v>
      </c>
      <c r="D8746">
        <v>29</v>
      </c>
      <c r="E8746">
        <v>6</v>
      </c>
      <c r="F8746" s="4">
        <v>361306.07897221582</v>
      </c>
      <c r="G8746" s="4">
        <v>385312.43579033168</v>
      </c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Y8746" s="2"/>
      <c r="Z8746"/>
      <c r="AA8746"/>
      <c r="AB8746"/>
    </row>
    <row r="8747" spans="1:28" ht="14.45" x14ac:dyDescent="0.3">
      <c r="A8747" s="3">
        <v>42550.291828703703</v>
      </c>
      <c r="B8747">
        <v>2016</v>
      </c>
      <c r="C8747">
        <v>6</v>
      </c>
      <c r="D8747">
        <v>29</v>
      </c>
      <c r="E8747">
        <v>7</v>
      </c>
      <c r="F8747" s="4">
        <v>423919.16371701419</v>
      </c>
      <c r="G8747" s="4">
        <v>436266.28876855993</v>
      </c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Y8747" s="2"/>
      <c r="Z8747"/>
      <c r="AA8747"/>
      <c r="AB8747"/>
    </row>
    <row r="8748" spans="1:28" ht="14.45" x14ac:dyDescent="0.3">
      <c r="A8748" s="3">
        <v>42550.333495370367</v>
      </c>
      <c r="B8748">
        <v>2016</v>
      </c>
      <c r="C8748">
        <v>6</v>
      </c>
      <c r="D8748">
        <v>29</v>
      </c>
      <c r="E8748">
        <v>8</v>
      </c>
      <c r="F8748" s="4">
        <v>517942.03430790949</v>
      </c>
      <c r="G8748" s="4">
        <v>568186.69337313168</v>
      </c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Y8748" s="2"/>
      <c r="Z8748"/>
      <c r="AA8748"/>
      <c r="AB8748"/>
    </row>
    <row r="8749" spans="1:28" ht="14.45" x14ac:dyDescent="0.3">
      <c r="A8749" s="3">
        <v>42550.375162037039</v>
      </c>
      <c r="B8749">
        <v>2016</v>
      </c>
      <c r="C8749">
        <v>6</v>
      </c>
      <c r="D8749">
        <v>29</v>
      </c>
      <c r="E8749">
        <v>9</v>
      </c>
      <c r="F8749" s="4">
        <v>584143.61973808543</v>
      </c>
      <c r="G8749" s="4">
        <v>657588.98330227809</v>
      </c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Y8749" s="2"/>
      <c r="Z8749"/>
      <c r="AA8749"/>
      <c r="AB8749"/>
    </row>
    <row r="8750" spans="1:28" ht="14.45" x14ac:dyDescent="0.3">
      <c r="A8750" s="3">
        <v>42550.416828703703</v>
      </c>
      <c r="B8750">
        <v>2016</v>
      </c>
      <c r="C8750">
        <v>6</v>
      </c>
      <c r="D8750">
        <v>29</v>
      </c>
      <c r="E8750">
        <v>10</v>
      </c>
      <c r="F8750" s="4">
        <v>624545.02292078186</v>
      </c>
      <c r="G8750" s="4">
        <v>728393.92758909089</v>
      </c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Y8750" s="2"/>
      <c r="Z8750"/>
      <c r="AA8750"/>
      <c r="AB8750"/>
    </row>
    <row r="8751" spans="1:28" ht="14.45" x14ac:dyDescent="0.3">
      <c r="A8751" s="3">
        <v>42550.458495370367</v>
      </c>
      <c r="B8751">
        <v>2016</v>
      </c>
      <c r="C8751">
        <v>6</v>
      </c>
      <c r="D8751">
        <v>29</v>
      </c>
      <c r="E8751">
        <v>11</v>
      </c>
      <c r="F8751" s="4">
        <v>653928.8664438721</v>
      </c>
      <c r="G8751" s="4">
        <v>821925.55790516408</v>
      </c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Y8751" s="2"/>
      <c r="Z8751"/>
      <c r="AA8751"/>
      <c r="AB8751"/>
    </row>
    <row r="8752" spans="1:28" ht="14.45" x14ac:dyDescent="0.3">
      <c r="A8752" s="3">
        <v>42550.500162037039</v>
      </c>
      <c r="B8752">
        <v>2016</v>
      </c>
      <c r="C8752">
        <v>6</v>
      </c>
      <c r="D8752">
        <v>29</v>
      </c>
      <c r="E8752">
        <v>12</v>
      </c>
      <c r="F8752" s="4">
        <v>702965.66430202813</v>
      </c>
      <c r="G8752" s="4">
        <v>867822.77616973105</v>
      </c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Y8752" s="2"/>
      <c r="Z8752"/>
      <c r="AA8752"/>
      <c r="AB8752"/>
    </row>
    <row r="8753" spans="1:28" ht="14.45" x14ac:dyDescent="0.3">
      <c r="A8753" s="3">
        <v>42550.541828703703</v>
      </c>
      <c r="B8753">
        <v>2016</v>
      </c>
      <c r="C8753">
        <v>6</v>
      </c>
      <c r="D8753">
        <v>29</v>
      </c>
      <c r="E8753">
        <v>13</v>
      </c>
      <c r="F8753" s="4">
        <v>763831.78289827332</v>
      </c>
      <c r="G8753" s="4">
        <v>904569.23906699615</v>
      </c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Y8753" s="2"/>
      <c r="Z8753"/>
      <c r="AA8753"/>
      <c r="AB8753"/>
    </row>
    <row r="8754" spans="1:28" ht="14.45" x14ac:dyDescent="0.3">
      <c r="A8754" s="3">
        <v>42550.583495370367</v>
      </c>
      <c r="B8754">
        <v>2016</v>
      </c>
      <c r="C8754">
        <v>6</v>
      </c>
      <c r="D8754">
        <v>29</v>
      </c>
      <c r="E8754">
        <v>14</v>
      </c>
      <c r="F8754" s="4">
        <v>848370.84301498428</v>
      </c>
      <c r="G8754" s="4">
        <v>937714.94183413778</v>
      </c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Y8754" s="2"/>
      <c r="Z8754"/>
      <c r="AA8754"/>
      <c r="AB8754"/>
    </row>
    <row r="8755" spans="1:28" ht="14.45" x14ac:dyDescent="0.3">
      <c r="A8755" s="3">
        <v>42550.625162037039</v>
      </c>
      <c r="B8755">
        <v>2016</v>
      </c>
      <c r="C8755">
        <v>6</v>
      </c>
      <c r="D8755">
        <v>29</v>
      </c>
      <c r="E8755">
        <v>15</v>
      </c>
      <c r="F8755" s="4">
        <v>862706.8834530029</v>
      </c>
      <c r="G8755" s="4">
        <v>970279.7552510011</v>
      </c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Y8755" s="2"/>
      <c r="Z8755"/>
      <c r="AA8755"/>
      <c r="AB8755"/>
    </row>
    <row r="8756" spans="1:28" ht="14.45" x14ac:dyDescent="0.3">
      <c r="A8756" s="3">
        <v>42550.666828703703</v>
      </c>
      <c r="B8756">
        <v>2016</v>
      </c>
      <c r="C8756">
        <v>6</v>
      </c>
      <c r="D8756">
        <v>29</v>
      </c>
      <c r="E8756">
        <v>16</v>
      </c>
      <c r="F8756" s="4">
        <v>860313.88073188695</v>
      </c>
      <c r="G8756" s="4">
        <v>957569.63105158461</v>
      </c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Y8756" s="2"/>
      <c r="Z8756"/>
      <c r="AA8756"/>
      <c r="AB8756"/>
    </row>
    <row r="8757" spans="1:28" ht="14.45" x14ac:dyDescent="0.3">
      <c r="A8757" s="3">
        <v>42550.708495370367</v>
      </c>
      <c r="B8757">
        <v>2016</v>
      </c>
      <c r="C8757">
        <v>6</v>
      </c>
      <c r="D8757">
        <v>29</v>
      </c>
      <c r="E8757">
        <v>17</v>
      </c>
      <c r="F8757" s="4">
        <v>862261.39527876198</v>
      </c>
      <c r="G8757" s="4">
        <v>970684.44595982309</v>
      </c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Y8757" s="2"/>
      <c r="Z8757"/>
      <c r="AA8757"/>
      <c r="AB8757"/>
    </row>
    <row r="8758" spans="1:28" ht="14.45" x14ac:dyDescent="0.3">
      <c r="A8758" s="3">
        <v>42550.750162037039</v>
      </c>
      <c r="B8758">
        <v>2016</v>
      </c>
      <c r="C8758">
        <v>6</v>
      </c>
      <c r="D8758">
        <v>29</v>
      </c>
      <c r="E8758">
        <v>18</v>
      </c>
      <c r="F8758" s="4">
        <v>820974.0782274534</v>
      </c>
      <c r="G8758" s="4">
        <v>984677.9427450028</v>
      </c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Y8758" s="2"/>
      <c r="Z8758"/>
      <c r="AA8758"/>
      <c r="AB8758"/>
    </row>
    <row r="8759" spans="1:28" ht="14.45" x14ac:dyDescent="0.3">
      <c r="A8759" s="3">
        <v>42550.791828703703</v>
      </c>
      <c r="B8759">
        <v>2016</v>
      </c>
      <c r="C8759">
        <v>6</v>
      </c>
      <c r="D8759">
        <v>29</v>
      </c>
      <c r="E8759">
        <v>19</v>
      </c>
      <c r="F8759" s="4">
        <v>754306.89099937526</v>
      </c>
      <c r="G8759" s="4">
        <v>850338.77725617704</v>
      </c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Y8759" s="2"/>
      <c r="Z8759"/>
      <c r="AA8759"/>
      <c r="AB8759"/>
    </row>
    <row r="8760" spans="1:28" ht="14.45" x14ac:dyDescent="0.3">
      <c r="A8760" s="3">
        <v>42550.833495370367</v>
      </c>
      <c r="B8760">
        <v>2016</v>
      </c>
      <c r="C8760">
        <v>6</v>
      </c>
      <c r="D8760">
        <v>29</v>
      </c>
      <c r="E8760">
        <v>20</v>
      </c>
      <c r="F8760" s="4">
        <v>699936.31938924023</v>
      </c>
      <c r="G8760" s="4">
        <v>823377.03140118823</v>
      </c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Y8760" s="2"/>
      <c r="Z8760"/>
      <c r="AA8760"/>
      <c r="AB8760"/>
    </row>
    <row r="8761" spans="1:28" ht="14.45" x14ac:dyDescent="0.3">
      <c r="A8761" s="3">
        <v>42550.875162037039</v>
      </c>
      <c r="B8761">
        <v>2016</v>
      </c>
      <c r="C8761">
        <v>6</v>
      </c>
      <c r="D8761">
        <v>29</v>
      </c>
      <c r="E8761">
        <v>21</v>
      </c>
      <c r="F8761" s="4">
        <v>649483.29034655774</v>
      </c>
      <c r="G8761" s="4">
        <v>770200.49954911135</v>
      </c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Y8761" s="2"/>
      <c r="Z8761"/>
      <c r="AA8761"/>
      <c r="AB8761"/>
    </row>
    <row r="8762" spans="1:28" ht="14.45" x14ac:dyDescent="0.3">
      <c r="A8762" s="3">
        <v>42550.916828703703</v>
      </c>
      <c r="B8762">
        <v>2016</v>
      </c>
      <c r="C8762">
        <v>6</v>
      </c>
      <c r="D8762">
        <v>29</v>
      </c>
      <c r="E8762">
        <v>22</v>
      </c>
      <c r="F8762" s="4">
        <v>540470.30780581315</v>
      </c>
      <c r="G8762" s="4">
        <v>686505.89645228069</v>
      </c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Y8762" s="2"/>
      <c r="Z8762"/>
      <c r="AA8762"/>
      <c r="AB8762"/>
    </row>
    <row r="8763" spans="1:28" ht="14.45" x14ac:dyDescent="0.3">
      <c r="A8763" s="3">
        <v>42550.958495370367</v>
      </c>
      <c r="B8763">
        <v>2016</v>
      </c>
      <c r="C8763">
        <v>6</v>
      </c>
      <c r="D8763">
        <v>29</v>
      </c>
      <c r="E8763">
        <v>23</v>
      </c>
      <c r="F8763" s="4">
        <v>466995.56832752086</v>
      </c>
      <c r="G8763" s="4">
        <v>565637.86880335142</v>
      </c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Y8763" s="2"/>
      <c r="Z8763"/>
      <c r="AA8763"/>
      <c r="AB8763"/>
    </row>
    <row r="8764" spans="1:28" ht="14.45" x14ac:dyDescent="0.3">
      <c r="A8764" s="3">
        <v>42551.000162037039</v>
      </c>
      <c r="B8764">
        <v>2016</v>
      </c>
      <c r="C8764">
        <v>6</v>
      </c>
      <c r="D8764">
        <v>30</v>
      </c>
      <c r="E8764">
        <v>0</v>
      </c>
      <c r="F8764" s="4">
        <v>411384.87501829799</v>
      </c>
      <c r="G8764" s="4">
        <v>469467.51471299696</v>
      </c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Y8764" s="2"/>
      <c r="Z8764"/>
      <c r="AA8764"/>
      <c r="AB8764"/>
    </row>
    <row r="8765" spans="1:28" ht="14.45" x14ac:dyDescent="0.3">
      <c r="A8765" s="3">
        <v>42551.041828703703</v>
      </c>
      <c r="B8765">
        <v>2016</v>
      </c>
      <c r="C8765">
        <v>6</v>
      </c>
      <c r="D8765">
        <v>30</v>
      </c>
      <c r="E8765">
        <v>1</v>
      </c>
      <c r="F8765" s="4">
        <v>407406.06035896071</v>
      </c>
      <c r="G8765" s="4">
        <v>431012.85616302601</v>
      </c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Y8765" s="2"/>
      <c r="Z8765"/>
      <c r="AA8765"/>
      <c r="AB8765"/>
    </row>
    <row r="8766" spans="1:28" ht="14.45" x14ac:dyDescent="0.3">
      <c r="A8766" s="3">
        <v>42551.083495370367</v>
      </c>
      <c r="B8766">
        <v>2016</v>
      </c>
      <c r="C8766">
        <v>6</v>
      </c>
      <c r="D8766">
        <v>30</v>
      </c>
      <c r="E8766">
        <v>2</v>
      </c>
      <c r="F8766" s="4">
        <v>361000.71508716111</v>
      </c>
      <c r="G8766" s="4">
        <v>405859.973607486</v>
      </c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Y8766" s="2"/>
      <c r="Z8766"/>
      <c r="AA8766"/>
      <c r="AB8766"/>
    </row>
    <row r="8767" spans="1:28" ht="14.45" x14ac:dyDescent="0.3">
      <c r="A8767" s="3">
        <v>42551.125162037039</v>
      </c>
      <c r="B8767">
        <v>2016</v>
      </c>
      <c r="C8767">
        <v>6</v>
      </c>
      <c r="D8767">
        <v>30</v>
      </c>
      <c r="E8767">
        <v>3</v>
      </c>
      <c r="F8767" s="4">
        <v>328271.47682139801</v>
      </c>
      <c r="G8767" s="4">
        <v>394849.73099748377</v>
      </c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Y8767" s="2"/>
      <c r="Z8767"/>
      <c r="AA8767"/>
      <c r="AB8767"/>
    </row>
    <row r="8768" spans="1:28" ht="14.45" x14ac:dyDescent="0.3">
      <c r="A8768" s="3">
        <v>42551.166828703703</v>
      </c>
      <c r="B8768">
        <v>2016</v>
      </c>
      <c r="C8768">
        <v>6</v>
      </c>
      <c r="D8768">
        <v>30</v>
      </c>
      <c r="E8768">
        <v>4</v>
      </c>
      <c r="F8768" s="4">
        <v>350843.58668961719</v>
      </c>
      <c r="G8768" s="4">
        <v>375833.50281915668</v>
      </c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Y8768" s="2"/>
      <c r="Z8768"/>
      <c r="AA8768"/>
      <c r="AB8768"/>
    </row>
    <row r="8769" spans="1:28" ht="14.45" x14ac:dyDescent="0.3">
      <c r="A8769" s="3">
        <v>42551.208495370367</v>
      </c>
      <c r="B8769">
        <v>2016</v>
      </c>
      <c r="C8769">
        <v>6</v>
      </c>
      <c r="D8769">
        <v>30</v>
      </c>
      <c r="E8769">
        <v>5</v>
      </c>
      <c r="F8769" s="4">
        <v>374741.67946532025</v>
      </c>
      <c r="G8769" s="4">
        <v>404819.17978397588</v>
      </c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Y8769" s="2"/>
      <c r="Z8769"/>
      <c r="AA8769"/>
      <c r="AB8769"/>
    </row>
    <row r="8770" spans="1:28" ht="14.45" x14ac:dyDescent="0.3">
      <c r="A8770" s="3">
        <v>42551.250162037039</v>
      </c>
      <c r="B8770">
        <v>2016</v>
      </c>
      <c r="C8770">
        <v>6</v>
      </c>
      <c r="D8770">
        <v>30</v>
      </c>
      <c r="E8770">
        <v>6</v>
      </c>
      <c r="F8770" s="4">
        <v>422738.38307644648</v>
      </c>
      <c r="G8770" s="4">
        <v>489846.35510727647</v>
      </c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Y8770" s="2"/>
      <c r="Z8770"/>
      <c r="AA8770"/>
      <c r="AB8770"/>
    </row>
    <row r="8771" spans="1:28" ht="14.45" x14ac:dyDescent="0.3">
      <c r="A8771" s="3">
        <v>42551.291828703703</v>
      </c>
      <c r="B8771">
        <v>2016</v>
      </c>
      <c r="C8771">
        <v>6</v>
      </c>
      <c r="D8771">
        <v>30</v>
      </c>
      <c r="E8771">
        <v>7</v>
      </c>
      <c r="F8771" s="4">
        <v>472356.57379030011</v>
      </c>
      <c r="G8771" s="4">
        <v>607389.7937464565</v>
      </c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Y8771" s="2"/>
      <c r="Z8771"/>
      <c r="AA8771"/>
      <c r="AB8771"/>
    </row>
    <row r="8772" spans="1:28" ht="14.45" x14ac:dyDescent="0.3">
      <c r="A8772" s="3">
        <v>42551.333495370367</v>
      </c>
      <c r="B8772">
        <v>2016</v>
      </c>
      <c r="C8772">
        <v>6</v>
      </c>
      <c r="D8772">
        <v>30</v>
      </c>
      <c r="E8772">
        <v>8</v>
      </c>
      <c r="F8772" s="4">
        <v>562177.25540210609</v>
      </c>
      <c r="G8772" s="4">
        <v>691137.37972479546</v>
      </c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Y8772" s="2"/>
      <c r="Z8772"/>
      <c r="AA8772"/>
      <c r="AB8772"/>
    </row>
    <row r="8773" spans="1:28" ht="14.45" x14ac:dyDescent="0.3">
      <c r="A8773" s="3">
        <v>42551.375162037039</v>
      </c>
      <c r="B8773">
        <v>2016</v>
      </c>
      <c r="C8773">
        <v>6</v>
      </c>
      <c r="D8773">
        <v>30</v>
      </c>
      <c r="E8773">
        <v>9</v>
      </c>
      <c r="F8773" s="4">
        <v>600648.00343830325</v>
      </c>
      <c r="G8773" s="4">
        <v>771595.60213170084</v>
      </c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Y8773" s="2"/>
      <c r="Z8773"/>
      <c r="AA8773"/>
      <c r="AB8773"/>
    </row>
    <row r="8774" spans="1:28" ht="14.45" x14ac:dyDescent="0.3">
      <c r="A8774" s="3">
        <v>42551.416828703703</v>
      </c>
      <c r="B8774">
        <v>2016</v>
      </c>
      <c r="C8774">
        <v>6</v>
      </c>
      <c r="D8774">
        <v>30</v>
      </c>
      <c r="E8774">
        <v>10</v>
      </c>
      <c r="F8774" s="4">
        <v>642431.28542380256</v>
      </c>
      <c r="G8774" s="4">
        <v>778267.15417081898</v>
      </c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Y8774" s="2"/>
      <c r="Z8774"/>
      <c r="AA8774"/>
      <c r="AB8774"/>
    </row>
    <row r="8775" spans="1:28" ht="14.45" x14ac:dyDescent="0.3">
      <c r="A8775" s="3">
        <v>42551.458495370367</v>
      </c>
      <c r="B8775">
        <v>2016</v>
      </c>
      <c r="C8775">
        <v>6</v>
      </c>
      <c r="D8775">
        <v>30</v>
      </c>
      <c r="E8775">
        <v>11</v>
      </c>
      <c r="F8775" s="4">
        <v>706397.56414064858</v>
      </c>
      <c r="G8775" s="4">
        <v>904682.87867809378</v>
      </c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Y8775" s="2"/>
      <c r="Z8775"/>
      <c r="AA8775"/>
      <c r="AB8775"/>
    </row>
    <row r="8776" spans="1:28" ht="14.45" x14ac:dyDescent="0.3">
      <c r="A8776" s="3">
        <v>42551.500162037039</v>
      </c>
      <c r="B8776">
        <v>2016</v>
      </c>
      <c r="C8776">
        <v>6</v>
      </c>
      <c r="D8776">
        <v>30</v>
      </c>
      <c r="E8776">
        <v>12</v>
      </c>
      <c r="F8776" s="4">
        <v>806950.03886531247</v>
      </c>
      <c r="G8776" s="4">
        <v>967099.91342060873</v>
      </c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Y8776" s="2"/>
      <c r="Z8776"/>
      <c r="AA8776"/>
      <c r="AB8776"/>
    </row>
    <row r="8777" spans="1:28" ht="14.45" x14ac:dyDescent="0.3">
      <c r="A8777" s="3">
        <v>42551.541828703703</v>
      </c>
      <c r="B8777">
        <v>2016</v>
      </c>
      <c r="C8777">
        <v>6</v>
      </c>
      <c r="D8777">
        <v>30</v>
      </c>
      <c r="E8777">
        <v>13</v>
      </c>
      <c r="F8777" s="4">
        <v>883395.22773160809</v>
      </c>
      <c r="G8777" s="4">
        <v>1085612.1155263458</v>
      </c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Y8777" s="2"/>
      <c r="Z8777"/>
      <c r="AA8777"/>
      <c r="AB8777"/>
    </row>
    <row r="8778" spans="1:28" ht="14.45" x14ac:dyDescent="0.3">
      <c r="A8778" s="3">
        <v>42551.583495370367</v>
      </c>
      <c r="B8778">
        <v>2016</v>
      </c>
      <c r="C8778">
        <v>6</v>
      </c>
      <c r="D8778">
        <v>30</v>
      </c>
      <c r="E8778">
        <v>14</v>
      </c>
      <c r="F8778" s="4">
        <v>983301.4093008925</v>
      </c>
      <c r="G8778" s="4">
        <v>1177990.6759447702</v>
      </c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Y8778" s="2"/>
      <c r="Z8778"/>
      <c r="AA8778"/>
      <c r="AB8778"/>
    </row>
    <row r="8779" spans="1:28" ht="14.45" x14ac:dyDescent="0.3">
      <c r="A8779" s="3">
        <v>42551.625162037039</v>
      </c>
      <c r="B8779">
        <v>2016</v>
      </c>
      <c r="C8779">
        <v>6</v>
      </c>
      <c r="D8779">
        <v>30</v>
      </c>
      <c r="E8779">
        <v>15</v>
      </c>
      <c r="F8779" s="4">
        <v>1042097.5151387197</v>
      </c>
      <c r="G8779" s="4">
        <v>1184657.7965718324</v>
      </c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Y8779" s="2"/>
      <c r="Z8779"/>
      <c r="AA8779"/>
      <c r="AB8779"/>
    </row>
    <row r="8780" spans="1:28" ht="14.45" x14ac:dyDescent="0.3">
      <c r="A8780" s="3">
        <v>42551.666828703703</v>
      </c>
      <c r="B8780">
        <v>2016</v>
      </c>
      <c r="C8780">
        <v>6</v>
      </c>
      <c r="D8780">
        <v>30</v>
      </c>
      <c r="E8780">
        <v>16</v>
      </c>
      <c r="F8780" s="4">
        <v>1061768.1928425764</v>
      </c>
      <c r="G8780" s="4">
        <v>1240513.9692373786</v>
      </c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Y8780" s="2"/>
      <c r="Z8780"/>
      <c r="AA8780"/>
      <c r="AB8780"/>
    </row>
    <row r="8781" spans="1:28" ht="14.45" x14ac:dyDescent="0.3">
      <c r="A8781" s="3">
        <v>42551.708495370367</v>
      </c>
      <c r="B8781">
        <v>2016</v>
      </c>
      <c r="C8781">
        <v>6</v>
      </c>
      <c r="D8781">
        <v>30</v>
      </c>
      <c r="E8781">
        <v>17</v>
      </c>
      <c r="F8781" s="4">
        <v>1036592.7990521993</v>
      </c>
      <c r="G8781" s="4">
        <v>1251959.4740842381</v>
      </c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Y8781" s="2"/>
      <c r="Z8781"/>
      <c r="AA8781"/>
      <c r="AB8781"/>
    </row>
    <row r="8782" spans="1:28" ht="14.45" x14ac:dyDescent="0.3">
      <c r="A8782" s="3">
        <v>42551.750162037039</v>
      </c>
      <c r="B8782">
        <v>2016</v>
      </c>
      <c r="C8782">
        <v>6</v>
      </c>
      <c r="D8782">
        <v>30</v>
      </c>
      <c r="E8782">
        <v>18</v>
      </c>
      <c r="F8782" s="4">
        <v>1013802.5549242753</v>
      </c>
      <c r="G8782" s="4">
        <v>1221620.347407714</v>
      </c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Y8782" s="2"/>
      <c r="Z8782"/>
      <c r="AA8782"/>
      <c r="AB8782"/>
    </row>
    <row r="8783" spans="1:28" ht="14.45" x14ac:dyDescent="0.3">
      <c r="A8783" s="3">
        <v>42551.791828703703</v>
      </c>
      <c r="B8783">
        <v>2016</v>
      </c>
      <c r="C8783">
        <v>6</v>
      </c>
      <c r="D8783">
        <v>30</v>
      </c>
      <c r="E8783">
        <v>19</v>
      </c>
      <c r="F8783" s="4">
        <v>969241.82951806928</v>
      </c>
      <c r="G8783" s="4">
        <v>1170624.215782075</v>
      </c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Y8783" s="2"/>
      <c r="Z8783"/>
      <c r="AA8783"/>
      <c r="AB8783"/>
    </row>
    <row r="8784" spans="1:28" ht="14.45" x14ac:dyDescent="0.3">
      <c r="A8784" s="3">
        <v>42551.833495370367</v>
      </c>
      <c r="B8784">
        <v>2016</v>
      </c>
      <c r="C8784">
        <v>6</v>
      </c>
      <c r="D8784">
        <v>30</v>
      </c>
      <c r="E8784">
        <v>20</v>
      </c>
      <c r="F8784" s="4">
        <v>894088.05625239247</v>
      </c>
      <c r="G8784" s="4">
        <v>1079219.3692372716</v>
      </c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Y8784" s="2"/>
      <c r="Z8784"/>
      <c r="AA8784"/>
      <c r="AB8784"/>
    </row>
    <row r="8785" spans="1:28" ht="14.45" x14ac:dyDescent="0.3">
      <c r="A8785" s="3">
        <v>42551.875162037039</v>
      </c>
      <c r="B8785">
        <v>2016</v>
      </c>
      <c r="C8785">
        <v>6</v>
      </c>
      <c r="D8785">
        <v>30</v>
      </c>
      <c r="E8785">
        <v>21</v>
      </c>
      <c r="F8785" s="4">
        <v>810011.83858582226</v>
      </c>
      <c r="G8785" s="4">
        <v>1009508.3034312334</v>
      </c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Y8785" s="2"/>
    </row>
    <row r="8786" spans="1:28" ht="14.45" x14ac:dyDescent="0.3">
      <c r="A8786" s="3">
        <v>42551.916828703703</v>
      </c>
      <c r="B8786">
        <v>2016</v>
      </c>
      <c r="C8786">
        <v>6</v>
      </c>
      <c r="D8786">
        <v>30</v>
      </c>
      <c r="E8786">
        <v>22</v>
      </c>
      <c r="F8786" s="4">
        <v>669865.69203379552</v>
      </c>
      <c r="G8786" s="4">
        <v>839204.61091565609</v>
      </c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Y8786" s="2"/>
    </row>
    <row r="8787" spans="1:28" ht="14.45" x14ac:dyDescent="0.3">
      <c r="A8787" s="3">
        <v>42551.958495370367</v>
      </c>
      <c r="B8787">
        <v>2016</v>
      </c>
      <c r="C8787">
        <v>6</v>
      </c>
      <c r="D8787">
        <v>30</v>
      </c>
      <c r="E8787">
        <v>23</v>
      </c>
      <c r="F8787" s="4">
        <v>566653.50621840323</v>
      </c>
      <c r="G8787" s="4">
        <v>696300.84977928165</v>
      </c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Y8787" s="2"/>
    </row>
    <row r="8788" spans="1:28" ht="14.45" x14ac:dyDescent="0.3">
      <c r="E8788" s="5" t="s">
        <v>8</v>
      </c>
      <c r="F8788" s="9">
        <f>SUM(F4:F8787)</f>
        <v>4267045461.8182902</v>
      </c>
      <c r="G8788" s="7">
        <f>SUM(G4:G8787)</f>
        <v>6197488347.5317335</v>
      </c>
      <c r="H8788" s="13">
        <f>SUM(F8788:G8788)</f>
        <v>10464533809.350023</v>
      </c>
    </row>
    <row r="8789" spans="1:28" s="8" customFormat="1" ht="14.45" x14ac:dyDescent="0.3">
      <c r="A8789"/>
      <c r="B8789"/>
      <c r="C8789"/>
      <c r="D8789"/>
      <c r="E8789" s="5" t="s">
        <v>9</v>
      </c>
      <c r="F8789" s="6">
        <f>SUM(F4:F2211)+SUM(F7324:F8787)</f>
        <v>2128039429.4926977</v>
      </c>
      <c r="G8789" s="6">
        <f>SUM(G4:G2211)+SUM(G7324:G8787)</f>
        <v>2427577127.2113047</v>
      </c>
      <c r="H8789" s="1"/>
      <c r="I8789" s="1"/>
      <c r="J8789" s="1"/>
      <c r="K8789" s="1"/>
      <c r="L8789" s="1"/>
      <c r="M8789" s="1"/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</row>
    <row r="8790" spans="1:28" s="8" customFormat="1" ht="14.45" x14ac:dyDescent="0.3">
      <c r="A8790"/>
      <c r="B8790"/>
      <c r="C8790"/>
      <c r="D8790"/>
      <c r="E8790" s="5" t="s">
        <v>10</v>
      </c>
      <c r="F8790" s="6">
        <f>SUM(F2212:F7323)</f>
        <v>2139006032.3255947</v>
      </c>
      <c r="G8790" s="6">
        <f>SUM(G2212:G7323)</f>
        <v>3769911220.3204064</v>
      </c>
      <c r="H8790" s="1"/>
      <c r="I8790" s="1"/>
      <c r="J8790" s="1"/>
      <c r="K8790" s="1"/>
      <c r="L8790" s="1"/>
      <c r="M8790" s="1"/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</row>
    <row r="8791" spans="1:28" ht="14.45" x14ac:dyDescent="0.3">
      <c r="F8791" s="7"/>
      <c r="G8791" s="7"/>
    </row>
    <row r="8793" spans="1:28" ht="16.899999999999999" x14ac:dyDescent="0.3">
      <c r="E8793" s="5" t="s">
        <v>11</v>
      </c>
      <c r="F8793" s="6">
        <f>'S On Apr-Oct'!H617</f>
        <v>416227737.58866012</v>
      </c>
      <c r="G8793" s="6">
        <f>'S On Apr-Oct'!I617</f>
        <v>496523514.75371605</v>
      </c>
      <c r="J8793" s="21"/>
    </row>
    <row r="8794" spans="1:28" ht="14.45" x14ac:dyDescent="0.3">
      <c r="E8794" s="5" t="s">
        <v>13</v>
      </c>
      <c r="F8794" s="6">
        <f>F8789-F8793</f>
        <v>1711811691.9040375</v>
      </c>
      <c r="G8794" s="6">
        <f>G8789-G8793</f>
        <v>1931053612.4575887</v>
      </c>
    </row>
    <row r="8795" spans="1:28" ht="14.45" x14ac:dyDescent="0.3">
      <c r="E8795" s="5" t="s">
        <v>12</v>
      </c>
      <c r="F8795" s="6">
        <f>SUM(F8793:F8794)</f>
        <v>2128039429.4926977</v>
      </c>
      <c r="G8795" s="6">
        <f>SUM(G8793:G8794)</f>
        <v>2427577127.2113047</v>
      </c>
    </row>
    <row r="8798" spans="1:28" ht="14.45" x14ac:dyDescent="0.3">
      <c r="E8798" s="5" t="s">
        <v>14</v>
      </c>
      <c r="F8798" s="6">
        <f>'W On Nov-Mar'!J442</f>
        <v>435565169.02163029</v>
      </c>
      <c r="G8798" s="6">
        <f>'W On Nov-Mar'!K442</f>
        <v>778622415.07936954</v>
      </c>
    </row>
    <row r="8799" spans="1:28" ht="14.45" x14ac:dyDescent="0.3">
      <c r="E8799" s="5" t="s">
        <v>15</v>
      </c>
      <c r="F8799" s="6">
        <f>F8790-F8798</f>
        <v>1703440863.3039644</v>
      </c>
      <c r="G8799" s="6">
        <f>G8790-G8798</f>
        <v>2991288805.2410369</v>
      </c>
    </row>
    <row r="8800" spans="1:28" ht="14.45" x14ac:dyDescent="0.3">
      <c r="E8800" s="5" t="s">
        <v>16</v>
      </c>
      <c r="F8800" s="6">
        <f>SUM(F8798:F8799)</f>
        <v>2139006032.3255947</v>
      </c>
      <c r="G8800" s="6">
        <f>SUM(G8798:G8799)</f>
        <v>3769911220.3204064</v>
      </c>
    </row>
  </sheetData>
  <autoFilter ref="A3:G879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793"/>
  <sheetViews>
    <sheetView zoomScale="70" zoomScaleNormal="70" workbookViewId="0">
      <pane xSplit="5" ySplit="3" topLeftCell="F420" activePane="bottomRight" state="frozen"/>
      <selection activeCell="J8793" sqref="J8793"/>
      <selection pane="topRight" activeCell="J8793" sqref="J8793"/>
      <selection pane="bottomLeft" activeCell="J8793" sqref="J8793"/>
      <selection pane="bottomRight" activeCell="J443" sqref="J443"/>
    </sheetView>
  </sheetViews>
  <sheetFormatPr defaultRowHeight="15" x14ac:dyDescent="0.25"/>
  <cols>
    <col min="1" max="1" width="17.7109375" bestFit="1" customWidth="1"/>
    <col min="2" max="2" width="6.28515625" bestFit="1" customWidth="1"/>
    <col min="3" max="3" width="7.28515625" bestFit="1" customWidth="1"/>
    <col min="4" max="4" width="5" bestFit="1" customWidth="1"/>
    <col min="5" max="5" width="5.85546875" bestFit="1" customWidth="1"/>
    <col min="6" max="6" width="5.85546875" customWidth="1"/>
    <col min="7" max="7" width="17" customWidth="1"/>
    <col min="8" max="8" width="16.85546875" customWidth="1"/>
    <col min="9" max="9" width="4.42578125" style="1" customWidth="1"/>
    <col min="10" max="10" width="17.42578125" style="1" customWidth="1"/>
    <col min="11" max="11" width="18.85546875" style="1" customWidth="1"/>
    <col min="12" max="12" width="18.140625" style="1" bestFit="1" customWidth="1"/>
    <col min="13" max="13" width="15.42578125" style="1" bestFit="1" customWidth="1"/>
    <col min="14" max="14" width="12" style="1" bestFit="1" customWidth="1"/>
    <col min="15" max="15" width="17.140625" style="1" bestFit="1" customWidth="1"/>
    <col min="16" max="16" width="11.5703125" style="1" bestFit="1" customWidth="1"/>
    <col min="17" max="17" width="8.140625" style="1" bestFit="1" customWidth="1"/>
    <col min="18" max="18" width="25.7109375" style="1" bestFit="1" customWidth="1"/>
    <col min="19" max="19" width="10.28515625" style="1" bestFit="1" customWidth="1"/>
    <col min="20" max="20" width="20" style="1" bestFit="1" customWidth="1"/>
    <col min="21" max="21" width="18.5703125" style="1" bestFit="1" customWidth="1"/>
    <col min="22" max="22" width="20.140625" style="1" bestFit="1" customWidth="1"/>
    <col min="23" max="23" width="14.42578125" style="1" bestFit="1" customWidth="1"/>
    <col min="24" max="25" width="8.85546875" style="1"/>
    <col min="26" max="26" width="16.7109375" style="1" bestFit="1" customWidth="1"/>
    <col min="27" max="29" width="8.85546875" style="1"/>
  </cols>
  <sheetData>
    <row r="1" spans="1:29" ht="16.899999999999999" x14ac:dyDescent="0.3">
      <c r="A1" s="21" t="s">
        <v>26</v>
      </c>
      <c r="G1" s="23" t="s">
        <v>20</v>
      </c>
      <c r="H1" s="23"/>
      <c r="J1" s="22" t="s">
        <v>21</v>
      </c>
      <c r="K1" s="22"/>
      <c r="AA1"/>
      <c r="AB1"/>
      <c r="AC1"/>
    </row>
    <row r="2" spans="1:29" ht="14.45" x14ac:dyDescent="0.3">
      <c r="J2" s="1" t="s">
        <v>19</v>
      </c>
      <c r="AA2"/>
      <c r="AB2"/>
      <c r="AC2"/>
    </row>
    <row r="3" spans="1:29" ht="14.45" x14ac:dyDescent="0.3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7</v>
      </c>
      <c r="G3" t="s">
        <v>5</v>
      </c>
      <c r="H3" t="s">
        <v>6</v>
      </c>
      <c r="J3" t="s">
        <v>5</v>
      </c>
      <c r="K3" t="s">
        <v>6</v>
      </c>
      <c r="AA3"/>
      <c r="AB3"/>
      <c r="AC3"/>
    </row>
    <row r="4" spans="1:29" ht="14.45" x14ac:dyDescent="0.3">
      <c r="A4" s="3">
        <v>42310.292002314818</v>
      </c>
      <c r="B4">
        <v>2015</v>
      </c>
      <c r="C4">
        <v>11</v>
      </c>
      <c r="D4">
        <v>2</v>
      </c>
      <c r="E4">
        <v>7</v>
      </c>
      <c r="F4">
        <f t="shared" ref="F4:F67" si="0">WEEKDAY(A4)</f>
        <v>2</v>
      </c>
      <c r="G4" s="4">
        <v>326095.78660262545</v>
      </c>
      <c r="H4" s="4">
        <v>475427.05274189456</v>
      </c>
      <c r="I4" s="2"/>
      <c r="J4" s="2">
        <f>VLOOKUP('W On Nov-Mar'!$A4+11/24,'LGE and KU 8760s'!$A$4:$G$8787,6,TRUE)</f>
        <v>354914.84795387875</v>
      </c>
      <c r="K4" s="2">
        <f>VLOOKUP('W On Nov-Mar'!$A4+11/24,'LGE and KU 8760s'!$A$4:$G$8787,7,TRUE)</f>
        <v>521771.84970822645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Z4" s="2"/>
      <c r="AA4"/>
      <c r="AB4"/>
      <c r="AC4"/>
    </row>
    <row r="5" spans="1:29" ht="14.45" x14ac:dyDescent="0.3">
      <c r="A5" s="3">
        <v>42310.333668981482</v>
      </c>
      <c r="B5">
        <v>2015</v>
      </c>
      <c r="C5">
        <v>11</v>
      </c>
      <c r="D5">
        <v>2</v>
      </c>
      <c r="E5">
        <v>8</v>
      </c>
      <c r="F5">
        <f t="shared" si="0"/>
        <v>2</v>
      </c>
      <c r="G5" s="4">
        <v>358463.84622660786</v>
      </c>
      <c r="H5" s="4">
        <v>470961.7173362968</v>
      </c>
      <c r="I5" s="2"/>
      <c r="J5" s="2">
        <f>VLOOKUP('W On Nov-Mar'!$A5+11/24,'LGE and KU 8760s'!$A$4:$G$8787,6,TRUE)</f>
        <v>375407.2483915147</v>
      </c>
      <c r="K5" s="2">
        <f>VLOOKUP('W On Nov-Mar'!$A5+11/24,'LGE and KU 8760s'!$A$4:$G$8787,7,TRUE)</f>
        <v>537645.24120015791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Z5" s="2"/>
      <c r="AA5"/>
      <c r="AB5"/>
      <c r="AC5"/>
    </row>
    <row r="6" spans="1:29" ht="14.45" x14ac:dyDescent="0.3">
      <c r="A6" s="3">
        <v>42310.375335648147</v>
      </c>
      <c r="B6">
        <v>2015</v>
      </c>
      <c r="C6">
        <v>11</v>
      </c>
      <c r="D6">
        <v>2</v>
      </c>
      <c r="E6">
        <v>9</v>
      </c>
      <c r="F6">
        <f t="shared" si="0"/>
        <v>2</v>
      </c>
      <c r="G6" s="4">
        <v>313979.40388717834</v>
      </c>
      <c r="H6" s="4">
        <v>481514.40203723067</v>
      </c>
      <c r="I6" s="2"/>
      <c r="J6" s="2">
        <f>VLOOKUP('W On Nov-Mar'!$A6+11/24,'LGE and KU 8760s'!$A$4:$G$8787,6,TRUE)</f>
        <v>347557.01742492145</v>
      </c>
      <c r="K6" s="2">
        <f>VLOOKUP('W On Nov-Mar'!$A6+11/24,'LGE and KU 8760s'!$A$4:$G$8787,7,TRUE)</f>
        <v>537925.46958995482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Z6" s="2"/>
      <c r="AA6"/>
      <c r="AB6"/>
      <c r="AC6"/>
    </row>
    <row r="7" spans="1:29" ht="14.45" x14ac:dyDescent="0.3">
      <c r="A7" s="3">
        <v>42310.417002314818</v>
      </c>
      <c r="B7">
        <v>2015</v>
      </c>
      <c r="C7">
        <v>11</v>
      </c>
      <c r="D7">
        <v>2</v>
      </c>
      <c r="E7">
        <v>10</v>
      </c>
      <c r="F7">
        <f t="shared" si="0"/>
        <v>2</v>
      </c>
      <c r="G7" s="4">
        <v>321020.4608615266</v>
      </c>
      <c r="H7" s="4">
        <v>464859.51367817621</v>
      </c>
      <c r="I7" s="2"/>
      <c r="J7" s="2">
        <f>VLOOKUP('W On Nov-Mar'!$A7+11/24,'LGE and KU 8760s'!$A$4:$G$8787,6,TRUE)</f>
        <v>328688.67186942894</v>
      </c>
      <c r="K7" s="2">
        <f>VLOOKUP('W On Nov-Mar'!$A7+11/24,'LGE and KU 8760s'!$A$4:$G$8787,7,TRUE)</f>
        <v>528047.39916566585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Z7" s="2"/>
      <c r="AA7"/>
      <c r="AB7"/>
      <c r="AC7"/>
    </row>
    <row r="8" spans="1:29" ht="14.45" x14ac:dyDescent="0.3">
      <c r="A8" s="3">
        <v>42311.292002314818</v>
      </c>
      <c r="B8">
        <v>2015</v>
      </c>
      <c r="C8">
        <v>11</v>
      </c>
      <c r="D8">
        <v>3</v>
      </c>
      <c r="E8">
        <v>7</v>
      </c>
      <c r="F8">
        <f t="shared" si="0"/>
        <v>3</v>
      </c>
      <c r="G8" s="4">
        <v>366073.76772679191</v>
      </c>
      <c r="H8" s="4">
        <v>609297.47803280631</v>
      </c>
      <c r="I8" s="2"/>
      <c r="J8" s="2">
        <f>VLOOKUP('W On Nov-Mar'!$A8+11/24,'LGE and KU 8760s'!$A$4:$G$8787,6,TRUE)</f>
        <v>447746.26425055048</v>
      </c>
      <c r="K8" s="2">
        <f>VLOOKUP('W On Nov-Mar'!$A8+11/24,'LGE and KU 8760s'!$A$4:$G$8787,7,TRUE)</f>
        <v>582903.83432822791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Z8" s="2"/>
      <c r="AA8"/>
      <c r="AB8"/>
      <c r="AC8"/>
    </row>
    <row r="9" spans="1:29" ht="14.45" x14ac:dyDescent="0.3">
      <c r="A9" s="3">
        <v>42311.333668981482</v>
      </c>
      <c r="B9">
        <v>2015</v>
      </c>
      <c r="C9">
        <v>11</v>
      </c>
      <c r="D9">
        <v>3</v>
      </c>
      <c r="E9">
        <v>8</v>
      </c>
      <c r="F9">
        <f t="shared" si="0"/>
        <v>3</v>
      </c>
      <c r="G9" s="4">
        <v>404746.89123018604</v>
      </c>
      <c r="H9" s="4">
        <v>623941.8146909182</v>
      </c>
      <c r="I9" s="2"/>
      <c r="J9" s="2">
        <f>VLOOKUP('W On Nov-Mar'!$A9+11/24,'LGE and KU 8760s'!$A$4:$G$8787,6,TRUE)</f>
        <v>418434.20441666211</v>
      </c>
      <c r="K9" s="2">
        <f>VLOOKUP('W On Nov-Mar'!$A9+11/24,'LGE and KU 8760s'!$A$4:$G$8787,7,TRUE)</f>
        <v>596343.07106957235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Z9" s="2"/>
      <c r="AA9"/>
      <c r="AB9"/>
      <c r="AC9"/>
    </row>
    <row r="10" spans="1:29" ht="14.45" x14ac:dyDescent="0.3">
      <c r="A10" s="3">
        <v>42311.375335648147</v>
      </c>
      <c r="B10">
        <v>2015</v>
      </c>
      <c r="C10">
        <v>11</v>
      </c>
      <c r="D10">
        <v>3</v>
      </c>
      <c r="E10">
        <v>9</v>
      </c>
      <c r="F10">
        <f t="shared" si="0"/>
        <v>3</v>
      </c>
      <c r="G10" s="4">
        <v>414325.28260179044</v>
      </c>
      <c r="H10" s="4">
        <v>632586.3408676635</v>
      </c>
      <c r="I10" s="2"/>
      <c r="J10" s="2">
        <f>VLOOKUP('W On Nov-Mar'!$A10+11/24,'LGE and KU 8760s'!$A$4:$G$8787,6,TRUE)</f>
        <v>413217.10968220199</v>
      </c>
      <c r="K10" s="2">
        <f>VLOOKUP('W On Nov-Mar'!$A10+11/24,'LGE and KU 8760s'!$A$4:$G$8787,7,TRUE)</f>
        <v>577154.22923537507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Z10" s="2"/>
      <c r="AA10"/>
      <c r="AB10"/>
      <c r="AC10"/>
    </row>
    <row r="11" spans="1:29" ht="14.45" x14ac:dyDescent="0.3">
      <c r="A11" s="3">
        <v>42311.417002314818</v>
      </c>
      <c r="B11">
        <v>2015</v>
      </c>
      <c r="C11">
        <v>11</v>
      </c>
      <c r="D11">
        <v>3</v>
      </c>
      <c r="E11">
        <v>10</v>
      </c>
      <c r="F11">
        <f t="shared" si="0"/>
        <v>3</v>
      </c>
      <c r="G11" s="4">
        <v>379125.84903457027</v>
      </c>
      <c r="H11" s="4">
        <v>555109.27312579518</v>
      </c>
      <c r="I11" s="2"/>
      <c r="J11" s="2">
        <f>VLOOKUP('W On Nov-Mar'!$A11+11/24,'LGE and KU 8760s'!$A$4:$G$8787,6,TRUE)</f>
        <v>385469.67911493126</v>
      </c>
      <c r="K11" s="2">
        <f>VLOOKUP('W On Nov-Mar'!$A11+11/24,'LGE and KU 8760s'!$A$4:$G$8787,7,TRUE)</f>
        <v>571105.4727259262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Z11" s="2"/>
      <c r="AA11"/>
      <c r="AB11"/>
      <c r="AC11"/>
    </row>
    <row r="12" spans="1:29" ht="14.45" x14ac:dyDescent="0.3">
      <c r="A12" s="3">
        <v>42312.292002314818</v>
      </c>
      <c r="B12">
        <v>2015</v>
      </c>
      <c r="C12">
        <v>11</v>
      </c>
      <c r="D12">
        <v>4</v>
      </c>
      <c r="E12">
        <v>7</v>
      </c>
      <c r="F12">
        <f t="shared" si="0"/>
        <v>4</v>
      </c>
      <c r="G12" s="4">
        <v>384409.04211313097</v>
      </c>
      <c r="H12" s="4">
        <v>612170.37458695087</v>
      </c>
      <c r="I12" s="2"/>
      <c r="J12" s="2">
        <f>VLOOKUP('W On Nov-Mar'!$A12+11/24,'LGE and KU 8760s'!$A$4:$G$8787,6,TRUE)</f>
        <v>391038.6373396854</v>
      </c>
      <c r="K12" s="2">
        <f>VLOOKUP('W On Nov-Mar'!$A12+11/24,'LGE and KU 8760s'!$A$4:$G$8787,7,TRUE)</f>
        <v>535873.003240188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Z12" s="2"/>
      <c r="AA12"/>
      <c r="AB12"/>
      <c r="AC12"/>
    </row>
    <row r="13" spans="1:29" ht="14.45" x14ac:dyDescent="0.3">
      <c r="A13" s="3">
        <v>42312.333668981482</v>
      </c>
      <c r="B13">
        <v>2015</v>
      </c>
      <c r="C13">
        <v>11</v>
      </c>
      <c r="D13">
        <v>4</v>
      </c>
      <c r="E13">
        <v>8</v>
      </c>
      <c r="F13">
        <f t="shared" si="0"/>
        <v>4</v>
      </c>
      <c r="G13" s="4">
        <v>335702.35465169849</v>
      </c>
      <c r="H13" s="4">
        <v>561515.37649987603</v>
      </c>
      <c r="I13" s="2"/>
      <c r="J13" s="2">
        <f>VLOOKUP('W On Nov-Mar'!$A13+11/24,'LGE and KU 8760s'!$A$4:$G$8787,6,TRUE)</f>
        <v>405774.24046241469</v>
      </c>
      <c r="K13" s="2">
        <f>VLOOKUP('W On Nov-Mar'!$A13+11/24,'LGE and KU 8760s'!$A$4:$G$8787,7,TRUE)</f>
        <v>523009.63271907106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Z13" s="2"/>
      <c r="AA13"/>
      <c r="AB13"/>
      <c r="AC13"/>
    </row>
    <row r="14" spans="1:29" ht="14.45" x14ac:dyDescent="0.3">
      <c r="A14" s="3">
        <v>42312.375335648147</v>
      </c>
      <c r="B14">
        <v>2015</v>
      </c>
      <c r="C14">
        <v>11</v>
      </c>
      <c r="D14">
        <v>4</v>
      </c>
      <c r="E14">
        <v>9</v>
      </c>
      <c r="F14">
        <f t="shared" si="0"/>
        <v>4</v>
      </c>
      <c r="G14" s="4">
        <v>289207.55538058764</v>
      </c>
      <c r="H14" s="4">
        <v>485986.63602984283</v>
      </c>
      <c r="I14" s="2"/>
      <c r="J14" s="2">
        <f>VLOOKUP('W On Nov-Mar'!$A14+11/24,'LGE and KU 8760s'!$A$4:$G$8787,6,TRUE)</f>
        <v>382330.09419702319</v>
      </c>
      <c r="K14" s="2">
        <f>VLOOKUP('W On Nov-Mar'!$A14+11/24,'LGE and KU 8760s'!$A$4:$G$8787,7,TRUE)</f>
        <v>519591.40881042491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Z14" s="2"/>
      <c r="AA14"/>
      <c r="AB14"/>
      <c r="AC14"/>
    </row>
    <row r="15" spans="1:29" ht="14.45" x14ac:dyDescent="0.3">
      <c r="A15" s="3">
        <v>42312.417002314818</v>
      </c>
      <c r="B15">
        <v>2015</v>
      </c>
      <c r="C15">
        <v>11</v>
      </c>
      <c r="D15">
        <v>4</v>
      </c>
      <c r="E15">
        <v>10</v>
      </c>
      <c r="F15">
        <f t="shared" si="0"/>
        <v>4</v>
      </c>
      <c r="G15" s="4">
        <v>278275.58205582673</v>
      </c>
      <c r="H15" s="4">
        <v>416107.70368479646</v>
      </c>
      <c r="I15" s="2"/>
      <c r="J15" s="2">
        <f>VLOOKUP('W On Nov-Mar'!$A15+11/24,'LGE and KU 8760s'!$A$4:$G$8787,6,TRUE)</f>
        <v>353600.86223716091</v>
      </c>
      <c r="K15" s="2">
        <f>VLOOKUP('W On Nov-Mar'!$A15+11/24,'LGE and KU 8760s'!$A$4:$G$8787,7,TRUE)</f>
        <v>490365.96294903662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Z15" s="2"/>
      <c r="AA15"/>
      <c r="AB15"/>
      <c r="AC15"/>
    </row>
    <row r="16" spans="1:29" ht="14.45" x14ac:dyDescent="0.3">
      <c r="A16" s="3">
        <v>42313.292002314818</v>
      </c>
      <c r="B16">
        <v>2015</v>
      </c>
      <c r="C16">
        <v>11</v>
      </c>
      <c r="D16">
        <v>5</v>
      </c>
      <c r="E16">
        <v>7</v>
      </c>
      <c r="F16">
        <f t="shared" si="0"/>
        <v>5</v>
      </c>
      <c r="G16" s="4">
        <v>323921.2745023715</v>
      </c>
      <c r="H16" s="4">
        <v>473723.98095991823</v>
      </c>
      <c r="I16" s="2"/>
      <c r="J16" s="2">
        <f>VLOOKUP('W On Nov-Mar'!$A16+11/24,'LGE and KU 8760s'!$A$4:$G$8787,6,TRUE)</f>
        <v>372297.14304098993</v>
      </c>
      <c r="K16" s="2">
        <f>VLOOKUP('W On Nov-Mar'!$A16+11/24,'LGE and KU 8760s'!$A$4:$G$8787,7,TRUE)</f>
        <v>463568.89611998771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Z16" s="2"/>
      <c r="AA16"/>
      <c r="AB16"/>
      <c r="AC16"/>
    </row>
    <row r="17" spans="1:29" ht="14.45" x14ac:dyDescent="0.3">
      <c r="A17" s="3">
        <v>42313.333668981482</v>
      </c>
      <c r="B17">
        <v>2015</v>
      </c>
      <c r="C17">
        <v>11</v>
      </c>
      <c r="D17">
        <v>5</v>
      </c>
      <c r="E17">
        <v>8</v>
      </c>
      <c r="F17">
        <f t="shared" si="0"/>
        <v>5</v>
      </c>
      <c r="G17" s="4">
        <v>280732.28977495467</v>
      </c>
      <c r="H17" s="4">
        <v>426135.21919554495</v>
      </c>
      <c r="I17" s="2"/>
      <c r="J17" s="2">
        <f>VLOOKUP('W On Nov-Mar'!$A17+11/24,'LGE and KU 8760s'!$A$4:$G$8787,6,TRUE)</f>
        <v>365461.07648105273</v>
      </c>
      <c r="K17" s="2">
        <f>VLOOKUP('W On Nov-Mar'!$A17+11/24,'LGE and KU 8760s'!$A$4:$G$8787,7,TRUE)</f>
        <v>519718.53148062393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Z17" s="2"/>
      <c r="AA17"/>
      <c r="AB17"/>
      <c r="AC17"/>
    </row>
    <row r="18" spans="1:29" ht="14.45" x14ac:dyDescent="0.3">
      <c r="A18" s="3">
        <v>42313.375335648147</v>
      </c>
      <c r="B18">
        <v>2015</v>
      </c>
      <c r="C18">
        <v>11</v>
      </c>
      <c r="D18">
        <v>5</v>
      </c>
      <c r="E18">
        <v>9</v>
      </c>
      <c r="F18">
        <f t="shared" si="0"/>
        <v>5</v>
      </c>
      <c r="G18" s="4">
        <v>262188.9469198148</v>
      </c>
      <c r="H18" s="4">
        <v>398377.3093712937</v>
      </c>
      <c r="I18" s="2"/>
      <c r="J18" s="2">
        <f>VLOOKUP('W On Nov-Mar'!$A18+11/24,'LGE and KU 8760s'!$A$4:$G$8787,6,TRUE)</f>
        <v>382737.7659958225</v>
      </c>
      <c r="K18" s="2">
        <f>VLOOKUP('W On Nov-Mar'!$A18+11/24,'LGE and KU 8760s'!$A$4:$G$8787,7,TRUE)</f>
        <v>510384.38742372819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Z18" s="2"/>
      <c r="AA18"/>
      <c r="AB18"/>
      <c r="AC18"/>
    </row>
    <row r="19" spans="1:29" ht="14.45" x14ac:dyDescent="0.3">
      <c r="A19" s="3">
        <v>42313.417002314818</v>
      </c>
      <c r="B19">
        <v>2015</v>
      </c>
      <c r="C19">
        <v>11</v>
      </c>
      <c r="D19">
        <v>5</v>
      </c>
      <c r="E19">
        <v>10</v>
      </c>
      <c r="F19">
        <f t="shared" si="0"/>
        <v>5</v>
      </c>
      <c r="G19" s="4">
        <v>247361.03957208584</v>
      </c>
      <c r="H19" s="4">
        <v>355105.59805407439</v>
      </c>
      <c r="I19" s="2"/>
      <c r="J19" s="2">
        <f>VLOOKUP('W On Nov-Mar'!$A19+11/24,'LGE and KU 8760s'!$A$4:$G$8787,6,TRUE)</f>
        <v>336918.95279301784</v>
      </c>
      <c r="K19" s="2">
        <f>VLOOKUP('W On Nov-Mar'!$A19+11/24,'LGE and KU 8760s'!$A$4:$G$8787,7,TRUE)</f>
        <v>444343.50635423302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Z19" s="2"/>
      <c r="AA19"/>
      <c r="AB19"/>
      <c r="AC19"/>
    </row>
    <row r="20" spans="1:29" ht="14.45" x14ac:dyDescent="0.3">
      <c r="A20" s="3">
        <v>42314.292013888888</v>
      </c>
      <c r="B20">
        <v>2015</v>
      </c>
      <c r="C20">
        <v>11</v>
      </c>
      <c r="D20">
        <v>6</v>
      </c>
      <c r="E20">
        <v>7</v>
      </c>
      <c r="F20">
        <f t="shared" si="0"/>
        <v>6</v>
      </c>
      <c r="G20" s="4">
        <v>305408.1041116243</v>
      </c>
      <c r="H20" s="4">
        <v>435797.80729803711</v>
      </c>
      <c r="I20" s="2"/>
      <c r="J20" s="2">
        <f>VLOOKUP('W On Nov-Mar'!$A20+11/24,'LGE and KU 8760s'!$A$4:$G$8787,6,TRUE)</f>
        <v>362837.20635568956</v>
      </c>
      <c r="K20" s="2">
        <f>VLOOKUP('W On Nov-Mar'!$A20+11/24,'LGE and KU 8760s'!$A$4:$G$8787,7,TRUE)</f>
        <v>476239.51041829737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Z20" s="2"/>
      <c r="AA20"/>
      <c r="AB20"/>
      <c r="AC20"/>
    </row>
    <row r="21" spans="1:29" ht="14.45" x14ac:dyDescent="0.3">
      <c r="A21" s="3">
        <v>42314.333680555559</v>
      </c>
      <c r="B21">
        <v>2015</v>
      </c>
      <c r="C21">
        <v>11</v>
      </c>
      <c r="D21">
        <v>6</v>
      </c>
      <c r="E21">
        <v>8</v>
      </c>
      <c r="F21">
        <f t="shared" si="0"/>
        <v>6</v>
      </c>
      <c r="G21" s="4">
        <v>270704.38615244278</v>
      </c>
      <c r="H21" s="4">
        <v>382987.82616775186</v>
      </c>
      <c r="I21" s="2"/>
      <c r="J21" s="2">
        <f>VLOOKUP('W On Nov-Mar'!$A21+11/24,'LGE and KU 8760s'!$A$4:$G$8787,6,TRUE)</f>
        <v>357986.4183649763</v>
      </c>
      <c r="K21" s="2">
        <f>VLOOKUP('W On Nov-Mar'!$A21+11/24,'LGE and KU 8760s'!$A$4:$G$8787,7,TRUE)</f>
        <v>474690.21304418129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Z21" s="2"/>
      <c r="AA21"/>
      <c r="AB21"/>
      <c r="AC21"/>
    </row>
    <row r="22" spans="1:29" ht="14.45" x14ac:dyDescent="0.3">
      <c r="A22" s="3">
        <v>42314.375347222223</v>
      </c>
      <c r="B22">
        <v>2015</v>
      </c>
      <c r="C22">
        <v>11</v>
      </c>
      <c r="D22">
        <v>6</v>
      </c>
      <c r="E22">
        <v>9</v>
      </c>
      <c r="F22">
        <f t="shared" si="0"/>
        <v>6</v>
      </c>
      <c r="G22" s="4">
        <v>239540.38939992373</v>
      </c>
      <c r="H22" s="4">
        <v>357376.32686601469</v>
      </c>
      <c r="I22" s="2"/>
      <c r="J22" s="2">
        <f>VLOOKUP('W On Nov-Mar'!$A22+11/24,'LGE and KU 8760s'!$A$4:$G$8787,6,TRUE)</f>
        <v>370344.17191804835</v>
      </c>
      <c r="K22" s="2">
        <f>VLOOKUP('W On Nov-Mar'!$A22+11/24,'LGE and KU 8760s'!$A$4:$G$8787,7,TRUE)</f>
        <v>465342.55750732747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Z22" s="2"/>
      <c r="AA22"/>
      <c r="AB22"/>
      <c r="AC22"/>
    </row>
    <row r="23" spans="1:29" ht="14.45" x14ac:dyDescent="0.3">
      <c r="A23" s="3">
        <v>42314.417013888888</v>
      </c>
      <c r="B23">
        <v>2015</v>
      </c>
      <c r="C23">
        <v>11</v>
      </c>
      <c r="D23">
        <v>6</v>
      </c>
      <c r="E23">
        <v>10</v>
      </c>
      <c r="F23">
        <f t="shared" si="0"/>
        <v>6</v>
      </c>
      <c r="G23" s="4">
        <v>239941.34398947877</v>
      </c>
      <c r="H23" s="4">
        <v>324760.56591895199</v>
      </c>
      <c r="I23" s="2"/>
      <c r="J23" s="2">
        <f>VLOOKUP('W On Nov-Mar'!$A23+11/24,'LGE and KU 8760s'!$A$4:$G$8787,6,TRUE)</f>
        <v>332614.15374146809</v>
      </c>
      <c r="K23" s="2">
        <f>VLOOKUP('W On Nov-Mar'!$A23+11/24,'LGE and KU 8760s'!$A$4:$G$8787,7,TRUE)</f>
        <v>445541.36101771781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Z23" s="2"/>
      <c r="AA23"/>
      <c r="AB23"/>
      <c r="AC23"/>
    </row>
    <row r="24" spans="1:29" ht="14.45" x14ac:dyDescent="0.3">
      <c r="A24" s="3">
        <v>42317.292013888888</v>
      </c>
      <c r="B24">
        <v>2015</v>
      </c>
      <c r="C24">
        <v>11</v>
      </c>
      <c r="D24">
        <v>9</v>
      </c>
      <c r="E24">
        <v>7</v>
      </c>
      <c r="F24">
        <f t="shared" si="0"/>
        <v>2</v>
      </c>
      <c r="G24" s="4">
        <v>376858.78879007179</v>
      </c>
      <c r="H24" s="4">
        <v>721846.03706543834</v>
      </c>
      <c r="I24" s="2"/>
      <c r="J24" s="2">
        <f>VLOOKUP('W On Nov-Mar'!$A24+11/24,'LGE and KU 8760s'!$A$4:$G$8787,6,TRUE)</f>
        <v>378082.27112305397</v>
      </c>
      <c r="K24" s="2">
        <f>VLOOKUP('W On Nov-Mar'!$A24+11/24,'LGE and KU 8760s'!$A$4:$G$8787,7,TRUE)</f>
        <v>525203.30848723394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Z24" s="2"/>
      <c r="AA24"/>
      <c r="AB24"/>
      <c r="AC24"/>
    </row>
    <row r="25" spans="1:29" ht="14.45" x14ac:dyDescent="0.3">
      <c r="A25" s="3">
        <v>42317.333680555559</v>
      </c>
      <c r="B25">
        <v>2015</v>
      </c>
      <c r="C25">
        <v>11</v>
      </c>
      <c r="D25">
        <v>9</v>
      </c>
      <c r="E25">
        <v>8</v>
      </c>
      <c r="F25">
        <f t="shared" si="0"/>
        <v>2</v>
      </c>
      <c r="G25" s="4">
        <v>416010.97333607881</v>
      </c>
      <c r="H25" s="4">
        <v>708487.41925355245</v>
      </c>
      <c r="I25" s="2"/>
      <c r="J25" s="2">
        <f>VLOOKUP('W On Nov-Mar'!$A25+11/24,'LGE and KU 8760s'!$A$4:$G$8787,6,TRUE)</f>
        <v>377660.69982918835</v>
      </c>
      <c r="K25" s="2">
        <f>VLOOKUP('W On Nov-Mar'!$A25+11/24,'LGE and KU 8760s'!$A$4:$G$8787,7,TRUE)</f>
        <v>541627.50108496682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Z25" s="2"/>
      <c r="AA25"/>
      <c r="AB25"/>
      <c r="AC25"/>
    </row>
    <row r="26" spans="1:29" ht="14.45" x14ac:dyDescent="0.3">
      <c r="A26" s="3">
        <v>42317.375347222223</v>
      </c>
      <c r="B26">
        <v>2015</v>
      </c>
      <c r="C26">
        <v>11</v>
      </c>
      <c r="D26">
        <v>9</v>
      </c>
      <c r="E26">
        <v>9</v>
      </c>
      <c r="F26">
        <f t="shared" si="0"/>
        <v>2</v>
      </c>
      <c r="G26" s="4">
        <v>408280.17618137569</v>
      </c>
      <c r="H26" s="4">
        <v>662148.56410165201</v>
      </c>
      <c r="I26" s="2"/>
      <c r="J26" s="2">
        <f>VLOOKUP('W On Nov-Mar'!$A26+11/24,'LGE and KU 8760s'!$A$4:$G$8787,6,TRUE)</f>
        <v>374042.56785763794</v>
      </c>
      <c r="K26" s="2">
        <f>VLOOKUP('W On Nov-Mar'!$A26+11/24,'LGE and KU 8760s'!$A$4:$G$8787,7,TRUE)</f>
        <v>555128.93961565639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Z26" s="2"/>
      <c r="AA26"/>
      <c r="AB26"/>
      <c r="AC26"/>
    </row>
    <row r="27" spans="1:29" ht="14.45" x14ac:dyDescent="0.3">
      <c r="A27" s="3">
        <v>42317.417013888888</v>
      </c>
      <c r="B27">
        <v>2015</v>
      </c>
      <c r="C27">
        <v>11</v>
      </c>
      <c r="D27">
        <v>9</v>
      </c>
      <c r="E27">
        <v>10</v>
      </c>
      <c r="F27">
        <f t="shared" si="0"/>
        <v>2</v>
      </c>
      <c r="G27" s="4">
        <v>395866.71494107286</v>
      </c>
      <c r="H27" s="4">
        <v>606828.82848740416</v>
      </c>
      <c r="I27" s="2"/>
      <c r="J27" s="2">
        <f>VLOOKUP('W On Nov-Mar'!$A27+11/24,'LGE and KU 8760s'!$A$4:$G$8787,6,TRUE)</f>
        <v>372896.09104285488</v>
      </c>
      <c r="K27" s="2">
        <f>VLOOKUP('W On Nov-Mar'!$A27+11/24,'LGE and KU 8760s'!$A$4:$G$8787,7,TRUE)</f>
        <v>546129.44361311058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Z27" s="2"/>
      <c r="AA27"/>
      <c r="AB27"/>
      <c r="AC27"/>
    </row>
    <row r="28" spans="1:29" ht="14.45" x14ac:dyDescent="0.3">
      <c r="A28" s="3">
        <v>42318.292013888888</v>
      </c>
      <c r="B28">
        <v>2015</v>
      </c>
      <c r="C28">
        <v>11</v>
      </c>
      <c r="D28">
        <v>10</v>
      </c>
      <c r="E28">
        <v>7</v>
      </c>
      <c r="F28">
        <f t="shared" si="0"/>
        <v>3</v>
      </c>
      <c r="G28" s="4">
        <v>314648.75164800615</v>
      </c>
      <c r="H28" s="4">
        <v>558183.45245096949</v>
      </c>
      <c r="I28" s="2"/>
      <c r="J28" s="2">
        <f>VLOOKUP('W On Nov-Mar'!$A28+11/24,'LGE and KU 8760s'!$A$4:$G$8787,6,TRUE)</f>
        <v>439042.21466374322</v>
      </c>
      <c r="K28" s="2">
        <f>VLOOKUP('W On Nov-Mar'!$A28+11/24,'LGE and KU 8760s'!$A$4:$G$8787,7,TRUE)</f>
        <v>594768.60521122068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Z28" s="2"/>
      <c r="AA28"/>
      <c r="AB28"/>
      <c r="AC28"/>
    </row>
    <row r="29" spans="1:29" ht="14.45" x14ac:dyDescent="0.3">
      <c r="A29" s="3">
        <v>42318.333680555559</v>
      </c>
      <c r="B29">
        <v>2015</v>
      </c>
      <c r="C29">
        <v>11</v>
      </c>
      <c r="D29">
        <v>10</v>
      </c>
      <c r="E29">
        <v>8</v>
      </c>
      <c r="F29">
        <f t="shared" si="0"/>
        <v>3</v>
      </c>
      <c r="G29" s="4">
        <v>347585.22933162813</v>
      </c>
      <c r="H29" s="4">
        <v>593927.15450821235</v>
      </c>
      <c r="I29" s="2"/>
      <c r="J29" s="2">
        <f>VLOOKUP('W On Nov-Mar'!$A29+11/24,'LGE and KU 8760s'!$A$4:$G$8787,6,TRUE)</f>
        <v>445075.24345549528</v>
      </c>
      <c r="K29" s="2">
        <f>VLOOKUP('W On Nov-Mar'!$A29+11/24,'LGE and KU 8760s'!$A$4:$G$8787,7,TRUE)</f>
        <v>625961.9109949324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Z29" s="2"/>
      <c r="AA29"/>
      <c r="AB29"/>
      <c r="AC29"/>
    </row>
    <row r="30" spans="1:29" ht="14.45" x14ac:dyDescent="0.3">
      <c r="A30" s="3">
        <v>42318.375347222223</v>
      </c>
      <c r="B30">
        <v>2015</v>
      </c>
      <c r="C30">
        <v>11</v>
      </c>
      <c r="D30">
        <v>10</v>
      </c>
      <c r="E30">
        <v>9</v>
      </c>
      <c r="F30">
        <f t="shared" si="0"/>
        <v>3</v>
      </c>
      <c r="G30" s="4">
        <v>354933.43198030512</v>
      </c>
      <c r="H30" s="4">
        <v>574439.77001774055</v>
      </c>
      <c r="I30" s="2"/>
      <c r="J30" s="2">
        <f>VLOOKUP('W On Nov-Mar'!$A30+11/24,'LGE and KU 8760s'!$A$4:$G$8787,6,TRUE)</f>
        <v>439024.6901546864</v>
      </c>
      <c r="K30" s="2">
        <f>VLOOKUP('W On Nov-Mar'!$A30+11/24,'LGE and KU 8760s'!$A$4:$G$8787,7,TRUE)</f>
        <v>646251.90161068633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Z30" s="2"/>
      <c r="AA30"/>
      <c r="AB30"/>
      <c r="AC30"/>
    </row>
    <row r="31" spans="1:29" ht="14.45" x14ac:dyDescent="0.3">
      <c r="A31" s="3">
        <v>42318.417013888888</v>
      </c>
      <c r="B31">
        <v>2015</v>
      </c>
      <c r="C31">
        <v>11</v>
      </c>
      <c r="D31">
        <v>10</v>
      </c>
      <c r="E31">
        <v>10</v>
      </c>
      <c r="F31">
        <f t="shared" si="0"/>
        <v>3</v>
      </c>
      <c r="G31" s="4">
        <v>347320.02149716398</v>
      </c>
      <c r="H31" s="4">
        <v>500471.05748445046</v>
      </c>
      <c r="I31" s="2"/>
      <c r="J31" s="2">
        <f>VLOOKUP('W On Nov-Mar'!$A31+11/24,'LGE and KU 8760s'!$A$4:$G$8787,6,TRUE)</f>
        <v>387678.86752593989</v>
      </c>
      <c r="K31" s="2">
        <f>VLOOKUP('W On Nov-Mar'!$A31+11/24,'LGE and KU 8760s'!$A$4:$G$8787,7,TRUE)</f>
        <v>643859.62529888959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Z31" s="2"/>
      <c r="AA31"/>
      <c r="AB31"/>
      <c r="AC31"/>
    </row>
    <row r="32" spans="1:29" ht="14.45" x14ac:dyDescent="0.3">
      <c r="A32" s="3">
        <v>42319.292013888888</v>
      </c>
      <c r="B32">
        <v>2015</v>
      </c>
      <c r="C32">
        <v>11</v>
      </c>
      <c r="D32">
        <v>11</v>
      </c>
      <c r="E32">
        <v>7</v>
      </c>
      <c r="F32">
        <f t="shared" si="0"/>
        <v>4</v>
      </c>
      <c r="G32" s="4">
        <v>431605.01520707831</v>
      </c>
      <c r="H32" s="4">
        <v>774073.26535192679</v>
      </c>
      <c r="I32" s="2"/>
      <c r="J32" s="2">
        <f>VLOOKUP('W On Nov-Mar'!$A32+11/24,'LGE and KU 8760s'!$A$4:$G$8787,6,TRUE)</f>
        <v>399291.71532238973</v>
      </c>
      <c r="K32" s="2">
        <f>VLOOKUP('W On Nov-Mar'!$A32+11/24,'LGE and KU 8760s'!$A$4:$G$8787,7,TRUE)</f>
        <v>544072.79322424496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Z32" s="2"/>
      <c r="AA32"/>
      <c r="AB32"/>
      <c r="AC32"/>
    </row>
    <row r="33" spans="1:29" ht="14.45" x14ac:dyDescent="0.3">
      <c r="A33" s="3">
        <v>42319.333680555559</v>
      </c>
      <c r="B33">
        <v>2015</v>
      </c>
      <c r="C33">
        <v>11</v>
      </c>
      <c r="D33">
        <v>11</v>
      </c>
      <c r="E33">
        <v>8</v>
      </c>
      <c r="F33">
        <f t="shared" si="0"/>
        <v>4</v>
      </c>
      <c r="G33" s="4">
        <v>386532.59032827668</v>
      </c>
      <c r="H33" s="4">
        <v>679194.93294214108</v>
      </c>
      <c r="I33" s="2"/>
      <c r="J33" s="2">
        <f>VLOOKUP('W On Nov-Mar'!$A33+11/24,'LGE and KU 8760s'!$A$4:$G$8787,6,TRUE)</f>
        <v>432794.03970250336</v>
      </c>
      <c r="K33" s="2">
        <f>VLOOKUP('W On Nov-Mar'!$A33+11/24,'LGE and KU 8760s'!$A$4:$G$8787,7,TRUE)</f>
        <v>547071.59149470984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Z33" s="2"/>
      <c r="AA33"/>
      <c r="AB33"/>
      <c r="AC33"/>
    </row>
    <row r="34" spans="1:29" ht="14.45" x14ac:dyDescent="0.3">
      <c r="A34" s="3">
        <v>42319.375347222223</v>
      </c>
      <c r="B34">
        <v>2015</v>
      </c>
      <c r="C34">
        <v>11</v>
      </c>
      <c r="D34">
        <v>11</v>
      </c>
      <c r="E34">
        <v>9</v>
      </c>
      <c r="F34">
        <f t="shared" si="0"/>
        <v>4</v>
      </c>
      <c r="G34" s="4">
        <v>362257.92045793182</v>
      </c>
      <c r="H34" s="4">
        <v>566579.73302587878</v>
      </c>
      <c r="I34" s="2"/>
      <c r="J34" s="2">
        <f>VLOOKUP('W On Nov-Mar'!$A34+11/24,'LGE and KU 8760s'!$A$4:$G$8787,6,TRUE)</f>
        <v>409976.78027856222</v>
      </c>
      <c r="K34" s="2">
        <f>VLOOKUP('W On Nov-Mar'!$A34+11/24,'LGE and KU 8760s'!$A$4:$G$8787,7,TRUE)</f>
        <v>521559.54883399559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Z34" s="2"/>
      <c r="AA34"/>
      <c r="AB34"/>
      <c r="AC34"/>
    </row>
    <row r="35" spans="1:29" ht="14.45" x14ac:dyDescent="0.3">
      <c r="A35" s="3">
        <v>42319.417013888888</v>
      </c>
      <c r="B35">
        <v>2015</v>
      </c>
      <c r="C35">
        <v>11</v>
      </c>
      <c r="D35">
        <v>11</v>
      </c>
      <c r="E35">
        <v>10</v>
      </c>
      <c r="F35">
        <f t="shared" si="0"/>
        <v>4</v>
      </c>
      <c r="G35" s="4">
        <v>350545.26312221051</v>
      </c>
      <c r="H35" s="4">
        <v>498942.16951538349</v>
      </c>
      <c r="I35" s="2"/>
      <c r="J35" s="2">
        <f>VLOOKUP('W On Nov-Mar'!$A35+11/24,'LGE and KU 8760s'!$A$4:$G$8787,6,TRUE)</f>
        <v>368345.52620869025</v>
      </c>
      <c r="K35" s="2">
        <f>VLOOKUP('W On Nov-Mar'!$A35+11/24,'LGE and KU 8760s'!$A$4:$G$8787,7,TRUE)</f>
        <v>503614.98338609119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Z35" s="2"/>
      <c r="AA35"/>
      <c r="AB35"/>
      <c r="AC35"/>
    </row>
    <row r="36" spans="1:29" ht="14.45" x14ac:dyDescent="0.3">
      <c r="A36" s="3">
        <v>42320.292013888888</v>
      </c>
      <c r="B36">
        <v>2015</v>
      </c>
      <c r="C36">
        <v>11</v>
      </c>
      <c r="D36">
        <v>12</v>
      </c>
      <c r="E36">
        <v>7</v>
      </c>
      <c r="F36">
        <f t="shared" si="0"/>
        <v>5</v>
      </c>
      <c r="G36" s="4">
        <v>412188.91077082558</v>
      </c>
      <c r="H36" s="4">
        <v>705401.50259783841</v>
      </c>
      <c r="I36" s="2"/>
      <c r="J36" s="2">
        <f>VLOOKUP('W On Nov-Mar'!$A36+11/24,'LGE and KU 8760s'!$A$4:$G$8787,6,TRUE)</f>
        <v>495722.19228956028</v>
      </c>
      <c r="K36" s="2">
        <f>VLOOKUP('W On Nov-Mar'!$A36+11/24,'LGE and KU 8760s'!$A$4:$G$8787,7,TRUE)</f>
        <v>862904.05038782815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Z36" s="2"/>
      <c r="AA36"/>
      <c r="AB36"/>
      <c r="AC36"/>
    </row>
    <row r="37" spans="1:29" ht="14.45" x14ac:dyDescent="0.3">
      <c r="A37" s="3">
        <v>42320.333680555559</v>
      </c>
      <c r="B37">
        <v>2015</v>
      </c>
      <c r="C37">
        <v>11</v>
      </c>
      <c r="D37">
        <v>12</v>
      </c>
      <c r="E37">
        <v>8</v>
      </c>
      <c r="F37">
        <f t="shared" si="0"/>
        <v>5</v>
      </c>
      <c r="G37" s="4">
        <v>399893.38470219402</v>
      </c>
      <c r="H37" s="4">
        <v>695071.44338032196</v>
      </c>
      <c r="I37" s="2"/>
      <c r="J37" s="2">
        <f>VLOOKUP('W On Nov-Mar'!$A37+11/24,'LGE and KU 8760s'!$A$4:$G$8787,6,TRUE)</f>
        <v>503836.92239012313</v>
      </c>
      <c r="K37" s="2">
        <f>VLOOKUP('W On Nov-Mar'!$A37+11/24,'LGE and KU 8760s'!$A$4:$G$8787,7,TRUE)</f>
        <v>892320.21285290865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Z37" s="2"/>
      <c r="AA37"/>
      <c r="AB37"/>
      <c r="AC37"/>
    </row>
    <row r="38" spans="1:29" ht="14.45" x14ac:dyDescent="0.3">
      <c r="A38" s="3">
        <v>42320.375347222223</v>
      </c>
      <c r="B38">
        <v>2015</v>
      </c>
      <c r="C38">
        <v>11</v>
      </c>
      <c r="D38">
        <v>12</v>
      </c>
      <c r="E38">
        <v>9</v>
      </c>
      <c r="F38">
        <f t="shared" si="0"/>
        <v>5</v>
      </c>
      <c r="G38" s="4">
        <v>384911.85542870034</v>
      </c>
      <c r="H38" s="4">
        <v>680826.91370129911</v>
      </c>
      <c r="I38" s="2"/>
      <c r="J38" s="2">
        <f>VLOOKUP('W On Nov-Mar'!$A38+11/24,'LGE and KU 8760s'!$A$4:$G$8787,6,TRUE)</f>
        <v>505425.77293114358</v>
      </c>
      <c r="K38" s="2">
        <f>VLOOKUP('W On Nov-Mar'!$A38+11/24,'LGE and KU 8760s'!$A$4:$G$8787,7,TRUE)</f>
        <v>887965.83110777533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Z38" s="2"/>
      <c r="AA38"/>
      <c r="AB38"/>
      <c r="AC38"/>
    </row>
    <row r="39" spans="1:29" ht="14.45" x14ac:dyDescent="0.3">
      <c r="A39" s="3">
        <v>42320.417013888888</v>
      </c>
      <c r="B39">
        <v>2015</v>
      </c>
      <c r="C39">
        <v>11</v>
      </c>
      <c r="D39">
        <v>12</v>
      </c>
      <c r="E39">
        <v>10</v>
      </c>
      <c r="F39">
        <f t="shared" si="0"/>
        <v>5</v>
      </c>
      <c r="G39" s="4">
        <v>369302.41536131961</v>
      </c>
      <c r="H39" s="4">
        <v>647069.65916238795</v>
      </c>
      <c r="I39" s="2"/>
      <c r="J39" s="2">
        <f>VLOOKUP('W On Nov-Mar'!$A39+11/24,'LGE and KU 8760s'!$A$4:$G$8787,6,TRUE)</f>
        <v>487288.08342081943</v>
      </c>
      <c r="K39" s="2">
        <f>VLOOKUP('W On Nov-Mar'!$A39+11/24,'LGE and KU 8760s'!$A$4:$G$8787,7,TRUE)</f>
        <v>869443.96110469871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Z39" s="2"/>
      <c r="AA39"/>
      <c r="AB39"/>
      <c r="AC39"/>
    </row>
    <row r="40" spans="1:29" ht="14.45" x14ac:dyDescent="0.3">
      <c r="A40" s="3">
        <v>42321.292013888888</v>
      </c>
      <c r="B40">
        <v>2015</v>
      </c>
      <c r="C40">
        <v>11</v>
      </c>
      <c r="D40">
        <v>13</v>
      </c>
      <c r="E40">
        <v>7</v>
      </c>
      <c r="F40">
        <f t="shared" si="0"/>
        <v>6</v>
      </c>
      <c r="G40" s="4">
        <v>512536.51185944775</v>
      </c>
      <c r="H40" s="4">
        <v>1039509.1450680305</v>
      </c>
      <c r="I40" s="2"/>
      <c r="J40" s="2">
        <f>VLOOKUP('W On Nov-Mar'!$A40+11/24,'LGE and KU 8760s'!$A$4:$G$8787,6,TRUE)</f>
        <v>470626.81609385589</v>
      </c>
      <c r="K40" s="2">
        <f>VLOOKUP('W On Nov-Mar'!$A40+11/24,'LGE and KU 8760s'!$A$4:$G$8787,7,TRUE)</f>
        <v>763833.57425145747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Z40" s="2"/>
      <c r="AA40"/>
      <c r="AB40"/>
      <c r="AC40"/>
    </row>
    <row r="41" spans="1:29" ht="14.45" x14ac:dyDescent="0.3">
      <c r="A41" s="3">
        <v>42321.333680555559</v>
      </c>
      <c r="B41">
        <v>2015</v>
      </c>
      <c r="C41">
        <v>11</v>
      </c>
      <c r="D41">
        <v>13</v>
      </c>
      <c r="E41">
        <v>8</v>
      </c>
      <c r="F41">
        <f t="shared" si="0"/>
        <v>6</v>
      </c>
      <c r="G41" s="4">
        <v>464707.63353002875</v>
      </c>
      <c r="H41" s="4">
        <v>910361.97509085829</v>
      </c>
      <c r="I41" s="2"/>
      <c r="J41" s="2">
        <f>VLOOKUP('W On Nov-Mar'!$A41+11/24,'LGE and KU 8760s'!$A$4:$G$8787,6,TRUE)</f>
        <v>512010.80869302142</v>
      </c>
      <c r="K41" s="2">
        <f>VLOOKUP('W On Nov-Mar'!$A41+11/24,'LGE and KU 8760s'!$A$4:$G$8787,7,TRUE)</f>
        <v>826710.17479757208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Z41" s="2"/>
      <c r="AA41"/>
      <c r="AB41"/>
      <c r="AC41"/>
    </row>
    <row r="42" spans="1:29" ht="14.45" x14ac:dyDescent="0.3">
      <c r="A42" s="3">
        <v>42321.375347222223</v>
      </c>
      <c r="B42">
        <v>2015</v>
      </c>
      <c r="C42">
        <v>11</v>
      </c>
      <c r="D42">
        <v>13</v>
      </c>
      <c r="E42">
        <v>9</v>
      </c>
      <c r="F42">
        <f t="shared" si="0"/>
        <v>6</v>
      </c>
      <c r="G42" s="4">
        <v>432541.22872128035</v>
      </c>
      <c r="H42" s="4">
        <v>796977.58184362564</v>
      </c>
      <c r="I42" s="2"/>
      <c r="J42" s="2">
        <f>VLOOKUP('W On Nov-Mar'!$A42+11/24,'LGE and KU 8760s'!$A$4:$G$8787,6,TRUE)</f>
        <v>489976.06839973206</v>
      </c>
      <c r="K42" s="2">
        <f>VLOOKUP('W On Nov-Mar'!$A42+11/24,'LGE and KU 8760s'!$A$4:$G$8787,7,TRUE)</f>
        <v>853086.35893163783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Z42" s="2"/>
      <c r="AA42"/>
      <c r="AB42"/>
      <c r="AC42"/>
    </row>
    <row r="43" spans="1:29" ht="14.45" x14ac:dyDescent="0.3">
      <c r="A43" s="3">
        <v>42321.417013888888</v>
      </c>
      <c r="B43">
        <v>2015</v>
      </c>
      <c r="C43">
        <v>11</v>
      </c>
      <c r="D43">
        <v>13</v>
      </c>
      <c r="E43">
        <v>10</v>
      </c>
      <c r="F43">
        <f t="shared" si="0"/>
        <v>6</v>
      </c>
      <c r="G43" s="4">
        <v>381841.61369921989</v>
      </c>
      <c r="H43" s="4">
        <v>679786.62918443652</v>
      </c>
      <c r="I43" s="2"/>
      <c r="J43" s="2">
        <f>VLOOKUP('W On Nov-Mar'!$A43+11/24,'LGE and KU 8760s'!$A$4:$G$8787,6,TRUE)</f>
        <v>464452.60723057907</v>
      </c>
      <c r="K43" s="2">
        <f>VLOOKUP('W On Nov-Mar'!$A43+11/24,'LGE and KU 8760s'!$A$4:$G$8787,7,TRUE)</f>
        <v>843762.68712178722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Z43" s="2"/>
      <c r="AA43"/>
      <c r="AB43"/>
      <c r="AC43"/>
    </row>
    <row r="44" spans="1:29" ht="14.45" x14ac:dyDescent="0.3">
      <c r="A44" s="3">
        <v>42324.292025462964</v>
      </c>
      <c r="B44">
        <v>2015</v>
      </c>
      <c r="C44">
        <v>11</v>
      </c>
      <c r="D44">
        <v>16</v>
      </c>
      <c r="E44">
        <v>7</v>
      </c>
      <c r="F44">
        <f t="shared" si="0"/>
        <v>2</v>
      </c>
      <c r="G44" s="4">
        <v>309273.59270373319</v>
      </c>
      <c r="H44" s="4">
        <v>464070.563618202</v>
      </c>
      <c r="I44" s="2"/>
      <c r="J44" s="2">
        <f>VLOOKUP('W On Nov-Mar'!$A44+11/24,'LGE and KU 8760s'!$A$4:$G$8787,6,TRUE)</f>
        <v>409940.95998050488</v>
      </c>
      <c r="K44" s="2">
        <f>VLOOKUP('W On Nov-Mar'!$A44+11/24,'LGE and KU 8760s'!$A$4:$G$8787,7,TRUE)</f>
        <v>516966.45029371529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Z44" s="2"/>
      <c r="AA44"/>
      <c r="AB44"/>
      <c r="AC44"/>
    </row>
    <row r="45" spans="1:29" ht="14.45" x14ac:dyDescent="0.3">
      <c r="A45" s="3">
        <v>42324.333692129629</v>
      </c>
      <c r="B45">
        <v>2015</v>
      </c>
      <c r="C45">
        <v>11</v>
      </c>
      <c r="D45">
        <v>16</v>
      </c>
      <c r="E45">
        <v>8</v>
      </c>
      <c r="F45">
        <f t="shared" si="0"/>
        <v>2</v>
      </c>
      <c r="G45" s="4">
        <v>345664.92632076994</v>
      </c>
      <c r="H45" s="4">
        <v>484307.95838004496</v>
      </c>
      <c r="I45" s="2"/>
      <c r="J45" s="2">
        <f>VLOOKUP('W On Nov-Mar'!$A45+11/24,'LGE and KU 8760s'!$A$4:$G$8787,6,TRUE)</f>
        <v>379638.58617019339</v>
      </c>
      <c r="K45" s="2">
        <f>VLOOKUP('W On Nov-Mar'!$A45+11/24,'LGE and KU 8760s'!$A$4:$G$8787,7,TRUE)</f>
        <v>491963.97431132419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Z45" s="2"/>
      <c r="AA45"/>
      <c r="AB45"/>
      <c r="AC45"/>
    </row>
    <row r="46" spans="1:29" ht="14.45" x14ac:dyDescent="0.3">
      <c r="A46" s="3">
        <v>42324.375358796293</v>
      </c>
      <c r="B46">
        <v>2015</v>
      </c>
      <c r="C46">
        <v>11</v>
      </c>
      <c r="D46">
        <v>16</v>
      </c>
      <c r="E46">
        <v>9</v>
      </c>
      <c r="F46">
        <f t="shared" si="0"/>
        <v>2</v>
      </c>
      <c r="G46" s="4">
        <v>362353.58500437159</v>
      </c>
      <c r="H46" s="4">
        <v>500024.68355052063</v>
      </c>
      <c r="I46" s="2"/>
      <c r="J46" s="2">
        <f>VLOOKUP('W On Nov-Mar'!$A46+11/24,'LGE and KU 8760s'!$A$4:$G$8787,6,TRUE)</f>
        <v>360915.5490389074</v>
      </c>
      <c r="K46" s="2">
        <f>VLOOKUP('W On Nov-Mar'!$A46+11/24,'LGE and KU 8760s'!$A$4:$G$8787,7,TRUE)</f>
        <v>474403.3816156222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Z46" s="2"/>
      <c r="AA46"/>
      <c r="AB46"/>
      <c r="AC46"/>
    </row>
    <row r="47" spans="1:29" ht="14.45" x14ac:dyDescent="0.3">
      <c r="A47" s="3">
        <v>42324.417025462964</v>
      </c>
      <c r="B47">
        <v>2015</v>
      </c>
      <c r="C47">
        <v>11</v>
      </c>
      <c r="D47">
        <v>16</v>
      </c>
      <c r="E47">
        <v>10</v>
      </c>
      <c r="F47">
        <f t="shared" si="0"/>
        <v>2</v>
      </c>
      <c r="G47" s="4">
        <v>380789.67597131536</v>
      </c>
      <c r="H47" s="4">
        <v>521294.41524534207</v>
      </c>
      <c r="I47" s="2"/>
      <c r="J47" s="2">
        <f>VLOOKUP('W On Nov-Mar'!$A47+11/24,'LGE and KU 8760s'!$A$4:$G$8787,6,TRUE)</f>
        <v>335117.05044580612</v>
      </c>
      <c r="K47" s="2">
        <f>VLOOKUP('W On Nov-Mar'!$A47+11/24,'LGE and KU 8760s'!$A$4:$G$8787,7,TRUE)</f>
        <v>449223.11061884504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Z47" s="2"/>
      <c r="AA47"/>
      <c r="AB47"/>
      <c r="AC47"/>
    </row>
    <row r="48" spans="1:29" ht="14.45" x14ac:dyDescent="0.3">
      <c r="A48" s="3">
        <v>42325.292025462964</v>
      </c>
      <c r="B48">
        <v>2015</v>
      </c>
      <c r="C48">
        <v>11</v>
      </c>
      <c r="D48">
        <v>17</v>
      </c>
      <c r="E48">
        <v>7</v>
      </c>
      <c r="F48">
        <f t="shared" si="0"/>
        <v>3</v>
      </c>
      <c r="G48" s="4">
        <v>264321.42132941418</v>
      </c>
      <c r="H48" s="4">
        <v>319796.96002233797</v>
      </c>
      <c r="I48" s="2"/>
      <c r="J48" s="2">
        <f>VLOOKUP('W On Nov-Mar'!$A48+11/24,'LGE and KU 8760s'!$A$4:$G$8787,6,TRUE)</f>
        <v>424658.00194123015</v>
      </c>
      <c r="K48" s="2">
        <f>VLOOKUP('W On Nov-Mar'!$A48+11/24,'LGE and KU 8760s'!$A$4:$G$8787,7,TRUE)</f>
        <v>558661.19215318386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Z48" s="2"/>
      <c r="AA48"/>
      <c r="AB48"/>
      <c r="AC48"/>
    </row>
    <row r="49" spans="1:29" ht="14.45" x14ac:dyDescent="0.3">
      <c r="A49" s="3">
        <v>42325.333692129629</v>
      </c>
      <c r="B49">
        <v>2015</v>
      </c>
      <c r="C49">
        <v>11</v>
      </c>
      <c r="D49">
        <v>17</v>
      </c>
      <c r="E49">
        <v>8</v>
      </c>
      <c r="F49">
        <f t="shared" si="0"/>
        <v>3</v>
      </c>
      <c r="G49" s="4">
        <v>282106.47073648305</v>
      </c>
      <c r="H49" s="4">
        <v>377356.65112476947</v>
      </c>
      <c r="I49" s="2"/>
      <c r="J49" s="2">
        <f>VLOOKUP('W On Nov-Mar'!$A49+11/24,'LGE and KU 8760s'!$A$4:$G$8787,6,TRUE)</f>
        <v>430645.4871056304</v>
      </c>
      <c r="K49" s="2">
        <f>VLOOKUP('W On Nov-Mar'!$A49+11/24,'LGE and KU 8760s'!$A$4:$G$8787,7,TRUE)</f>
        <v>496449.96928298089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Z49" s="2"/>
      <c r="AA49"/>
      <c r="AB49"/>
      <c r="AC49"/>
    </row>
    <row r="50" spans="1:29" ht="14.45" x14ac:dyDescent="0.3">
      <c r="A50" s="3">
        <v>42325.375358796293</v>
      </c>
      <c r="B50">
        <v>2015</v>
      </c>
      <c r="C50">
        <v>11</v>
      </c>
      <c r="D50">
        <v>17</v>
      </c>
      <c r="E50">
        <v>9</v>
      </c>
      <c r="F50">
        <f t="shared" si="0"/>
        <v>3</v>
      </c>
      <c r="G50" s="4">
        <v>312559.88601555908</v>
      </c>
      <c r="H50" s="4">
        <v>436300.2574601454</v>
      </c>
      <c r="I50" s="2"/>
      <c r="J50" s="2">
        <f>VLOOKUP('W On Nov-Mar'!$A50+11/24,'LGE and KU 8760s'!$A$4:$G$8787,6,TRUE)</f>
        <v>402710.98626263236</v>
      </c>
      <c r="K50" s="2">
        <f>VLOOKUP('W On Nov-Mar'!$A50+11/24,'LGE and KU 8760s'!$A$4:$G$8787,7,TRUE)</f>
        <v>485475.70258987084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Z50" s="2"/>
      <c r="AA50"/>
      <c r="AB50"/>
      <c r="AC50"/>
    </row>
    <row r="51" spans="1:29" ht="14.45" x14ac:dyDescent="0.3">
      <c r="A51" s="3">
        <v>42325.417025462964</v>
      </c>
      <c r="B51">
        <v>2015</v>
      </c>
      <c r="C51">
        <v>11</v>
      </c>
      <c r="D51">
        <v>17</v>
      </c>
      <c r="E51">
        <v>10</v>
      </c>
      <c r="F51">
        <f t="shared" si="0"/>
        <v>3</v>
      </c>
      <c r="G51" s="4">
        <v>344060.22061878198</v>
      </c>
      <c r="H51" s="4">
        <v>457239.64943738212</v>
      </c>
      <c r="I51" s="2"/>
      <c r="J51" s="2">
        <f>VLOOKUP('W On Nov-Mar'!$A51+11/24,'LGE and KU 8760s'!$A$4:$G$8787,6,TRUE)</f>
        <v>358057.32454599836</v>
      </c>
      <c r="K51" s="2">
        <f>VLOOKUP('W On Nov-Mar'!$A51+11/24,'LGE and KU 8760s'!$A$4:$G$8787,7,TRUE)</f>
        <v>453744.73023962235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Z51" s="2"/>
      <c r="AA51"/>
      <c r="AB51"/>
      <c r="AC51"/>
    </row>
    <row r="52" spans="1:29" ht="14.45" x14ac:dyDescent="0.3">
      <c r="A52" s="3">
        <v>42326.292025462964</v>
      </c>
      <c r="B52">
        <v>2015</v>
      </c>
      <c r="C52">
        <v>11</v>
      </c>
      <c r="D52">
        <v>18</v>
      </c>
      <c r="E52">
        <v>7</v>
      </c>
      <c r="F52">
        <f t="shared" si="0"/>
        <v>4</v>
      </c>
      <c r="G52" s="4">
        <v>355024.00542205176</v>
      </c>
      <c r="H52" s="4">
        <v>485837.08547443961</v>
      </c>
      <c r="I52" s="2"/>
      <c r="J52" s="2">
        <f>VLOOKUP('W On Nov-Mar'!$A52+11/24,'LGE and KU 8760s'!$A$4:$G$8787,6,TRUE)</f>
        <v>441839.41261354386</v>
      </c>
      <c r="K52" s="2">
        <f>VLOOKUP('W On Nov-Mar'!$A52+11/24,'LGE and KU 8760s'!$A$4:$G$8787,7,TRUE)</f>
        <v>572694.76767461491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Z52" s="2"/>
      <c r="AA52"/>
      <c r="AB52"/>
      <c r="AC52"/>
    </row>
    <row r="53" spans="1:29" ht="14.45" x14ac:dyDescent="0.3">
      <c r="A53" s="3">
        <v>42326.333692129629</v>
      </c>
      <c r="B53">
        <v>2015</v>
      </c>
      <c r="C53">
        <v>11</v>
      </c>
      <c r="D53">
        <v>18</v>
      </c>
      <c r="E53">
        <v>8</v>
      </c>
      <c r="F53">
        <f t="shared" si="0"/>
        <v>4</v>
      </c>
      <c r="G53" s="4">
        <v>325482.05511743866</v>
      </c>
      <c r="H53" s="4">
        <v>487319.12877954962</v>
      </c>
      <c r="I53" s="2"/>
      <c r="J53" s="2">
        <f>VLOOKUP('W On Nov-Mar'!$A53+11/24,'LGE and KU 8760s'!$A$4:$G$8787,6,TRUE)</f>
        <v>443539.18843210896</v>
      </c>
      <c r="K53" s="2">
        <f>VLOOKUP('W On Nov-Mar'!$A53+11/24,'LGE and KU 8760s'!$A$4:$G$8787,7,TRUE)</f>
        <v>594244.00102121639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Z53" s="2"/>
      <c r="AA53"/>
      <c r="AB53"/>
      <c r="AC53"/>
    </row>
    <row r="54" spans="1:29" ht="14.45" x14ac:dyDescent="0.3">
      <c r="A54" s="3">
        <v>42326.375358796293</v>
      </c>
      <c r="B54">
        <v>2015</v>
      </c>
      <c r="C54">
        <v>11</v>
      </c>
      <c r="D54">
        <v>18</v>
      </c>
      <c r="E54">
        <v>9</v>
      </c>
      <c r="F54">
        <f t="shared" si="0"/>
        <v>4</v>
      </c>
      <c r="G54" s="4">
        <v>292691.10429996124</v>
      </c>
      <c r="H54" s="4">
        <v>426532.60070354718</v>
      </c>
      <c r="I54" s="2"/>
      <c r="J54" s="2">
        <f>VLOOKUP('W On Nov-Mar'!$A54+11/24,'LGE and KU 8760s'!$A$4:$G$8787,6,TRUE)</f>
        <v>404917.11873024039</v>
      </c>
      <c r="K54" s="2">
        <f>VLOOKUP('W On Nov-Mar'!$A54+11/24,'LGE and KU 8760s'!$A$4:$G$8787,7,TRUE)</f>
        <v>613773.54030691844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Z54" s="2"/>
      <c r="AA54"/>
      <c r="AB54"/>
      <c r="AC54"/>
    </row>
    <row r="55" spans="1:29" ht="14.45" x14ac:dyDescent="0.3">
      <c r="A55" s="3">
        <v>42326.417025462964</v>
      </c>
      <c r="B55">
        <v>2015</v>
      </c>
      <c r="C55">
        <v>11</v>
      </c>
      <c r="D55">
        <v>18</v>
      </c>
      <c r="E55">
        <v>10</v>
      </c>
      <c r="F55">
        <f t="shared" si="0"/>
        <v>4</v>
      </c>
      <c r="G55" s="4">
        <v>263874.60594040266</v>
      </c>
      <c r="H55" s="4">
        <v>393618.29870574188</v>
      </c>
      <c r="I55" s="2"/>
      <c r="J55" s="2">
        <f>VLOOKUP('W On Nov-Mar'!$A55+11/24,'LGE and KU 8760s'!$A$4:$G$8787,6,TRUE)</f>
        <v>386233.50395210815</v>
      </c>
      <c r="K55" s="2">
        <f>VLOOKUP('W On Nov-Mar'!$A55+11/24,'LGE and KU 8760s'!$A$4:$G$8787,7,TRUE)</f>
        <v>568413.26930580463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Z55" s="2"/>
      <c r="AA55"/>
      <c r="AB55"/>
      <c r="AC55"/>
    </row>
    <row r="56" spans="1:29" ht="14.45" x14ac:dyDescent="0.3">
      <c r="A56" s="3">
        <v>42327.292025462964</v>
      </c>
      <c r="B56">
        <v>2015</v>
      </c>
      <c r="C56">
        <v>11</v>
      </c>
      <c r="D56">
        <v>19</v>
      </c>
      <c r="E56">
        <v>7</v>
      </c>
      <c r="F56">
        <f t="shared" si="0"/>
        <v>5</v>
      </c>
      <c r="G56" s="4">
        <v>451998.60735615686</v>
      </c>
      <c r="H56" s="4">
        <v>716196.48917952634</v>
      </c>
      <c r="I56" s="2"/>
      <c r="J56" s="2">
        <f>VLOOKUP('W On Nov-Mar'!$A56+11/24,'LGE and KU 8760s'!$A$4:$G$8787,6,TRUE)</f>
        <v>488548.14817341167</v>
      </c>
      <c r="K56" s="2">
        <f>VLOOKUP('W On Nov-Mar'!$A56+11/24,'LGE and KU 8760s'!$A$4:$G$8787,7,TRUE)</f>
        <v>697360.3613006057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Z56" s="2"/>
      <c r="AA56"/>
      <c r="AB56"/>
      <c r="AC56"/>
    </row>
    <row r="57" spans="1:29" ht="14.45" x14ac:dyDescent="0.3">
      <c r="A57" s="3">
        <v>42327.333692129629</v>
      </c>
      <c r="B57">
        <v>2015</v>
      </c>
      <c r="C57">
        <v>11</v>
      </c>
      <c r="D57">
        <v>19</v>
      </c>
      <c r="E57">
        <v>8</v>
      </c>
      <c r="F57">
        <f t="shared" si="0"/>
        <v>5</v>
      </c>
      <c r="G57" s="4">
        <v>429313.58268328739</v>
      </c>
      <c r="H57" s="4">
        <v>639321.06131293392</v>
      </c>
      <c r="I57" s="2"/>
      <c r="J57" s="2">
        <f>VLOOKUP('W On Nov-Mar'!$A57+11/24,'LGE and KU 8760s'!$A$4:$G$8787,6,TRUE)</f>
        <v>487187.80450312747</v>
      </c>
      <c r="K57" s="2">
        <f>VLOOKUP('W On Nov-Mar'!$A57+11/24,'LGE and KU 8760s'!$A$4:$G$8787,7,TRUE)</f>
        <v>730042.12983676826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Z57" s="2"/>
      <c r="AA57"/>
      <c r="AB57"/>
      <c r="AC57"/>
    </row>
    <row r="58" spans="1:29" ht="14.45" x14ac:dyDescent="0.3">
      <c r="A58" s="3">
        <v>42327.375358796293</v>
      </c>
      <c r="B58">
        <v>2015</v>
      </c>
      <c r="C58">
        <v>11</v>
      </c>
      <c r="D58">
        <v>19</v>
      </c>
      <c r="E58">
        <v>9</v>
      </c>
      <c r="F58">
        <f t="shared" si="0"/>
        <v>5</v>
      </c>
      <c r="G58" s="4">
        <v>353735.62533191522</v>
      </c>
      <c r="H58" s="4">
        <v>588581.64676730568</v>
      </c>
      <c r="I58" s="2"/>
      <c r="J58" s="2">
        <f>VLOOKUP('W On Nov-Mar'!$A58+11/24,'LGE and KU 8760s'!$A$4:$G$8787,6,TRUE)</f>
        <v>498735.20037789922</v>
      </c>
      <c r="K58" s="2">
        <f>VLOOKUP('W On Nov-Mar'!$A58+11/24,'LGE and KU 8760s'!$A$4:$G$8787,7,TRUE)</f>
        <v>733041.85773129028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Z58" s="2"/>
      <c r="AA58"/>
      <c r="AB58"/>
      <c r="AC58"/>
    </row>
    <row r="59" spans="1:29" ht="14.45" x14ac:dyDescent="0.3">
      <c r="A59" s="3">
        <v>42327.417025462964</v>
      </c>
      <c r="B59">
        <v>2015</v>
      </c>
      <c r="C59">
        <v>11</v>
      </c>
      <c r="D59">
        <v>19</v>
      </c>
      <c r="E59">
        <v>10</v>
      </c>
      <c r="F59">
        <f t="shared" si="0"/>
        <v>5</v>
      </c>
      <c r="G59" s="4">
        <v>341986.22430785006</v>
      </c>
      <c r="H59" s="4">
        <v>556672.88512887654</v>
      </c>
      <c r="I59" s="2"/>
      <c r="J59" s="2">
        <f>VLOOKUP('W On Nov-Mar'!$A59+11/24,'LGE and KU 8760s'!$A$4:$G$8787,6,TRUE)</f>
        <v>459202.64052027784</v>
      </c>
      <c r="K59" s="2">
        <f>VLOOKUP('W On Nov-Mar'!$A59+11/24,'LGE and KU 8760s'!$A$4:$G$8787,7,TRUE)</f>
        <v>737309.78358587285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Z59" s="2"/>
      <c r="AA59"/>
      <c r="AB59"/>
      <c r="AC59"/>
    </row>
    <row r="60" spans="1:29" ht="14.45" x14ac:dyDescent="0.3">
      <c r="A60" s="3">
        <v>42328.292025462964</v>
      </c>
      <c r="B60">
        <v>2015</v>
      </c>
      <c r="C60">
        <v>11</v>
      </c>
      <c r="D60">
        <v>20</v>
      </c>
      <c r="E60">
        <v>7</v>
      </c>
      <c r="F60">
        <f t="shared" si="0"/>
        <v>6</v>
      </c>
      <c r="G60" s="4">
        <v>457460.99371384422</v>
      </c>
      <c r="H60" s="4">
        <v>841805.27221020078</v>
      </c>
      <c r="I60" s="2"/>
      <c r="J60" s="2">
        <f>VLOOKUP('W On Nov-Mar'!$A60+11/24,'LGE and KU 8760s'!$A$4:$G$8787,6,TRUE)</f>
        <v>434740.94943738513</v>
      </c>
      <c r="K60" s="2">
        <f>VLOOKUP('W On Nov-Mar'!$A60+11/24,'LGE and KU 8760s'!$A$4:$G$8787,7,TRUE)</f>
        <v>601879.24301869492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Z60" s="2"/>
      <c r="AA60"/>
      <c r="AB60"/>
      <c r="AC60"/>
    </row>
    <row r="61" spans="1:29" ht="14.45" x14ac:dyDescent="0.3">
      <c r="A61" s="3">
        <v>42328.333692129629</v>
      </c>
      <c r="B61">
        <v>2015</v>
      </c>
      <c r="C61">
        <v>11</v>
      </c>
      <c r="D61">
        <v>20</v>
      </c>
      <c r="E61">
        <v>8</v>
      </c>
      <c r="F61">
        <f t="shared" si="0"/>
        <v>6</v>
      </c>
      <c r="G61" s="4">
        <v>404244.22021275776</v>
      </c>
      <c r="H61" s="4">
        <v>744998.02948021353</v>
      </c>
      <c r="I61" s="2"/>
      <c r="J61" s="2">
        <f>VLOOKUP('W On Nov-Mar'!$A61+11/24,'LGE and KU 8760s'!$A$4:$G$8787,6,TRUE)</f>
        <v>429515.70935875707</v>
      </c>
      <c r="K61" s="2">
        <f>VLOOKUP('W On Nov-Mar'!$A61+11/24,'LGE and KU 8760s'!$A$4:$G$8787,7,TRUE)</f>
        <v>645558.06240574643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Z61" s="2"/>
      <c r="AA61"/>
      <c r="AB61"/>
      <c r="AC61"/>
    </row>
    <row r="62" spans="1:29" ht="14.45" x14ac:dyDescent="0.3">
      <c r="A62" s="3">
        <v>42328.375358796293</v>
      </c>
      <c r="B62">
        <v>2015</v>
      </c>
      <c r="C62">
        <v>11</v>
      </c>
      <c r="D62">
        <v>20</v>
      </c>
      <c r="E62">
        <v>9</v>
      </c>
      <c r="F62">
        <f t="shared" si="0"/>
        <v>6</v>
      </c>
      <c r="G62" s="4">
        <v>369232.58905241021</v>
      </c>
      <c r="H62" s="4">
        <v>655655.50732339476</v>
      </c>
      <c r="I62" s="2"/>
      <c r="J62" s="2">
        <f>VLOOKUP('W On Nov-Mar'!$A62+11/24,'LGE and KU 8760s'!$A$4:$G$8787,6,TRUE)</f>
        <v>426874.96032980469</v>
      </c>
      <c r="K62" s="2">
        <f>VLOOKUP('W On Nov-Mar'!$A62+11/24,'LGE and KU 8760s'!$A$4:$G$8787,7,TRUE)</f>
        <v>641176.73369349423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Z62" s="2"/>
      <c r="AA62"/>
      <c r="AB62"/>
      <c r="AC62"/>
    </row>
    <row r="63" spans="1:29" ht="14.45" x14ac:dyDescent="0.3">
      <c r="A63" s="3">
        <v>42328.417025462964</v>
      </c>
      <c r="B63">
        <v>2015</v>
      </c>
      <c r="C63">
        <v>11</v>
      </c>
      <c r="D63">
        <v>20</v>
      </c>
      <c r="E63">
        <v>10</v>
      </c>
      <c r="F63">
        <f t="shared" si="0"/>
        <v>6</v>
      </c>
      <c r="G63" s="4">
        <v>347890.05410354648</v>
      </c>
      <c r="H63" s="4">
        <v>569065.85816479172</v>
      </c>
      <c r="I63" s="2"/>
      <c r="J63" s="2">
        <f>VLOOKUP('W On Nov-Mar'!$A63+11/24,'LGE and KU 8760s'!$A$4:$G$8787,6,TRUE)</f>
        <v>427002.80791749113</v>
      </c>
      <c r="K63" s="2">
        <f>VLOOKUP('W On Nov-Mar'!$A63+11/24,'LGE and KU 8760s'!$A$4:$G$8787,7,TRUE)</f>
        <v>600931.57903275068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Z63" s="2"/>
      <c r="AA63"/>
      <c r="AB63"/>
      <c r="AC63"/>
    </row>
    <row r="64" spans="1:29" ht="14.45" x14ac:dyDescent="0.3">
      <c r="A64" s="3">
        <v>42331.292037037034</v>
      </c>
      <c r="B64">
        <v>2015</v>
      </c>
      <c r="C64">
        <v>11</v>
      </c>
      <c r="D64">
        <v>23</v>
      </c>
      <c r="E64">
        <v>7</v>
      </c>
      <c r="F64">
        <f t="shared" si="0"/>
        <v>2</v>
      </c>
      <c r="G64" s="4">
        <v>362940.81801419001</v>
      </c>
      <c r="H64" s="4">
        <v>650593.64056105609</v>
      </c>
      <c r="I64" s="2"/>
      <c r="J64" s="2">
        <f>VLOOKUP('W On Nov-Mar'!$A64+11/24,'LGE and KU 8760s'!$A$4:$G$8787,6,TRUE)</f>
        <v>528053.35317758308</v>
      </c>
      <c r="K64" s="2">
        <f>VLOOKUP('W On Nov-Mar'!$A64+11/24,'LGE and KU 8760s'!$A$4:$G$8787,7,TRUE)</f>
        <v>866486.8483914684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Z64" s="2"/>
      <c r="AA64"/>
      <c r="AB64"/>
      <c r="AC64"/>
    </row>
    <row r="65" spans="1:29" ht="14.45" x14ac:dyDescent="0.3">
      <c r="A65" s="3">
        <v>42331.333703703705</v>
      </c>
      <c r="B65">
        <v>2015</v>
      </c>
      <c r="C65">
        <v>11</v>
      </c>
      <c r="D65">
        <v>23</v>
      </c>
      <c r="E65">
        <v>8</v>
      </c>
      <c r="F65">
        <f t="shared" si="0"/>
        <v>2</v>
      </c>
      <c r="G65" s="4">
        <v>415173.2661401403</v>
      </c>
      <c r="H65" s="4">
        <v>659417.39810701844</v>
      </c>
      <c r="I65" s="2"/>
      <c r="J65" s="2">
        <f>VLOOKUP('W On Nov-Mar'!$A65+11/24,'LGE and KU 8760s'!$A$4:$G$8787,6,TRUE)</f>
        <v>544448.70950425079</v>
      </c>
      <c r="K65" s="2">
        <f>VLOOKUP('W On Nov-Mar'!$A65+11/24,'LGE and KU 8760s'!$A$4:$G$8787,7,TRUE)</f>
        <v>860718.75422536733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Z65" s="2"/>
      <c r="AA65"/>
      <c r="AB65"/>
      <c r="AC65"/>
    </row>
    <row r="66" spans="1:29" ht="14.45" x14ac:dyDescent="0.3">
      <c r="A66" s="3">
        <v>42331.37537037037</v>
      </c>
      <c r="B66">
        <v>2015</v>
      </c>
      <c r="C66">
        <v>11</v>
      </c>
      <c r="D66">
        <v>23</v>
      </c>
      <c r="E66">
        <v>9</v>
      </c>
      <c r="F66">
        <f t="shared" si="0"/>
        <v>2</v>
      </c>
      <c r="G66" s="4">
        <v>435502.22528277681</v>
      </c>
      <c r="H66" s="4">
        <v>693105.45701187931</v>
      </c>
      <c r="I66" s="2"/>
      <c r="J66" s="2">
        <f>VLOOKUP('W On Nov-Mar'!$A66+11/24,'LGE and KU 8760s'!$A$4:$G$8787,6,TRUE)</f>
        <v>566885.15593039885</v>
      </c>
      <c r="K66" s="2">
        <f>VLOOKUP('W On Nov-Mar'!$A66+11/24,'LGE and KU 8760s'!$A$4:$G$8787,7,TRUE)</f>
        <v>928845.74667474884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Z66" s="2"/>
      <c r="AA66"/>
      <c r="AB66"/>
      <c r="AC66"/>
    </row>
    <row r="67" spans="1:29" ht="14.45" x14ac:dyDescent="0.3">
      <c r="A67" s="3">
        <v>42331.417037037034</v>
      </c>
      <c r="B67">
        <v>2015</v>
      </c>
      <c r="C67">
        <v>11</v>
      </c>
      <c r="D67">
        <v>23</v>
      </c>
      <c r="E67">
        <v>10</v>
      </c>
      <c r="F67">
        <f t="shared" si="0"/>
        <v>2</v>
      </c>
      <c r="G67" s="4">
        <v>414429.67848486156</v>
      </c>
      <c r="H67" s="4">
        <v>703903.64227066946</v>
      </c>
      <c r="I67" s="2"/>
      <c r="J67" s="2">
        <f>VLOOKUP('W On Nov-Mar'!$A67+11/24,'LGE and KU 8760s'!$A$4:$G$8787,6,TRUE)</f>
        <v>542429.03219161869</v>
      </c>
      <c r="K67" s="2">
        <f>VLOOKUP('W On Nov-Mar'!$A67+11/24,'LGE and KU 8760s'!$A$4:$G$8787,7,TRUE)</f>
        <v>924037.27218650025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Z67" s="2"/>
      <c r="AA67"/>
      <c r="AB67"/>
      <c r="AC67"/>
    </row>
    <row r="68" spans="1:29" ht="14.45" x14ac:dyDescent="0.3">
      <c r="A68" s="3">
        <v>42332.292037037034</v>
      </c>
      <c r="B68">
        <v>2015</v>
      </c>
      <c r="C68">
        <v>11</v>
      </c>
      <c r="D68">
        <v>24</v>
      </c>
      <c r="E68">
        <v>7</v>
      </c>
      <c r="F68">
        <f t="shared" ref="F68:F131" si="1">WEEKDAY(A68)</f>
        <v>3</v>
      </c>
      <c r="G68" s="4">
        <v>492688.85398963536</v>
      </c>
      <c r="H68" s="4">
        <v>1064594.5331260762</v>
      </c>
      <c r="I68" s="2"/>
      <c r="J68" s="2">
        <f>VLOOKUP('W On Nov-Mar'!$A68+11/24,'LGE and KU 8760s'!$A$4:$G$8787,6,TRUE)</f>
        <v>618273.8483261537</v>
      </c>
      <c r="K68" s="2">
        <f>VLOOKUP('W On Nov-Mar'!$A68+11/24,'LGE and KU 8760s'!$A$4:$G$8787,7,TRUE)</f>
        <v>1089170.4594971137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Z68" s="2"/>
      <c r="AA68"/>
      <c r="AB68"/>
      <c r="AC68"/>
    </row>
    <row r="69" spans="1:29" ht="14.45" x14ac:dyDescent="0.3">
      <c r="A69" s="3">
        <v>42332.333703703705</v>
      </c>
      <c r="B69">
        <v>2015</v>
      </c>
      <c r="C69">
        <v>11</v>
      </c>
      <c r="D69">
        <v>24</v>
      </c>
      <c r="E69">
        <v>8</v>
      </c>
      <c r="F69">
        <f t="shared" si="1"/>
        <v>3</v>
      </c>
      <c r="G69" s="4">
        <v>547722.71099591907</v>
      </c>
      <c r="H69" s="4">
        <v>1101780.3034275309</v>
      </c>
      <c r="I69" s="2"/>
      <c r="J69" s="2">
        <f>VLOOKUP('W On Nov-Mar'!$A69+11/24,'LGE and KU 8760s'!$A$4:$G$8787,6,TRUE)</f>
        <v>620172.79868683976</v>
      </c>
      <c r="K69" s="2">
        <f>VLOOKUP('W On Nov-Mar'!$A69+11/24,'LGE and KU 8760s'!$A$4:$G$8787,7,TRUE)</f>
        <v>1084097.8589200093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Z69" s="2"/>
      <c r="AA69"/>
      <c r="AB69"/>
      <c r="AC69"/>
    </row>
    <row r="70" spans="1:29" ht="14.45" x14ac:dyDescent="0.3">
      <c r="A70" s="3">
        <v>42332.37537037037</v>
      </c>
      <c r="B70">
        <v>2015</v>
      </c>
      <c r="C70">
        <v>11</v>
      </c>
      <c r="D70">
        <v>24</v>
      </c>
      <c r="E70">
        <v>9</v>
      </c>
      <c r="F70">
        <f t="shared" si="1"/>
        <v>3</v>
      </c>
      <c r="G70" s="4">
        <v>559731.2532157806</v>
      </c>
      <c r="H70" s="4">
        <v>1046476.4396240723</v>
      </c>
      <c r="I70" s="2"/>
      <c r="J70" s="2">
        <f>VLOOKUP('W On Nov-Mar'!$A70+11/24,'LGE and KU 8760s'!$A$4:$G$8787,6,TRUE)</f>
        <v>591480.15731247864</v>
      </c>
      <c r="K70" s="2">
        <f>VLOOKUP('W On Nov-Mar'!$A70+11/24,'LGE and KU 8760s'!$A$4:$G$8787,7,TRUE)</f>
        <v>1094102.3255800263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Z70" s="2"/>
      <c r="AA70"/>
      <c r="AB70"/>
      <c r="AC70"/>
    </row>
    <row r="71" spans="1:29" ht="14.45" x14ac:dyDescent="0.3">
      <c r="A71" s="3">
        <v>42332.417037037034</v>
      </c>
      <c r="B71">
        <v>2015</v>
      </c>
      <c r="C71">
        <v>11</v>
      </c>
      <c r="D71">
        <v>24</v>
      </c>
      <c r="E71">
        <v>10</v>
      </c>
      <c r="F71">
        <f t="shared" si="1"/>
        <v>3</v>
      </c>
      <c r="G71" s="4">
        <v>529848.28264026553</v>
      </c>
      <c r="H71" s="4">
        <v>933152.02590223227</v>
      </c>
      <c r="I71" s="2"/>
      <c r="J71" s="2">
        <f>VLOOKUP('W On Nov-Mar'!$A71+11/24,'LGE and KU 8760s'!$A$4:$G$8787,6,TRUE)</f>
        <v>574240.88544374378</v>
      </c>
      <c r="K71" s="2">
        <f>VLOOKUP('W On Nov-Mar'!$A71+11/24,'LGE and KU 8760s'!$A$4:$G$8787,7,TRUE)</f>
        <v>1060097.7123179957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Z71" s="2"/>
      <c r="AA71"/>
      <c r="AB71"/>
      <c r="AC71"/>
    </row>
    <row r="72" spans="1:29" ht="14.45" x14ac:dyDescent="0.3">
      <c r="A72" s="3">
        <v>42333.292037037034</v>
      </c>
      <c r="B72">
        <v>2015</v>
      </c>
      <c r="C72">
        <v>11</v>
      </c>
      <c r="D72">
        <v>25</v>
      </c>
      <c r="E72">
        <v>7</v>
      </c>
      <c r="F72">
        <f t="shared" si="1"/>
        <v>4</v>
      </c>
      <c r="G72" s="4">
        <v>483955.57098178606</v>
      </c>
      <c r="H72" s="4">
        <v>952150.67279228999</v>
      </c>
      <c r="I72" s="2"/>
      <c r="J72" s="2">
        <f>VLOOKUP('W On Nov-Mar'!$A72+11/24,'LGE and KU 8760s'!$A$4:$G$8787,6,TRUE)</f>
        <v>543268.70634053648</v>
      </c>
      <c r="K72" s="2">
        <f>VLOOKUP('W On Nov-Mar'!$A72+11/24,'LGE and KU 8760s'!$A$4:$G$8787,7,TRUE)</f>
        <v>836859.51583187492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Z72" s="2"/>
      <c r="AA72"/>
      <c r="AB72"/>
      <c r="AC72"/>
    </row>
    <row r="73" spans="1:29" ht="14.45" x14ac:dyDescent="0.3">
      <c r="A73" s="3">
        <v>42333.333703703705</v>
      </c>
      <c r="B73">
        <v>2015</v>
      </c>
      <c r="C73">
        <v>11</v>
      </c>
      <c r="D73">
        <v>25</v>
      </c>
      <c r="E73">
        <v>8</v>
      </c>
      <c r="F73">
        <f t="shared" si="1"/>
        <v>4</v>
      </c>
      <c r="G73" s="4">
        <v>447526.5442852769</v>
      </c>
      <c r="H73" s="4">
        <v>880544.42373691162</v>
      </c>
      <c r="I73" s="2"/>
      <c r="J73" s="2">
        <f>VLOOKUP('W On Nov-Mar'!$A73+11/24,'LGE and KU 8760s'!$A$4:$G$8787,6,TRUE)</f>
        <v>518976.43293179374</v>
      </c>
      <c r="K73" s="2">
        <f>VLOOKUP('W On Nov-Mar'!$A73+11/24,'LGE and KU 8760s'!$A$4:$G$8787,7,TRUE)</f>
        <v>840540.51730927313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Z73" s="2"/>
      <c r="AA73"/>
      <c r="AB73"/>
      <c r="AC73"/>
    </row>
    <row r="74" spans="1:29" ht="14.45" x14ac:dyDescent="0.3">
      <c r="A74" s="3">
        <v>42333.37537037037</v>
      </c>
      <c r="B74">
        <v>2015</v>
      </c>
      <c r="C74">
        <v>11</v>
      </c>
      <c r="D74">
        <v>25</v>
      </c>
      <c r="E74">
        <v>9</v>
      </c>
      <c r="F74">
        <f t="shared" si="1"/>
        <v>4</v>
      </c>
      <c r="G74" s="4">
        <v>419482.09998299275</v>
      </c>
      <c r="H74" s="4">
        <v>829044.92183724069</v>
      </c>
      <c r="I74" s="2"/>
      <c r="J74" s="2">
        <f>VLOOKUP('W On Nov-Mar'!$A74+11/24,'LGE and KU 8760s'!$A$4:$G$8787,6,TRUE)</f>
        <v>509052.79944080679</v>
      </c>
      <c r="K74" s="2">
        <f>VLOOKUP('W On Nov-Mar'!$A74+11/24,'LGE and KU 8760s'!$A$4:$G$8787,7,TRUE)</f>
        <v>874334.18277726742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Z74" s="2"/>
      <c r="AA74"/>
      <c r="AB74"/>
      <c r="AC74"/>
    </row>
    <row r="75" spans="1:29" ht="14.45" x14ac:dyDescent="0.3">
      <c r="A75" s="3">
        <v>42333.417037037034</v>
      </c>
      <c r="B75">
        <v>2015</v>
      </c>
      <c r="C75">
        <v>11</v>
      </c>
      <c r="D75">
        <v>25</v>
      </c>
      <c r="E75">
        <v>10</v>
      </c>
      <c r="F75">
        <f t="shared" si="1"/>
        <v>4</v>
      </c>
      <c r="G75" s="4">
        <v>425975.58405273879</v>
      </c>
      <c r="H75" s="4">
        <v>720320.29756206006</v>
      </c>
      <c r="I75" s="2"/>
      <c r="J75" s="2">
        <f>VLOOKUP('W On Nov-Mar'!$A75+11/24,'LGE and KU 8760s'!$A$4:$G$8787,6,TRUE)</f>
        <v>485059.28330763511</v>
      </c>
      <c r="K75" s="2">
        <f>VLOOKUP('W On Nov-Mar'!$A75+11/24,'LGE and KU 8760s'!$A$4:$G$8787,7,TRUE)</f>
        <v>813369.19916299335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Z75" s="2"/>
      <c r="AA75"/>
      <c r="AB75"/>
      <c r="AC75"/>
    </row>
    <row r="76" spans="1:29" ht="14.45" x14ac:dyDescent="0.3">
      <c r="A76" s="3">
        <v>42334.292037037034</v>
      </c>
      <c r="B76">
        <v>2015</v>
      </c>
      <c r="C76">
        <v>11</v>
      </c>
      <c r="D76">
        <v>26</v>
      </c>
      <c r="E76">
        <v>7</v>
      </c>
      <c r="F76">
        <f t="shared" si="1"/>
        <v>5</v>
      </c>
      <c r="G76" s="4">
        <v>440196.46849413007</v>
      </c>
      <c r="H76" s="4">
        <v>822092.39542507997</v>
      </c>
      <c r="I76" s="2"/>
      <c r="J76" s="2">
        <f>VLOOKUP('W On Nov-Mar'!$A76+11/24,'LGE and KU 8760s'!$A$4:$G$8787,6,TRUE)</f>
        <v>584216.59801878268</v>
      </c>
      <c r="K76" s="2">
        <f>VLOOKUP('W On Nov-Mar'!$A76+11/24,'LGE and KU 8760s'!$A$4:$G$8787,7,TRUE)</f>
        <v>915908.51986815117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Z76" s="2"/>
      <c r="AA76"/>
      <c r="AB76"/>
      <c r="AC76"/>
    </row>
    <row r="77" spans="1:29" ht="14.45" x14ac:dyDescent="0.3">
      <c r="A77" s="3">
        <v>42334.333703703705</v>
      </c>
      <c r="B77">
        <v>2015</v>
      </c>
      <c r="C77">
        <v>11</v>
      </c>
      <c r="D77">
        <v>26</v>
      </c>
      <c r="E77">
        <v>8</v>
      </c>
      <c r="F77">
        <f t="shared" si="1"/>
        <v>5</v>
      </c>
      <c r="G77" s="4">
        <v>448403.80239146709</v>
      </c>
      <c r="H77" s="4">
        <v>753641.76307998097</v>
      </c>
      <c r="I77" s="2"/>
      <c r="J77" s="2">
        <f>VLOOKUP('W On Nov-Mar'!$A77+11/24,'LGE and KU 8760s'!$A$4:$G$8787,6,TRUE)</f>
        <v>562321.81269667391</v>
      </c>
      <c r="K77" s="2">
        <f>VLOOKUP('W On Nov-Mar'!$A77+11/24,'LGE and KU 8760s'!$A$4:$G$8787,7,TRUE)</f>
        <v>885602.29168632126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Z77" s="2"/>
      <c r="AA77"/>
      <c r="AB77"/>
      <c r="AC77"/>
    </row>
    <row r="78" spans="1:29" ht="14.45" x14ac:dyDescent="0.3">
      <c r="A78" s="3">
        <v>42334.37537037037</v>
      </c>
      <c r="B78">
        <v>2015</v>
      </c>
      <c r="C78">
        <v>11</v>
      </c>
      <c r="D78">
        <v>26</v>
      </c>
      <c r="E78">
        <v>9</v>
      </c>
      <c r="F78">
        <f t="shared" si="1"/>
        <v>5</v>
      </c>
      <c r="G78" s="4">
        <v>427306.82556770701</v>
      </c>
      <c r="H78" s="4">
        <v>749377.11057033355</v>
      </c>
      <c r="I78" s="2"/>
      <c r="J78" s="2">
        <f>VLOOKUP('W On Nov-Mar'!$A78+11/24,'LGE and KU 8760s'!$A$4:$G$8787,6,TRUE)</f>
        <v>565564.43049652351</v>
      </c>
      <c r="K78" s="2">
        <f>VLOOKUP('W On Nov-Mar'!$A78+11/24,'LGE and KU 8760s'!$A$4:$G$8787,7,TRUE)</f>
        <v>913800.62806469528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Z78" s="2"/>
      <c r="AA78"/>
      <c r="AB78"/>
      <c r="AC78"/>
    </row>
    <row r="79" spans="1:29" ht="14.45" x14ac:dyDescent="0.3">
      <c r="A79" s="3">
        <v>42334.417037037034</v>
      </c>
      <c r="B79">
        <v>2015</v>
      </c>
      <c r="C79">
        <v>11</v>
      </c>
      <c r="D79">
        <v>26</v>
      </c>
      <c r="E79">
        <v>10</v>
      </c>
      <c r="F79">
        <f t="shared" si="1"/>
        <v>5</v>
      </c>
      <c r="G79" s="4">
        <v>433624.54570360162</v>
      </c>
      <c r="H79" s="4">
        <v>702757.52460665954</v>
      </c>
      <c r="I79" s="2"/>
      <c r="J79" s="2">
        <f>VLOOKUP('W On Nov-Mar'!$A79+11/24,'LGE and KU 8760s'!$A$4:$G$8787,6,TRUE)</f>
        <v>517689.08619786863</v>
      </c>
      <c r="K79" s="2">
        <f>VLOOKUP('W On Nov-Mar'!$A79+11/24,'LGE and KU 8760s'!$A$4:$G$8787,7,TRUE)</f>
        <v>869092.57209015801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Z79" s="2"/>
      <c r="AA79"/>
      <c r="AB79"/>
      <c r="AC79"/>
    </row>
    <row r="80" spans="1:29" ht="14.45" x14ac:dyDescent="0.3">
      <c r="A80" s="3">
        <v>42335.292037037034</v>
      </c>
      <c r="B80">
        <v>2015</v>
      </c>
      <c r="C80">
        <v>11</v>
      </c>
      <c r="D80">
        <v>27</v>
      </c>
      <c r="E80">
        <v>7</v>
      </c>
      <c r="F80">
        <f t="shared" si="1"/>
        <v>6</v>
      </c>
      <c r="G80" s="4">
        <v>500551.88983439398</v>
      </c>
      <c r="H80" s="4">
        <v>919624.73406653688</v>
      </c>
      <c r="I80" s="2"/>
      <c r="J80" s="2">
        <f>VLOOKUP('W On Nov-Mar'!$A80+11/24,'LGE and KU 8760s'!$A$4:$G$8787,6,TRUE)</f>
        <v>617127.3741520982</v>
      </c>
      <c r="K80" s="2">
        <f>VLOOKUP('W On Nov-Mar'!$A80+11/24,'LGE and KU 8760s'!$A$4:$G$8787,7,TRUE)</f>
        <v>1039703.4328522196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Z80" s="2"/>
      <c r="AA80"/>
      <c r="AB80"/>
      <c r="AC80"/>
    </row>
    <row r="81" spans="1:29" ht="14.45" x14ac:dyDescent="0.3">
      <c r="A81" s="3">
        <v>42335.333703703705</v>
      </c>
      <c r="B81">
        <v>2015</v>
      </c>
      <c r="C81">
        <v>11</v>
      </c>
      <c r="D81">
        <v>27</v>
      </c>
      <c r="E81">
        <v>8</v>
      </c>
      <c r="F81">
        <f t="shared" si="1"/>
        <v>6</v>
      </c>
      <c r="G81" s="4">
        <v>508581.46987206204</v>
      </c>
      <c r="H81" s="4">
        <v>952648.00892820337</v>
      </c>
      <c r="I81" s="2"/>
      <c r="J81" s="2">
        <f>VLOOKUP('W On Nov-Mar'!$A81+11/24,'LGE and KU 8760s'!$A$4:$G$8787,6,TRUE)</f>
        <v>601408.97269328439</v>
      </c>
      <c r="K81" s="2">
        <f>VLOOKUP('W On Nov-Mar'!$A81+11/24,'LGE and KU 8760s'!$A$4:$G$8787,7,TRUE)</f>
        <v>1062238.3476103456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Z81" s="2"/>
      <c r="AA81"/>
      <c r="AB81"/>
      <c r="AC81"/>
    </row>
    <row r="82" spans="1:29" ht="14.45" x14ac:dyDescent="0.3">
      <c r="A82" s="3">
        <v>42335.37537037037</v>
      </c>
      <c r="B82">
        <v>2015</v>
      </c>
      <c r="C82">
        <v>11</v>
      </c>
      <c r="D82">
        <v>27</v>
      </c>
      <c r="E82">
        <v>9</v>
      </c>
      <c r="F82">
        <f t="shared" si="1"/>
        <v>6</v>
      </c>
      <c r="G82" s="4">
        <v>521213.91753619869</v>
      </c>
      <c r="H82" s="4">
        <v>934487.33266381163</v>
      </c>
      <c r="I82" s="2"/>
      <c r="J82" s="2">
        <f>VLOOKUP('W On Nov-Mar'!$A82+11/24,'LGE and KU 8760s'!$A$4:$G$8787,6,TRUE)</f>
        <v>610561.25683650363</v>
      </c>
      <c r="K82" s="2">
        <f>VLOOKUP('W On Nov-Mar'!$A82+11/24,'LGE and KU 8760s'!$A$4:$G$8787,7,TRUE)</f>
        <v>1089550.340572184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Z82" s="2"/>
      <c r="AA82"/>
      <c r="AB82"/>
      <c r="AC82"/>
    </row>
    <row r="83" spans="1:29" ht="14.45" x14ac:dyDescent="0.3">
      <c r="A83" s="3">
        <v>42335.417037037034</v>
      </c>
      <c r="B83">
        <v>2015</v>
      </c>
      <c r="C83">
        <v>11</v>
      </c>
      <c r="D83">
        <v>27</v>
      </c>
      <c r="E83">
        <v>10</v>
      </c>
      <c r="F83">
        <f t="shared" si="1"/>
        <v>6</v>
      </c>
      <c r="G83" s="4">
        <v>509876.38950460753</v>
      </c>
      <c r="H83" s="4">
        <v>903108.0110315521</v>
      </c>
      <c r="I83" s="2"/>
      <c r="J83" s="2">
        <f>VLOOKUP('W On Nov-Mar'!$A83+11/24,'LGE and KU 8760s'!$A$4:$G$8787,6,TRUE)</f>
        <v>580853.79177269852</v>
      </c>
      <c r="K83" s="2">
        <f>VLOOKUP('W On Nov-Mar'!$A83+11/24,'LGE and KU 8760s'!$A$4:$G$8787,7,TRUE)</f>
        <v>1072122.2332961755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Z83" s="2"/>
      <c r="AA83"/>
      <c r="AB83"/>
      <c r="AC83"/>
    </row>
    <row r="84" spans="1:29" ht="14.45" x14ac:dyDescent="0.3">
      <c r="A84" s="3">
        <v>42338.292037037034</v>
      </c>
      <c r="B84">
        <v>2015</v>
      </c>
      <c r="C84">
        <v>11</v>
      </c>
      <c r="D84">
        <v>30</v>
      </c>
      <c r="E84">
        <v>7</v>
      </c>
      <c r="F84">
        <f t="shared" si="1"/>
        <v>2</v>
      </c>
      <c r="G84" s="4">
        <v>470198.47155670793</v>
      </c>
      <c r="H84" s="4">
        <v>924818.00295981823</v>
      </c>
      <c r="I84" s="2"/>
      <c r="J84" s="2">
        <f>VLOOKUP('W On Nov-Mar'!$A84+11/24,'LGE and KU 8760s'!$A$4:$G$8787,6,TRUE)</f>
        <v>465867.75655426545</v>
      </c>
      <c r="K84" s="2">
        <f>VLOOKUP('W On Nov-Mar'!$A84+11/24,'LGE and KU 8760s'!$A$4:$G$8787,7,TRUE)</f>
        <v>715226.07030843874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Z84" s="2"/>
      <c r="AA84"/>
      <c r="AB84"/>
      <c r="AC84"/>
    </row>
    <row r="85" spans="1:29" ht="14.45" x14ac:dyDescent="0.3">
      <c r="A85" s="3">
        <v>42338.333703703705</v>
      </c>
      <c r="B85">
        <v>2015</v>
      </c>
      <c r="C85">
        <v>11</v>
      </c>
      <c r="D85">
        <v>30</v>
      </c>
      <c r="E85">
        <v>8</v>
      </c>
      <c r="F85">
        <f t="shared" si="1"/>
        <v>2</v>
      </c>
      <c r="G85" s="4">
        <v>504068.16908638994</v>
      </c>
      <c r="H85" s="4">
        <v>944895.33809915604</v>
      </c>
      <c r="I85" s="2"/>
      <c r="J85" s="2">
        <f>VLOOKUP('W On Nov-Mar'!$A85+11/24,'LGE and KU 8760s'!$A$4:$G$8787,6,TRUE)</f>
        <v>462381.08782211685</v>
      </c>
      <c r="K85" s="2">
        <f>VLOOKUP('W On Nov-Mar'!$A85+11/24,'LGE and KU 8760s'!$A$4:$G$8787,7,TRUE)</f>
        <v>736093.61762584164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Z85" s="2"/>
      <c r="AA85"/>
      <c r="AB85"/>
      <c r="AC85"/>
    </row>
    <row r="86" spans="1:29" ht="14.45" x14ac:dyDescent="0.3">
      <c r="A86" s="3">
        <v>42338.37537037037</v>
      </c>
      <c r="B86">
        <v>2015</v>
      </c>
      <c r="C86">
        <v>11</v>
      </c>
      <c r="D86">
        <v>30</v>
      </c>
      <c r="E86">
        <v>9</v>
      </c>
      <c r="F86">
        <f t="shared" si="1"/>
        <v>2</v>
      </c>
      <c r="G86" s="4">
        <v>494710.10738220252</v>
      </c>
      <c r="H86" s="4">
        <v>919770.28723212495</v>
      </c>
      <c r="I86" s="2"/>
      <c r="J86" s="2">
        <f>VLOOKUP('W On Nov-Mar'!$A86+11/24,'LGE and KU 8760s'!$A$4:$G$8787,6,TRUE)</f>
        <v>464196.80841544596</v>
      </c>
      <c r="K86" s="2">
        <f>VLOOKUP('W On Nov-Mar'!$A86+11/24,'LGE and KU 8760s'!$A$4:$G$8787,7,TRUE)</f>
        <v>743970.94228692551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Z86" s="2"/>
      <c r="AA86"/>
      <c r="AB86"/>
      <c r="AC86"/>
    </row>
    <row r="87" spans="1:29" ht="14.45" x14ac:dyDescent="0.3">
      <c r="A87" s="3">
        <v>42338.417037037034</v>
      </c>
      <c r="B87">
        <v>2015</v>
      </c>
      <c r="C87">
        <v>11</v>
      </c>
      <c r="D87">
        <v>30</v>
      </c>
      <c r="E87">
        <v>10</v>
      </c>
      <c r="F87">
        <f t="shared" si="1"/>
        <v>2</v>
      </c>
      <c r="G87" s="4">
        <v>458553.6455267563</v>
      </c>
      <c r="H87" s="4">
        <v>814128.78758532566</v>
      </c>
      <c r="I87" s="2"/>
      <c r="J87" s="2">
        <f>VLOOKUP('W On Nov-Mar'!$A87+11/24,'LGE and KU 8760s'!$A$4:$G$8787,6,TRUE)</f>
        <v>451924.63771277649</v>
      </c>
      <c r="K87" s="2">
        <f>VLOOKUP('W On Nov-Mar'!$A87+11/24,'LGE and KU 8760s'!$A$4:$G$8787,7,TRUE)</f>
        <v>754969.44629734091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Z87" s="2"/>
      <c r="AA87"/>
      <c r="AB87"/>
      <c r="AC87"/>
    </row>
    <row r="88" spans="1:29" ht="14.45" x14ac:dyDescent="0.3">
      <c r="A88" s="3">
        <v>42339.292048611111</v>
      </c>
      <c r="B88">
        <v>2015</v>
      </c>
      <c r="C88">
        <v>12</v>
      </c>
      <c r="D88">
        <v>1</v>
      </c>
      <c r="E88">
        <v>7</v>
      </c>
      <c r="F88">
        <f t="shared" si="1"/>
        <v>3</v>
      </c>
      <c r="G88" s="4">
        <v>361197.35395910236</v>
      </c>
      <c r="H88" s="4">
        <v>758127.1021932062</v>
      </c>
      <c r="I88" s="2"/>
      <c r="J88" s="2">
        <f>VLOOKUP('W On Nov-Mar'!$A88+11/24,'LGE and KU 8760s'!$A$4:$G$8787,6,TRUE)</f>
        <v>505765.26050101221</v>
      </c>
      <c r="K88" s="2">
        <f>VLOOKUP('W On Nov-Mar'!$A88+11/24,'LGE and KU 8760s'!$A$4:$G$8787,7,TRUE)</f>
        <v>812003.65547600179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Z88" s="2"/>
      <c r="AA88"/>
      <c r="AB88"/>
      <c r="AC88"/>
    </row>
    <row r="89" spans="1:29" ht="14.45" x14ac:dyDescent="0.3">
      <c r="A89" s="3">
        <v>42339.333715277775</v>
      </c>
      <c r="B89">
        <v>2015</v>
      </c>
      <c r="C89">
        <v>12</v>
      </c>
      <c r="D89">
        <v>1</v>
      </c>
      <c r="E89">
        <v>8</v>
      </c>
      <c r="F89">
        <f t="shared" si="1"/>
        <v>3</v>
      </c>
      <c r="G89" s="4">
        <v>402274.47611854295</v>
      </c>
      <c r="H89" s="4">
        <v>808059.78285405238</v>
      </c>
      <c r="I89" s="2"/>
      <c r="J89" s="2">
        <f>VLOOKUP('W On Nov-Mar'!$A89+11/24,'LGE and KU 8760s'!$A$4:$G$8787,6,TRUE)</f>
        <v>522812.20513106679</v>
      </c>
      <c r="K89" s="2">
        <f>VLOOKUP('W On Nov-Mar'!$A89+11/24,'LGE and KU 8760s'!$A$4:$G$8787,7,TRUE)</f>
        <v>803734.68639762828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Z89" s="2"/>
      <c r="AA89"/>
      <c r="AB89"/>
      <c r="AC89"/>
    </row>
    <row r="90" spans="1:29" ht="14.45" x14ac:dyDescent="0.3">
      <c r="A90" s="3">
        <v>42339.375381944446</v>
      </c>
      <c r="B90">
        <v>2015</v>
      </c>
      <c r="C90">
        <v>12</v>
      </c>
      <c r="D90">
        <v>1</v>
      </c>
      <c r="E90">
        <v>9</v>
      </c>
      <c r="F90">
        <f t="shared" si="1"/>
        <v>3</v>
      </c>
      <c r="G90" s="4">
        <v>435482.13084579015</v>
      </c>
      <c r="H90" s="4">
        <v>832524.69335158926</v>
      </c>
      <c r="I90" s="2"/>
      <c r="J90" s="2">
        <f>VLOOKUP('W On Nov-Mar'!$A90+11/24,'LGE and KU 8760s'!$A$4:$G$8787,6,TRUE)</f>
        <v>494064.61512617982</v>
      </c>
      <c r="K90" s="2">
        <f>VLOOKUP('W On Nov-Mar'!$A90+11/24,'LGE and KU 8760s'!$A$4:$G$8787,7,TRUE)</f>
        <v>797105.1625256266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Z90" s="2"/>
      <c r="AA90"/>
      <c r="AB90"/>
      <c r="AC90"/>
    </row>
    <row r="91" spans="1:29" ht="14.45" x14ac:dyDescent="0.3">
      <c r="A91" s="3">
        <v>42339.417048611111</v>
      </c>
      <c r="B91">
        <v>2015</v>
      </c>
      <c r="C91">
        <v>12</v>
      </c>
      <c r="D91">
        <v>1</v>
      </c>
      <c r="E91">
        <v>10</v>
      </c>
      <c r="F91">
        <f t="shared" si="1"/>
        <v>3</v>
      </c>
      <c r="G91" s="4">
        <v>404183.83272677846</v>
      </c>
      <c r="H91" s="4">
        <v>797008.47773754899</v>
      </c>
      <c r="I91" s="2"/>
      <c r="J91" s="2">
        <f>VLOOKUP('W On Nov-Mar'!$A91+11/24,'LGE and KU 8760s'!$A$4:$G$8787,6,TRUE)</f>
        <v>477336.04213830543</v>
      </c>
      <c r="K91" s="2">
        <f>VLOOKUP('W On Nov-Mar'!$A91+11/24,'LGE and KU 8760s'!$A$4:$G$8787,7,TRUE)</f>
        <v>797279.12708539993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Z91" s="2"/>
      <c r="AA91"/>
      <c r="AB91"/>
      <c r="AC91"/>
    </row>
    <row r="92" spans="1:29" ht="14.45" x14ac:dyDescent="0.3">
      <c r="A92" s="3">
        <v>42340.292048611111</v>
      </c>
      <c r="B92">
        <v>2015</v>
      </c>
      <c r="C92">
        <v>12</v>
      </c>
      <c r="D92">
        <v>2</v>
      </c>
      <c r="E92">
        <v>7</v>
      </c>
      <c r="F92">
        <f t="shared" si="1"/>
        <v>4</v>
      </c>
      <c r="G92" s="4">
        <v>401968.7987615217</v>
      </c>
      <c r="H92" s="4">
        <v>726040.13455559383</v>
      </c>
      <c r="I92" s="2"/>
      <c r="J92" s="2">
        <f>VLOOKUP('W On Nov-Mar'!$A92+11/24,'LGE and KU 8760s'!$A$4:$G$8787,6,TRUE)</f>
        <v>443148.88064913446</v>
      </c>
      <c r="K92" s="2">
        <f>VLOOKUP('W On Nov-Mar'!$A92+11/24,'LGE and KU 8760s'!$A$4:$G$8787,7,TRUE)</f>
        <v>675623.8918009199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Z92" s="2"/>
      <c r="AA92"/>
      <c r="AB92"/>
      <c r="AC92"/>
    </row>
    <row r="93" spans="1:29" ht="14.45" x14ac:dyDescent="0.3">
      <c r="A93" s="3">
        <v>42340.333715277775</v>
      </c>
      <c r="B93">
        <v>2015</v>
      </c>
      <c r="C93">
        <v>12</v>
      </c>
      <c r="D93">
        <v>2</v>
      </c>
      <c r="E93">
        <v>8</v>
      </c>
      <c r="F93">
        <f t="shared" si="1"/>
        <v>4</v>
      </c>
      <c r="G93" s="4">
        <v>389180.9529555029</v>
      </c>
      <c r="H93" s="4">
        <v>661427.79153246351</v>
      </c>
      <c r="I93" s="2"/>
      <c r="J93" s="2">
        <f>VLOOKUP('W On Nov-Mar'!$A93+11/24,'LGE and KU 8760s'!$A$4:$G$8787,6,TRUE)</f>
        <v>481708.9886336599</v>
      </c>
      <c r="K93" s="2">
        <f>VLOOKUP('W On Nov-Mar'!$A93+11/24,'LGE and KU 8760s'!$A$4:$G$8787,7,TRUE)</f>
        <v>687884.4464757262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Z93" s="2"/>
      <c r="AA93"/>
      <c r="AB93"/>
      <c r="AC93"/>
    </row>
    <row r="94" spans="1:29" ht="14.45" x14ac:dyDescent="0.3">
      <c r="A94" s="3">
        <v>42340.375381944446</v>
      </c>
      <c r="B94">
        <v>2015</v>
      </c>
      <c r="C94">
        <v>12</v>
      </c>
      <c r="D94">
        <v>2</v>
      </c>
      <c r="E94">
        <v>9</v>
      </c>
      <c r="F94">
        <f t="shared" si="1"/>
        <v>4</v>
      </c>
      <c r="G94" s="4">
        <v>402845.23574182729</v>
      </c>
      <c r="H94" s="4">
        <v>621196.5620737992</v>
      </c>
      <c r="I94" s="2"/>
      <c r="J94" s="2">
        <f>VLOOKUP('W On Nov-Mar'!$A94+11/24,'LGE and KU 8760s'!$A$4:$G$8787,6,TRUE)</f>
        <v>464180.44072580466</v>
      </c>
      <c r="K94" s="2">
        <f>VLOOKUP('W On Nov-Mar'!$A94+11/24,'LGE and KU 8760s'!$A$4:$G$8787,7,TRUE)</f>
        <v>715762.83768306964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Z94" s="2"/>
      <c r="AA94"/>
      <c r="AB94"/>
      <c r="AC94"/>
    </row>
    <row r="95" spans="1:29" ht="14.45" x14ac:dyDescent="0.3">
      <c r="A95" s="3">
        <v>42340.417048611111</v>
      </c>
      <c r="B95">
        <v>2015</v>
      </c>
      <c r="C95">
        <v>12</v>
      </c>
      <c r="D95">
        <v>2</v>
      </c>
      <c r="E95">
        <v>10</v>
      </c>
      <c r="F95">
        <f t="shared" si="1"/>
        <v>4</v>
      </c>
      <c r="G95" s="4">
        <v>353524.85126986721</v>
      </c>
      <c r="H95" s="4">
        <v>528866.64939790976</v>
      </c>
      <c r="I95" s="2"/>
      <c r="J95" s="2">
        <f>VLOOKUP('W On Nov-Mar'!$A95+11/24,'LGE and KU 8760s'!$A$4:$G$8787,6,TRUE)</f>
        <v>415041.65060070914</v>
      </c>
      <c r="K95" s="2">
        <f>VLOOKUP('W On Nov-Mar'!$A95+11/24,'LGE and KU 8760s'!$A$4:$G$8787,7,TRUE)</f>
        <v>708135.23047855031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Z95" s="2"/>
      <c r="AA95"/>
      <c r="AB95"/>
      <c r="AC95"/>
    </row>
    <row r="96" spans="1:29" ht="14.45" x14ac:dyDescent="0.3">
      <c r="A96" s="3">
        <v>42341.292048611111</v>
      </c>
      <c r="B96">
        <v>2015</v>
      </c>
      <c r="C96">
        <v>12</v>
      </c>
      <c r="D96">
        <v>3</v>
      </c>
      <c r="E96">
        <v>7</v>
      </c>
      <c r="F96">
        <f t="shared" si="1"/>
        <v>5</v>
      </c>
      <c r="G96" s="4">
        <v>390568.91990603245</v>
      </c>
      <c r="H96" s="4">
        <v>656179.52609192533</v>
      </c>
      <c r="I96" s="2"/>
      <c r="J96" s="2">
        <f>VLOOKUP('W On Nov-Mar'!$A96+11/24,'LGE and KU 8760s'!$A$4:$G$8787,6,TRUE)</f>
        <v>418466.07380792976</v>
      </c>
      <c r="K96" s="2">
        <f>VLOOKUP('W On Nov-Mar'!$A96+11/24,'LGE and KU 8760s'!$A$4:$G$8787,7,TRUE)</f>
        <v>661293.98705248768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Z96" s="2"/>
      <c r="AA96"/>
      <c r="AB96"/>
      <c r="AC96"/>
    </row>
    <row r="97" spans="1:29" ht="14.45" x14ac:dyDescent="0.3">
      <c r="A97" s="3">
        <v>42341.333715277775</v>
      </c>
      <c r="B97">
        <v>2015</v>
      </c>
      <c r="C97">
        <v>12</v>
      </c>
      <c r="D97">
        <v>3</v>
      </c>
      <c r="E97">
        <v>8</v>
      </c>
      <c r="F97">
        <f t="shared" si="1"/>
        <v>5</v>
      </c>
      <c r="G97" s="4">
        <v>367936.41892667371</v>
      </c>
      <c r="H97" s="4">
        <v>567551.02853054099</v>
      </c>
      <c r="I97" s="2"/>
      <c r="J97" s="2">
        <f>VLOOKUP('W On Nov-Mar'!$A97+11/24,'LGE and KU 8760s'!$A$4:$G$8787,6,TRUE)</f>
        <v>460970.51630322216</v>
      </c>
      <c r="K97" s="2">
        <f>VLOOKUP('W On Nov-Mar'!$A97+11/24,'LGE and KU 8760s'!$A$4:$G$8787,7,TRUE)</f>
        <v>671320.42024579481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Z97" s="2"/>
      <c r="AA97"/>
      <c r="AB97"/>
      <c r="AC97"/>
    </row>
    <row r="98" spans="1:29" ht="14.45" x14ac:dyDescent="0.3">
      <c r="A98" s="3">
        <v>42341.375381944446</v>
      </c>
      <c r="B98">
        <v>2015</v>
      </c>
      <c r="C98">
        <v>12</v>
      </c>
      <c r="D98">
        <v>3</v>
      </c>
      <c r="E98">
        <v>9</v>
      </c>
      <c r="F98">
        <f t="shared" si="1"/>
        <v>5</v>
      </c>
      <c r="G98" s="4">
        <v>319489.02512849902</v>
      </c>
      <c r="H98" s="4">
        <v>516766.39655146882</v>
      </c>
      <c r="I98" s="2"/>
      <c r="J98" s="2">
        <f>VLOOKUP('W On Nov-Mar'!$A98+11/24,'LGE and KU 8760s'!$A$4:$G$8787,6,TRUE)</f>
        <v>449485.25280067028</v>
      </c>
      <c r="K98" s="2">
        <f>VLOOKUP('W On Nov-Mar'!$A98+11/24,'LGE and KU 8760s'!$A$4:$G$8787,7,TRUE)</f>
        <v>668718.63899360853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Z98" s="2"/>
      <c r="AA98"/>
      <c r="AB98"/>
      <c r="AC98"/>
    </row>
    <row r="99" spans="1:29" ht="14.45" x14ac:dyDescent="0.3">
      <c r="A99" s="3">
        <v>42341.417048611111</v>
      </c>
      <c r="B99">
        <v>2015</v>
      </c>
      <c r="C99">
        <v>12</v>
      </c>
      <c r="D99">
        <v>3</v>
      </c>
      <c r="E99">
        <v>10</v>
      </c>
      <c r="F99">
        <f t="shared" si="1"/>
        <v>5</v>
      </c>
      <c r="G99" s="4">
        <v>328457.12837964849</v>
      </c>
      <c r="H99" s="4">
        <v>488987.11511747021</v>
      </c>
      <c r="I99" s="2"/>
      <c r="J99" s="2">
        <f>VLOOKUP('W On Nov-Mar'!$A99+11/24,'LGE and KU 8760s'!$A$4:$G$8787,6,TRUE)</f>
        <v>414252.17721658031</v>
      </c>
      <c r="K99" s="2">
        <f>VLOOKUP('W On Nov-Mar'!$A99+11/24,'LGE and KU 8760s'!$A$4:$G$8787,7,TRUE)</f>
        <v>646521.91127224953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Z99" s="2"/>
      <c r="AA99"/>
      <c r="AB99"/>
      <c r="AC99"/>
    </row>
    <row r="100" spans="1:29" ht="14.45" x14ac:dyDescent="0.3">
      <c r="A100" s="3">
        <v>42342.292048611111</v>
      </c>
      <c r="B100">
        <v>2015</v>
      </c>
      <c r="C100">
        <v>12</v>
      </c>
      <c r="D100">
        <v>4</v>
      </c>
      <c r="E100">
        <v>7</v>
      </c>
      <c r="F100">
        <f t="shared" si="1"/>
        <v>6</v>
      </c>
      <c r="G100" s="4">
        <v>338461.14603242342</v>
      </c>
      <c r="H100" s="4">
        <v>540587.46703054709</v>
      </c>
      <c r="I100" s="2"/>
      <c r="J100" s="2">
        <f>VLOOKUP('W On Nov-Mar'!$A100+11/24,'LGE and KU 8760s'!$A$4:$G$8787,6,TRUE)</f>
        <v>383066.29389964778</v>
      </c>
      <c r="K100" s="2">
        <f>VLOOKUP('W On Nov-Mar'!$A100+11/24,'LGE and KU 8760s'!$A$4:$G$8787,7,TRUE)</f>
        <v>558496.62552755699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Z100" s="2"/>
      <c r="AA100"/>
      <c r="AB100"/>
      <c r="AC100"/>
    </row>
    <row r="101" spans="1:29" ht="14.45" x14ac:dyDescent="0.3">
      <c r="A101" s="3">
        <v>42342.333715277775</v>
      </c>
      <c r="B101">
        <v>2015</v>
      </c>
      <c r="C101">
        <v>12</v>
      </c>
      <c r="D101">
        <v>4</v>
      </c>
      <c r="E101">
        <v>8</v>
      </c>
      <c r="F101">
        <f t="shared" si="1"/>
        <v>6</v>
      </c>
      <c r="G101" s="4">
        <v>313005.81738156662</v>
      </c>
      <c r="H101" s="4">
        <v>500984.21465755103</v>
      </c>
      <c r="I101" s="2"/>
      <c r="J101" s="2">
        <f>VLOOKUP('W On Nov-Mar'!$A101+11/24,'LGE and KU 8760s'!$A$4:$G$8787,6,TRUE)</f>
        <v>408626.08655356348</v>
      </c>
      <c r="K101" s="2">
        <f>VLOOKUP('W On Nov-Mar'!$A101+11/24,'LGE and KU 8760s'!$A$4:$G$8787,7,TRUE)</f>
        <v>551680.99966018542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Z101" s="2"/>
      <c r="AA101"/>
      <c r="AB101"/>
      <c r="AC101"/>
    </row>
    <row r="102" spans="1:29" ht="14.45" x14ac:dyDescent="0.3">
      <c r="A102" s="3">
        <v>42342.375381944446</v>
      </c>
      <c r="B102">
        <v>2015</v>
      </c>
      <c r="C102">
        <v>12</v>
      </c>
      <c r="D102">
        <v>4</v>
      </c>
      <c r="E102">
        <v>9</v>
      </c>
      <c r="F102">
        <f t="shared" si="1"/>
        <v>6</v>
      </c>
      <c r="G102" s="4">
        <v>276186.50175421237</v>
      </c>
      <c r="H102" s="4">
        <v>451101.32792137744</v>
      </c>
      <c r="I102" s="2"/>
      <c r="J102" s="2">
        <f>VLOOKUP('W On Nov-Mar'!$A102+11/24,'LGE and KU 8760s'!$A$4:$G$8787,6,TRUE)</f>
        <v>393826.68022594583</v>
      </c>
      <c r="K102" s="2">
        <f>VLOOKUP('W On Nov-Mar'!$A102+11/24,'LGE and KU 8760s'!$A$4:$G$8787,7,TRUE)</f>
        <v>602357.0141101625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Z102" s="2"/>
      <c r="AA102"/>
      <c r="AB102"/>
      <c r="AC102"/>
    </row>
    <row r="103" spans="1:29" ht="14.45" x14ac:dyDescent="0.3">
      <c r="A103" s="3">
        <v>42342.417048611111</v>
      </c>
      <c r="B103">
        <v>2015</v>
      </c>
      <c r="C103">
        <v>12</v>
      </c>
      <c r="D103">
        <v>4</v>
      </c>
      <c r="E103">
        <v>10</v>
      </c>
      <c r="F103">
        <f t="shared" si="1"/>
        <v>6</v>
      </c>
      <c r="G103" s="4">
        <v>302073.32638390688</v>
      </c>
      <c r="H103" s="4">
        <v>411108.63057337608</v>
      </c>
      <c r="I103" s="2"/>
      <c r="J103" s="2">
        <f>VLOOKUP('W On Nov-Mar'!$A103+11/24,'LGE and KU 8760s'!$A$4:$G$8787,6,TRUE)</f>
        <v>359237.68655281229</v>
      </c>
      <c r="K103" s="2">
        <f>VLOOKUP('W On Nov-Mar'!$A103+11/24,'LGE and KU 8760s'!$A$4:$G$8787,7,TRUE)</f>
        <v>565793.15182505338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Z103" s="2"/>
      <c r="AA103"/>
      <c r="AB103"/>
      <c r="AC103"/>
    </row>
    <row r="104" spans="1:29" ht="14.45" x14ac:dyDescent="0.3">
      <c r="A104" s="3">
        <v>42345.292048611111</v>
      </c>
      <c r="B104">
        <v>2015</v>
      </c>
      <c r="C104">
        <v>12</v>
      </c>
      <c r="D104">
        <v>7</v>
      </c>
      <c r="E104">
        <v>7</v>
      </c>
      <c r="F104">
        <f t="shared" si="1"/>
        <v>2</v>
      </c>
      <c r="G104" s="4">
        <v>544191.32098505192</v>
      </c>
      <c r="H104" s="4">
        <v>1037595.895247339</v>
      </c>
      <c r="I104" s="2"/>
      <c r="J104" s="2">
        <f>VLOOKUP('W On Nov-Mar'!$A104+11/24,'LGE and KU 8760s'!$A$4:$G$8787,6,TRUE)</f>
        <v>684229.79223141202</v>
      </c>
      <c r="K104" s="2">
        <f>VLOOKUP('W On Nov-Mar'!$A104+11/24,'LGE and KU 8760s'!$A$4:$G$8787,7,TRUE)</f>
        <v>1187549.9129183737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Z104" s="2"/>
      <c r="AA104"/>
      <c r="AB104"/>
      <c r="AC104"/>
    </row>
    <row r="105" spans="1:29" ht="14.45" x14ac:dyDescent="0.3">
      <c r="A105" s="3">
        <v>42345.333715277775</v>
      </c>
      <c r="B105">
        <v>2015</v>
      </c>
      <c r="C105">
        <v>12</v>
      </c>
      <c r="D105">
        <v>7</v>
      </c>
      <c r="E105">
        <v>8</v>
      </c>
      <c r="F105">
        <f t="shared" si="1"/>
        <v>2</v>
      </c>
      <c r="G105" s="4">
        <v>577896.92750660295</v>
      </c>
      <c r="H105" s="4">
        <v>1103349.321327253</v>
      </c>
      <c r="I105" s="2"/>
      <c r="J105" s="2">
        <f>VLOOKUP('W On Nov-Mar'!$A105+11/24,'LGE and KU 8760s'!$A$4:$G$8787,6,TRUE)</f>
        <v>674663.70698199002</v>
      </c>
      <c r="K105" s="2">
        <f>VLOOKUP('W On Nov-Mar'!$A105+11/24,'LGE and KU 8760s'!$A$4:$G$8787,7,TRUE)</f>
        <v>1197963.713887492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Z105" s="2"/>
      <c r="AA105"/>
      <c r="AB105"/>
      <c r="AC105"/>
    </row>
    <row r="106" spans="1:29" ht="14.45" x14ac:dyDescent="0.3">
      <c r="A106" s="3">
        <v>42345.375381944446</v>
      </c>
      <c r="B106">
        <v>2015</v>
      </c>
      <c r="C106">
        <v>12</v>
      </c>
      <c r="D106">
        <v>7</v>
      </c>
      <c r="E106">
        <v>9</v>
      </c>
      <c r="F106">
        <f t="shared" si="1"/>
        <v>2</v>
      </c>
      <c r="G106" s="4">
        <v>589089.77802869014</v>
      </c>
      <c r="H106" s="4">
        <v>1159342.2725456022</v>
      </c>
      <c r="I106" s="2"/>
      <c r="J106" s="2">
        <f>VLOOKUP('W On Nov-Mar'!$A106+11/24,'LGE and KU 8760s'!$A$4:$G$8787,6,TRUE)</f>
        <v>660824.78519251151</v>
      </c>
      <c r="K106" s="2">
        <f>VLOOKUP('W On Nov-Mar'!$A106+11/24,'LGE and KU 8760s'!$A$4:$G$8787,7,TRUE)</f>
        <v>1223421.8590837757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Z106" s="2"/>
      <c r="AA106"/>
      <c r="AB106"/>
      <c r="AC106"/>
    </row>
    <row r="107" spans="1:29" ht="14.45" x14ac:dyDescent="0.3">
      <c r="A107" s="3">
        <v>42345.417048611111</v>
      </c>
      <c r="B107">
        <v>2015</v>
      </c>
      <c r="C107">
        <v>12</v>
      </c>
      <c r="D107">
        <v>7</v>
      </c>
      <c r="E107">
        <v>10</v>
      </c>
      <c r="F107">
        <f t="shared" si="1"/>
        <v>2</v>
      </c>
      <c r="G107" s="4">
        <v>575731.24367229291</v>
      </c>
      <c r="H107" s="4">
        <v>1137489.5150818175</v>
      </c>
      <c r="I107" s="2"/>
      <c r="J107" s="2">
        <f>VLOOKUP('W On Nov-Mar'!$A107+11/24,'LGE and KU 8760s'!$A$4:$G$8787,6,TRUE)</f>
        <v>606287.15145245218</v>
      </c>
      <c r="K107" s="2">
        <f>VLOOKUP('W On Nov-Mar'!$A107+11/24,'LGE and KU 8760s'!$A$4:$G$8787,7,TRUE)</f>
        <v>1212017.5752923081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Z107" s="2"/>
      <c r="AA107"/>
      <c r="AB107"/>
      <c r="AC107"/>
    </row>
    <row r="108" spans="1:29" ht="14.45" x14ac:dyDescent="0.3">
      <c r="A108" s="3">
        <v>42346.292048611111</v>
      </c>
      <c r="B108">
        <v>2015</v>
      </c>
      <c r="C108">
        <v>12</v>
      </c>
      <c r="D108">
        <v>8</v>
      </c>
      <c r="E108">
        <v>7</v>
      </c>
      <c r="F108">
        <f t="shared" si="1"/>
        <v>3</v>
      </c>
      <c r="G108" s="4">
        <v>509003.30277119909</v>
      </c>
      <c r="H108" s="4">
        <v>1120570.8421344813</v>
      </c>
      <c r="I108" s="2"/>
      <c r="J108" s="2">
        <f>VLOOKUP('W On Nov-Mar'!$A108+11/24,'LGE and KU 8760s'!$A$4:$G$8787,6,TRUE)</f>
        <v>665386.7173703172</v>
      </c>
      <c r="K108" s="2">
        <f>VLOOKUP('W On Nov-Mar'!$A108+11/24,'LGE and KU 8760s'!$A$4:$G$8787,7,TRUE)</f>
        <v>1119768.7516092481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Z108" s="2"/>
      <c r="AA108"/>
      <c r="AB108"/>
      <c r="AC108"/>
    </row>
    <row r="109" spans="1:29" ht="14.45" x14ac:dyDescent="0.3">
      <c r="A109" s="3">
        <v>42346.333715277775</v>
      </c>
      <c r="B109">
        <v>2015</v>
      </c>
      <c r="C109">
        <v>12</v>
      </c>
      <c r="D109">
        <v>8</v>
      </c>
      <c r="E109">
        <v>8</v>
      </c>
      <c r="F109">
        <f t="shared" si="1"/>
        <v>3</v>
      </c>
      <c r="G109" s="4">
        <v>557460.20477011299</v>
      </c>
      <c r="H109" s="4">
        <v>1118886.9418761998</v>
      </c>
      <c r="I109" s="2"/>
      <c r="J109" s="2">
        <f>VLOOKUP('W On Nov-Mar'!$A109+11/24,'LGE and KU 8760s'!$A$4:$G$8787,6,TRUE)</f>
        <v>660649.44382933271</v>
      </c>
      <c r="K109" s="2">
        <f>VLOOKUP('W On Nov-Mar'!$A109+11/24,'LGE and KU 8760s'!$A$4:$G$8787,7,TRUE)</f>
        <v>1093783.1918300302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Z109" s="2"/>
      <c r="AA109"/>
      <c r="AB109"/>
      <c r="AC109"/>
    </row>
    <row r="110" spans="1:29" ht="14.45" x14ac:dyDescent="0.3">
      <c r="A110" s="3">
        <v>42346.375381944446</v>
      </c>
      <c r="B110">
        <v>2015</v>
      </c>
      <c r="C110">
        <v>12</v>
      </c>
      <c r="D110">
        <v>8</v>
      </c>
      <c r="E110">
        <v>9</v>
      </c>
      <c r="F110">
        <f t="shared" si="1"/>
        <v>3</v>
      </c>
      <c r="G110" s="4">
        <v>582463.97437751957</v>
      </c>
      <c r="H110" s="4">
        <v>1166386.8848439439</v>
      </c>
      <c r="I110" s="2"/>
      <c r="J110" s="2">
        <f>VLOOKUP('W On Nov-Mar'!$A110+11/24,'LGE and KU 8760s'!$A$4:$G$8787,6,TRUE)</f>
        <v>659196.84025250364</v>
      </c>
      <c r="K110" s="2">
        <f>VLOOKUP('W On Nov-Mar'!$A110+11/24,'LGE and KU 8760s'!$A$4:$G$8787,7,TRUE)</f>
        <v>1071654.7172372718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Z110" s="2"/>
      <c r="AA110"/>
      <c r="AB110"/>
      <c r="AC110"/>
    </row>
    <row r="111" spans="1:29" ht="14.45" x14ac:dyDescent="0.3">
      <c r="A111" s="3">
        <v>42346.417048611111</v>
      </c>
      <c r="B111">
        <v>2015</v>
      </c>
      <c r="C111">
        <v>12</v>
      </c>
      <c r="D111">
        <v>8</v>
      </c>
      <c r="E111">
        <v>10</v>
      </c>
      <c r="F111">
        <f t="shared" si="1"/>
        <v>3</v>
      </c>
      <c r="G111" s="4">
        <v>614564.17419089493</v>
      </c>
      <c r="H111" s="4">
        <v>1196430.0861456632</v>
      </c>
      <c r="I111" s="2"/>
      <c r="J111" s="2">
        <f>VLOOKUP('W On Nov-Mar'!$A111+11/24,'LGE and KU 8760s'!$A$4:$G$8787,6,TRUE)</f>
        <v>620179.40115592524</v>
      </c>
      <c r="K111" s="2">
        <f>VLOOKUP('W On Nov-Mar'!$A111+11/24,'LGE and KU 8760s'!$A$4:$G$8787,7,TRUE)</f>
        <v>1007137.7076483747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Z111" s="2"/>
      <c r="AA111"/>
      <c r="AB111"/>
      <c r="AC111"/>
    </row>
    <row r="112" spans="1:29" ht="14.45" x14ac:dyDescent="0.3">
      <c r="A112" s="3">
        <v>42347.292048611111</v>
      </c>
      <c r="B112">
        <v>2015</v>
      </c>
      <c r="C112">
        <v>12</v>
      </c>
      <c r="D112">
        <v>9</v>
      </c>
      <c r="E112">
        <v>7</v>
      </c>
      <c r="F112">
        <f t="shared" si="1"/>
        <v>4</v>
      </c>
      <c r="G112" s="4">
        <v>505952.74339746422</v>
      </c>
      <c r="H112" s="4">
        <v>886334.15211773291</v>
      </c>
      <c r="I112" s="2"/>
      <c r="J112" s="2">
        <f>VLOOKUP('W On Nov-Mar'!$A112+11/24,'LGE and KU 8760s'!$A$4:$G$8787,6,TRUE)</f>
        <v>574350.63372887368</v>
      </c>
      <c r="K112" s="2">
        <f>VLOOKUP('W On Nov-Mar'!$A112+11/24,'LGE and KU 8760s'!$A$4:$G$8787,7,TRUE)</f>
        <v>1025947.9142939164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Z112" s="2"/>
      <c r="AA112"/>
      <c r="AB112"/>
      <c r="AC112"/>
    </row>
    <row r="113" spans="1:29" ht="14.45" x14ac:dyDescent="0.3">
      <c r="A113" s="3">
        <v>42347.333715277775</v>
      </c>
      <c r="B113">
        <v>2015</v>
      </c>
      <c r="C113">
        <v>12</v>
      </c>
      <c r="D113">
        <v>9</v>
      </c>
      <c r="E113">
        <v>8</v>
      </c>
      <c r="F113">
        <f t="shared" si="1"/>
        <v>4</v>
      </c>
      <c r="G113" s="4">
        <v>485549.57133841683</v>
      </c>
      <c r="H113" s="4">
        <v>847346.36046729132</v>
      </c>
      <c r="I113" s="2"/>
      <c r="J113" s="2">
        <f>VLOOKUP('W On Nov-Mar'!$A113+11/24,'LGE and KU 8760s'!$A$4:$G$8787,6,TRUE)</f>
        <v>631586.5969643913</v>
      </c>
      <c r="K113" s="2">
        <f>VLOOKUP('W On Nov-Mar'!$A113+11/24,'LGE and KU 8760s'!$A$4:$G$8787,7,TRUE)</f>
        <v>1055214.2577640966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Z113" s="2"/>
      <c r="AA113"/>
      <c r="AB113"/>
      <c r="AC113"/>
    </row>
    <row r="114" spans="1:29" ht="14.45" x14ac:dyDescent="0.3">
      <c r="A114" s="3">
        <v>42347.375381944446</v>
      </c>
      <c r="B114">
        <v>2015</v>
      </c>
      <c r="C114">
        <v>12</v>
      </c>
      <c r="D114">
        <v>9</v>
      </c>
      <c r="E114">
        <v>9</v>
      </c>
      <c r="F114">
        <f t="shared" si="1"/>
        <v>4</v>
      </c>
      <c r="G114" s="4">
        <v>468006.98717615625</v>
      </c>
      <c r="H114" s="4">
        <v>828613.66444026097</v>
      </c>
      <c r="I114" s="2"/>
      <c r="J114" s="2">
        <f>VLOOKUP('W On Nov-Mar'!$A114+11/24,'LGE and KU 8760s'!$A$4:$G$8787,6,TRUE)</f>
        <v>656633.64387672732</v>
      </c>
      <c r="K114" s="2">
        <f>VLOOKUP('W On Nov-Mar'!$A114+11/24,'LGE and KU 8760s'!$A$4:$G$8787,7,TRUE)</f>
        <v>1050942.2570940792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Z114" s="2"/>
      <c r="AA114"/>
      <c r="AB114"/>
      <c r="AC114"/>
    </row>
    <row r="115" spans="1:29" ht="14.45" x14ac:dyDescent="0.3">
      <c r="A115" s="3">
        <v>42347.417060185187</v>
      </c>
      <c r="B115">
        <v>2015</v>
      </c>
      <c r="C115">
        <v>12</v>
      </c>
      <c r="D115">
        <v>9</v>
      </c>
      <c r="E115">
        <v>10</v>
      </c>
      <c r="F115">
        <f t="shared" si="1"/>
        <v>4</v>
      </c>
      <c r="G115" s="4">
        <v>475759.9550425607</v>
      </c>
      <c r="H115" s="4">
        <v>833645.77262227738</v>
      </c>
      <c r="I115" s="2"/>
      <c r="J115" s="2">
        <f>VLOOKUP('W On Nov-Mar'!$A115+11/24,'LGE and KU 8760s'!$A$4:$G$8787,6,TRUE)</f>
        <v>595487.55213065993</v>
      </c>
      <c r="K115" s="2">
        <f>VLOOKUP('W On Nov-Mar'!$A115+11/24,'LGE and KU 8760s'!$A$4:$G$8787,7,TRUE)</f>
        <v>1028678.0976182331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Z115" s="2"/>
      <c r="AA115"/>
      <c r="AB115"/>
      <c r="AC115"/>
    </row>
    <row r="116" spans="1:29" ht="14.45" x14ac:dyDescent="0.3">
      <c r="A116" s="3">
        <v>42348.292060185187</v>
      </c>
      <c r="B116">
        <v>2015</v>
      </c>
      <c r="C116">
        <v>12</v>
      </c>
      <c r="D116">
        <v>10</v>
      </c>
      <c r="E116">
        <v>7</v>
      </c>
      <c r="F116">
        <f t="shared" si="1"/>
        <v>5</v>
      </c>
      <c r="G116" s="4">
        <v>589932.73764105351</v>
      </c>
      <c r="H116" s="4">
        <v>1054091.0693663768</v>
      </c>
      <c r="I116" s="2"/>
      <c r="J116" s="2">
        <f>VLOOKUP('W On Nov-Mar'!$A116+11/24,'LGE and KU 8760s'!$A$4:$G$8787,6,TRUE)</f>
        <v>642996.14403442771</v>
      </c>
      <c r="K116" s="2">
        <f>VLOOKUP('W On Nov-Mar'!$A116+11/24,'LGE and KU 8760s'!$A$4:$G$8787,7,TRUE)</f>
        <v>1140675.2212834114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Z116" s="2"/>
      <c r="AA116"/>
      <c r="AB116"/>
      <c r="AC116"/>
    </row>
    <row r="117" spans="1:29" ht="14.45" x14ac:dyDescent="0.3">
      <c r="A117" s="3">
        <v>42348.333726851852</v>
      </c>
      <c r="B117">
        <v>2015</v>
      </c>
      <c r="C117">
        <v>12</v>
      </c>
      <c r="D117">
        <v>10</v>
      </c>
      <c r="E117">
        <v>8</v>
      </c>
      <c r="F117">
        <f t="shared" si="1"/>
        <v>5</v>
      </c>
      <c r="G117" s="4">
        <v>561297.89604628365</v>
      </c>
      <c r="H117" s="4">
        <v>1030838.1283794903</v>
      </c>
      <c r="I117" s="2"/>
      <c r="J117" s="2">
        <f>VLOOKUP('W On Nov-Mar'!$A117+11/24,'LGE and KU 8760s'!$A$4:$G$8787,6,TRUE)</f>
        <v>646315.14090551611</v>
      </c>
      <c r="K117" s="2">
        <f>VLOOKUP('W On Nov-Mar'!$A117+11/24,'LGE and KU 8760s'!$A$4:$G$8787,7,TRUE)</f>
        <v>1180603.2128951864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Z117" s="2"/>
      <c r="AA117"/>
      <c r="AB117"/>
      <c r="AC117"/>
    </row>
    <row r="118" spans="1:29" ht="14.45" x14ac:dyDescent="0.3">
      <c r="A118" s="3">
        <v>42348.375393518516</v>
      </c>
      <c r="B118">
        <v>2015</v>
      </c>
      <c r="C118">
        <v>12</v>
      </c>
      <c r="D118">
        <v>10</v>
      </c>
      <c r="E118">
        <v>9</v>
      </c>
      <c r="F118">
        <f t="shared" si="1"/>
        <v>5</v>
      </c>
      <c r="G118" s="4">
        <v>538258.68899438472</v>
      </c>
      <c r="H118" s="4">
        <v>1005272.0913744451</v>
      </c>
      <c r="I118" s="2"/>
      <c r="J118" s="2">
        <f>VLOOKUP('W On Nov-Mar'!$A118+11/24,'LGE and KU 8760s'!$A$4:$G$8787,6,TRUE)</f>
        <v>623120.50960584474</v>
      </c>
      <c r="K118" s="2">
        <f>VLOOKUP('W On Nov-Mar'!$A118+11/24,'LGE and KU 8760s'!$A$4:$G$8787,7,TRUE)</f>
        <v>1199054.4341580714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Z118" s="2"/>
      <c r="AA118"/>
      <c r="AB118"/>
      <c r="AC118"/>
    </row>
    <row r="119" spans="1:29" ht="14.45" x14ac:dyDescent="0.3">
      <c r="A119" s="3">
        <v>42348.417060185187</v>
      </c>
      <c r="B119">
        <v>2015</v>
      </c>
      <c r="C119">
        <v>12</v>
      </c>
      <c r="D119">
        <v>10</v>
      </c>
      <c r="E119">
        <v>10</v>
      </c>
      <c r="F119">
        <f t="shared" si="1"/>
        <v>5</v>
      </c>
      <c r="G119" s="4">
        <v>505191.30745822843</v>
      </c>
      <c r="H119" s="4">
        <v>925299.38574514748</v>
      </c>
      <c r="I119" s="2"/>
      <c r="J119" s="2">
        <f>VLOOKUP('W On Nov-Mar'!$A119+11/24,'LGE and KU 8760s'!$A$4:$G$8787,6,TRUE)</f>
        <v>626099.52486536966</v>
      </c>
      <c r="K119" s="2">
        <f>VLOOKUP('W On Nov-Mar'!$A119+11/24,'LGE and KU 8760s'!$A$4:$G$8787,7,TRUE)</f>
        <v>1139704.1470980071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Z119" s="2"/>
      <c r="AA119"/>
      <c r="AB119"/>
      <c r="AC119"/>
    </row>
    <row r="120" spans="1:29" ht="14.45" x14ac:dyDescent="0.3">
      <c r="A120" s="3">
        <v>42349.292060185187</v>
      </c>
      <c r="B120">
        <v>2015</v>
      </c>
      <c r="C120">
        <v>12</v>
      </c>
      <c r="D120">
        <v>11</v>
      </c>
      <c r="E120">
        <v>7</v>
      </c>
      <c r="F120">
        <f t="shared" si="1"/>
        <v>6</v>
      </c>
      <c r="G120" s="4">
        <v>601803.60068682465</v>
      </c>
      <c r="H120" s="4">
        <v>1278652.3507212698</v>
      </c>
      <c r="I120" s="2"/>
      <c r="J120" s="2">
        <f>VLOOKUP('W On Nov-Mar'!$A120+11/24,'LGE and KU 8760s'!$A$4:$G$8787,6,TRUE)</f>
        <v>584482.4457913501</v>
      </c>
      <c r="K120" s="2">
        <f>VLOOKUP('W On Nov-Mar'!$A120+11/24,'LGE and KU 8760s'!$A$4:$G$8787,7,TRUE)</f>
        <v>1007217.0612623703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Z120" s="2"/>
      <c r="AA120"/>
      <c r="AB120"/>
      <c r="AC120"/>
    </row>
    <row r="121" spans="1:29" ht="14.45" x14ac:dyDescent="0.3">
      <c r="A121" s="3">
        <v>42349.333726851852</v>
      </c>
      <c r="B121">
        <v>2015</v>
      </c>
      <c r="C121">
        <v>12</v>
      </c>
      <c r="D121">
        <v>11</v>
      </c>
      <c r="E121">
        <v>8</v>
      </c>
      <c r="F121">
        <f t="shared" si="1"/>
        <v>6</v>
      </c>
      <c r="G121" s="4">
        <v>549625.27506767737</v>
      </c>
      <c r="H121" s="4">
        <v>1212933.3822849786</v>
      </c>
      <c r="I121" s="2"/>
      <c r="J121" s="2">
        <f>VLOOKUP('W On Nov-Mar'!$A121+11/24,'LGE and KU 8760s'!$A$4:$G$8787,6,TRUE)</f>
        <v>617684.02348301501</v>
      </c>
      <c r="K121" s="2">
        <f>VLOOKUP('W On Nov-Mar'!$A121+11/24,'LGE and KU 8760s'!$A$4:$G$8787,7,TRUE)</f>
        <v>1029904.7135849196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Z121" s="2"/>
      <c r="AA121"/>
      <c r="AB121"/>
      <c r="AC121"/>
    </row>
    <row r="122" spans="1:29" ht="14.45" x14ac:dyDescent="0.3">
      <c r="A122" s="3">
        <v>42349.375393518516</v>
      </c>
      <c r="B122">
        <v>2015</v>
      </c>
      <c r="C122">
        <v>12</v>
      </c>
      <c r="D122">
        <v>11</v>
      </c>
      <c r="E122">
        <v>9</v>
      </c>
      <c r="F122">
        <f t="shared" si="1"/>
        <v>6</v>
      </c>
      <c r="G122" s="4">
        <v>493911.18305180478</v>
      </c>
      <c r="H122" s="4">
        <v>1048741.5509956151</v>
      </c>
      <c r="I122" s="2"/>
      <c r="J122" s="2">
        <f>VLOOKUP('W On Nov-Mar'!$A122+11/24,'LGE and KU 8760s'!$A$4:$G$8787,6,TRUE)</f>
        <v>588739.79569871398</v>
      </c>
      <c r="K122" s="2">
        <f>VLOOKUP('W On Nov-Mar'!$A122+11/24,'LGE and KU 8760s'!$A$4:$G$8787,7,TRUE)</f>
        <v>1069788.5037337665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Z122" s="2"/>
      <c r="AA122"/>
      <c r="AB122"/>
      <c r="AC122"/>
    </row>
    <row r="123" spans="1:29" ht="14.45" x14ac:dyDescent="0.3">
      <c r="A123" s="3">
        <v>42349.417060185187</v>
      </c>
      <c r="B123">
        <v>2015</v>
      </c>
      <c r="C123">
        <v>12</v>
      </c>
      <c r="D123">
        <v>11</v>
      </c>
      <c r="E123">
        <v>10</v>
      </c>
      <c r="F123">
        <f t="shared" si="1"/>
        <v>6</v>
      </c>
      <c r="G123" s="4">
        <v>475702.38387816667</v>
      </c>
      <c r="H123" s="4">
        <v>926985.06011944276</v>
      </c>
      <c r="I123" s="2"/>
      <c r="J123" s="2">
        <f>VLOOKUP('W On Nov-Mar'!$A123+11/24,'LGE and KU 8760s'!$A$4:$G$8787,6,TRUE)</f>
        <v>594189.3515989061</v>
      </c>
      <c r="K123" s="2">
        <f>VLOOKUP('W On Nov-Mar'!$A123+11/24,'LGE and KU 8760s'!$A$4:$G$8787,7,TRUE)</f>
        <v>1078158.0248031737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Z123" s="2"/>
      <c r="AA123"/>
      <c r="AB123"/>
      <c r="AC123"/>
    </row>
    <row r="124" spans="1:29" ht="14.45" x14ac:dyDescent="0.3">
      <c r="A124" s="3">
        <v>42352.292060185187</v>
      </c>
      <c r="B124">
        <v>2015</v>
      </c>
      <c r="C124">
        <v>12</v>
      </c>
      <c r="D124">
        <v>14</v>
      </c>
      <c r="E124">
        <v>7</v>
      </c>
      <c r="F124">
        <f t="shared" si="1"/>
        <v>2</v>
      </c>
      <c r="G124" s="4">
        <v>463446.319839945</v>
      </c>
      <c r="H124" s="4">
        <v>821240.52054975054</v>
      </c>
      <c r="I124" s="2"/>
      <c r="J124" s="2">
        <f>VLOOKUP('W On Nov-Mar'!$A124+11/24,'LGE and KU 8760s'!$A$4:$G$8787,6,TRUE)</f>
        <v>553284.46465371433</v>
      </c>
      <c r="K124" s="2">
        <f>VLOOKUP('W On Nov-Mar'!$A124+11/24,'LGE and KU 8760s'!$A$4:$G$8787,7,TRUE)</f>
        <v>909110.08498114464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Z124" s="2"/>
      <c r="AA124"/>
      <c r="AB124"/>
      <c r="AC124"/>
    </row>
    <row r="125" spans="1:29" ht="14.45" x14ac:dyDescent="0.3">
      <c r="A125" s="3">
        <v>42352.333726851852</v>
      </c>
      <c r="B125">
        <v>2015</v>
      </c>
      <c r="C125">
        <v>12</v>
      </c>
      <c r="D125">
        <v>14</v>
      </c>
      <c r="E125">
        <v>8</v>
      </c>
      <c r="F125">
        <f t="shared" si="1"/>
        <v>2</v>
      </c>
      <c r="G125" s="4">
        <v>495792.64017836418</v>
      </c>
      <c r="H125" s="4">
        <v>880673.6265381272</v>
      </c>
      <c r="I125" s="2"/>
      <c r="J125" s="2">
        <f>VLOOKUP('W On Nov-Mar'!$A125+11/24,'LGE and KU 8760s'!$A$4:$G$8787,6,TRUE)</f>
        <v>538717.17480199691</v>
      </c>
      <c r="K125" s="2">
        <f>VLOOKUP('W On Nov-Mar'!$A125+11/24,'LGE and KU 8760s'!$A$4:$G$8787,7,TRUE)</f>
        <v>907452.16108365508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Z125" s="2"/>
      <c r="AA125"/>
      <c r="AB125"/>
      <c r="AC125"/>
    </row>
    <row r="126" spans="1:29" ht="14.45" x14ac:dyDescent="0.3">
      <c r="A126" s="3">
        <v>42352.375393518516</v>
      </c>
      <c r="B126">
        <v>2015</v>
      </c>
      <c r="C126">
        <v>12</v>
      </c>
      <c r="D126">
        <v>14</v>
      </c>
      <c r="E126">
        <v>9</v>
      </c>
      <c r="F126">
        <f t="shared" si="1"/>
        <v>2</v>
      </c>
      <c r="G126" s="4">
        <v>539687.55769089039</v>
      </c>
      <c r="H126" s="4">
        <v>935868.98639537557</v>
      </c>
      <c r="I126" s="2"/>
      <c r="J126" s="2">
        <f>VLOOKUP('W On Nov-Mar'!$A126+11/24,'LGE and KU 8760s'!$A$4:$G$8787,6,TRUE)</f>
        <v>536280.00751927134</v>
      </c>
      <c r="K126" s="2">
        <f>VLOOKUP('W On Nov-Mar'!$A126+11/24,'LGE and KU 8760s'!$A$4:$G$8787,7,TRUE)</f>
        <v>927989.88068356272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Z126" s="2"/>
      <c r="AA126"/>
      <c r="AB126"/>
      <c r="AC126"/>
    </row>
    <row r="127" spans="1:29" ht="14.45" x14ac:dyDescent="0.3">
      <c r="A127" s="3">
        <v>42352.417060185187</v>
      </c>
      <c r="B127">
        <v>2015</v>
      </c>
      <c r="C127">
        <v>12</v>
      </c>
      <c r="D127">
        <v>14</v>
      </c>
      <c r="E127">
        <v>10</v>
      </c>
      <c r="F127">
        <f t="shared" si="1"/>
        <v>2</v>
      </c>
      <c r="G127" s="4">
        <v>509623.41334805329</v>
      </c>
      <c r="H127" s="4">
        <v>943441.01870741171</v>
      </c>
      <c r="I127" s="2"/>
      <c r="J127" s="2">
        <f>VLOOKUP('W On Nov-Mar'!$A127+11/24,'LGE and KU 8760s'!$A$4:$G$8787,6,TRUE)</f>
        <v>518360.92099847656</v>
      </c>
      <c r="K127" s="2">
        <f>VLOOKUP('W On Nov-Mar'!$A127+11/24,'LGE and KU 8760s'!$A$4:$G$8787,7,TRUE)</f>
        <v>907253.27243301505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Z127" s="2"/>
      <c r="AA127"/>
      <c r="AB127"/>
      <c r="AC127"/>
    </row>
    <row r="128" spans="1:29" ht="14.45" x14ac:dyDescent="0.3">
      <c r="A128" s="3">
        <v>42353.292060185187</v>
      </c>
      <c r="B128">
        <v>2015</v>
      </c>
      <c r="C128">
        <v>12</v>
      </c>
      <c r="D128">
        <v>15</v>
      </c>
      <c r="E128">
        <v>7</v>
      </c>
      <c r="F128">
        <f t="shared" si="1"/>
        <v>3</v>
      </c>
      <c r="G128" s="4">
        <v>466340.1635373091</v>
      </c>
      <c r="H128" s="4">
        <v>964776.35912264721</v>
      </c>
      <c r="I128" s="2"/>
      <c r="J128" s="2">
        <f>VLOOKUP('W On Nov-Mar'!$A128+11/24,'LGE and KU 8760s'!$A$4:$G$8787,6,TRUE)</f>
        <v>685323.1947314858</v>
      </c>
      <c r="K128" s="2">
        <f>VLOOKUP('W On Nov-Mar'!$A128+11/24,'LGE and KU 8760s'!$A$4:$G$8787,7,TRUE)</f>
        <v>1230492.3266983023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Z128" s="2"/>
      <c r="AA128"/>
      <c r="AB128"/>
      <c r="AC128"/>
    </row>
    <row r="129" spans="1:29" ht="14.45" x14ac:dyDescent="0.3">
      <c r="A129" s="3">
        <v>42353.333726851852</v>
      </c>
      <c r="B129">
        <v>2015</v>
      </c>
      <c r="C129">
        <v>12</v>
      </c>
      <c r="D129">
        <v>15</v>
      </c>
      <c r="E129">
        <v>8</v>
      </c>
      <c r="F129">
        <f t="shared" si="1"/>
        <v>3</v>
      </c>
      <c r="G129" s="4">
        <v>513309.72001739882</v>
      </c>
      <c r="H129" s="4">
        <v>1065042.0050329992</v>
      </c>
      <c r="I129" s="2"/>
      <c r="J129" s="2">
        <f>VLOOKUP('W On Nov-Mar'!$A129+11/24,'LGE and KU 8760s'!$A$4:$G$8787,6,TRUE)</f>
        <v>670419.1443283722</v>
      </c>
      <c r="K129" s="2">
        <f>VLOOKUP('W On Nov-Mar'!$A129+11/24,'LGE and KU 8760s'!$A$4:$G$8787,7,TRUE)</f>
        <v>1238321.8705225377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Z129" s="2"/>
      <c r="AA129"/>
      <c r="AB129"/>
      <c r="AC129"/>
    </row>
    <row r="130" spans="1:29" ht="14.45" x14ac:dyDescent="0.3">
      <c r="A130" s="3">
        <v>42353.375393518516</v>
      </c>
      <c r="B130">
        <v>2015</v>
      </c>
      <c r="C130">
        <v>12</v>
      </c>
      <c r="D130">
        <v>15</v>
      </c>
      <c r="E130">
        <v>9</v>
      </c>
      <c r="F130">
        <f t="shared" si="1"/>
        <v>3</v>
      </c>
      <c r="G130" s="4">
        <v>540105.95943753235</v>
      </c>
      <c r="H130" s="4">
        <v>1107070.1244050453</v>
      </c>
      <c r="I130" s="2"/>
      <c r="J130" s="2">
        <f>VLOOKUP('W On Nov-Mar'!$A130+11/24,'LGE and KU 8760s'!$A$4:$G$8787,6,TRUE)</f>
        <v>692484.15820597915</v>
      </c>
      <c r="K130" s="2">
        <f>VLOOKUP('W On Nov-Mar'!$A130+11/24,'LGE and KU 8760s'!$A$4:$G$8787,7,TRUE)</f>
        <v>1225188.8835728173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Z130" s="2"/>
      <c r="AA130"/>
      <c r="AB130"/>
      <c r="AC130"/>
    </row>
    <row r="131" spans="1:29" ht="14.45" x14ac:dyDescent="0.3">
      <c r="A131" s="3">
        <v>42353.417060185187</v>
      </c>
      <c r="B131">
        <v>2015</v>
      </c>
      <c r="C131">
        <v>12</v>
      </c>
      <c r="D131">
        <v>15</v>
      </c>
      <c r="E131">
        <v>10</v>
      </c>
      <c r="F131">
        <f t="shared" si="1"/>
        <v>3</v>
      </c>
      <c r="G131" s="4">
        <v>556887.83218917518</v>
      </c>
      <c r="H131" s="4">
        <v>1117770.4592604565</v>
      </c>
      <c r="I131" s="2"/>
      <c r="J131" s="2">
        <f>VLOOKUP('W On Nov-Mar'!$A131+11/24,'LGE and KU 8760s'!$A$4:$G$8787,6,TRUE)</f>
        <v>654569.15907172312</v>
      </c>
      <c r="K131" s="2">
        <f>VLOOKUP('W On Nov-Mar'!$A131+11/24,'LGE and KU 8760s'!$A$4:$G$8787,7,TRUE)</f>
        <v>1177310.7557277493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Z131" s="2"/>
      <c r="AA131"/>
      <c r="AB131"/>
      <c r="AC131"/>
    </row>
    <row r="132" spans="1:29" ht="14.45" x14ac:dyDescent="0.3">
      <c r="A132" s="3">
        <v>42354.292060185187</v>
      </c>
      <c r="B132">
        <v>2015</v>
      </c>
      <c r="C132">
        <v>12</v>
      </c>
      <c r="D132">
        <v>16</v>
      </c>
      <c r="E132">
        <v>7</v>
      </c>
      <c r="F132">
        <f t="shared" ref="F132:F195" si="2">WEEKDAY(A132)</f>
        <v>4</v>
      </c>
      <c r="G132" s="4">
        <v>546997.57740440022</v>
      </c>
      <c r="H132" s="4">
        <v>1026796.9794829139</v>
      </c>
      <c r="I132" s="2"/>
      <c r="J132" s="2">
        <f>VLOOKUP('W On Nov-Mar'!$A132+11/24,'LGE and KU 8760s'!$A$4:$G$8787,6,TRUE)</f>
        <v>561209.81904478592</v>
      </c>
      <c r="K132" s="2">
        <f>VLOOKUP('W On Nov-Mar'!$A132+11/24,'LGE and KU 8760s'!$A$4:$G$8787,7,TRUE)</f>
        <v>908964.15567912499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Z132" s="2"/>
      <c r="AA132"/>
      <c r="AB132"/>
      <c r="AC132"/>
    </row>
    <row r="133" spans="1:29" ht="14.45" x14ac:dyDescent="0.3">
      <c r="A133" s="3">
        <v>42354.333726851852</v>
      </c>
      <c r="B133">
        <v>2015</v>
      </c>
      <c r="C133">
        <v>12</v>
      </c>
      <c r="D133">
        <v>16</v>
      </c>
      <c r="E133">
        <v>8</v>
      </c>
      <c r="F133">
        <f t="shared" si="2"/>
        <v>4</v>
      </c>
      <c r="G133" s="4">
        <v>484615.04054465942</v>
      </c>
      <c r="H133" s="4">
        <v>962133.50668718282</v>
      </c>
      <c r="I133" s="2"/>
      <c r="J133" s="2">
        <f>VLOOKUP('W On Nov-Mar'!$A133+11/24,'LGE and KU 8760s'!$A$4:$G$8787,6,TRUE)</f>
        <v>557998.19100239628</v>
      </c>
      <c r="K133" s="2">
        <f>VLOOKUP('W On Nov-Mar'!$A133+11/24,'LGE and KU 8760s'!$A$4:$G$8787,7,TRUE)</f>
        <v>925531.91807130328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Z133" s="2"/>
      <c r="AA133"/>
      <c r="AB133"/>
      <c r="AC133"/>
    </row>
    <row r="134" spans="1:29" ht="14.45" x14ac:dyDescent="0.3">
      <c r="A134" s="3">
        <v>42354.375393518516</v>
      </c>
      <c r="B134">
        <v>2015</v>
      </c>
      <c r="C134">
        <v>12</v>
      </c>
      <c r="D134">
        <v>16</v>
      </c>
      <c r="E134">
        <v>9</v>
      </c>
      <c r="F134">
        <f t="shared" si="2"/>
        <v>4</v>
      </c>
      <c r="G134" s="4">
        <v>472512.44799948367</v>
      </c>
      <c r="H134" s="4">
        <v>913493.56109923241</v>
      </c>
      <c r="I134" s="2"/>
      <c r="J134" s="2">
        <f>VLOOKUP('W On Nov-Mar'!$A134+11/24,'LGE and KU 8760s'!$A$4:$G$8787,6,TRUE)</f>
        <v>590005.59569094679</v>
      </c>
      <c r="K134" s="2">
        <f>VLOOKUP('W On Nov-Mar'!$A134+11/24,'LGE and KU 8760s'!$A$4:$G$8787,7,TRUE)</f>
        <v>945504.28672923916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Z134" s="2"/>
      <c r="AA134"/>
      <c r="AB134"/>
      <c r="AC134"/>
    </row>
    <row r="135" spans="1:29" ht="14.45" x14ac:dyDescent="0.3">
      <c r="A135" s="3">
        <v>42354.417060185187</v>
      </c>
      <c r="B135">
        <v>2015</v>
      </c>
      <c r="C135">
        <v>12</v>
      </c>
      <c r="D135">
        <v>16</v>
      </c>
      <c r="E135">
        <v>10</v>
      </c>
      <c r="F135">
        <f t="shared" si="2"/>
        <v>4</v>
      </c>
      <c r="G135" s="4">
        <v>435579.7927803307</v>
      </c>
      <c r="H135" s="4">
        <v>856674.03005207481</v>
      </c>
      <c r="I135" s="2"/>
      <c r="J135" s="2">
        <f>VLOOKUP('W On Nov-Mar'!$A135+11/24,'LGE and KU 8760s'!$A$4:$G$8787,6,TRUE)</f>
        <v>552103.2181736019</v>
      </c>
      <c r="K135" s="2">
        <f>VLOOKUP('W On Nov-Mar'!$A135+11/24,'LGE and KU 8760s'!$A$4:$G$8787,7,TRUE)</f>
        <v>943454.52734354849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Z135" s="2"/>
      <c r="AA135"/>
      <c r="AB135"/>
      <c r="AC135"/>
    </row>
    <row r="136" spans="1:29" ht="14.45" x14ac:dyDescent="0.3">
      <c r="A136" s="3">
        <v>42355.292060185187</v>
      </c>
      <c r="B136">
        <v>2015</v>
      </c>
      <c r="C136">
        <v>12</v>
      </c>
      <c r="D136">
        <v>17</v>
      </c>
      <c r="E136">
        <v>7</v>
      </c>
      <c r="F136">
        <f t="shared" si="2"/>
        <v>5</v>
      </c>
      <c r="G136" s="4">
        <v>490012.26170531567</v>
      </c>
      <c r="H136" s="4">
        <v>858707.23212800617</v>
      </c>
      <c r="I136" s="2"/>
      <c r="J136" s="2">
        <f>VLOOKUP('W On Nov-Mar'!$A136+11/24,'LGE and KU 8760s'!$A$4:$G$8787,6,TRUE)</f>
        <v>529732.44100591505</v>
      </c>
      <c r="K136" s="2">
        <f>VLOOKUP('W On Nov-Mar'!$A136+11/24,'LGE and KU 8760s'!$A$4:$G$8787,7,TRUE)</f>
        <v>874447.38288985752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Z136" s="2"/>
      <c r="AA136"/>
      <c r="AB136"/>
      <c r="AC136"/>
    </row>
    <row r="137" spans="1:29" ht="14.45" x14ac:dyDescent="0.3">
      <c r="A137" s="3">
        <v>42355.333726851852</v>
      </c>
      <c r="B137">
        <v>2015</v>
      </c>
      <c r="C137">
        <v>12</v>
      </c>
      <c r="D137">
        <v>17</v>
      </c>
      <c r="E137">
        <v>8</v>
      </c>
      <c r="F137">
        <f t="shared" si="2"/>
        <v>5</v>
      </c>
      <c r="G137" s="4">
        <v>480061.77046859747</v>
      </c>
      <c r="H137" s="4">
        <v>814072.76562999445</v>
      </c>
      <c r="I137" s="2"/>
      <c r="J137" s="2">
        <f>VLOOKUP('W On Nov-Mar'!$A137+11/24,'LGE and KU 8760s'!$A$4:$G$8787,6,TRUE)</f>
        <v>602600.047016353</v>
      </c>
      <c r="K137" s="2">
        <f>VLOOKUP('W On Nov-Mar'!$A137+11/24,'LGE and KU 8760s'!$A$4:$G$8787,7,TRUE)</f>
        <v>998373.81565092027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Z137" s="2"/>
      <c r="AA137"/>
      <c r="AB137"/>
      <c r="AC137"/>
    </row>
    <row r="138" spans="1:29" ht="14.45" x14ac:dyDescent="0.3">
      <c r="A138" s="3">
        <v>42355.375393518516</v>
      </c>
      <c r="B138">
        <v>2015</v>
      </c>
      <c r="C138">
        <v>12</v>
      </c>
      <c r="D138">
        <v>17</v>
      </c>
      <c r="E138">
        <v>9</v>
      </c>
      <c r="F138">
        <f t="shared" si="2"/>
        <v>5</v>
      </c>
      <c r="G138" s="4">
        <v>430886.87087478908</v>
      </c>
      <c r="H138" s="4">
        <v>758082.29394840309</v>
      </c>
      <c r="I138" s="2"/>
      <c r="J138" s="2">
        <f>VLOOKUP('W On Nov-Mar'!$A138+11/24,'LGE and KU 8760s'!$A$4:$G$8787,6,TRUE)</f>
        <v>620598.0445286514</v>
      </c>
      <c r="K138" s="2">
        <f>VLOOKUP('W On Nov-Mar'!$A138+11/24,'LGE and KU 8760s'!$A$4:$G$8787,7,TRUE)</f>
        <v>1038195.5376577846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Z138" s="2"/>
      <c r="AA138"/>
      <c r="AB138"/>
      <c r="AC138"/>
    </row>
    <row r="139" spans="1:29" ht="14.45" x14ac:dyDescent="0.3">
      <c r="A139" s="3">
        <v>42355.417060185187</v>
      </c>
      <c r="B139">
        <v>2015</v>
      </c>
      <c r="C139">
        <v>12</v>
      </c>
      <c r="D139">
        <v>17</v>
      </c>
      <c r="E139">
        <v>10</v>
      </c>
      <c r="F139">
        <f t="shared" si="2"/>
        <v>5</v>
      </c>
      <c r="G139" s="4">
        <v>430026.55445976713</v>
      </c>
      <c r="H139" s="4">
        <v>714515.40317208134</v>
      </c>
      <c r="I139" s="2"/>
      <c r="J139" s="2">
        <f>VLOOKUP('W On Nov-Mar'!$A139+11/24,'LGE and KU 8760s'!$A$4:$G$8787,6,TRUE)</f>
        <v>623963.73883051798</v>
      </c>
      <c r="K139" s="2">
        <f>VLOOKUP('W On Nov-Mar'!$A139+11/24,'LGE and KU 8760s'!$A$4:$G$8787,7,TRUE)</f>
        <v>1078784.1173431368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Z139" s="2"/>
      <c r="AA139"/>
      <c r="AB139"/>
      <c r="AC139"/>
    </row>
    <row r="140" spans="1:29" ht="14.45" x14ac:dyDescent="0.3">
      <c r="A140" s="3">
        <v>42356.292071759257</v>
      </c>
      <c r="B140">
        <v>2015</v>
      </c>
      <c r="C140">
        <v>12</v>
      </c>
      <c r="D140">
        <v>18</v>
      </c>
      <c r="E140">
        <v>7</v>
      </c>
      <c r="F140">
        <f t="shared" si="2"/>
        <v>6</v>
      </c>
      <c r="G140" s="4">
        <v>583920.56310364662</v>
      </c>
      <c r="H140" s="4">
        <v>1144136.7463355123</v>
      </c>
      <c r="I140" s="2"/>
      <c r="J140" s="2">
        <f>VLOOKUP('W On Nov-Mar'!$A140+11/24,'LGE and KU 8760s'!$A$4:$G$8787,6,TRUE)</f>
        <v>532452.31656284665</v>
      </c>
      <c r="K140" s="2">
        <f>VLOOKUP('W On Nov-Mar'!$A140+11/24,'LGE and KU 8760s'!$A$4:$G$8787,7,TRUE)</f>
        <v>931359.99221503176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Z140" s="2"/>
      <c r="AA140"/>
      <c r="AB140"/>
      <c r="AC140"/>
    </row>
    <row r="141" spans="1:29" ht="14.45" x14ac:dyDescent="0.3">
      <c r="A141" s="3">
        <v>42356.333738425928</v>
      </c>
      <c r="B141">
        <v>2015</v>
      </c>
      <c r="C141">
        <v>12</v>
      </c>
      <c r="D141">
        <v>18</v>
      </c>
      <c r="E141">
        <v>8</v>
      </c>
      <c r="F141">
        <f t="shared" si="2"/>
        <v>6</v>
      </c>
      <c r="G141" s="4">
        <v>531600.08421771508</v>
      </c>
      <c r="H141" s="4">
        <v>1120756.2369730172</v>
      </c>
      <c r="I141" s="2"/>
      <c r="J141" s="2">
        <f>VLOOKUP('W On Nov-Mar'!$A141+11/24,'LGE and KU 8760s'!$A$4:$G$8787,6,TRUE)</f>
        <v>562383.46566929447</v>
      </c>
      <c r="K141" s="2">
        <f>VLOOKUP('W On Nov-Mar'!$A141+11/24,'LGE and KU 8760s'!$A$4:$G$8787,7,TRUE)</f>
        <v>1004619.3565375871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Z141" s="2"/>
      <c r="AA141"/>
      <c r="AB141"/>
      <c r="AC141"/>
    </row>
    <row r="142" spans="1:29" ht="14.45" x14ac:dyDescent="0.3">
      <c r="A142" s="3">
        <v>42356.375405092593</v>
      </c>
      <c r="B142">
        <v>2015</v>
      </c>
      <c r="C142">
        <v>12</v>
      </c>
      <c r="D142">
        <v>18</v>
      </c>
      <c r="E142">
        <v>9</v>
      </c>
      <c r="F142">
        <f t="shared" si="2"/>
        <v>6</v>
      </c>
      <c r="G142" s="4">
        <v>474912.34678222873</v>
      </c>
      <c r="H142" s="4">
        <v>981145.56438481039</v>
      </c>
      <c r="I142" s="2"/>
      <c r="J142" s="2">
        <f>VLOOKUP('W On Nov-Mar'!$A142+11/24,'LGE and KU 8760s'!$A$4:$G$8787,6,TRUE)</f>
        <v>578338.22563817643</v>
      </c>
      <c r="K142" s="2">
        <f>VLOOKUP('W On Nov-Mar'!$A142+11/24,'LGE and KU 8760s'!$A$4:$G$8787,7,TRUE)</f>
        <v>1022580.0933629388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Z142" s="2"/>
      <c r="AA142"/>
      <c r="AB142"/>
      <c r="AC142"/>
    </row>
    <row r="143" spans="1:29" ht="14.45" x14ac:dyDescent="0.3">
      <c r="A143" s="3">
        <v>42356.417071759257</v>
      </c>
      <c r="B143">
        <v>2015</v>
      </c>
      <c r="C143">
        <v>12</v>
      </c>
      <c r="D143">
        <v>18</v>
      </c>
      <c r="E143">
        <v>10</v>
      </c>
      <c r="F143">
        <f t="shared" si="2"/>
        <v>6</v>
      </c>
      <c r="G143" s="4">
        <v>453171.39073419233</v>
      </c>
      <c r="H143" s="4">
        <v>886110.38370181911</v>
      </c>
      <c r="I143" s="2"/>
      <c r="J143" s="2">
        <f>VLOOKUP('W On Nov-Mar'!$A143+11/24,'LGE and KU 8760s'!$A$4:$G$8787,6,TRUE)</f>
        <v>554799.61624142074</v>
      </c>
      <c r="K143" s="2">
        <f>VLOOKUP('W On Nov-Mar'!$A143+11/24,'LGE and KU 8760s'!$A$4:$G$8787,7,TRUE)</f>
        <v>1008103.7532463589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Z143" s="2"/>
      <c r="AA143"/>
      <c r="AB143"/>
      <c r="AC143"/>
    </row>
    <row r="144" spans="1:29" ht="14.45" x14ac:dyDescent="0.3">
      <c r="A144" s="3">
        <v>42359.292071759257</v>
      </c>
      <c r="B144">
        <v>2015</v>
      </c>
      <c r="C144">
        <v>12</v>
      </c>
      <c r="D144">
        <v>21</v>
      </c>
      <c r="E144">
        <v>7</v>
      </c>
      <c r="F144">
        <f t="shared" si="2"/>
        <v>2</v>
      </c>
      <c r="G144" s="4">
        <v>270029.25305553386</v>
      </c>
      <c r="H144" s="4">
        <v>446245.09527671675</v>
      </c>
      <c r="I144" s="2"/>
      <c r="J144" s="2">
        <f>VLOOKUP('W On Nov-Mar'!$A144+11/24,'LGE and KU 8760s'!$A$4:$G$8787,6,TRUE)</f>
        <v>432487.74351814529</v>
      </c>
      <c r="K144" s="2">
        <f>VLOOKUP('W On Nov-Mar'!$A144+11/24,'LGE and KU 8760s'!$A$4:$G$8787,7,TRUE)</f>
        <v>585724.07651414338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Z144" s="2"/>
      <c r="AA144"/>
      <c r="AB144"/>
      <c r="AC144"/>
    </row>
    <row r="145" spans="1:29" ht="14.45" x14ac:dyDescent="0.3">
      <c r="A145" s="3">
        <v>42359.333738425928</v>
      </c>
      <c r="B145">
        <v>2015</v>
      </c>
      <c r="C145">
        <v>12</v>
      </c>
      <c r="D145">
        <v>21</v>
      </c>
      <c r="E145">
        <v>8</v>
      </c>
      <c r="F145">
        <f t="shared" si="2"/>
        <v>2</v>
      </c>
      <c r="G145" s="4">
        <v>347214.0251393959</v>
      </c>
      <c r="H145" s="4">
        <v>522001.17538182484</v>
      </c>
      <c r="I145" s="2"/>
      <c r="J145" s="2">
        <f>VLOOKUP('W On Nov-Mar'!$A145+11/24,'LGE and KU 8760s'!$A$4:$G$8787,6,TRUE)</f>
        <v>434330.79616847308</v>
      </c>
      <c r="K145" s="2">
        <f>VLOOKUP('W On Nov-Mar'!$A145+11/24,'LGE and KU 8760s'!$A$4:$G$8787,7,TRUE)</f>
        <v>584087.45729898766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Z145" s="2"/>
      <c r="AA145"/>
      <c r="AB145"/>
      <c r="AC145"/>
    </row>
    <row r="146" spans="1:29" ht="14.45" x14ac:dyDescent="0.3">
      <c r="A146" s="3">
        <v>42359.375405092593</v>
      </c>
      <c r="B146">
        <v>2015</v>
      </c>
      <c r="C146">
        <v>12</v>
      </c>
      <c r="D146">
        <v>21</v>
      </c>
      <c r="E146">
        <v>9</v>
      </c>
      <c r="F146">
        <f t="shared" si="2"/>
        <v>2</v>
      </c>
      <c r="G146" s="4">
        <v>389786.00743745052</v>
      </c>
      <c r="H146" s="4">
        <v>549048.77840386797</v>
      </c>
      <c r="I146" s="2"/>
      <c r="J146" s="2">
        <f>VLOOKUP('W On Nov-Mar'!$A146+11/24,'LGE and KU 8760s'!$A$4:$G$8787,6,TRUE)</f>
        <v>423439.23884579609</v>
      </c>
      <c r="K146" s="2">
        <f>VLOOKUP('W On Nov-Mar'!$A146+11/24,'LGE and KU 8760s'!$A$4:$G$8787,7,TRUE)</f>
        <v>556054.20272795449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Z146" s="2"/>
      <c r="AA146"/>
      <c r="AB146"/>
      <c r="AC146"/>
    </row>
    <row r="147" spans="1:29" ht="14.45" x14ac:dyDescent="0.3">
      <c r="A147" s="3">
        <v>42359.417071759257</v>
      </c>
      <c r="B147">
        <v>2015</v>
      </c>
      <c r="C147">
        <v>12</v>
      </c>
      <c r="D147">
        <v>21</v>
      </c>
      <c r="E147">
        <v>10</v>
      </c>
      <c r="F147">
        <f t="shared" si="2"/>
        <v>2</v>
      </c>
      <c r="G147" s="4">
        <v>413229.45328525396</v>
      </c>
      <c r="H147" s="4">
        <v>564482.68637311168</v>
      </c>
      <c r="I147" s="2"/>
      <c r="J147" s="2">
        <f>VLOOKUP('W On Nov-Mar'!$A147+11/24,'LGE and KU 8760s'!$A$4:$G$8787,6,TRUE)</f>
        <v>407442.21234883775</v>
      </c>
      <c r="K147" s="2">
        <f>VLOOKUP('W On Nov-Mar'!$A147+11/24,'LGE and KU 8760s'!$A$4:$G$8787,7,TRUE)</f>
        <v>531552.78530650167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Z147" s="2"/>
      <c r="AA147"/>
      <c r="AB147"/>
      <c r="AC147"/>
    </row>
    <row r="148" spans="1:29" ht="14.45" x14ac:dyDescent="0.3">
      <c r="A148" s="3">
        <v>42360.292071759257</v>
      </c>
      <c r="B148">
        <v>2015</v>
      </c>
      <c r="C148">
        <v>12</v>
      </c>
      <c r="D148">
        <v>22</v>
      </c>
      <c r="E148">
        <v>7</v>
      </c>
      <c r="F148">
        <f t="shared" si="2"/>
        <v>3</v>
      </c>
      <c r="G148" s="4">
        <v>273649.43757990678</v>
      </c>
      <c r="H148" s="4">
        <v>429800.48261250125</v>
      </c>
      <c r="I148" s="2"/>
      <c r="J148" s="2">
        <f>VLOOKUP('W On Nov-Mar'!$A148+11/24,'LGE and KU 8760s'!$A$4:$G$8787,6,TRUE)</f>
        <v>459160.77122761356</v>
      </c>
      <c r="K148" s="2">
        <f>VLOOKUP('W On Nov-Mar'!$A148+11/24,'LGE and KU 8760s'!$A$4:$G$8787,7,TRUE)</f>
        <v>679578.95526790223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Z148" s="2"/>
      <c r="AA148"/>
      <c r="AB148"/>
      <c r="AC148"/>
    </row>
    <row r="149" spans="1:29" ht="14.45" x14ac:dyDescent="0.3">
      <c r="A149" s="3">
        <v>42360.333738425928</v>
      </c>
      <c r="B149">
        <v>2015</v>
      </c>
      <c r="C149">
        <v>12</v>
      </c>
      <c r="D149">
        <v>22</v>
      </c>
      <c r="E149">
        <v>8</v>
      </c>
      <c r="F149">
        <f t="shared" si="2"/>
        <v>3</v>
      </c>
      <c r="G149" s="4">
        <v>309761.85806274385</v>
      </c>
      <c r="H149" s="4">
        <v>522530.79514938564</v>
      </c>
      <c r="I149" s="2"/>
      <c r="J149" s="2">
        <f>VLOOKUP('W On Nov-Mar'!$A149+11/24,'LGE and KU 8760s'!$A$4:$G$8787,6,TRUE)</f>
        <v>460190.30859032337</v>
      </c>
      <c r="K149" s="2">
        <f>VLOOKUP('W On Nov-Mar'!$A149+11/24,'LGE and KU 8760s'!$A$4:$G$8787,7,TRUE)</f>
        <v>704221.63936330192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Z149" s="2"/>
      <c r="AA149"/>
      <c r="AB149"/>
      <c r="AC149"/>
    </row>
    <row r="150" spans="1:29" ht="14.45" x14ac:dyDescent="0.3">
      <c r="A150" s="3">
        <v>42360.375405092593</v>
      </c>
      <c r="B150">
        <v>2015</v>
      </c>
      <c r="C150">
        <v>12</v>
      </c>
      <c r="D150">
        <v>22</v>
      </c>
      <c r="E150">
        <v>9</v>
      </c>
      <c r="F150">
        <f t="shared" si="2"/>
        <v>3</v>
      </c>
      <c r="G150" s="4">
        <v>359358.82151196001</v>
      </c>
      <c r="H150" s="4">
        <v>534782.84945125051</v>
      </c>
      <c r="I150" s="2"/>
      <c r="J150" s="2">
        <f>VLOOKUP('W On Nov-Mar'!$A150+11/24,'LGE and KU 8760s'!$A$4:$G$8787,6,TRUE)</f>
        <v>492107.04879609554</v>
      </c>
      <c r="K150" s="2">
        <f>VLOOKUP('W On Nov-Mar'!$A150+11/24,'LGE and KU 8760s'!$A$4:$G$8787,7,TRUE)</f>
        <v>723508.35465207964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Z150" s="2"/>
      <c r="AA150"/>
      <c r="AB150"/>
      <c r="AC150"/>
    </row>
    <row r="151" spans="1:29" ht="14.45" x14ac:dyDescent="0.3">
      <c r="A151" s="3">
        <v>42360.417071759257</v>
      </c>
      <c r="B151">
        <v>2015</v>
      </c>
      <c r="C151">
        <v>12</v>
      </c>
      <c r="D151">
        <v>22</v>
      </c>
      <c r="E151">
        <v>10</v>
      </c>
      <c r="F151">
        <f t="shared" si="2"/>
        <v>3</v>
      </c>
      <c r="G151" s="4">
        <v>368667.50869248365</v>
      </c>
      <c r="H151" s="4">
        <v>560013.21395142679</v>
      </c>
      <c r="I151" s="2"/>
      <c r="J151" s="2">
        <f>VLOOKUP('W On Nov-Mar'!$A151+11/24,'LGE and KU 8760s'!$A$4:$G$8787,6,TRUE)</f>
        <v>481746.71236145578</v>
      </c>
      <c r="K151" s="2">
        <f>VLOOKUP('W On Nov-Mar'!$A151+11/24,'LGE and KU 8760s'!$A$4:$G$8787,7,TRUE)</f>
        <v>700127.56229030853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Z151" s="2"/>
      <c r="AA151"/>
      <c r="AB151"/>
      <c r="AC151"/>
    </row>
    <row r="152" spans="1:29" ht="14.45" x14ac:dyDescent="0.3">
      <c r="A152" s="3">
        <v>42361.292071759257</v>
      </c>
      <c r="B152">
        <v>2015</v>
      </c>
      <c r="C152">
        <v>12</v>
      </c>
      <c r="D152">
        <v>23</v>
      </c>
      <c r="E152">
        <v>7</v>
      </c>
      <c r="F152">
        <f t="shared" si="2"/>
        <v>4</v>
      </c>
      <c r="G152" s="4">
        <v>466211.86986492423</v>
      </c>
      <c r="H152" s="4">
        <v>798406.36155797448</v>
      </c>
      <c r="I152" s="2"/>
      <c r="J152" s="2">
        <f>VLOOKUP('W On Nov-Mar'!$A152+11/24,'LGE and KU 8760s'!$A$4:$G$8787,6,TRUE)</f>
        <v>624217.60536560731</v>
      </c>
      <c r="K152" s="2">
        <f>VLOOKUP('W On Nov-Mar'!$A152+11/24,'LGE and KU 8760s'!$A$4:$G$8787,7,TRUE)</f>
        <v>1032186.3157211517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Z152" s="2"/>
      <c r="AA152"/>
      <c r="AB152"/>
      <c r="AC152"/>
    </row>
    <row r="153" spans="1:29" ht="14.45" x14ac:dyDescent="0.3">
      <c r="A153" s="3">
        <v>42361.333738425928</v>
      </c>
      <c r="B153">
        <v>2015</v>
      </c>
      <c r="C153">
        <v>12</v>
      </c>
      <c r="D153">
        <v>23</v>
      </c>
      <c r="E153">
        <v>8</v>
      </c>
      <c r="F153">
        <f t="shared" si="2"/>
        <v>4</v>
      </c>
      <c r="G153" s="4">
        <v>476220.51692821272</v>
      </c>
      <c r="H153" s="4">
        <v>868891.25803279597</v>
      </c>
      <c r="I153" s="2"/>
      <c r="J153" s="2">
        <f>VLOOKUP('W On Nov-Mar'!$A153+11/24,'LGE and KU 8760s'!$A$4:$G$8787,6,TRUE)</f>
        <v>630121.11568901886</v>
      </c>
      <c r="K153" s="2">
        <f>VLOOKUP('W On Nov-Mar'!$A153+11/24,'LGE and KU 8760s'!$A$4:$G$8787,7,TRUE)</f>
        <v>1035754.333028686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Z153" s="2"/>
      <c r="AA153"/>
      <c r="AB153"/>
      <c r="AC153"/>
    </row>
    <row r="154" spans="1:29" ht="14.45" x14ac:dyDescent="0.3">
      <c r="A154" s="3">
        <v>42361.375405092593</v>
      </c>
      <c r="B154">
        <v>2015</v>
      </c>
      <c r="C154">
        <v>12</v>
      </c>
      <c r="D154">
        <v>23</v>
      </c>
      <c r="E154">
        <v>9</v>
      </c>
      <c r="F154">
        <f t="shared" si="2"/>
        <v>4</v>
      </c>
      <c r="G154" s="4">
        <v>486809.74089600606</v>
      </c>
      <c r="H154" s="4">
        <v>924067.20213977213</v>
      </c>
      <c r="I154" s="2"/>
      <c r="J154" s="2">
        <f>VLOOKUP('W On Nov-Mar'!$A154+11/24,'LGE and KU 8760s'!$A$4:$G$8787,6,TRUE)</f>
        <v>628255.25119443343</v>
      </c>
      <c r="K154" s="2">
        <f>VLOOKUP('W On Nov-Mar'!$A154+11/24,'LGE and KU 8760s'!$A$4:$G$8787,7,TRUE)</f>
        <v>1051042.3925433601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Z154" s="2"/>
      <c r="AA154"/>
      <c r="AB154"/>
      <c r="AC154"/>
    </row>
    <row r="155" spans="1:29" ht="14.45" x14ac:dyDescent="0.3">
      <c r="A155" s="3">
        <v>42361.417071759257</v>
      </c>
      <c r="B155">
        <v>2015</v>
      </c>
      <c r="C155">
        <v>12</v>
      </c>
      <c r="D155">
        <v>23</v>
      </c>
      <c r="E155">
        <v>10</v>
      </c>
      <c r="F155">
        <f t="shared" si="2"/>
        <v>4</v>
      </c>
      <c r="G155" s="4">
        <v>485544.70016892324</v>
      </c>
      <c r="H155" s="4">
        <v>903395.89756454073</v>
      </c>
      <c r="I155" s="2"/>
      <c r="J155" s="2">
        <f>VLOOKUP('W On Nov-Mar'!$A155+11/24,'LGE and KU 8760s'!$A$4:$G$8787,6,TRUE)</f>
        <v>600309.53152247844</v>
      </c>
      <c r="K155" s="2">
        <f>VLOOKUP('W On Nov-Mar'!$A155+11/24,'LGE and KU 8760s'!$A$4:$G$8787,7,TRUE)</f>
        <v>1064173.7933586626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Z155" s="2"/>
      <c r="AA155"/>
      <c r="AB155"/>
      <c r="AC155"/>
    </row>
    <row r="156" spans="1:29" ht="14.45" x14ac:dyDescent="0.3">
      <c r="A156" s="3">
        <v>42362.292071759257</v>
      </c>
      <c r="B156">
        <v>2015</v>
      </c>
      <c r="C156">
        <v>12</v>
      </c>
      <c r="D156">
        <v>24</v>
      </c>
      <c r="E156">
        <v>7</v>
      </c>
      <c r="F156">
        <f t="shared" si="2"/>
        <v>5</v>
      </c>
      <c r="G156" s="4">
        <v>575454.6647866104</v>
      </c>
      <c r="H156" s="4">
        <v>1159942.7708887383</v>
      </c>
      <c r="I156" s="2"/>
      <c r="J156" s="2">
        <f>VLOOKUP('W On Nov-Mar'!$A156+11/24,'LGE and KU 8760s'!$A$4:$G$8787,6,TRUE)</f>
        <v>626457.9305293496</v>
      </c>
      <c r="K156" s="2">
        <f>VLOOKUP('W On Nov-Mar'!$A156+11/24,'LGE and KU 8760s'!$A$4:$G$8787,7,TRUE)</f>
        <v>1208671.2675599605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Z156" s="2"/>
      <c r="AA156"/>
      <c r="AB156"/>
      <c r="AC156"/>
    </row>
    <row r="157" spans="1:29" ht="14.45" x14ac:dyDescent="0.3">
      <c r="A157" s="3">
        <v>42362.333738425928</v>
      </c>
      <c r="B157">
        <v>2015</v>
      </c>
      <c r="C157">
        <v>12</v>
      </c>
      <c r="D157">
        <v>24</v>
      </c>
      <c r="E157">
        <v>8</v>
      </c>
      <c r="F157">
        <f t="shared" si="2"/>
        <v>5</v>
      </c>
      <c r="G157" s="4">
        <v>626838.30261753267</v>
      </c>
      <c r="H157" s="4">
        <v>1277232.181446241</v>
      </c>
      <c r="I157" s="2"/>
      <c r="J157" s="2">
        <f>VLOOKUP('W On Nov-Mar'!$A157+11/24,'LGE and KU 8760s'!$A$4:$G$8787,6,TRUE)</f>
        <v>630104.6667710162</v>
      </c>
      <c r="K157" s="2">
        <f>VLOOKUP('W On Nov-Mar'!$A157+11/24,'LGE and KU 8760s'!$A$4:$G$8787,7,TRUE)</f>
        <v>1222502.1183465719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Z157" s="2"/>
      <c r="AA157"/>
      <c r="AB157"/>
      <c r="AC157"/>
    </row>
    <row r="158" spans="1:29" ht="14.45" x14ac:dyDescent="0.3">
      <c r="A158" s="3">
        <v>42362.375405092593</v>
      </c>
      <c r="B158">
        <v>2015</v>
      </c>
      <c r="C158">
        <v>12</v>
      </c>
      <c r="D158">
        <v>24</v>
      </c>
      <c r="E158">
        <v>9</v>
      </c>
      <c r="F158">
        <f t="shared" si="2"/>
        <v>5</v>
      </c>
      <c r="G158" s="4">
        <v>633984.6010382151</v>
      </c>
      <c r="H158" s="4">
        <v>1297413.7431649661</v>
      </c>
      <c r="I158" s="2"/>
      <c r="J158" s="2">
        <f>VLOOKUP('W On Nov-Mar'!$A158+11/24,'LGE and KU 8760s'!$A$4:$G$8787,6,TRUE)</f>
        <v>649849.44952843373</v>
      </c>
      <c r="K158" s="2">
        <f>VLOOKUP('W On Nov-Mar'!$A158+11/24,'LGE and KU 8760s'!$A$4:$G$8787,7,TRUE)</f>
        <v>1287577.8990875718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Z158" s="2"/>
      <c r="AA158"/>
      <c r="AB158"/>
      <c r="AC158"/>
    </row>
    <row r="159" spans="1:29" ht="14.45" x14ac:dyDescent="0.3">
      <c r="A159" s="3">
        <v>42362.417071759257</v>
      </c>
      <c r="B159">
        <v>2015</v>
      </c>
      <c r="C159">
        <v>12</v>
      </c>
      <c r="D159">
        <v>24</v>
      </c>
      <c r="E159">
        <v>10</v>
      </c>
      <c r="F159">
        <f t="shared" si="2"/>
        <v>5</v>
      </c>
      <c r="G159" s="4">
        <v>627297.00307440828</v>
      </c>
      <c r="H159" s="4">
        <v>1247495.7759071952</v>
      </c>
      <c r="I159" s="2"/>
      <c r="J159" s="2">
        <f>VLOOKUP('W On Nov-Mar'!$A159+11/24,'LGE and KU 8760s'!$A$4:$G$8787,6,TRUE)</f>
        <v>637519.75856257428</v>
      </c>
      <c r="K159" s="2">
        <f>VLOOKUP('W On Nov-Mar'!$A159+11/24,'LGE and KU 8760s'!$A$4:$G$8787,7,TRUE)</f>
        <v>1304234.4523713558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Z159" s="2"/>
      <c r="AA159"/>
      <c r="AB159"/>
      <c r="AC159"/>
    </row>
    <row r="160" spans="1:29" ht="14.45" x14ac:dyDescent="0.3">
      <c r="A160" s="3">
        <v>42363.292071759257</v>
      </c>
      <c r="B160">
        <v>2015</v>
      </c>
      <c r="C160">
        <v>12</v>
      </c>
      <c r="D160">
        <v>25</v>
      </c>
      <c r="E160">
        <v>7</v>
      </c>
      <c r="F160">
        <f t="shared" si="2"/>
        <v>6</v>
      </c>
      <c r="G160" s="4">
        <v>590316.32748364354</v>
      </c>
      <c r="H160" s="4">
        <v>1366653.8539136588</v>
      </c>
      <c r="I160" s="2"/>
      <c r="J160" s="2">
        <f>VLOOKUP('W On Nov-Mar'!$A160+11/24,'LGE and KU 8760s'!$A$4:$G$8787,6,TRUE)</f>
        <v>550333.29906143853</v>
      </c>
      <c r="K160" s="2">
        <f>VLOOKUP('W On Nov-Mar'!$A160+11/24,'LGE and KU 8760s'!$A$4:$G$8787,7,TRUE)</f>
        <v>988088.45864979865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Z160" s="2"/>
      <c r="AA160"/>
      <c r="AB160"/>
      <c r="AC160"/>
    </row>
    <row r="161" spans="1:29" ht="14.45" x14ac:dyDescent="0.3">
      <c r="A161" s="3">
        <v>42363.333738425928</v>
      </c>
      <c r="B161">
        <v>2015</v>
      </c>
      <c r="C161">
        <v>12</v>
      </c>
      <c r="D161">
        <v>25</v>
      </c>
      <c r="E161">
        <v>8</v>
      </c>
      <c r="F161">
        <f t="shared" si="2"/>
        <v>6</v>
      </c>
      <c r="G161" s="4">
        <v>621773.36834596726</v>
      </c>
      <c r="H161" s="4">
        <v>1419132.8077013763</v>
      </c>
      <c r="I161" s="2"/>
      <c r="J161" s="2">
        <f>VLOOKUP('W On Nov-Mar'!$A161+11/24,'LGE and KU 8760s'!$A$4:$G$8787,6,TRUE)</f>
        <v>545977.97947629576</v>
      </c>
      <c r="K161" s="2">
        <f>VLOOKUP('W On Nov-Mar'!$A161+11/24,'LGE and KU 8760s'!$A$4:$G$8787,7,TRUE)</f>
        <v>961954.05837573973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Z161" s="2"/>
      <c r="AA161"/>
      <c r="AB161"/>
      <c r="AC161"/>
    </row>
    <row r="162" spans="1:29" ht="14.45" x14ac:dyDescent="0.3">
      <c r="A162" s="3">
        <v>42363.375405092593</v>
      </c>
      <c r="B162">
        <v>2015</v>
      </c>
      <c r="C162">
        <v>12</v>
      </c>
      <c r="D162">
        <v>25</v>
      </c>
      <c r="E162">
        <v>9</v>
      </c>
      <c r="F162">
        <f t="shared" si="2"/>
        <v>6</v>
      </c>
      <c r="G162" s="4">
        <v>645632.88207537995</v>
      </c>
      <c r="H162" s="4">
        <v>1333477.6675520106</v>
      </c>
      <c r="I162" s="2"/>
      <c r="J162" s="2">
        <f>VLOOKUP('W On Nov-Mar'!$A162+11/24,'LGE and KU 8760s'!$A$4:$G$8787,6,TRUE)</f>
        <v>536104.14837830397</v>
      </c>
      <c r="K162" s="2">
        <f>VLOOKUP('W On Nov-Mar'!$A162+11/24,'LGE and KU 8760s'!$A$4:$G$8787,7,TRUE)</f>
        <v>998222.22739483451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Z162" s="2"/>
      <c r="AA162"/>
      <c r="AB162"/>
      <c r="AC162"/>
    </row>
    <row r="163" spans="1:29" ht="14.45" x14ac:dyDescent="0.3">
      <c r="A163" s="3">
        <v>42363.417071759257</v>
      </c>
      <c r="B163">
        <v>2015</v>
      </c>
      <c r="C163">
        <v>12</v>
      </c>
      <c r="D163">
        <v>25</v>
      </c>
      <c r="E163">
        <v>10</v>
      </c>
      <c r="F163">
        <f t="shared" si="2"/>
        <v>6</v>
      </c>
      <c r="G163" s="4">
        <v>647894.38719159935</v>
      </c>
      <c r="H163" s="4">
        <v>1219794.8351000929</v>
      </c>
      <c r="I163" s="2"/>
      <c r="J163" s="2">
        <f>VLOOKUP('W On Nov-Mar'!$A163+11/24,'LGE and KU 8760s'!$A$4:$G$8787,6,TRUE)</f>
        <v>524795.74987715657</v>
      </c>
      <c r="K163" s="2">
        <f>VLOOKUP('W On Nov-Mar'!$A163+11/24,'LGE and KU 8760s'!$A$4:$G$8787,7,TRUE)</f>
        <v>983315.56842740928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Z163" s="2"/>
      <c r="AA163"/>
      <c r="AB163"/>
      <c r="AC163"/>
    </row>
    <row r="164" spans="1:29" ht="14.45" x14ac:dyDescent="0.3">
      <c r="A164" s="3">
        <v>42366.292083333334</v>
      </c>
      <c r="B164">
        <v>2015</v>
      </c>
      <c r="C164">
        <v>12</v>
      </c>
      <c r="D164">
        <v>28</v>
      </c>
      <c r="E164">
        <v>7</v>
      </c>
      <c r="F164">
        <f t="shared" si="2"/>
        <v>2</v>
      </c>
      <c r="G164" s="4">
        <v>477897.96337326407</v>
      </c>
      <c r="H164" s="4">
        <v>956817.73723821389</v>
      </c>
      <c r="I164" s="2"/>
      <c r="J164" s="2">
        <f>VLOOKUP('W On Nov-Mar'!$A164+11/24,'LGE and KU 8760s'!$A$4:$G$8787,6,TRUE)</f>
        <v>495952.81219568569</v>
      </c>
      <c r="K164" s="2">
        <f>VLOOKUP('W On Nov-Mar'!$A164+11/24,'LGE and KU 8760s'!$A$4:$G$8787,7,TRUE)</f>
        <v>867385.96968776674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Z164" s="2"/>
      <c r="AA164"/>
      <c r="AB164"/>
      <c r="AC164"/>
    </row>
    <row r="165" spans="1:29" ht="14.45" x14ac:dyDescent="0.3">
      <c r="A165" s="3">
        <v>42366.333749999998</v>
      </c>
      <c r="B165">
        <v>2015</v>
      </c>
      <c r="C165">
        <v>12</v>
      </c>
      <c r="D165">
        <v>28</v>
      </c>
      <c r="E165">
        <v>8</v>
      </c>
      <c r="F165">
        <f t="shared" si="2"/>
        <v>2</v>
      </c>
      <c r="G165" s="4">
        <v>500354.69097027596</v>
      </c>
      <c r="H165" s="4">
        <v>1022850.8347563925</v>
      </c>
      <c r="I165" s="2"/>
      <c r="J165" s="2">
        <f>VLOOKUP('W On Nov-Mar'!$A165+11/24,'LGE and KU 8760s'!$A$4:$G$8787,6,TRUE)</f>
        <v>507699.81042376225</v>
      </c>
      <c r="K165" s="2">
        <f>VLOOKUP('W On Nov-Mar'!$A165+11/24,'LGE and KU 8760s'!$A$4:$G$8787,7,TRUE)</f>
        <v>908165.50104701705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Z165" s="2"/>
      <c r="AA165"/>
      <c r="AB165"/>
      <c r="AC165"/>
    </row>
    <row r="166" spans="1:29" ht="14.45" x14ac:dyDescent="0.3">
      <c r="A166" s="3">
        <v>42366.375416666669</v>
      </c>
      <c r="B166">
        <v>2015</v>
      </c>
      <c r="C166">
        <v>12</v>
      </c>
      <c r="D166">
        <v>28</v>
      </c>
      <c r="E166">
        <v>9</v>
      </c>
      <c r="F166">
        <f t="shared" si="2"/>
        <v>2</v>
      </c>
      <c r="G166" s="4">
        <v>522064.84457829478</v>
      </c>
      <c r="H166" s="4">
        <v>994177.40596929798</v>
      </c>
      <c r="I166" s="2"/>
      <c r="J166" s="2">
        <f>VLOOKUP('W On Nov-Mar'!$A166+11/24,'LGE and KU 8760s'!$A$4:$G$8787,6,TRUE)</f>
        <v>490910.1107602024</v>
      </c>
      <c r="K166" s="2">
        <f>VLOOKUP('W On Nov-Mar'!$A166+11/24,'LGE and KU 8760s'!$A$4:$G$8787,7,TRUE)</f>
        <v>909325.25837564317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Z166" s="2"/>
      <c r="AA166"/>
      <c r="AB166"/>
      <c r="AC166"/>
    </row>
    <row r="167" spans="1:29" ht="14.45" x14ac:dyDescent="0.3">
      <c r="A167" s="3">
        <v>42366.417083333334</v>
      </c>
      <c r="B167">
        <v>2015</v>
      </c>
      <c r="C167">
        <v>12</v>
      </c>
      <c r="D167">
        <v>28</v>
      </c>
      <c r="E167">
        <v>10</v>
      </c>
      <c r="F167">
        <f t="shared" si="2"/>
        <v>2</v>
      </c>
      <c r="G167" s="4">
        <v>483426.9093913805</v>
      </c>
      <c r="H167" s="4">
        <v>948684.3339039007</v>
      </c>
      <c r="I167" s="2"/>
      <c r="J167" s="2">
        <f>VLOOKUP('W On Nov-Mar'!$A167+11/24,'LGE and KU 8760s'!$A$4:$G$8787,6,TRUE)</f>
        <v>465459.92523209838</v>
      </c>
      <c r="K167" s="2">
        <f>VLOOKUP('W On Nov-Mar'!$A167+11/24,'LGE and KU 8760s'!$A$4:$G$8787,7,TRUE)</f>
        <v>835039.88822399557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Z167" s="2"/>
      <c r="AA167"/>
      <c r="AB167"/>
      <c r="AC167"/>
    </row>
    <row r="168" spans="1:29" ht="14.45" x14ac:dyDescent="0.3">
      <c r="A168" s="3">
        <v>42367.292083333334</v>
      </c>
      <c r="B168">
        <v>2015</v>
      </c>
      <c r="C168">
        <v>12</v>
      </c>
      <c r="D168">
        <v>29</v>
      </c>
      <c r="E168">
        <v>7</v>
      </c>
      <c r="F168">
        <f t="shared" si="2"/>
        <v>3</v>
      </c>
      <c r="G168" s="4">
        <v>399249.4161383991</v>
      </c>
      <c r="H168" s="4">
        <v>711492.60802564246</v>
      </c>
      <c r="I168" s="2"/>
      <c r="J168" s="2">
        <f>VLOOKUP('W On Nov-Mar'!$A168+11/24,'LGE and KU 8760s'!$A$4:$G$8787,6,TRUE)</f>
        <v>539600.67759307672</v>
      </c>
      <c r="K168" s="2">
        <f>VLOOKUP('W On Nov-Mar'!$A168+11/24,'LGE and KU 8760s'!$A$4:$G$8787,7,TRUE)</f>
        <v>915539.46255411627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Z168" s="2"/>
      <c r="AA168"/>
      <c r="AB168"/>
      <c r="AC168"/>
    </row>
    <row r="169" spans="1:29" ht="14.45" x14ac:dyDescent="0.3">
      <c r="A169" s="3">
        <v>42367.333749999998</v>
      </c>
      <c r="B169">
        <v>2015</v>
      </c>
      <c r="C169">
        <v>12</v>
      </c>
      <c r="D169">
        <v>29</v>
      </c>
      <c r="E169">
        <v>8</v>
      </c>
      <c r="F169">
        <f t="shared" si="2"/>
        <v>3</v>
      </c>
      <c r="G169" s="4">
        <v>431829.82397668459</v>
      </c>
      <c r="H169" s="4">
        <v>777971.54659930104</v>
      </c>
      <c r="I169" s="2"/>
      <c r="J169" s="2">
        <f>VLOOKUP('W On Nov-Mar'!$A169+11/24,'LGE and KU 8760s'!$A$4:$G$8787,6,TRUE)</f>
        <v>555268.61568571068</v>
      </c>
      <c r="K169" s="2">
        <f>VLOOKUP('W On Nov-Mar'!$A169+11/24,'LGE and KU 8760s'!$A$4:$G$8787,7,TRUE)</f>
        <v>940972.14272430853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Z169" s="2"/>
      <c r="AA169"/>
      <c r="AB169"/>
      <c r="AC169"/>
    </row>
    <row r="170" spans="1:29" ht="14.45" x14ac:dyDescent="0.3">
      <c r="A170" s="3">
        <v>42367.375416666669</v>
      </c>
      <c r="B170">
        <v>2015</v>
      </c>
      <c r="C170">
        <v>12</v>
      </c>
      <c r="D170">
        <v>29</v>
      </c>
      <c r="E170">
        <v>9</v>
      </c>
      <c r="F170">
        <f t="shared" si="2"/>
        <v>3</v>
      </c>
      <c r="G170" s="4">
        <v>456116.82993767224</v>
      </c>
      <c r="H170" s="4">
        <v>834585.49678413244</v>
      </c>
      <c r="I170" s="2"/>
      <c r="J170" s="2">
        <f>VLOOKUP('W On Nov-Mar'!$A170+11/24,'LGE and KU 8760s'!$A$4:$G$8787,6,TRUE)</f>
        <v>543997.98713651614</v>
      </c>
      <c r="K170" s="2">
        <f>VLOOKUP('W On Nov-Mar'!$A170+11/24,'LGE and KU 8760s'!$A$4:$G$8787,7,TRUE)</f>
        <v>937021.66451837355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Z170" s="2"/>
      <c r="AA170"/>
      <c r="AB170"/>
      <c r="AC170"/>
    </row>
    <row r="171" spans="1:29" ht="14.45" x14ac:dyDescent="0.3">
      <c r="A171" s="3">
        <v>42367.417083333334</v>
      </c>
      <c r="B171">
        <v>2015</v>
      </c>
      <c r="C171">
        <v>12</v>
      </c>
      <c r="D171">
        <v>29</v>
      </c>
      <c r="E171">
        <v>10</v>
      </c>
      <c r="F171">
        <f t="shared" si="2"/>
        <v>3</v>
      </c>
      <c r="G171" s="4">
        <v>479820.84761701716</v>
      </c>
      <c r="H171" s="4">
        <v>839487.55945834017</v>
      </c>
      <c r="I171" s="2"/>
      <c r="J171" s="2">
        <f>VLOOKUP('W On Nov-Mar'!$A171+11/24,'LGE and KU 8760s'!$A$4:$G$8787,6,TRUE)</f>
        <v>516907.86047067208</v>
      </c>
      <c r="K171" s="2">
        <f>VLOOKUP('W On Nov-Mar'!$A171+11/24,'LGE and KU 8760s'!$A$4:$G$8787,7,TRUE)</f>
        <v>934049.56567243417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Z171" s="2"/>
      <c r="AA171"/>
      <c r="AB171"/>
      <c r="AC171"/>
    </row>
    <row r="172" spans="1:29" ht="14.45" x14ac:dyDescent="0.3">
      <c r="A172" s="3">
        <v>42368.292083333334</v>
      </c>
      <c r="B172">
        <v>2015</v>
      </c>
      <c r="C172">
        <v>12</v>
      </c>
      <c r="D172">
        <v>30</v>
      </c>
      <c r="E172">
        <v>7</v>
      </c>
      <c r="F172">
        <f t="shared" si="2"/>
        <v>4</v>
      </c>
      <c r="G172" s="4">
        <v>486553.142045738</v>
      </c>
      <c r="H172" s="4">
        <v>958961.39738861739</v>
      </c>
      <c r="I172" s="2"/>
      <c r="J172" s="2">
        <f>VLOOKUP('W On Nov-Mar'!$A172+11/24,'LGE and KU 8760s'!$A$4:$G$8787,6,TRUE)</f>
        <v>613203.71640239388</v>
      </c>
      <c r="K172" s="2">
        <f>VLOOKUP('W On Nov-Mar'!$A172+11/24,'LGE and KU 8760s'!$A$4:$G$8787,7,TRUE)</f>
        <v>1121531.0547782748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Z172" s="2"/>
      <c r="AA172"/>
      <c r="AB172"/>
      <c r="AC172"/>
    </row>
    <row r="173" spans="1:29" ht="14.45" x14ac:dyDescent="0.3">
      <c r="A173" s="3">
        <v>42368.333749999998</v>
      </c>
      <c r="B173">
        <v>2015</v>
      </c>
      <c r="C173">
        <v>12</v>
      </c>
      <c r="D173">
        <v>30</v>
      </c>
      <c r="E173">
        <v>8</v>
      </c>
      <c r="F173">
        <f t="shared" si="2"/>
        <v>4</v>
      </c>
      <c r="G173" s="4">
        <v>494878.47651964077</v>
      </c>
      <c r="H173" s="4">
        <v>940247.5819593576</v>
      </c>
      <c r="I173" s="2"/>
      <c r="J173" s="2">
        <f>VLOOKUP('W On Nov-Mar'!$A173+11/24,'LGE and KU 8760s'!$A$4:$G$8787,6,TRUE)</f>
        <v>623365.71100467537</v>
      </c>
      <c r="K173" s="2">
        <f>VLOOKUP('W On Nov-Mar'!$A173+11/24,'LGE and KU 8760s'!$A$4:$G$8787,7,TRUE)</f>
        <v>1121227.9519187738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Z173" s="2"/>
      <c r="AA173"/>
      <c r="AB173"/>
      <c r="AC173"/>
    </row>
    <row r="174" spans="1:29" ht="14.45" x14ac:dyDescent="0.3">
      <c r="A174" s="3">
        <v>42368.375416666669</v>
      </c>
      <c r="B174">
        <v>2015</v>
      </c>
      <c r="C174">
        <v>12</v>
      </c>
      <c r="D174">
        <v>30</v>
      </c>
      <c r="E174">
        <v>9</v>
      </c>
      <c r="F174">
        <f t="shared" si="2"/>
        <v>4</v>
      </c>
      <c r="G174" s="4">
        <v>509397.53077320434</v>
      </c>
      <c r="H174" s="4">
        <v>956580.22892531776</v>
      </c>
      <c r="I174" s="2"/>
      <c r="J174" s="2">
        <f>VLOOKUP('W On Nov-Mar'!$A174+11/24,'LGE and KU 8760s'!$A$4:$G$8787,6,TRUE)</f>
        <v>646881.61092892371</v>
      </c>
      <c r="K174" s="2">
        <f>VLOOKUP('W On Nov-Mar'!$A174+11/24,'LGE and KU 8760s'!$A$4:$G$8787,7,TRUE)</f>
        <v>1133956.7218955413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Z174" s="2"/>
      <c r="AA174"/>
      <c r="AB174"/>
      <c r="AC174"/>
    </row>
    <row r="175" spans="1:29" ht="14.45" x14ac:dyDescent="0.3">
      <c r="A175" s="3">
        <v>42368.417083333334</v>
      </c>
      <c r="B175">
        <v>2015</v>
      </c>
      <c r="C175">
        <v>12</v>
      </c>
      <c r="D175">
        <v>30</v>
      </c>
      <c r="E175">
        <v>10</v>
      </c>
      <c r="F175">
        <f t="shared" si="2"/>
        <v>4</v>
      </c>
      <c r="G175" s="4">
        <v>530050.31439045316</v>
      </c>
      <c r="H175" s="4">
        <v>1013283.080181901</v>
      </c>
      <c r="I175" s="2"/>
      <c r="J175" s="2">
        <f>VLOOKUP('W On Nov-Mar'!$A175+11/24,'LGE and KU 8760s'!$A$4:$G$8787,6,TRUE)</f>
        <v>591733.37450186349</v>
      </c>
      <c r="K175" s="2">
        <f>VLOOKUP('W On Nov-Mar'!$A175+11/24,'LGE and KU 8760s'!$A$4:$G$8787,7,TRUE)</f>
        <v>1115982.5608181797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Z175" s="2"/>
      <c r="AA175"/>
      <c r="AB175"/>
      <c r="AC175"/>
    </row>
    <row r="176" spans="1:29" ht="14.45" x14ac:dyDescent="0.3">
      <c r="A176" s="3">
        <v>42369.292083333334</v>
      </c>
      <c r="B176">
        <v>2015</v>
      </c>
      <c r="C176">
        <v>12</v>
      </c>
      <c r="D176">
        <v>31</v>
      </c>
      <c r="E176">
        <v>7</v>
      </c>
      <c r="F176">
        <f t="shared" si="2"/>
        <v>5</v>
      </c>
      <c r="G176" s="4">
        <v>559555.92388488888</v>
      </c>
      <c r="H176" s="4">
        <v>1172966.1894523932</v>
      </c>
      <c r="I176" s="2"/>
      <c r="J176" s="2">
        <f>VLOOKUP('W On Nov-Mar'!$A176+11/24,'LGE and KU 8760s'!$A$4:$G$8787,6,TRUE)</f>
        <v>587219.38142334565</v>
      </c>
      <c r="K176" s="2">
        <f>VLOOKUP('W On Nov-Mar'!$A176+11/24,'LGE and KU 8760s'!$A$4:$G$8787,7,TRUE)</f>
        <v>1041741.6702990034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Z176" s="2"/>
      <c r="AA176"/>
      <c r="AB176"/>
      <c r="AC176"/>
    </row>
    <row r="177" spans="1:29" ht="14.45" x14ac:dyDescent="0.3">
      <c r="A177" s="3">
        <v>42369.333749999998</v>
      </c>
      <c r="B177">
        <v>2015</v>
      </c>
      <c r="C177">
        <v>12</v>
      </c>
      <c r="D177">
        <v>31</v>
      </c>
      <c r="E177">
        <v>8</v>
      </c>
      <c r="F177">
        <f t="shared" si="2"/>
        <v>5</v>
      </c>
      <c r="G177" s="4">
        <v>563994.26898232684</v>
      </c>
      <c r="H177" s="4">
        <v>1166726.549136929</v>
      </c>
      <c r="I177" s="2"/>
      <c r="J177" s="2">
        <f>VLOOKUP('W On Nov-Mar'!$A177+11/24,'LGE and KU 8760s'!$A$4:$G$8787,6,TRUE)</f>
        <v>587881.92989523942</v>
      </c>
      <c r="K177" s="2">
        <f>VLOOKUP('W On Nov-Mar'!$A177+11/24,'LGE and KU 8760s'!$A$4:$G$8787,7,TRUE)</f>
        <v>1036342.5910255245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Z177" s="2"/>
      <c r="AA177"/>
      <c r="AB177"/>
      <c r="AC177"/>
    </row>
    <row r="178" spans="1:29" ht="14.45" x14ac:dyDescent="0.3">
      <c r="A178" s="3">
        <v>42369.375416666669</v>
      </c>
      <c r="B178">
        <v>2015</v>
      </c>
      <c r="C178">
        <v>12</v>
      </c>
      <c r="D178">
        <v>31</v>
      </c>
      <c r="E178">
        <v>9</v>
      </c>
      <c r="F178">
        <f t="shared" si="2"/>
        <v>5</v>
      </c>
      <c r="G178" s="4">
        <v>552149.05681077763</v>
      </c>
      <c r="H178" s="4">
        <v>1135349.3776041227</v>
      </c>
      <c r="I178" s="2"/>
      <c r="J178" s="2">
        <f>VLOOKUP('W On Nov-Mar'!$A178+11/24,'LGE and KU 8760s'!$A$4:$G$8787,6,TRUE)</f>
        <v>563063.46478483477</v>
      </c>
      <c r="K178" s="2">
        <f>VLOOKUP('W On Nov-Mar'!$A178+11/24,'LGE and KU 8760s'!$A$4:$G$8787,7,TRUE)</f>
        <v>1058781.9475772588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Z178" s="2"/>
      <c r="AA178"/>
      <c r="AB178"/>
      <c r="AC178"/>
    </row>
    <row r="179" spans="1:29" ht="14.45" x14ac:dyDescent="0.3">
      <c r="A179" s="3">
        <v>42369.417083333334</v>
      </c>
      <c r="B179">
        <v>2015</v>
      </c>
      <c r="C179">
        <v>12</v>
      </c>
      <c r="D179">
        <v>31</v>
      </c>
      <c r="E179">
        <v>10</v>
      </c>
      <c r="F179">
        <f t="shared" si="2"/>
        <v>5</v>
      </c>
      <c r="G179" s="4">
        <v>533746.9080242865</v>
      </c>
      <c r="H179" s="4">
        <v>984635.78559217229</v>
      </c>
      <c r="I179" s="2"/>
      <c r="J179" s="2">
        <f>VLOOKUP('W On Nov-Mar'!$A179+11/24,'LGE and KU 8760s'!$A$4:$G$8787,6,TRUE)</f>
        <v>520085.04011929448</v>
      </c>
      <c r="K179" s="2">
        <f>VLOOKUP('W On Nov-Mar'!$A179+11/24,'LGE and KU 8760s'!$A$4:$G$8787,7,TRUE)</f>
        <v>1055059.9005887366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Z179" s="2"/>
      <c r="AA179"/>
      <c r="AB179"/>
      <c r="AC179"/>
    </row>
    <row r="180" spans="1:29" ht="14.45" x14ac:dyDescent="0.3">
      <c r="A180" s="3">
        <v>42370.292083333334</v>
      </c>
      <c r="B180">
        <v>2016</v>
      </c>
      <c r="C180">
        <v>1</v>
      </c>
      <c r="D180">
        <v>1</v>
      </c>
      <c r="E180">
        <v>7</v>
      </c>
      <c r="F180">
        <f t="shared" si="2"/>
        <v>6</v>
      </c>
      <c r="G180" s="4">
        <v>403714.46164555795</v>
      </c>
      <c r="H180" s="4">
        <v>901094.78015288501</v>
      </c>
      <c r="I180" s="2"/>
      <c r="J180" s="2">
        <f>VLOOKUP('W On Nov-Mar'!$A180+11/24,'LGE and KU 8760s'!$A$4:$G$8787,6,TRUE)</f>
        <v>485193.41486029956</v>
      </c>
      <c r="K180" s="2">
        <f>VLOOKUP('W On Nov-Mar'!$A180+11/24,'LGE and KU 8760s'!$A$4:$G$8787,7,TRUE)</f>
        <v>828877.77718519175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Z180" s="2"/>
      <c r="AA180"/>
      <c r="AB180"/>
      <c r="AC180"/>
    </row>
    <row r="181" spans="1:29" ht="14.45" x14ac:dyDescent="0.3">
      <c r="A181" s="3">
        <v>42370.333749999998</v>
      </c>
      <c r="B181">
        <v>2016</v>
      </c>
      <c r="C181">
        <v>1</v>
      </c>
      <c r="D181">
        <v>1</v>
      </c>
      <c r="E181">
        <v>8</v>
      </c>
      <c r="F181">
        <f t="shared" si="2"/>
        <v>6</v>
      </c>
      <c r="G181" s="4">
        <v>423483.37927434366</v>
      </c>
      <c r="H181" s="4">
        <v>946725.58374022553</v>
      </c>
      <c r="I181" s="2"/>
      <c r="J181" s="2">
        <f>VLOOKUP('W On Nov-Mar'!$A181+11/24,'LGE and KU 8760s'!$A$4:$G$8787,6,TRUE)</f>
        <v>501720.22210999153</v>
      </c>
      <c r="K181" s="2">
        <f>VLOOKUP('W On Nov-Mar'!$A181+11/24,'LGE and KU 8760s'!$A$4:$G$8787,7,TRUE)</f>
        <v>841792.42902367434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Z181" s="2"/>
      <c r="AA181"/>
      <c r="AB181"/>
      <c r="AC181"/>
    </row>
    <row r="182" spans="1:29" ht="14.45" x14ac:dyDescent="0.3">
      <c r="A182" s="3">
        <v>42370.375416666669</v>
      </c>
      <c r="B182">
        <v>2016</v>
      </c>
      <c r="C182">
        <v>1</v>
      </c>
      <c r="D182">
        <v>1</v>
      </c>
      <c r="E182">
        <v>9</v>
      </c>
      <c r="F182">
        <f t="shared" si="2"/>
        <v>6</v>
      </c>
      <c r="G182" s="4">
        <v>440758.1146413447</v>
      </c>
      <c r="H182" s="4">
        <v>879572.55179597298</v>
      </c>
      <c r="I182" s="2"/>
      <c r="J182" s="2">
        <f>VLOOKUP('W On Nov-Mar'!$A182+11/24,'LGE and KU 8760s'!$A$4:$G$8787,6,TRUE)</f>
        <v>477118.33085868589</v>
      </c>
      <c r="K182" s="2">
        <f>VLOOKUP('W On Nov-Mar'!$A182+11/24,'LGE and KU 8760s'!$A$4:$G$8787,7,TRUE)</f>
        <v>815421.91530466615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Z182" s="2"/>
      <c r="AA182"/>
      <c r="AB182"/>
      <c r="AC182"/>
    </row>
    <row r="183" spans="1:29" ht="14.45" x14ac:dyDescent="0.3">
      <c r="A183" s="3">
        <v>42370.417083333334</v>
      </c>
      <c r="B183">
        <v>2016</v>
      </c>
      <c r="C183">
        <v>1</v>
      </c>
      <c r="D183">
        <v>1</v>
      </c>
      <c r="E183">
        <v>10</v>
      </c>
      <c r="F183">
        <f t="shared" si="2"/>
        <v>6</v>
      </c>
      <c r="G183" s="4">
        <v>429912.79280694982</v>
      </c>
      <c r="H183" s="4">
        <v>801713.38397877594</v>
      </c>
      <c r="I183" s="2"/>
      <c r="J183" s="2">
        <f>VLOOKUP('W On Nov-Mar'!$A183+11/24,'LGE and KU 8760s'!$A$4:$G$8787,6,TRUE)</f>
        <v>452266.61116609076</v>
      </c>
      <c r="K183" s="2">
        <f>VLOOKUP('W On Nov-Mar'!$A183+11/24,'LGE and KU 8760s'!$A$4:$G$8787,7,TRUE)</f>
        <v>821926.10430705291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Z183" s="2"/>
      <c r="AA183"/>
      <c r="AB183"/>
      <c r="AC183"/>
    </row>
    <row r="184" spans="1:29" ht="14.45" x14ac:dyDescent="0.3">
      <c r="A184" s="3">
        <v>42373.292094907411</v>
      </c>
      <c r="B184">
        <v>2016</v>
      </c>
      <c r="C184">
        <v>1</v>
      </c>
      <c r="D184">
        <v>4</v>
      </c>
      <c r="E184">
        <v>7</v>
      </c>
      <c r="F184">
        <f t="shared" si="2"/>
        <v>2</v>
      </c>
      <c r="G184" s="4">
        <v>536471.22976927005</v>
      </c>
      <c r="H184" s="4">
        <v>1193135.6550286044</v>
      </c>
      <c r="I184" s="2"/>
      <c r="J184" s="2">
        <f>VLOOKUP('W On Nov-Mar'!$A184+11/24,'LGE and KU 8760s'!$A$4:$G$8787,6,TRUE)</f>
        <v>498372.50892388838</v>
      </c>
      <c r="K184" s="2">
        <f>VLOOKUP('W On Nov-Mar'!$A184+11/24,'LGE and KU 8760s'!$A$4:$G$8787,7,TRUE)</f>
        <v>908481.42314117122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Z184" s="2"/>
      <c r="AA184"/>
      <c r="AB184"/>
      <c r="AC184"/>
    </row>
    <row r="185" spans="1:29" ht="14.45" x14ac:dyDescent="0.3">
      <c r="A185" s="3">
        <v>42373.333761574075</v>
      </c>
      <c r="B185">
        <v>2016</v>
      </c>
      <c r="C185">
        <v>1</v>
      </c>
      <c r="D185">
        <v>4</v>
      </c>
      <c r="E185">
        <v>8</v>
      </c>
      <c r="F185">
        <f t="shared" si="2"/>
        <v>2</v>
      </c>
      <c r="G185" s="4">
        <v>554246.09253677668</v>
      </c>
      <c r="H185" s="4">
        <v>1220838.4875978671</v>
      </c>
      <c r="I185" s="2"/>
      <c r="J185" s="2">
        <f>VLOOKUP('W On Nov-Mar'!$A185+11/24,'LGE and KU 8760s'!$A$4:$G$8787,6,TRUE)</f>
        <v>547924.30756433541</v>
      </c>
      <c r="K185" s="2">
        <f>VLOOKUP('W On Nov-Mar'!$A185+11/24,'LGE and KU 8760s'!$A$4:$G$8787,7,TRUE)</f>
        <v>910553.63537916041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Z185" s="2"/>
      <c r="AA185"/>
      <c r="AB185"/>
      <c r="AC185"/>
    </row>
    <row r="186" spans="1:29" ht="14.45" x14ac:dyDescent="0.3">
      <c r="A186" s="3">
        <v>42373.375428240739</v>
      </c>
      <c r="B186">
        <v>2016</v>
      </c>
      <c r="C186">
        <v>1</v>
      </c>
      <c r="D186">
        <v>4</v>
      </c>
      <c r="E186">
        <v>9</v>
      </c>
      <c r="F186">
        <f t="shared" si="2"/>
        <v>2</v>
      </c>
      <c r="G186" s="4">
        <v>588051.53062713239</v>
      </c>
      <c r="H186" s="4">
        <v>1125076.6057522458</v>
      </c>
      <c r="I186" s="2"/>
      <c r="J186" s="2">
        <f>VLOOKUP('W On Nov-Mar'!$A186+11/24,'LGE and KU 8760s'!$A$4:$G$8787,6,TRUE)</f>
        <v>554296.78400358395</v>
      </c>
      <c r="K186" s="2">
        <f>VLOOKUP('W On Nov-Mar'!$A186+11/24,'LGE and KU 8760s'!$A$4:$G$8787,7,TRUE)</f>
        <v>917775.64757874736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Z186" s="2"/>
      <c r="AA186"/>
      <c r="AB186"/>
      <c r="AC186"/>
    </row>
    <row r="187" spans="1:29" ht="14.45" x14ac:dyDescent="0.3">
      <c r="A187" s="3">
        <v>42373.417094907411</v>
      </c>
      <c r="B187">
        <v>2016</v>
      </c>
      <c r="C187">
        <v>1</v>
      </c>
      <c r="D187">
        <v>4</v>
      </c>
      <c r="E187">
        <v>10</v>
      </c>
      <c r="F187">
        <f t="shared" si="2"/>
        <v>2</v>
      </c>
      <c r="G187" s="4">
        <v>538477.68353573221</v>
      </c>
      <c r="H187" s="4">
        <v>1041319.87226002</v>
      </c>
      <c r="I187" s="2"/>
      <c r="J187" s="2">
        <f>VLOOKUP('W On Nov-Mar'!$A187+11/24,'LGE and KU 8760s'!$A$4:$G$8787,6,TRUE)</f>
        <v>525659.32613239018</v>
      </c>
      <c r="K187" s="2">
        <f>VLOOKUP('W On Nov-Mar'!$A187+11/24,'LGE and KU 8760s'!$A$4:$G$8787,7,TRUE)</f>
        <v>903089.28691052191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Z187" s="2"/>
      <c r="AA187"/>
      <c r="AB187"/>
      <c r="AC187"/>
    </row>
    <row r="188" spans="1:29" ht="14.45" x14ac:dyDescent="0.3">
      <c r="A188" s="3">
        <v>42374.292094907411</v>
      </c>
      <c r="B188">
        <v>2016</v>
      </c>
      <c r="C188">
        <v>1</v>
      </c>
      <c r="D188">
        <v>5</v>
      </c>
      <c r="E188">
        <v>7</v>
      </c>
      <c r="F188">
        <f t="shared" si="2"/>
        <v>3</v>
      </c>
      <c r="G188" s="4">
        <v>382129.75726429705</v>
      </c>
      <c r="H188" s="4">
        <v>749532.94272834226</v>
      </c>
      <c r="I188" s="2"/>
      <c r="J188" s="2">
        <f>VLOOKUP('W On Nov-Mar'!$A188+11/24,'LGE and KU 8760s'!$A$4:$G$8787,6,TRUE)</f>
        <v>512628.32082675287</v>
      </c>
      <c r="K188" s="2">
        <f>VLOOKUP('W On Nov-Mar'!$A188+11/24,'LGE and KU 8760s'!$A$4:$G$8787,7,TRUE)</f>
        <v>803188.17000370205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Z188" s="2"/>
      <c r="AA188"/>
      <c r="AB188"/>
      <c r="AC188"/>
    </row>
    <row r="189" spans="1:29" ht="14.45" x14ac:dyDescent="0.3">
      <c r="A189" s="3">
        <v>42374.333761574075</v>
      </c>
      <c r="B189">
        <v>2016</v>
      </c>
      <c r="C189">
        <v>1</v>
      </c>
      <c r="D189">
        <v>5</v>
      </c>
      <c r="E189">
        <v>8</v>
      </c>
      <c r="F189">
        <f t="shared" si="2"/>
        <v>3</v>
      </c>
      <c r="G189" s="4">
        <v>421715.01210016786</v>
      </c>
      <c r="H189" s="4">
        <v>809650.22387057776</v>
      </c>
      <c r="I189" s="2"/>
      <c r="J189" s="2">
        <f>VLOOKUP('W On Nov-Mar'!$A189+11/24,'LGE and KU 8760s'!$A$4:$G$8787,6,TRUE)</f>
        <v>520958.18961736269</v>
      </c>
      <c r="K189" s="2">
        <f>VLOOKUP('W On Nov-Mar'!$A189+11/24,'LGE and KU 8760s'!$A$4:$G$8787,7,TRUE)</f>
        <v>814697.39839614183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Z189" s="2"/>
      <c r="AA189"/>
      <c r="AB189"/>
      <c r="AC189"/>
    </row>
    <row r="190" spans="1:29" ht="14.45" x14ac:dyDescent="0.3">
      <c r="A190" s="3">
        <v>42374.375428240739</v>
      </c>
      <c r="B190">
        <v>2016</v>
      </c>
      <c r="C190">
        <v>1</v>
      </c>
      <c r="D190">
        <v>5</v>
      </c>
      <c r="E190">
        <v>9</v>
      </c>
      <c r="F190">
        <f t="shared" si="2"/>
        <v>3</v>
      </c>
      <c r="G190" s="4">
        <v>434985.83179270342</v>
      </c>
      <c r="H190" s="4">
        <v>843083.69763113896</v>
      </c>
      <c r="I190" s="2"/>
      <c r="J190" s="2">
        <f>VLOOKUP('W On Nov-Mar'!$A190+11/24,'LGE and KU 8760s'!$A$4:$G$8787,6,TRUE)</f>
        <v>512458.24261698057</v>
      </c>
      <c r="K190" s="2">
        <f>VLOOKUP('W On Nov-Mar'!$A190+11/24,'LGE and KU 8760s'!$A$4:$G$8787,7,TRUE)</f>
        <v>823298.68747702369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Z190" s="2"/>
      <c r="AA190"/>
      <c r="AB190"/>
      <c r="AC190"/>
    </row>
    <row r="191" spans="1:29" ht="14.45" x14ac:dyDescent="0.3">
      <c r="A191" s="3">
        <v>42374.417094907411</v>
      </c>
      <c r="B191">
        <v>2016</v>
      </c>
      <c r="C191">
        <v>1</v>
      </c>
      <c r="D191">
        <v>5</v>
      </c>
      <c r="E191">
        <v>10</v>
      </c>
      <c r="F191">
        <f t="shared" si="2"/>
        <v>3</v>
      </c>
      <c r="G191" s="4">
        <v>430469.62647703895</v>
      </c>
      <c r="H191" s="4">
        <v>822102.76136420725</v>
      </c>
      <c r="I191" s="2"/>
      <c r="J191" s="2">
        <f>VLOOKUP('W On Nov-Mar'!$A191+11/24,'LGE and KU 8760s'!$A$4:$G$8787,6,TRUE)</f>
        <v>509458.19210192235</v>
      </c>
      <c r="K191" s="2">
        <f>VLOOKUP('W On Nov-Mar'!$A191+11/24,'LGE and KU 8760s'!$A$4:$G$8787,7,TRUE)</f>
        <v>828936.31937632337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Z191" s="2"/>
      <c r="AA191"/>
      <c r="AB191"/>
      <c r="AC191"/>
    </row>
    <row r="192" spans="1:29" ht="14.45" x14ac:dyDescent="0.3">
      <c r="A192" s="3">
        <v>42375.292094907411</v>
      </c>
      <c r="B192">
        <v>2016</v>
      </c>
      <c r="C192">
        <v>1</v>
      </c>
      <c r="D192">
        <v>6</v>
      </c>
      <c r="E192">
        <v>7</v>
      </c>
      <c r="F192">
        <f t="shared" si="2"/>
        <v>4</v>
      </c>
      <c r="G192" s="4">
        <v>728401.51118159352</v>
      </c>
      <c r="H192" s="4">
        <v>1444748.7551636829</v>
      </c>
      <c r="I192" s="2"/>
      <c r="J192" s="2">
        <f>VLOOKUP('W On Nov-Mar'!$A192+11/24,'LGE and KU 8760s'!$A$4:$G$8787,6,TRUE)</f>
        <v>926108.90204170742</v>
      </c>
      <c r="K192" s="2">
        <f>VLOOKUP('W On Nov-Mar'!$A192+11/24,'LGE and KU 8760s'!$A$4:$G$8787,7,TRUE)</f>
        <v>1872087.9338497664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Z192" s="2"/>
      <c r="AA192"/>
      <c r="AB192"/>
      <c r="AC192"/>
    </row>
    <row r="193" spans="1:29" ht="14.45" x14ac:dyDescent="0.3">
      <c r="A193" s="3">
        <v>42375.333761574075</v>
      </c>
      <c r="B193">
        <v>2016</v>
      </c>
      <c r="C193">
        <v>1</v>
      </c>
      <c r="D193">
        <v>6</v>
      </c>
      <c r="E193">
        <v>8</v>
      </c>
      <c r="F193">
        <f t="shared" si="2"/>
        <v>4</v>
      </c>
      <c r="G193" s="4">
        <v>746510.76599361177</v>
      </c>
      <c r="H193" s="4">
        <v>1508895.149373383</v>
      </c>
      <c r="I193" s="2"/>
      <c r="J193" s="2">
        <f>VLOOKUP('W On Nov-Mar'!$A193+11/24,'LGE and KU 8760s'!$A$4:$G$8787,6,TRUE)</f>
        <v>947004.19106856594</v>
      </c>
      <c r="K193" s="2">
        <f>VLOOKUP('W On Nov-Mar'!$A193+11/24,'LGE and KU 8760s'!$A$4:$G$8787,7,TRUE)</f>
        <v>1924023.8832427002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Z193" s="2"/>
      <c r="AA193"/>
      <c r="AB193"/>
      <c r="AC193"/>
    </row>
    <row r="194" spans="1:29" ht="14.45" x14ac:dyDescent="0.3">
      <c r="A194" s="3">
        <v>42375.375428240739</v>
      </c>
      <c r="B194">
        <v>2016</v>
      </c>
      <c r="C194">
        <v>1</v>
      </c>
      <c r="D194">
        <v>6</v>
      </c>
      <c r="E194">
        <v>9</v>
      </c>
      <c r="F194">
        <f t="shared" si="2"/>
        <v>4</v>
      </c>
      <c r="G194" s="4">
        <v>769234.30872410175</v>
      </c>
      <c r="H194" s="4">
        <v>1515829.856834471</v>
      </c>
      <c r="I194" s="2"/>
      <c r="J194" s="2">
        <f>VLOOKUP('W On Nov-Mar'!$A194+11/24,'LGE and KU 8760s'!$A$4:$G$8787,6,TRUE)</f>
        <v>957463.72001321323</v>
      </c>
      <c r="K194" s="2">
        <f>VLOOKUP('W On Nov-Mar'!$A194+11/24,'LGE and KU 8760s'!$A$4:$G$8787,7,TRUE)</f>
        <v>1884631.7865892523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Z194" s="2"/>
      <c r="AA194"/>
      <c r="AB194"/>
      <c r="AC194"/>
    </row>
    <row r="195" spans="1:29" ht="14.45" x14ac:dyDescent="0.3">
      <c r="A195" s="3">
        <v>42375.417094907411</v>
      </c>
      <c r="B195">
        <v>2016</v>
      </c>
      <c r="C195">
        <v>1</v>
      </c>
      <c r="D195">
        <v>6</v>
      </c>
      <c r="E195">
        <v>10</v>
      </c>
      <c r="F195">
        <f t="shared" si="2"/>
        <v>4</v>
      </c>
      <c r="G195" s="4">
        <v>756766.1012491557</v>
      </c>
      <c r="H195" s="4">
        <v>1535885.7020688797</v>
      </c>
      <c r="I195" s="2"/>
      <c r="J195" s="2">
        <f>VLOOKUP('W On Nov-Mar'!$A195+11/24,'LGE and KU 8760s'!$A$4:$G$8787,6,TRUE)</f>
        <v>904105.14950054907</v>
      </c>
      <c r="K195" s="2">
        <f>VLOOKUP('W On Nov-Mar'!$A195+11/24,'LGE and KU 8760s'!$A$4:$G$8787,7,TRUE)</f>
        <v>1853386.8825345521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Z195" s="2"/>
      <c r="AA195"/>
      <c r="AB195"/>
      <c r="AC195"/>
    </row>
    <row r="196" spans="1:29" ht="14.45" x14ac:dyDescent="0.3">
      <c r="A196" s="3">
        <v>42376.292094907411</v>
      </c>
      <c r="B196">
        <v>2016</v>
      </c>
      <c r="C196">
        <v>1</v>
      </c>
      <c r="D196">
        <v>7</v>
      </c>
      <c r="E196">
        <v>7</v>
      </c>
      <c r="F196">
        <f t="shared" ref="F196:F259" si="3">WEEKDAY(A196)</f>
        <v>5</v>
      </c>
      <c r="G196" s="4">
        <v>812776.64603672642</v>
      </c>
      <c r="H196" s="4">
        <v>1893410.5948043421</v>
      </c>
      <c r="I196" s="2"/>
      <c r="J196" s="2">
        <f>VLOOKUP('W On Nov-Mar'!$A196+11/24,'LGE and KU 8760s'!$A$4:$G$8787,6,TRUE)</f>
        <v>778467.8490961818</v>
      </c>
      <c r="K196" s="2">
        <f>VLOOKUP('W On Nov-Mar'!$A196+11/24,'LGE and KU 8760s'!$A$4:$G$8787,7,TRUE)</f>
        <v>1576989.3159224277</v>
      </c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Z196" s="2"/>
      <c r="AA196"/>
      <c r="AB196"/>
      <c r="AC196"/>
    </row>
    <row r="197" spans="1:29" ht="14.45" x14ac:dyDescent="0.3">
      <c r="A197" s="3">
        <v>42376.333761574075</v>
      </c>
      <c r="B197">
        <v>2016</v>
      </c>
      <c r="C197">
        <v>1</v>
      </c>
      <c r="D197">
        <v>7</v>
      </c>
      <c r="E197">
        <v>8</v>
      </c>
      <c r="F197">
        <f t="shared" si="3"/>
        <v>5</v>
      </c>
      <c r="G197" s="4">
        <v>816013.27193006745</v>
      </c>
      <c r="H197" s="4">
        <v>1887685.4785263508</v>
      </c>
      <c r="I197" s="2"/>
      <c r="J197" s="2">
        <f>VLOOKUP('W On Nov-Mar'!$A197+11/24,'LGE and KU 8760s'!$A$4:$G$8787,6,TRUE)</f>
        <v>756609.52785517916</v>
      </c>
      <c r="K197" s="2">
        <f>VLOOKUP('W On Nov-Mar'!$A197+11/24,'LGE and KU 8760s'!$A$4:$G$8787,7,TRUE)</f>
        <v>1593353.6424191438</v>
      </c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Z197" s="2"/>
      <c r="AA197"/>
      <c r="AB197"/>
      <c r="AC197"/>
    </row>
    <row r="198" spans="1:29" ht="14.45" x14ac:dyDescent="0.3">
      <c r="A198" s="3">
        <v>42376.375428240739</v>
      </c>
      <c r="B198">
        <v>2016</v>
      </c>
      <c r="C198">
        <v>1</v>
      </c>
      <c r="D198">
        <v>7</v>
      </c>
      <c r="E198">
        <v>9</v>
      </c>
      <c r="F198">
        <f t="shared" si="3"/>
        <v>5</v>
      </c>
      <c r="G198" s="4">
        <v>797349.86021647509</v>
      </c>
      <c r="H198" s="4">
        <v>1800293.4113883267</v>
      </c>
      <c r="I198" s="2"/>
      <c r="J198" s="2">
        <f>VLOOKUP('W On Nov-Mar'!$A198+11/24,'LGE and KU 8760s'!$A$4:$G$8787,6,TRUE)</f>
        <v>757937.59448331269</v>
      </c>
      <c r="K198" s="2">
        <f>VLOOKUP('W On Nov-Mar'!$A198+11/24,'LGE and KU 8760s'!$A$4:$G$8787,7,TRUE)</f>
        <v>1555004.2284136328</v>
      </c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Z198" s="2"/>
      <c r="AA198"/>
      <c r="AB198"/>
      <c r="AC198"/>
    </row>
    <row r="199" spans="1:29" ht="14.45" x14ac:dyDescent="0.3">
      <c r="A199" s="3">
        <v>42376.417094907411</v>
      </c>
      <c r="B199">
        <v>2016</v>
      </c>
      <c r="C199">
        <v>1</v>
      </c>
      <c r="D199">
        <v>7</v>
      </c>
      <c r="E199">
        <v>10</v>
      </c>
      <c r="F199">
        <f t="shared" si="3"/>
        <v>5</v>
      </c>
      <c r="G199" s="4">
        <v>775337.20488695358</v>
      </c>
      <c r="H199" s="4">
        <v>1698327.4096024286</v>
      </c>
      <c r="I199" s="2"/>
      <c r="J199" s="2">
        <f>VLOOKUP('W On Nov-Mar'!$A199+11/24,'LGE and KU 8760s'!$A$4:$G$8787,6,TRUE)</f>
        <v>735923.611464496</v>
      </c>
      <c r="K199" s="2">
        <f>VLOOKUP('W On Nov-Mar'!$A199+11/24,'LGE and KU 8760s'!$A$4:$G$8787,7,TRUE)</f>
        <v>1525026.9879238436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Z199" s="2"/>
      <c r="AA199"/>
      <c r="AB199"/>
      <c r="AC199"/>
    </row>
    <row r="200" spans="1:29" ht="14.45" x14ac:dyDescent="0.3">
      <c r="A200" s="3">
        <v>42377.292094907411</v>
      </c>
      <c r="B200">
        <v>2016</v>
      </c>
      <c r="C200">
        <v>1</v>
      </c>
      <c r="D200">
        <v>8</v>
      </c>
      <c r="E200">
        <v>7</v>
      </c>
      <c r="F200">
        <f t="shared" si="3"/>
        <v>6</v>
      </c>
      <c r="G200" s="4">
        <v>618550.58338545251</v>
      </c>
      <c r="H200" s="4">
        <v>1412463.3963165784</v>
      </c>
      <c r="I200" s="2"/>
      <c r="J200" s="2">
        <f>VLOOKUP('W On Nov-Mar'!$A200+11/24,'LGE and KU 8760s'!$A$4:$G$8787,6,TRUE)</f>
        <v>566457.49640935077</v>
      </c>
      <c r="K200" s="2">
        <f>VLOOKUP('W On Nov-Mar'!$A200+11/24,'LGE and KU 8760s'!$A$4:$G$8787,7,TRUE)</f>
        <v>1052820.0377806171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Z200" s="2"/>
      <c r="AA200"/>
      <c r="AB200"/>
      <c r="AC200"/>
    </row>
    <row r="201" spans="1:29" ht="14.45" x14ac:dyDescent="0.3">
      <c r="A201" s="3">
        <v>42377.333761574075</v>
      </c>
      <c r="B201">
        <v>2016</v>
      </c>
      <c r="C201">
        <v>1</v>
      </c>
      <c r="D201">
        <v>8</v>
      </c>
      <c r="E201">
        <v>8</v>
      </c>
      <c r="F201">
        <f t="shared" si="3"/>
        <v>6</v>
      </c>
      <c r="G201" s="4">
        <v>578550.38287243701</v>
      </c>
      <c r="H201" s="4">
        <v>1341867.6428073714</v>
      </c>
      <c r="I201" s="2"/>
      <c r="J201" s="2">
        <f>VLOOKUP('W On Nov-Mar'!$A201+11/24,'LGE and KU 8760s'!$A$4:$G$8787,6,TRUE)</f>
        <v>572407.0409636714</v>
      </c>
      <c r="K201" s="2">
        <f>VLOOKUP('W On Nov-Mar'!$A201+11/24,'LGE and KU 8760s'!$A$4:$G$8787,7,TRUE)</f>
        <v>1088535.6627092729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Z201" s="2"/>
      <c r="AA201"/>
      <c r="AB201"/>
      <c r="AC201"/>
    </row>
    <row r="202" spans="1:29" ht="14.45" x14ac:dyDescent="0.3">
      <c r="A202" s="3">
        <v>42377.375428240739</v>
      </c>
      <c r="B202">
        <v>2016</v>
      </c>
      <c r="C202">
        <v>1</v>
      </c>
      <c r="D202">
        <v>8</v>
      </c>
      <c r="E202">
        <v>9</v>
      </c>
      <c r="F202">
        <f t="shared" si="3"/>
        <v>6</v>
      </c>
      <c r="G202" s="4">
        <v>541143.67952408595</v>
      </c>
      <c r="H202" s="4">
        <v>1243128.0374545592</v>
      </c>
      <c r="I202" s="2"/>
      <c r="J202" s="2">
        <f>VLOOKUP('W On Nov-Mar'!$A202+11/24,'LGE and KU 8760s'!$A$4:$G$8787,6,TRUE)</f>
        <v>589393.38539872633</v>
      </c>
      <c r="K202" s="2">
        <f>VLOOKUP('W On Nov-Mar'!$A202+11/24,'LGE and KU 8760s'!$A$4:$G$8787,7,TRUE)</f>
        <v>1085360.0844297551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Z202" s="2"/>
      <c r="AA202"/>
      <c r="AB202"/>
      <c r="AC202"/>
    </row>
    <row r="203" spans="1:29" ht="14.45" x14ac:dyDescent="0.3">
      <c r="A203" s="3">
        <v>42377.417094907411</v>
      </c>
      <c r="B203">
        <v>2016</v>
      </c>
      <c r="C203">
        <v>1</v>
      </c>
      <c r="D203">
        <v>8</v>
      </c>
      <c r="E203">
        <v>10</v>
      </c>
      <c r="F203">
        <f t="shared" si="3"/>
        <v>6</v>
      </c>
      <c r="G203" s="4">
        <v>518539.28724081448</v>
      </c>
      <c r="H203" s="4">
        <v>1119974.9391812044</v>
      </c>
      <c r="I203" s="2"/>
      <c r="J203" s="2">
        <f>VLOOKUP('W On Nov-Mar'!$A203+11/24,'LGE and KU 8760s'!$A$4:$G$8787,6,TRUE)</f>
        <v>547665.20948678628</v>
      </c>
      <c r="K203" s="2">
        <f>VLOOKUP('W On Nov-Mar'!$A203+11/24,'LGE and KU 8760s'!$A$4:$G$8787,7,TRUE)</f>
        <v>1066913.9702783446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Z203" s="2"/>
      <c r="AA203"/>
      <c r="AB203"/>
      <c r="AC203"/>
    </row>
    <row r="204" spans="1:29" ht="14.45" x14ac:dyDescent="0.3">
      <c r="A204" s="3">
        <v>42380.292094907411</v>
      </c>
      <c r="B204">
        <v>2016</v>
      </c>
      <c r="C204">
        <v>1</v>
      </c>
      <c r="D204">
        <v>11</v>
      </c>
      <c r="E204">
        <v>7</v>
      </c>
      <c r="F204">
        <f t="shared" si="3"/>
        <v>2</v>
      </c>
      <c r="G204" s="4">
        <v>285830.96901835484</v>
      </c>
      <c r="H204" s="4">
        <v>481847.68367427489</v>
      </c>
      <c r="I204" s="2"/>
      <c r="J204" s="2">
        <f>VLOOKUP('W On Nov-Mar'!$A204+11/24,'LGE and KU 8760s'!$A$4:$G$8787,6,TRUE)</f>
        <v>447560.13362444233</v>
      </c>
      <c r="K204" s="2">
        <f>VLOOKUP('W On Nov-Mar'!$A204+11/24,'LGE and KU 8760s'!$A$4:$G$8787,7,TRUE)</f>
        <v>701444.98348576098</v>
      </c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Z204" s="2"/>
      <c r="AA204"/>
      <c r="AB204"/>
      <c r="AC204"/>
    </row>
    <row r="205" spans="1:29" ht="14.45" x14ac:dyDescent="0.3">
      <c r="A205" s="3">
        <v>42380.333761574075</v>
      </c>
      <c r="B205">
        <v>2016</v>
      </c>
      <c r="C205">
        <v>1</v>
      </c>
      <c r="D205">
        <v>11</v>
      </c>
      <c r="E205">
        <v>8</v>
      </c>
      <c r="F205">
        <f t="shared" si="3"/>
        <v>2</v>
      </c>
      <c r="G205" s="4">
        <v>308286.12952627789</v>
      </c>
      <c r="H205" s="4">
        <v>530342.96241776668</v>
      </c>
      <c r="I205" s="2"/>
      <c r="J205" s="2">
        <f>VLOOKUP('W On Nov-Mar'!$A205+11/24,'LGE and KU 8760s'!$A$4:$G$8787,6,TRUE)</f>
        <v>465440.41671332816</v>
      </c>
      <c r="K205" s="2">
        <f>VLOOKUP('W On Nov-Mar'!$A205+11/24,'LGE and KU 8760s'!$A$4:$G$8787,7,TRUE)</f>
        <v>739263.13908582239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Z205" s="2"/>
      <c r="AA205"/>
      <c r="AB205"/>
      <c r="AC205"/>
    </row>
    <row r="206" spans="1:29" ht="14.45" x14ac:dyDescent="0.3">
      <c r="A206" s="3">
        <v>42380.375428240739</v>
      </c>
      <c r="B206">
        <v>2016</v>
      </c>
      <c r="C206">
        <v>1</v>
      </c>
      <c r="D206">
        <v>11</v>
      </c>
      <c r="E206">
        <v>9</v>
      </c>
      <c r="F206">
        <f t="shared" si="3"/>
        <v>2</v>
      </c>
      <c r="G206" s="4">
        <v>330898.26736695599</v>
      </c>
      <c r="H206" s="4">
        <v>549116.03728921327</v>
      </c>
      <c r="I206" s="2"/>
      <c r="J206" s="2">
        <f>VLOOKUP('W On Nov-Mar'!$A206+11/24,'LGE and KU 8760s'!$A$4:$G$8787,6,TRUE)</f>
        <v>452540.76584528229</v>
      </c>
      <c r="K206" s="2">
        <f>VLOOKUP('W On Nov-Mar'!$A206+11/24,'LGE and KU 8760s'!$A$4:$G$8787,7,TRUE)</f>
        <v>739834.22926647391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Z206" s="2"/>
      <c r="AA206"/>
      <c r="AB206"/>
      <c r="AC206"/>
    </row>
    <row r="207" spans="1:29" ht="14.45" x14ac:dyDescent="0.3">
      <c r="A207" s="3">
        <v>42380.417094907411</v>
      </c>
      <c r="B207">
        <v>2016</v>
      </c>
      <c r="C207">
        <v>1</v>
      </c>
      <c r="D207">
        <v>11</v>
      </c>
      <c r="E207">
        <v>10</v>
      </c>
      <c r="F207">
        <f t="shared" si="3"/>
        <v>2</v>
      </c>
      <c r="G207" s="4">
        <v>377398.38260271499</v>
      </c>
      <c r="H207" s="4">
        <v>586900.02332167863</v>
      </c>
      <c r="I207" s="2"/>
      <c r="J207" s="2">
        <f>VLOOKUP('W On Nov-Mar'!$A207+11/24,'LGE and KU 8760s'!$A$4:$G$8787,6,TRUE)</f>
        <v>477039.52538905252</v>
      </c>
      <c r="K207" s="2">
        <f>VLOOKUP('W On Nov-Mar'!$A207+11/24,'LGE and KU 8760s'!$A$4:$G$8787,7,TRUE)</f>
        <v>747663.8107971705</v>
      </c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Z207" s="2"/>
      <c r="AA207"/>
      <c r="AB207"/>
      <c r="AC207"/>
    </row>
    <row r="208" spans="1:29" ht="14.45" x14ac:dyDescent="0.3">
      <c r="A208" s="3">
        <v>42381.29210648148</v>
      </c>
      <c r="B208">
        <v>2016</v>
      </c>
      <c r="C208">
        <v>1</v>
      </c>
      <c r="D208">
        <v>12</v>
      </c>
      <c r="E208">
        <v>7</v>
      </c>
      <c r="F208">
        <f t="shared" si="3"/>
        <v>3</v>
      </c>
      <c r="G208" s="4">
        <v>416641.11672792357</v>
      </c>
      <c r="H208" s="4">
        <v>785875.86287444481</v>
      </c>
      <c r="I208" s="2"/>
      <c r="J208" s="2">
        <f>VLOOKUP('W On Nov-Mar'!$A208+11/24,'LGE and KU 8760s'!$A$4:$G$8787,6,TRUE)</f>
        <v>439685.13473681593</v>
      </c>
      <c r="K208" s="2">
        <f>VLOOKUP('W On Nov-Mar'!$A208+11/24,'LGE and KU 8760s'!$A$4:$G$8787,7,TRUE)</f>
        <v>743390.74767780572</v>
      </c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Z208" s="2"/>
      <c r="AA208"/>
      <c r="AB208"/>
      <c r="AC208"/>
    </row>
    <row r="209" spans="1:29" ht="14.45" x14ac:dyDescent="0.3">
      <c r="A209" s="3">
        <v>42381.333773148152</v>
      </c>
      <c r="B209">
        <v>2016</v>
      </c>
      <c r="C209">
        <v>1</v>
      </c>
      <c r="D209">
        <v>12</v>
      </c>
      <c r="E209">
        <v>8</v>
      </c>
      <c r="F209">
        <f t="shared" si="3"/>
        <v>3</v>
      </c>
      <c r="G209" s="4">
        <v>448200.54889960273</v>
      </c>
      <c r="H209" s="4">
        <v>831670.65316278557</v>
      </c>
      <c r="I209" s="2"/>
      <c r="J209" s="2">
        <f>VLOOKUP('W On Nov-Mar'!$A209+11/24,'LGE and KU 8760s'!$A$4:$G$8787,6,TRUE)</f>
        <v>476641.5919328006</v>
      </c>
      <c r="K209" s="2">
        <f>VLOOKUP('W On Nov-Mar'!$A209+11/24,'LGE and KU 8760s'!$A$4:$G$8787,7,TRUE)</f>
        <v>751997.23809648817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Z209" s="2"/>
      <c r="AA209"/>
      <c r="AB209"/>
      <c r="AC209"/>
    </row>
    <row r="210" spans="1:29" ht="14.45" x14ac:dyDescent="0.3">
      <c r="A210" s="3">
        <v>42381.375439814816</v>
      </c>
      <c r="B210">
        <v>2016</v>
      </c>
      <c r="C210">
        <v>1</v>
      </c>
      <c r="D210">
        <v>12</v>
      </c>
      <c r="E210">
        <v>9</v>
      </c>
      <c r="F210">
        <f t="shared" si="3"/>
        <v>3</v>
      </c>
      <c r="G210" s="4">
        <v>444287.81927254633</v>
      </c>
      <c r="H210" s="4">
        <v>830735.60442623717</v>
      </c>
      <c r="I210" s="2"/>
      <c r="J210" s="2">
        <f>VLOOKUP('W On Nov-Mar'!$A210+11/24,'LGE and KU 8760s'!$A$4:$G$8787,6,TRUE)</f>
        <v>481330.65220822621</v>
      </c>
      <c r="K210" s="2">
        <f>VLOOKUP('W On Nov-Mar'!$A210+11/24,'LGE and KU 8760s'!$A$4:$G$8787,7,TRUE)</f>
        <v>738004.34172232938</v>
      </c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Z210" s="2"/>
      <c r="AA210"/>
      <c r="AB210"/>
      <c r="AC210"/>
    </row>
    <row r="211" spans="1:29" ht="14.45" x14ac:dyDescent="0.3">
      <c r="A211" s="3">
        <v>42381.41710648148</v>
      </c>
      <c r="B211">
        <v>2016</v>
      </c>
      <c r="C211">
        <v>1</v>
      </c>
      <c r="D211">
        <v>12</v>
      </c>
      <c r="E211">
        <v>10</v>
      </c>
      <c r="F211">
        <f t="shared" si="3"/>
        <v>3</v>
      </c>
      <c r="G211" s="4">
        <v>435717.36759455968</v>
      </c>
      <c r="H211" s="4">
        <v>763488.98085515748</v>
      </c>
      <c r="I211" s="2"/>
      <c r="J211" s="2">
        <f>VLOOKUP('W On Nov-Mar'!$A211+11/24,'LGE and KU 8760s'!$A$4:$G$8787,6,TRUE)</f>
        <v>436657.7590907808</v>
      </c>
      <c r="K211" s="2">
        <f>VLOOKUP('W On Nov-Mar'!$A211+11/24,'LGE and KU 8760s'!$A$4:$G$8787,7,TRUE)</f>
        <v>737450.93657595862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Z211" s="2"/>
      <c r="AA211"/>
      <c r="AB211"/>
      <c r="AC211"/>
    </row>
    <row r="212" spans="1:29" ht="14.45" x14ac:dyDescent="0.3">
      <c r="A212" s="3">
        <v>42382.29210648148</v>
      </c>
      <c r="B212">
        <v>2016</v>
      </c>
      <c r="C212">
        <v>1</v>
      </c>
      <c r="D212">
        <v>13</v>
      </c>
      <c r="E212">
        <v>7</v>
      </c>
      <c r="F212">
        <f t="shared" si="3"/>
        <v>4</v>
      </c>
      <c r="G212" s="4">
        <v>360558.00619084697</v>
      </c>
      <c r="H212" s="4">
        <v>621116.44490628538</v>
      </c>
      <c r="I212" s="2"/>
      <c r="J212" s="2">
        <f>VLOOKUP('W On Nov-Mar'!$A212+11/24,'LGE and KU 8760s'!$A$4:$G$8787,6,TRUE)</f>
        <v>454043.90892723284</v>
      </c>
      <c r="K212" s="2">
        <f>VLOOKUP('W On Nov-Mar'!$A212+11/24,'LGE and KU 8760s'!$A$4:$G$8787,7,TRUE)</f>
        <v>720086.62369279366</v>
      </c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Z212" s="2"/>
      <c r="AA212"/>
      <c r="AB212"/>
      <c r="AC212"/>
    </row>
    <row r="213" spans="1:29" ht="14.45" x14ac:dyDescent="0.3">
      <c r="A213" s="3">
        <v>42382.333773148152</v>
      </c>
      <c r="B213">
        <v>2016</v>
      </c>
      <c r="C213">
        <v>1</v>
      </c>
      <c r="D213">
        <v>13</v>
      </c>
      <c r="E213">
        <v>8</v>
      </c>
      <c r="F213">
        <f t="shared" si="3"/>
        <v>4</v>
      </c>
      <c r="G213" s="4">
        <v>315815.35155155434</v>
      </c>
      <c r="H213" s="4">
        <v>597827.69149489619</v>
      </c>
      <c r="I213" s="2"/>
      <c r="J213" s="2">
        <f>VLOOKUP('W On Nov-Mar'!$A213+11/24,'LGE and KU 8760s'!$A$4:$G$8787,6,TRUE)</f>
        <v>459253.26939114695</v>
      </c>
      <c r="K213" s="2">
        <f>VLOOKUP('W On Nov-Mar'!$A213+11/24,'LGE and KU 8760s'!$A$4:$G$8787,7,TRUE)</f>
        <v>693761.93717254885</v>
      </c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Z213" s="2"/>
      <c r="AA213"/>
      <c r="AB213"/>
      <c r="AC213"/>
    </row>
    <row r="214" spans="1:29" ht="14.45" x14ac:dyDescent="0.3">
      <c r="A214" s="3">
        <v>42382.375439814816</v>
      </c>
      <c r="B214">
        <v>2016</v>
      </c>
      <c r="C214">
        <v>1</v>
      </c>
      <c r="D214">
        <v>13</v>
      </c>
      <c r="E214">
        <v>9</v>
      </c>
      <c r="F214">
        <f t="shared" si="3"/>
        <v>4</v>
      </c>
      <c r="G214" s="4">
        <v>318939.30454731744</v>
      </c>
      <c r="H214" s="4">
        <v>584264.65536145249</v>
      </c>
      <c r="I214" s="2"/>
      <c r="J214" s="2">
        <f>VLOOKUP('W On Nov-Mar'!$A214+11/24,'LGE and KU 8760s'!$A$4:$G$8787,6,TRUE)</f>
        <v>423312.54031702457</v>
      </c>
      <c r="K214" s="2">
        <f>VLOOKUP('W On Nov-Mar'!$A214+11/24,'LGE and KU 8760s'!$A$4:$G$8787,7,TRUE)</f>
        <v>718140.45257101406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Z214" s="2"/>
      <c r="AA214"/>
      <c r="AB214"/>
      <c r="AC214"/>
    </row>
    <row r="215" spans="1:29" ht="14.45" x14ac:dyDescent="0.3">
      <c r="A215" s="3">
        <v>42382.41710648148</v>
      </c>
      <c r="B215">
        <v>2016</v>
      </c>
      <c r="C215">
        <v>1</v>
      </c>
      <c r="D215">
        <v>13</v>
      </c>
      <c r="E215">
        <v>10</v>
      </c>
      <c r="F215">
        <f t="shared" si="3"/>
        <v>4</v>
      </c>
      <c r="G215" s="4">
        <v>315987.68986627425</v>
      </c>
      <c r="H215" s="4">
        <v>569776.37579951796</v>
      </c>
      <c r="I215" s="2"/>
      <c r="J215" s="2">
        <f>VLOOKUP('W On Nov-Mar'!$A215+11/24,'LGE and KU 8760s'!$A$4:$G$8787,6,TRUE)</f>
        <v>400213.20779970067</v>
      </c>
      <c r="K215" s="2">
        <f>VLOOKUP('W On Nov-Mar'!$A215+11/24,'LGE and KU 8760s'!$A$4:$G$8787,7,TRUE)</f>
        <v>658676.90045168099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Z215" s="2"/>
      <c r="AA215"/>
      <c r="AB215"/>
      <c r="AC215"/>
    </row>
    <row r="216" spans="1:29" ht="14.45" x14ac:dyDescent="0.3">
      <c r="A216" s="3">
        <v>42383.29210648148</v>
      </c>
      <c r="B216">
        <v>2016</v>
      </c>
      <c r="C216">
        <v>1</v>
      </c>
      <c r="D216">
        <v>14</v>
      </c>
      <c r="E216">
        <v>7</v>
      </c>
      <c r="F216">
        <f t="shared" si="3"/>
        <v>5</v>
      </c>
      <c r="G216" s="4">
        <v>457123.93145388446</v>
      </c>
      <c r="H216" s="4">
        <v>702398.95325184346</v>
      </c>
      <c r="I216" s="2"/>
      <c r="J216" s="2">
        <f>VLOOKUP('W On Nov-Mar'!$A216+11/24,'LGE and KU 8760s'!$A$4:$G$8787,6,TRUE)</f>
        <v>451025.83951489185</v>
      </c>
      <c r="K216" s="2">
        <f>VLOOKUP('W On Nov-Mar'!$A216+11/24,'LGE and KU 8760s'!$A$4:$G$8787,7,TRUE)</f>
        <v>690613.63576310885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Z216" s="2"/>
      <c r="AA216"/>
      <c r="AB216"/>
      <c r="AC216"/>
    </row>
    <row r="217" spans="1:29" ht="14.45" x14ac:dyDescent="0.3">
      <c r="A217" s="3">
        <v>42383.333773148152</v>
      </c>
      <c r="B217">
        <v>2016</v>
      </c>
      <c r="C217">
        <v>1</v>
      </c>
      <c r="D217">
        <v>14</v>
      </c>
      <c r="E217">
        <v>8</v>
      </c>
      <c r="F217">
        <f t="shared" si="3"/>
        <v>5</v>
      </c>
      <c r="G217" s="4">
        <v>416514.47160823684</v>
      </c>
      <c r="H217" s="4">
        <v>702509.47819858021</v>
      </c>
      <c r="I217" s="2"/>
      <c r="J217" s="2">
        <f>VLOOKUP('W On Nov-Mar'!$A217+11/24,'LGE and KU 8760s'!$A$4:$G$8787,6,TRUE)</f>
        <v>459665.64749558922</v>
      </c>
      <c r="K217" s="2">
        <f>VLOOKUP('W On Nov-Mar'!$A217+11/24,'LGE and KU 8760s'!$A$4:$G$8787,7,TRUE)</f>
        <v>721355.35216257931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Z217" s="2"/>
      <c r="AA217"/>
      <c r="AB217"/>
      <c r="AC217"/>
    </row>
    <row r="218" spans="1:29" ht="14.45" x14ac:dyDescent="0.3">
      <c r="A218" s="3">
        <v>42383.375439814816</v>
      </c>
      <c r="B218">
        <v>2016</v>
      </c>
      <c r="C218">
        <v>1</v>
      </c>
      <c r="D218">
        <v>14</v>
      </c>
      <c r="E218">
        <v>9</v>
      </c>
      <c r="F218">
        <f t="shared" si="3"/>
        <v>5</v>
      </c>
      <c r="G218" s="4">
        <v>370314.84818800725</v>
      </c>
      <c r="H218" s="4">
        <v>621116.46380617691</v>
      </c>
      <c r="I218" s="2"/>
      <c r="J218" s="2">
        <f>VLOOKUP('W On Nov-Mar'!$A218+11/24,'LGE and KU 8760s'!$A$4:$G$8787,6,TRUE)</f>
        <v>450201.68967696535</v>
      </c>
      <c r="K218" s="2">
        <f>VLOOKUP('W On Nov-Mar'!$A218+11/24,'LGE and KU 8760s'!$A$4:$G$8787,7,TRUE)</f>
        <v>717515.54913919372</v>
      </c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Z218" s="2"/>
      <c r="AA218"/>
      <c r="AB218"/>
      <c r="AC218"/>
    </row>
    <row r="219" spans="1:29" ht="14.45" x14ac:dyDescent="0.3">
      <c r="A219" s="3">
        <v>42383.41710648148</v>
      </c>
      <c r="B219">
        <v>2016</v>
      </c>
      <c r="C219">
        <v>1</v>
      </c>
      <c r="D219">
        <v>14</v>
      </c>
      <c r="E219">
        <v>10</v>
      </c>
      <c r="F219">
        <f t="shared" si="3"/>
        <v>5</v>
      </c>
      <c r="G219" s="4">
        <v>356747.20851534535</v>
      </c>
      <c r="H219" s="4">
        <v>559017.21678224206</v>
      </c>
      <c r="I219" s="2"/>
      <c r="J219" s="2">
        <f>VLOOKUP('W On Nov-Mar'!$A219+11/24,'LGE and KU 8760s'!$A$4:$G$8787,6,TRUE)</f>
        <v>441859.73659788625</v>
      </c>
      <c r="K219" s="2">
        <f>VLOOKUP('W On Nov-Mar'!$A219+11/24,'LGE and KU 8760s'!$A$4:$G$8787,7,TRUE)</f>
        <v>743972.78691571427</v>
      </c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Z219" s="2"/>
      <c r="AA219"/>
      <c r="AB219"/>
      <c r="AC219"/>
    </row>
    <row r="220" spans="1:29" ht="14.45" x14ac:dyDescent="0.3">
      <c r="A220" s="3">
        <v>42384.29210648148</v>
      </c>
      <c r="B220">
        <v>2016</v>
      </c>
      <c r="C220">
        <v>1</v>
      </c>
      <c r="D220">
        <v>15</v>
      </c>
      <c r="E220">
        <v>7</v>
      </c>
      <c r="F220">
        <f t="shared" si="3"/>
        <v>6</v>
      </c>
      <c r="G220" s="4">
        <v>483244.47170989541</v>
      </c>
      <c r="H220" s="4">
        <v>885225.13200329442</v>
      </c>
      <c r="I220" s="2"/>
      <c r="J220" s="2">
        <f>VLOOKUP('W On Nov-Mar'!$A220+11/24,'LGE and KU 8760s'!$A$4:$G$8787,6,TRUE)</f>
        <v>554768.37474154227</v>
      </c>
      <c r="K220" s="2">
        <f>VLOOKUP('W On Nov-Mar'!$A220+11/24,'LGE and KU 8760s'!$A$4:$G$8787,7,TRUE)</f>
        <v>981514.61200713902</v>
      </c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Z220" s="2"/>
      <c r="AA220"/>
      <c r="AB220"/>
      <c r="AC220"/>
    </row>
    <row r="221" spans="1:29" ht="14.45" x14ac:dyDescent="0.3">
      <c r="A221" s="3">
        <v>42384.333773148152</v>
      </c>
      <c r="B221">
        <v>2016</v>
      </c>
      <c r="C221">
        <v>1</v>
      </c>
      <c r="D221">
        <v>15</v>
      </c>
      <c r="E221">
        <v>8</v>
      </c>
      <c r="F221">
        <f t="shared" si="3"/>
        <v>6</v>
      </c>
      <c r="G221" s="4">
        <v>422580.921090641</v>
      </c>
      <c r="H221" s="4">
        <v>866564.90898886567</v>
      </c>
      <c r="I221" s="2"/>
      <c r="J221" s="2">
        <f>VLOOKUP('W On Nov-Mar'!$A221+11/24,'LGE and KU 8760s'!$A$4:$G$8787,6,TRUE)</f>
        <v>553920.26704084629</v>
      </c>
      <c r="K221" s="2">
        <f>VLOOKUP('W On Nov-Mar'!$A221+11/24,'LGE and KU 8760s'!$A$4:$G$8787,7,TRUE)</f>
        <v>1000505.0493470399</v>
      </c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Z221" s="2"/>
      <c r="AA221"/>
      <c r="AB221"/>
      <c r="AC221"/>
    </row>
    <row r="222" spans="1:29" ht="14.45" x14ac:dyDescent="0.3">
      <c r="A222" s="3">
        <v>42384.375439814816</v>
      </c>
      <c r="B222">
        <v>2016</v>
      </c>
      <c r="C222">
        <v>1</v>
      </c>
      <c r="D222">
        <v>15</v>
      </c>
      <c r="E222">
        <v>9</v>
      </c>
      <c r="F222">
        <f t="shared" si="3"/>
        <v>6</v>
      </c>
      <c r="G222" s="4">
        <v>423788.19168000831</v>
      </c>
      <c r="H222" s="4">
        <v>817145.49606034555</v>
      </c>
      <c r="I222" s="2"/>
      <c r="J222" s="2">
        <f>VLOOKUP('W On Nov-Mar'!$A222+11/24,'LGE and KU 8760s'!$A$4:$G$8787,6,TRUE)</f>
        <v>558242.42174400156</v>
      </c>
      <c r="K222" s="2">
        <f>VLOOKUP('W On Nov-Mar'!$A222+11/24,'LGE and KU 8760s'!$A$4:$G$8787,7,TRUE)</f>
        <v>1013354.4752027271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Z222" s="2"/>
      <c r="AA222"/>
      <c r="AB222"/>
      <c r="AC222"/>
    </row>
    <row r="223" spans="1:29" ht="14.45" x14ac:dyDescent="0.3">
      <c r="A223" s="3">
        <v>42384.41710648148</v>
      </c>
      <c r="B223">
        <v>2016</v>
      </c>
      <c r="C223">
        <v>1</v>
      </c>
      <c r="D223">
        <v>15</v>
      </c>
      <c r="E223">
        <v>10</v>
      </c>
      <c r="F223">
        <f t="shared" si="3"/>
        <v>6</v>
      </c>
      <c r="G223" s="4">
        <v>409849.23969733011</v>
      </c>
      <c r="H223" s="4">
        <v>756920.53528095374</v>
      </c>
      <c r="I223" s="2"/>
      <c r="J223" s="2">
        <f>VLOOKUP('W On Nov-Mar'!$A223+11/24,'LGE and KU 8760s'!$A$4:$G$8787,6,TRUE)</f>
        <v>552100.00888396916</v>
      </c>
      <c r="K223" s="2">
        <f>VLOOKUP('W On Nov-Mar'!$A223+11/24,'LGE and KU 8760s'!$A$4:$G$8787,7,TRUE)</f>
        <v>1046765.6459546158</v>
      </c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Z223" s="2"/>
      <c r="AA223"/>
      <c r="AB223"/>
      <c r="AC223"/>
    </row>
    <row r="224" spans="1:29" ht="14.45" x14ac:dyDescent="0.3">
      <c r="A224" s="3">
        <v>42387.29210648148</v>
      </c>
      <c r="B224">
        <v>2016</v>
      </c>
      <c r="C224">
        <v>1</v>
      </c>
      <c r="D224">
        <v>18</v>
      </c>
      <c r="E224">
        <v>7</v>
      </c>
      <c r="F224">
        <f t="shared" si="3"/>
        <v>2</v>
      </c>
      <c r="G224" s="4">
        <v>569020.08764841734</v>
      </c>
      <c r="H224" s="4">
        <v>1222688.5812135134</v>
      </c>
      <c r="I224" s="2"/>
      <c r="J224" s="2">
        <f>VLOOKUP('W On Nov-Mar'!$A224+11/24,'LGE and KU 8760s'!$A$4:$G$8787,6,TRUE)</f>
        <v>573420.80731690256</v>
      </c>
      <c r="K224" s="2">
        <f>VLOOKUP('W On Nov-Mar'!$A224+11/24,'LGE and KU 8760s'!$A$4:$G$8787,7,TRUE)</f>
        <v>1002831.2762861213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Z224" s="2"/>
      <c r="AA224"/>
      <c r="AB224"/>
      <c r="AC224"/>
    </row>
    <row r="225" spans="1:29" ht="14.45" x14ac:dyDescent="0.3">
      <c r="A225" s="3">
        <v>42387.333773148152</v>
      </c>
      <c r="B225">
        <v>2016</v>
      </c>
      <c r="C225">
        <v>1</v>
      </c>
      <c r="D225">
        <v>18</v>
      </c>
      <c r="E225">
        <v>8</v>
      </c>
      <c r="F225">
        <f t="shared" si="3"/>
        <v>2</v>
      </c>
      <c r="G225" s="4">
        <v>589587.83787595853</v>
      </c>
      <c r="H225" s="4">
        <v>1266789.2339476475</v>
      </c>
      <c r="I225" s="2"/>
      <c r="J225" s="2">
        <f>VLOOKUP('W On Nov-Mar'!$A225+11/24,'LGE and KU 8760s'!$A$4:$G$8787,6,TRUE)</f>
        <v>578164.15930839302</v>
      </c>
      <c r="K225" s="2">
        <f>VLOOKUP('W On Nov-Mar'!$A225+11/24,'LGE and KU 8760s'!$A$4:$G$8787,7,TRUE)</f>
        <v>999723.75730842736</v>
      </c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Z225" s="2"/>
      <c r="AA225"/>
      <c r="AB225"/>
      <c r="AC225"/>
    </row>
    <row r="226" spans="1:29" ht="14.45" x14ac:dyDescent="0.3">
      <c r="A226" s="3">
        <v>42387.375439814816</v>
      </c>
      <c r="B226">
        <v>2016</v>
      </c>
      <c r="C226">
        <v>1</v>
      </c>
      <c r="D226">
        <v>18</v>
      </c>
      <c r="E226">
        <v>9</v>
      </c>
      <c r="F226">
        <f t="shared" si="3"/>
        <v>2</v>
      </c>
      <c r="G226" s="4">
        <v>628418.96014634136</v>
      </c>
      <c r="H226" s="4">
        <v>1235062.2454867633</v>
      </c>
      <c r="I226" s="2"/>
      <c r="J226" s="2">
        <f>VLOOKUP('W On Nov-Mar'!$A226+11/24,'LGE and KU 8760s'!$A$4:$G$8787,6,TRUE)</f>
        <v>545976.71778259822</v>
      </c>
      <c r="K226" s="2">
        <f>VLOOKUP('W On Nov-Mar'!$A226+11/24,'LGE and KU 8760s'!$A$4:$G$8787,7,TRUE)</f>
        <v>953802.87271540705</v>
      </c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Z226" s="2"/>
      <c r="AA226"/>
      <c r="AB226"/>
      <c r="AC226"/>
    </row>
    <row r="227" spans="1:29" ht="14.45" x14ac:dyDescent="0.3">
      <c r="A227" s="3">
        <v>42387.41710648148</v>
      </c>
      <c r="B227">
        <v>2016</v>
      </c>
      <c r="C227">
        <v>1</v>
      </c>
      <c r="D227">
        <v>18</v>
      </c>
      <c r="E227">
        <v>10</v>
      </c>
      <c r="F227">
        <f t="shared" si="3"/>
        <v>2</v>
      </c>
      <c r="G227" s="4">
        <v>590009.33895668364</v>
      </c>
      <c r="H227" s="4">
        <v>1152457.1234566343</v>
      </c>
      <c r="I227" s="2"/>
      <c r="J227" s="2">
        <f>VLOOKUP('W On Nov-Mar'!$A227+11/24,'LGE and KU 8760s'!$A$4:$G$8787,6,TRUE)</f>
        <v>529275.60906511731</v>
      </c>
      <c r="K227" s="2">
        <f>VLOOKUP('W On Nov-Mar'!$A227+11/24,'LGE and KU 8760s'!$A$4:$G$8787,7,TRUE)</f>
        <v>930895.15276801796</v>
      </c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Z227" s="2"/>
      <c r="AA227"/>
      <c r="AB227"/>
      <c r="AC227"/>
    </row>
    <row r="228" spans="1:29" ht="14.45" x14ac:dyDescent="0.3">
      <c r="A228" s="3">
        <v>42388.29210648148</v>
      </c>
      <c r="B228">
        <v>2016</v>
      </c>
      <c r="C228">
        <v>1</v>
      </c>
      <c r="D228">
        <v>19</v>
      </c>
      <c r="E228">
        <v>7</v>
      </c>
      <c r="F228">
        <f t="shared" si="3"/>
        <v>3</v>
      </c>
      <c r="G228" s="4">
        <v>457367.66116272478</v>
      </c>
      <c r="H228" s="4">
        <v>825689.61243186833</v>
      </c>
      <c r="I228" s="2"/>
      <c r="J228" s="2">
        <f>VLOOKUP('W On Nov-Mar'!$A228+11/24,'LGE and KU 8760s'!$A$4:$G$8787,6,TRUE)</f>
        <v>540685.75521628419</v>
      </c>
      <c r="K228" s="2">
        <f>VLOOKUP('W On Nov-Mar'!$A228+11/24,'LGE and KU 8760s'!$A$4:$G$8787,7,TRUE)</f>
        <v>912163.9085414306</v>
      </c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Z228" s="2"/>
      <c r="AA228"/>
      <c r="AB228"/>
      <c r="AC228"/>
    </row>
    <row r="229" spans="1:29" ht="14.45" x14ac:dyDescent="0.3">
      <c r="A229" s="3">
        <v>42388.333773148152</v>
      </c>
      <c r="B229">
        <v>2016</v>
      </c>
      <c r="C229">
        <v>1</v>
      </c>
      <c r="D229">
        <v>19</v>
      </c>
      <c r="E229">
        <v>8</v>
      </c>
      <c r="F229">
        <f t="shared" si="3"/>
        <v>3</v>
      </c>
      <c r="G229" s="4">
        <v>488129.8049711092</v>
      </c>
      <c r="H229" s="4">
        <v>914722.70670499292</v>
      </c>
      <c r="I229" s="2"/>
      <c r="J229" s="2">
        <f>VLOOKUP('W On Nov-Mar'!$A229+11/24,'LGE and KU 8760s'!$A$4:$G$8787,6,TRUE)</f>
        <v>546136.88277586701</v>
      </c>
      <c r="K229" s="2">
        <f>VLOOKUP('W On Nov-Mar'!$A229+11/24,'LGE and KU 8760s'!$A$4:$G$8787,7,TRUE)</f>
        <v>926223.26635227061</v>
      </c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Z229" s="2"/>
      <c r="AA229"/>
      <c r="AB229"/>
      <c r="AC229"/>
    </row>
    <row r="230" spans="1:29" ht="14.45" x14ac:dyDescent="0.3">
      <c r="A230" s="3">
        <v>42388.375439814816</v>
      </c>
      <c r="B230">
        <v>2016</v>
      </c>
      <c r="C230">
        <v>1</v>
      </c>
      <c r="D230">
        <v>19</v>
      </c>
      <c r="E230">
        <v>9</v>
      </c>
      <c r="F230">
        <f t="shared" si="3"/>
        <v>3</v>
      </c>
      <c r="G230" s="4">
        <v>511974.23968689441</v>
      </c>
      <c r="H230" s="4">
        <v>967129.60806094576</v>
      </c>
      <c r="I230" s="2"/>
      <c r="J230" s="2">
        <f>VLOOKUP('W On Nov-Mar'!$A230+11/24,'LGE and KU 8760s'!$A$4:$G$8787,6,TRUE)</f>
        <v>530830.70915926551</v>
      </c>
      <c r="K230" s="2">
        <f>VLOOKUP('W On Nov-Mar'!$A230+11/24,'LGE and KU 8760s'!$A$4:$G$8787,7,TRUE)</f>
        <v>945597.37251934106</v>
      </c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Z230" s="2"/>
      <c r="AA230"/>
      <c r="AB230"/>
      <c r="AC230"/>
    </row>
    <row r="231" spans="1:29" ht="14.45" x14ac:dyDescent="0.3">
      <c r="A231" s="3">
        <v>42388.41710648148</v>
      </c>
      <c r="B231">
        <v>2016</v>
      </c>
      <c r="C231">
        <v>1</v>
      </c>
      <c r="D231">
        <v>19</v>
      </c>
      <c r="E231">
        <v>10</v>
      </c>
      <c r="F231">
        <f t="shared" si="3"/>
        <v>3</v>
      </c>
      <c r="G231" s="4">
        <v>523753.33769237157</v>
      </c>
      <c r="H231" s="4">
        <v>949297.11620984843</v>
      </c>
      <c r="I231" s="2"/>
      <c r="J231" s="2">
        <f>VLOOKUP('W On Nov-Mar'!$A231+11/24,'LGE and KU 8760s'!$A$4:$G$8787,6,TRUE)</f>
        <v>505725.91406405787</v>
      </c>
      <c r="K231" s="2">
        <f>VLOOKUP('W On Nov-Mar'!$A231+11/24,'LGE and KU 8760s'!$A$4:$G$8787,7,TRUE)</f>
        <v>902375.01424836402</v>
      </c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Z231" s="2"/>
      <c r="AA231"/>
      <c r="AB231"/>
      <c r="AC231"/>
    </row>
    <row r="232" spans="1:29" ht="14.45" x14ac:dyDescent="0.3">
      <c r="A232" s="3">
        <v>42389.292118055557</v>
      </c>
      <c r="B232">
        <v>2016</v>
      </c>
      <c r="C232">
        <v>1</v>
      </c>
      <c r="D232">
        <v>20</v>
      </c>
      <c r="E232">
        <v>7</v>
      </c>
      <c r="F232">
        <f t="shared" si="3"/>
        <v>4</v>
      </c>
      <c r="G232" s="4">
        <v>450630.31000811956</v>
      </c>
      <c r="H232" s="4">
        <v>774329.88116164983</v>
      </c>
      <c r="I232" s="2"/>
      <c r="J232" s="2">
        <f>VLOOKUP('W On Nov-Mar'!$A232+11/24,'LGE and KU 8760s'!$A$4:$G$8787,6,TRUE)</f>
        <v>454674.82529534219</v>
      </c>
      <c r="K232" s="2">
        <f>VLOOKUP('W On Nov-Mar'!$A232+11/24,'LGE and KU 8760s'!$A$4:$G$8787,7,TRUE)</f>
        <v>667885.69627347507</v>
      </c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Z232" s="2"/>
      <c r="AA232"/>
      <c r="AB232"/>
      <c r="AC232"/>
    </row>
    <row r="233" spans="1:29" ht="14.45" x14ac:dyDescent="0.3">
      <c r="A233" s="3">
        <v>42389.333784722221</v>
      </c>
      <c r="B233">
        <v>2016</v>
      </c>
      <c r="C233">
        <v>1</v>
      </c>
      <c r="D233">
        <v>20</v>
      </c>
      <c r="E233">
        <v>8</v>
      </c>
      <c r="F233">
        <f t="shared" si="3"/>
        <v>4</v>
      </c>
      <c r="G233" s="4">
        <v>444799.46644320199</v>
      </c>
      <c r="H233" s="4">
        <v>783404.19345366105</v>
      </c>
      <c r="I233" s="2"/>
      <c r="J233" s="2">
        <f>VLOOKUP('W On Nov-Mar'!$A233+11/24,'LGE and KU 8760s'!$A$4:$G$8787,6,TRUE)</f>
        <v>449463.20214832987</v>
      </c>
      <c r="K233" s="2">
        <f>VLOOKUP('W On Nov-Mar'!$A233+11/24,'LGE and KU 8760s'!$A$4:$G$8787,7,TRUE)</f>
        <v>721566.66815816204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Z233" s="2"/>
      <c r="AA233"/>
      <c r="AB233"/>
      <c r="AC233"/>
    </row>
    <row r="234" spans="1:29" ht="14.45" x14ac:dyDescent="0.3">
      <c r="A234" s="3">
        <v>42389.375451388885</v>
      </c>
      <c r="B234">
        <v>2016</v>
      </c>
      <c r="C234">
        <v>1</v>
      </c>
      <c r="D234">
        <v>20</v>
      </c>
      <c r="E234">
        <v>9</v>
      </c>
      <c r="F234">
        <f t="shared" si="3"/>
        <v>4</v>
      </c>
      <c r="G234" s="4">
        <v>431497.98583009042</v>
      </c>
      <c r="H234" s="4">
        <v>725855.55002925673</v>
      </c>
      <c r="I234" s="2"/>
      <c r="J234" s="2">
        <f>VLOOKUP('W On Nov-Mar'!$A234+11/24,'LGE and KU 8760s'!$A$4:$G$8787,6,TRUE)</f>
        <v>457641.8382599781</v>
      </c>
      <c r="K234" s="2">
        <f>VLOOKUP('W On Nov-Mar'!$A234+11/24,'LGE and KU 8760s'!$A$4:$G$8787,7,TRUE)</f>
        <v>734560.98229645623</v>
      </c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Z234" s="2"/>
      <c r="AA234"/>
      <c r="AB234"/>
      <c r="AC234"/>
    </row>
    <row r="235" spans="1:29" ht="14.45" x14ac:dyDescent="0.3">
      <c r="A235" s="3">
        <v>42389.417118055557</v>
      </c>
      <c r="B235">
        <v>2016</v>
      </c>
      <c r="C235">
        <v>1</v>
      </c>
      <c r="D235">
        <v>20</v>
      </c>
      <c r="E235">
        <v>10</v>
      </c>
      <c r="F235">
        <f t="shared" si="3"/>
        <v>4</v>
      </c>
      <c r="G235" s="4">
        <v>421848.38773409254</v>
      </c>
      <c r="H235" s="4">
        <v>651341.41432369954</v>
      </c>
      <c r="I235" s="2"/>
      <c r="J235" s="2">
        <f>VLOOKUP('W On Nov-Mar'!$A235+11/24,'LGE and KU 8760s'!$A$4:$G$8787,6,TRUE)</f>
        <v>454643.77180290734</v>
      </c>
      <c r="K235" s="2">
        <f>VLOOKUP('W On Nov-Mar'!$A235+11/24,'LGE and KU 8760s'!$A$4:$G$8787,7,TRUE)</f>
        <v>698767.72305627062</v>
      </c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Z235" s="2"/>
      <c r="AA235"/>
      <c r="AB235"/>
      <c r="AC235"/>
    </row>
    <row r="236" spans="1:29" ht="14.45" x14ac:dyDescent="0.3">
      <c r="A236" s="3">
        <v>42390.292118055557</v>
      </c>
      <c r="B236">
        <v>2016</v>
      </c>
      <c r="C236">
        <v>1</v>
      </c>
      <c r="D236">
        <v>21</v>
      </c>
      <c r="E236">
        <v>7</v>
      </c>
      <c r="F236">
        <f t="shared" si="3"/>
        <v>5</v>
      </c>
      <c r="G236" s="4">
        <v>501260.27939942083</v>
      </c>
      <c r="H236" s="4">
        <v>808022.60604326916</v>
      </c>
      <c r="I236" s="2"/>
      <c r="J236" s="2">
        <f>VLOOKUP('W On Nov-Mar'!$A236+11/24,'LGE and KU 8760s'!$A$4:$G$8787,6,TRUE)</f>
        <v>724062.55624755414</v>
      </c>
      <c r="K236" s="2">
        <f>VLOOKUP('W On Nov-Mar'!$A236+11/24,'LGE and KU 8760s'!$A$4:$G$8787,7,TRUE)</f>
        <v>1349894.6843887791</v>
      </c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Z236" s="2"/>
      <c r="AA236"/>
      <c r="AB236"/>
      <c r="AC236"/>
    </row>
    <row r="237" spans="1:29" ht="14.45" x14ac:dyDescent="0.3">
      <c r="A237" s="3">
        <v>42390.333784722221</v>
      </c>
      <c r="B237">
        <v>2016</v>
      </c>
      <c r="C237">
        <v>1</v>
      </c>
      <c r="D237">
        <v>21</v>
      </c>
      <c r="E237">
        <v>8</v>
      </c>
      <c r="F237">
        <f t="shared" si="3"/>
        <v>5</v>
      </c>
      <c r="G237" s="4">
        <v>515617.93029233057</v>
      </c>
      <c r="H237" s="4">
        <v>829852.90905335033</v>
      </c>
      <c r="I237" s="2"/>
      <c r="J237" s="2">
        <f>VLOOKUP('W On Nov-Mar'!$A237+11/24,'LGE and KU 8760s'!$A$4:$G$8787,6,TRUE)</f>
        <v>737435.60303102643</v>
      </c>
      <c r="K237" s="2">
        <f>VLOOKUP('W On Nov-Mar'!$A237+11/24,'LGE and KU 8760s'!$A$4:$G$8787,7,TRUE)</f>
        <v>1372159.1444041384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Z237" s="2"/>
      <c r="AA237"/>
      <c r="AB237"/>
      <c r="AC237"/>
    </row>
    <row r="238" spans="1:29" ht="14.45" x14ac:dyDescent="0.3">
      <c r="A238" s="3">
        <v>42390.375451388885</v>
      </c>
      <c r="B238">
        <v>2016</v>
      </c>
      <c r="C238">
        <v>1</v>
      </c>
      <c r="D238">
        <v>21</v>
      </c>
      <c r="E238">
        <v>9</v>
      </c>
      <c r="F238">
        <f t="shared" si="3"/>
        <v>5</v>
      </c>
      <c r="G238" s="4">
        <v>533824.52065072802</v>
      </c>
      <c r="H238" s="4">
        <v>867738.49298810062</v>
      </c>
      <c r="I238" s="2"/>
      <c r="J238" s="2">
        <f>VLOOKUP('W On Nov-Mar'!$A238+11/24,'LGE and KU 8760s'!$A$4:$G$8787,6,TRUE)</f>
        <v>738499.02075265464</v>
      </c>
      <c r="K238" s="2">
        <f>VLOOKUP('W On Nov-Mar'!$A238+11/24,'LGE and KU 8760s'!$A$4:$G$8787,7,TRUE)</f>
        <v>1375084.132746977</v>
      </c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Z238" s="2"/>
      <c r="AA238"/>
      <c r="AB238"/>
      <c r="AC238"/>
    </row>
    <row r="239" spans="1:29" ht="14.45" x14ac:dyDescent="0.3">
      <c r="A239" s="3">
        <v>42390.417118055557</v>
      </c>
      <c r="B239">
        <v>2016</v>
      </c>
      <c r="C239">
        <v>1</v>
      </c>
      <c r="D239">
        <v>21</v>
      </c>
      <c r="E239">
        <v>10</v>
      </c>
      <c r="F239">
        <f t="shared" si="3"/>
        <v>5</v>
      </c>
      <c r="G239" s="4">
        <v>546482.43886452098</v>
      </c>
      <c r="H239" s="4">
        <v>905428.76115669985</v>
      </c>
      <c r="I239" s="2"/>
      <c r="J239" s="2">
        <f>VLOOKUP('W On Nov-Mar'!$A239+11/24,'LGE and KU 8760s'!$A$4:$G$8787,6,TRUE)</f>
        <v>695338.06574707991</v>
      </c>
      <c r="K239" s="2">
        <f>VLOOKUP('W On Nov-Mar'!$A239+11/24,'LGE and KU 8760s'!$A$4:$G$8787,7,TRUE)</f>
        <v>1408669.2538603118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Z239" s="2"/>
      <c r="AA239"/>
      <c r="AB239"/>
      <c r="AC239"/>
    </row>
    <row r="240" spans="1:29" ht="14.45" x14ac:dyDescent="0.3">
      <c r="A240" s="3">
        <v>42391.292118055557</v>
      </c>
      <c r="B240">
        <v>2016</v>
      </c>
      <c r="C240">
        <v>1</v>
      </c>
      <c r="D240">
        <v>22</v>
      </c>
      <c r="E240">
        <v>7</v>
      </c>
      <c r="F240">
        <f t="shared" si="3"/>
        <v>6</v>
      </c>
      <c r="G240" s="4">
        <v>754416.82632764173</v>
      </c>
      <c r="H240" s="4">
        <v>1626535.4515892402</v>
      </c>
      <c r="I240" s="2"/>
      <c r="J240" s="2">
        <f>VLOOKUP('W On Nov-Mar'!$A240+11/24,'LGE and KU 8760s'!$A$4:$G$8787,6,TRUE)</f>
        <v>694428.27426283178</v>
      </c>
      <c r="K240" s="2">
        <f>VLOOKUP('W On Nov-Mar'!$A240+11/24,'LGE and KU 8760s'!$A$4:$G$8787,7,TRUE)</f>
        <v>1292647.2287768486</v>
      </c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Z240" s="2"/>
      <c r="AA240"/>
      <c r="AB240"/>
      <c r="AC240"/>
    </row>
    <row r="241" spans="1:29" ht="14.45" x14ac:dyDescent="0.3">
      <c r="A241" s="3">
        <v>42391.333784722221</v>
      </c>
      <c r="B241">
        <v>2016</v>
      </c>
      <c r="C241">
        <v>1</v>
      </c>
      <c r="D241">
        <v>22</v>
      </c>
      <c r="E241">
        <v>8</v>
      </c>
      <c r="F241">
        <f t="shared" si="3"/>
        <v>6</v>
      </c>
      <c r="G241" s="4">
        <v>704478.21058111859</v>
      </c>
      <c r="H241" s="4">
        <v>1584164.7897167071</v>
      </c>
      <c r="I241" s="2"/>
      <c r="J241" s="2">
        <f>VLOOKUP('W On Nov-Mar'!$A241+11/24,'LGE and KU 8760s'!$A$4:$G$8787,6,TRUE)</f>
        <v>709502.97565058607</v>
      </c>
      <c r="K241" s="2">
        <f>VLOOKUP('W On Nov-Mar'!$A241+11/24,'LGE and KU 8760s'!$A$4:$G$8787,7,TRUE)</f>
        <v>1303918.4163194965</v>
      </c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Z241" s="2"/>
      <c r="AA241"/>
      <c r="AB241"/>
      <c r="AC241"/>
    </row>
    <row r="242" spans="1:29" ht="14.45" x14ac:dyDescent="0.3">
      <c r="A242" s="3">
        <v>42391.375451388885</v>
      </c>
      <c r="B242">
        <v>2016</v>
      </c>
      <c r="C242">
        <v>1</v>
      </c>
      <c r="D242">
        <v>22</v>
      </c>
      <c r="E242">
        <v>9</v>
      </c>
      <c r="F242">
        <f t="shared" si="3"/>
        <v>6</v>
      </c>
      <c r="G242" s="4">
        <v>666833.76045581803</v>
      </c>
      <c r="H242" s="4">
        <v>1455469.3269859008</v>
      </c>
      <c r="I242" s="2"/>
      <c r="J242" s="2">
        <f>VLOOKUP('W On Nov-Mar'!$A242+11/24,'LGE and KU 8760s'!$A$4:$G$8787,6,TRUE)</f>
        <v>691389.04436118098</v>
      </c>
      <c r="K242" s="2">
        <f>VLOOKUP('W On Nov-Mar'!$A242+11/24,'LGE and KU 8760s'!$A$4:$G$8787,7,TRUE)</f>
        <v>1314959.1950798384</v>
      </c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Z242" s="2"/>
      <c r="AA242"/>
      <c r="AB242"/>
      <c r="AC242"/>
    </row>
    <row r="243" spans="1:29" ht="14.45" x14ac:dyDescent="0.3">
      <c r="A243" s="3">
        <v>42391.417118055557</v>
      </c>
      <c r="B243">
        <v>2016</v>
      </c>
      <c r="C243">
        <v>1</v>
      </c>
      <c r="D243">
        <v>22</v>
      </c>
      <c r="E243">
        <v>10</v>
      </c>
      <c r="F243">
        <f t="shared" si="3"/>
        <v>6</v>
      </c>
      <c r="G243" s="4">
        <v>622915.2641969875</v>
      </c>
      <c r="H243" s="4">
        <v>1375615.2246833383</v>
      </c>
      <c r="I243" s="2"/>
      <c r="J243" s="2">
        <f>VLOOKUP('W On Nov-Mar'!$A243+11/24,'LGE and KU 8760s'!$A$4:$G$8787,6,TRUE)</f>
        <v>669396.84815268044</v>
      </c>
      <c r="K243" s="2">
        <f>VLOOKUP('W On Nov-Mar'!$A243+11/24,'LGE and KU 8760s'!$A$4:$G$8787,7,TRUE)</f>
        <v>1266765.9429296595</v>
      </c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Z243" s="2"/>
      <c r="AA243"/>
      <c r="AB243"/>
      <c r="AC243"/>
    </row>
    <row r="244" spans="1:29" ht="14.45" x14ac:dyDescent="0.3">
      <c r="A244" s="3">
        <v>42394.292118055557</v>
      </c>
      <c r="B244">
        <v>2016</v>
      </c>
      <c r="C244">
        <v>1</v>
      </c>
      <c r="D244">
        <v>25</v>
      </c>
      <c r="E244">
        <v>7</v>
      </c>
      <c r="F244">
        <f t="shared" si="3"/>
        <v>2</v>
      </c>
      <c r="G244" s="4">
        <v>575207.9749790997</v>
      </c>
      <c r="H244" s="4">
        <v>1227587.3937132133</v>
      </c>
      <c r="I244" s="2"/>
      <c r="J244" s="2">
        <f>VLOOKUP('W On Nov-Mar'!$A244+11/24,'LGE and KU 8760s'!$A$4:$G$8787,6,TRUE)</f>
        <v>599293.8211782435</v>
      </c>
      <c r="K244" s="2">
        <f>VLOOKUP('W On Nov-Mar'!$A244+11/24,'LGE and KU 8760s'!$A$4:$G$8787,7,TRUE)</f>
        <v>1169972.1175230204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Z244" s="2"/>
      <c r="AA244"/>
      <c r="AB244"/>
      <c r="AC244"/>
    </row>
    <row r="245" spans="1:29" ht="14.45" x14ac:dyDescent="0.3">
      <c r="A245" s="3">
        <v>42394.333784722221</v>
      </c>
      <c r="B245">
        <v>2016</v>
      </c>
      <c r="C245">
        <v>1</v>
      </c>
      <c r="D245">
        <v>25</v>
      </c>
      <c r="E245">
        <v>8</v>
      </c>
      <c r="F245">
        <f t="shared" si="3"/>
        <v>2</v>
      </c>
      <c r="G245" s="4">
        <v>574272.66192136367</v>
      </c>
      <c r="H245" s="4">
        <v>1293877.9020425586</v>
      </c>
      <c r="I245" s="2"/>
      <c r="J245" s="2">
        <f>VLOOKUP('W On Nov-Mar'!$A245+11/24,'LGE and KU 8760s'!$A$4:$G$8787,6,TRUE)</f>
        <v>604604.26353541575</v>
      </c>
      <c r="K245" s="2">
        <f>VLOOKUP('W On Nov-Mar'!$A245+11/24,'LGE and KU 8760s'!$A$4:$G$8787,7,TRUE)</f>
        <v>1110399.0847710848</v>
      </c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Z245" s="2"/>
      <c r="AA245"/>
      <c r="AB245"/>
      <c r="AC245"/>
    </row>
    <row r="246" spans="1:29" ht="14.45" x14ac:dyDescent="0.3">
      <c r="A246" s="3">
        <v>42394.375451388885</v>
      </c>
      <c r="B246">
        <v>2016</v>
      </c>
      <c r="C246">
        <v>1</v>
      </c>
      <c r="D246">
        <v>25</v>
      </c>
      <c r="E246">
        <v>9</v>
      </c>
      <c r="F246">
        <f t="shared" si="3"/>
        <v>2</v>
      </c>
      <c r="G246" s="4">
        <v>637282.59867836232</v>
      </c>
      <c r="H246" s="4">
        <v>1328626.0262459014</v>
      </c>
      <c r="I246" s="2"/>
      <c r="J246" s="2">
        <f>VLOOKUP('W On Nov-Mar'!$A246+11/24,'LGE and KU 8760s'!$A$4:$G$8787,6,TRUE)</f>
        <v>610920.20010217384</v>
      </c>
      <c r="K246" s="2">
        <f>VLOOKUP('W On Nov-Mar'!$A246+11/24,'LGE and KU 8760s'!$A$4:$G$8787,7,TRUE)</f>
        <v>1146374.6813159324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Z246" s="2"/>
      <c r="AA246"/>
      <c r="AB246"/>
      <c r="AC246"/>
    </row>
    <row r="247" spans="1:29" ht="14.45" x14ac:dyDescent="0.3">
      <c r="A247" s="3">
        <v>42394.417118055557</v>
      </c>
      <c r="B247">
        <v>2016</v>
      </c>
      <c r="C247">
        <v>1</v>
      </c>
      <c r="D247">
        <v>25</v>
      </c>
      <c r="E247">
        <v>10</v>
      </c>
      <c r="F247">
        <f t="shared" si="3"/>
        <v>2</v>
      </c>
      <c r="G247" s="4">
        <v>595640.1557026658</v>
      </c>
      <c r="H247" s="4">
        <v>1331393.3803291505</v>
      </c>
      <c r="I247" s="2"/>
      <c r="J247" s="2">
        <f>VLOOKUP('W On Nov-Mar'!$A247+11/24,'LGE and KU 8760s'!$A$4:$G$8787,6,TRUE)</f>
        <v>590383.50494887086</v>
      </c>
      <c r="K247" s="2">
        <f>VLOOKUP('W On Nov-Mar'!$A247+11/24,'LGE and KU 8760s'!$A$4:$G$8787,7,TRUE)</f>
        <v>1171954.8879983113</v>
      </c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Z247" s="2"/>
      <c r="AA247"/>
      <c r="AB247"/>
      <c r="AC247"/>
    </row>
    <row r="248" spans="1:29" ht="14.45" x14ac:dyDescent="0.3">
      <c r="A248" s="3">
        <v>42395.292118055557</v>
      </c>
      <c r="B248">
        <v>2016</v>
      </c>
      <c r="C248">
        <v>1</v>
      </c>
      <c r="D248">
        <v>26</v>
      </c>
      <c r="E248">
        <v>7</v>
      </c>
      <c r="F248">
        <f t="shared" si="3"/>
        <v>3</v>
      </c>
      <c r="G248" s="4">
        <v>568484.56421062048</v>
      </c>
      <c r="H248" s="4">
        <v>1250876.6197510646</v>
      </c>
      <c r="I248" s="2"/>
      <c r="J248" s="2">
        <f>VLOOKUP('W On Nov-Mar'!$A248+11/24,'LGE and KU 8760s'!$A$4:$G$8787,6,TRUE)</f>
        <v>494990.79386045632</v>
      </c>
      <c r="K248" s="2">
        <f>VLOOKUP('W On Nov-Mar'!$A248+11/24,'LGE and KU 8760s'!$A$4:$G$8787,7,TRUE)</f>
        <v>800577.2525846198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Z248" s="2"/>
      <c r="AA248"/>
      <c r="AB248"/>
      <c r="AC248"/>
    </row>
    <row r="249" spans="1:29" ht="14.45" x14ac:dyDescent="0.3">
      <c r="A249" s="3">
        <v>42395.333784722221</v>
      </c>
      <c r="B249">
        <v>2016</v>
      </c>
      <c r="C249">
        <v>1</v>
      </c>
      <c r="D249">
        <v>26</v>
      </c>
      <c r="E249">
        <v>8</v>
      </c>
      <c r="F249">
        <f t="shared" si="3"/>
        <v>3</v>
      </c>
      <c r="G249" s="4">
        <v>577349.16889042826</v>
      </c>
      <c r="H249" s="4">
        <v>1285901.2155181083</v>
      </c>
      <c r="I249" s="2"/>
      <c r="J249" s="2">
        <f>VLOOKUP('W On Nov-Mar'!$A249+11/24,'LGE and KU 8760s'!$A$4:$G$8787,6,TRUE)</f>
        <v>515686.15936742368</v>
      </c>
      <c r="K249" s="2">
        <f>VLOOKUP('W On Nov-Mar'!$A249+11/24,'LGE and KU 8760s'!$A$4:$G$8787,7,TRUE)</f>
        <v>818227.0842010139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Z249" s="2"/>
      <c r="AA249"/>
      <c r="AB249"/>
      <c r="AC249"/>
    </row>
    <row r="250" spans="1:29" ht="14.45" x14ac:dyDescent="0.3">
      <c r="A250" s="3">
        <v>42395.375451388885</v>
      </c>
      <c r="B250">
        <v>2016</v>
      </c>
      <c r="C250">
        <v>1</v>
      </c>
      <c r="D250">
        <v>26</v>
      </c>
      <c r="E250">
        <v>9</v>
      </c>
      <c r="F250">
        <f t="shared" si="3"/>
        <v>3</v>
      </c>
      <c r="G250" s="4">
        <v>568202.64318164147</v>
      </c>
      <c r="H250" s="4">
        <v>1259458.3669339994</v>
      </c>
      <c r="I250" s="2"/>
      <c r="J250" s="2">
        <f>VLOOKUP('W On Nov-Mar'!$A250+11/24,'LGE and KU 8760s'!$A$4:$G$8787,6,TRUE)</f>
        <v>499113.47670067416</v>
      </c>
      <c r="K250" s="2">
        <f>VLOOKUP('W On Nov-Mar'!$A250+11/24,'LGE and KU 8760s'!$A$4:$G$8787,7,TRUE)</f>
        <v>821329.19771223271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Z250" s="2"/>
      <c r="AA250"/>
      <c r="AB250"/>
      <c r="AC250"/>
    </row>
    <row r="251" spans="1:29" ht="14.45" x14ac:dyDescent="0.3">
      <c r="A251" s="3">
        <v>42395.417118055557</v>
      </c>
      <c r="B251">
        <v>2016</v>
      </c>
      <c r="C251">
        <v>1</v>
      </c>
      <c r="D251">
        <v>26</v>
      </c>
      <c r="E251">
        <v>10</v>
      </c>
      <c r="F251">
        <f t="shared" si="3"/>
        <v>3</v>
      </c>
      <c r="G251" s="4">
        <v>575117.73755808512</v>
      </c>
      <c r="H251" s="4">
        <v>1152848.3870656469</v>
      </c>
      <c r="I251" s="2"/>
      <c r="J251" s="2">
        <f>VLOOKUP('W On Nov-Mar'!$A251+11/24,'LGE and KU 8760s'!$A$4:$G$8787,6,TRUE)</f>
        <v>475111.4568029301</v>
      </c>
      <c r="K251" s="2">
        <f>VLOOKUP('W On Nov-Mar'!$A251+11/24,'LGE and KU 8760s'!$A$4:$G$8787,7,TRUE)</f>
        <v>781346.53981850634</v>
      </c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Z251" s="2"/>
      <c r="AA251"/>
      <c r="AB251"/>
      <c r="AC251"/>
    </row>
    <row r="252" spans="1:29" ht="14.45" x14ac:dyDescent="0.3">
      <c r="A252" s="3">
        <v>42396.292118055557</v>
      </c>
      <c r="B252">
        <v>2016</v>
      </c>
      <c r="C252">
        <v>1</v>
      </c>
      <c r="D252">
        <v>27</v>
      </c>
      <c r="E252">
        <v>7</v>
      </c>
      <c r="F252">
        <f t="shared" si="3"/>
        <v>4</v>
      </c>
      <c r="G252" s="4">
        <v>579854.68327237642</v>
      </c>
      <c r="H252" s="4">
        <v>991017.43351616431</v>
      </c>
      <c r="I252" s="2"/>
      <c r="J252" s="2">
        <f>VLOOKUP('W On Nov-Mar'!$A252+11/24,'LGE and KU 8760s'!$A$4:$G$8787,6,TRUE)</f>
        <v>704925.40009628166</v>
      </c>
      <c r="K252" s="2">
        <f>VLOOKUP('W On Nov-Mar'!$A252+11/24,'LGE and KU 8760s'!$A$4:$G$8787,7,TRUE)</f>
        <v>1247189.6808705116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Z252" s="2"/>
      <c r="AA252"/>
      <c r="AB252"/>
      <c r="AC252"/>
    </row>
    <row r="253" spans="1:29" ht="14.45" x14ac:dyDescent="0.3">
      <c r="A253" s="3">
        <v>42396.333784722221</v>
      </c>
      <c r="B253">
        <v>2016</v>
      </c>
      <c r="C253">
        <v>1</v>
      </c>
      <c r="D253">
        <v>27</v>
      </c>
      <c r="E253">
        <v>8</v>
      </c>
      <c r="F253">
        <f t="shared" si="3"/>
        <v>4</v>
      </c>
      <c r="G253" s="4">
        <v>557541.33884979913</v>
      </c>
      <c r="H253" s="4">
        <v>1010460.2433105025</v>
      </c>
      <c r="I253" s="2"/>
      <c r="J253" s="2">
        <f>VLOOKUP('W On Nov-Mar'!$A253+11/24,'LGE and KU 8760s'!$A$4:$G$8787,6,TRUE)</f>
        <v>721287.29034697812</v>
      </c>
      <c r="K253" s="2">
        <f>VLOOKUP('W On Nov-Mar'!$A253+11/24,'LGE and KU 8760s'!$A$4:$G$8787,7,TRUE)</f>
        <v>1306133.3994271185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Z253" s="2"/>
      <c r="AA253"/>
      <c r="AB253"/>
      <c r="AC253"/>
    </row>
    <row r="254" spans="1:29" ht="14.45" x14ac:dyDescent="0.3">
      <c r="A254" s="3">
        <v>42396.375451388885</v>
      </c>
      <c r="B254">
        <v>2016</v>
      </c>
      <c r="C254">
        <v>1</v>
      </c>
      <c r="D254">
        <v>27</v>
      </c>
      <c r="E254">
        <v>9</v>
      </c>
      <c r="F254">
        <f t="shared" si="3"/>
        <v>4</v>
      </c>
      <c r="G254" s="4">
        <v>524674.05836876226</v>
      </c>
      <c r="H254" s="4">
        <v>1000369.3042634518</v>
      </c>
      <c r="I254" s="2"/>
      <c r="J254" s="2">
        <f>VLOOKUP('W On Nov-Mar'!$A254+11/24,'LGE and KU 8760s'!$A$4:$G$8787,6,TRUE)</f>
        <v>741383.75089604221</v>
      </c>
      <c r="K254" s="2">
        <f>VLOOKUP('W On Nov-Mar'!$A254+11/24,'LGE and KU 8760s'!$A$4:$G$8787,7,TRUE)</f>
        <v>1338851.3624298852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Z254" s="2"/>
      <c r="AA254"/>
      <c r="AB254"/>
      <c r="AC254"/>
    </row>
    <row r="255" spans="1:29" ht="14.45" x14ac:dyDescent="0.3">
      <c r="A255" s="3">
        <v>42396.417118055557</v>
      </c>
      <c r="B255">
        <v>2016</v>
      </c>
      <c r="C255">
        <v>1</v>
      </c>
      <c r="D255">
        <v>27</v>
      </c>
      <c r="E255">
        <v>10</v>
      </c>
      <c r="F255">
        <f t="shared" si="3"/>
        <v>4</v>
      </c>
      <c r="G255" s="4">
        <v>532883.90822513716</v>
      </c>
      <c r="H255" s="4">
        <v>987971.24290055851</v>
      </c>
      <c r="I255" s="2"/>
      <c r="J255" s="2">
        <f>VLOOKUP('W On Nov-Mar'!$A255+11/24,'LGE and KU 8760s'!$A$4:$G$8787,6,TRUE)</f>
        <v>725821.78264251223</v>
      </c>
      <c r="K255" s="2">
        <f>VLOOKUP('W On Nov-Mar'!$A255+11/24,'LGE and KU 8760s'!$A$4:$G$8787,7,TRUE)</f>
        <v>1342345.0789777769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Z255" s="2"/>
      <c r="AA255"/>
      <c r="AB255"/>
      <c r="AC255"/>
    </row>
    <row r="256" spans="1:29" ht="14.45" x14ac:dyDescent="0.3">
      <c r="A256" s="3">
        <v>42397.292118055557</v>
      </c>
      <c r="B256">
        <v>2016</v>
      </c>
      <c r="C256">
        <v>1</v>
      </c>
      <c r="D256">
        <v>28</v>
      </c>
      <c r="E256">
        <v>7</v>
      </c>
      <c r="F256">
        <f t="shared" si="3"/>
        <v>5</v>
      </c>
      <c r="G256" s="4">
        <v>740241.49645554821</v>
      </c>
      <c r="H256" s="4">
        <v>1534614.1530836918</v>
      </c>
      <c r="I256" s="2"/>
      <c r="J256" s="2">
        <f>VLOOKUP('W On Nov-Mar'!$A256+11/24,'LGE and KU 8760s'!$A$4:$G$8787,6,TRUE)</f>
        <v>678521.94507928775</v>
      </c>
      <c r="K256" s="2">
        <f>VLOOKUP('W On Nov-Mar'!$A256+11/24,'LGE and KU 8760s'!$A$4:$G$8787,7,TRUE)</f>
        <v>1374769.567123929</v>
      </c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Z256" s="2"/>
      <c r="AA256"/>
      <c r="AB256"/>
      <c r="AC256"/>
    </row>
    <row r="257" spans="1:29" ht="14.45" x14ac:dyDescent="0.3">
      <c r="A257" s="3">
        <v>42397.333784722221</v>
      </c>
      <c r="B257">
        <v>2016</v>
      </c>
      <c r="C257">
        <v>1</v>
      </c>
      <c r="D257">
        <v>28</v>
      </c>
      <c r="E257">
        <v>8</v>
      </c>
      <c r="F257">
        <f t="shared" si="3"/>
        <v>5</v>
      </c>
      <c r="G257" s="4">
        <v>736779.7024493214</v>
      </c>
      <c r="H257" s="4">
        <v>1499382.8354382762</v>
      </c>
      <c r="I257" s="2"/>
      <c r="J257" s="2">
        <f>VLOOKUP('W On Nov-Mar'!$A257+11/24,'LGE and KU 8760s'!$A$4:$G$8787,6,TRUE)</f>
        <v>736960.85386993189</v>
      </c>
      <c r="K257" s="2">
        <f>VLOOKUP('W On Nov-Mar'!$A257+11/24,'LGE and KU 8760s'!$A$4:$G$8787,7,TRUE)</f>
        <v>1446410.2540917029</v>
      </c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Z257" s="2"/>
      <c r="AA257"/>
      <c r="AB257"/>
      <c r="AC257"/>
    </row>
    <row r="258" spans="1:29" ht="14.45" x14ac:dyDescent="0.3">
      <c r="A258" s="3">
        <v>42397.375462962962</v>
      </c>
      <c r="B258">
        <v>2016</v>
      </c>
      <c r="C258">
        <v>1</v>
      </c>
      <c r="D258">
        <v>28</v>
      </c>
      <c r="E258">
        <v>9</v>
      </c>
      <c r="F258">
        <f t="shared" si="3"/>
        <v>5</v>
      </c>
      <c r="G258" s="4">
        <v>704479.69137245126</v>
      </c>
      <c r="H258" s="4">
        <v>1433550.3485465776</v>
      </c>
      <c r="I258" s="2"/>
      <c r="J258" s="2">
        <f>VLOOKUP('W On Nov-Mar'!$A258+11/24,'LGE and KU 8760s'!$A$4:$G$8787,6,TRUE)</f>
        <v>790745.78841166722</v>
      </c>
      <c r="K258" s="2">
        <f>VLOOKUP('W On Nov-Mar'!$A258+11/24,'LGE and KU 8760s'!$A$4:$G$8787,7,TRUE)</f>
        <v>1549177.441663886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Z258" s="2"/>
      <c r="AA258"/>
      <c r="AB258"/>
      <c r="AC258"/>
    </row>
    <row r="259" spans="1:29" ht="14.45" x14ac:dyDescent="0.3">
      <c r="A259" s="3">
        <v>42397.417129629626</v>
      </c>
      <c r="B259">
        <v>2016</v>
      </c>
      <c r="C259">
        <v>1</v>
      </c>
      <c r="D259">
        <v>28</v>
      </c>
      <c r="E259">
        <v>10</v>
      </c>
      <c r="F259">
        <f t="shared" si="3"/>
        <v>5</v>
      </c>
      <c r="G259" s="4">
        <v>658626.09500231757</v>
      </c>
      <c r="H259" s="4">
        <v>1358246.2802512932</v>
      </c>
      <c r="I259" s="2"/>
      <c r="J259" s="2">
        <f>VLOOKUP('W On Nov-Mar'!$A259+11/24,'LGE and KU 8760s'!$A$4:$G$8787,6,TRUE)</f>
        <v>771735.64582495415</v>
      </c>
      <c r="K259" s="2">
        <f>VLOOKUP('W On Nov-Mar'!$A259+11/24,'LGE and KU 8760s'!$A$4:$G$8787,7,TRUE)</f>
        <v>1535374.6142068862</v>
      </c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Z259" s="2"/>
      <c r="AA259"/>
      <c r="AB259"/>
      <c r="AC259"/>
    </row>
    <row r="260" spans="1:29" ht="14.45" x14ac:dyDescent="0.3">
      <c r="A260" s="3">
        <v>42398.292129629626</v>
      </c>
      <c r="B260">
        <v>2016</v>
      </c>
      <c r="C260">
        <v>1</v>
      </c>
      <c r="D260">
        <v>29</v>
      </c>
      <c r="E260">
        <v>7</v>
      </c>
      <c r="F260">
        <f t="shared" ref="F260:F323" si="4">WEEKDAY(A260)</f>
        <v>6</v>
      </c>
      <c r="G260" s="4">
        <v>758048.07986653794</v>
      </c>
      <c r="H260" s="4">
        <v>1735282.6459036074</v>
      </c>
      <c r="I260" s="2"/>
      <c r="J260" s="2">
        <f>VLOOKUP('W On Nov-Mar'!$A260+11/24,'LGE and KU 8760s'!$A$4:$G$8787,6,TRUE)</f>
        <v>639015.55143866828</v>
      </c>
      <c r="K260" s="2">
        <f>VLOOKUP('W On Nov-Mar'!$A260+11/24,'LGE and KU 8760s'!$A$4:$G$8787,7,TRUE)</f>
        <v>1203072.0886762468</v>
      </c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Z260" s="2"/>
      <c r="AA260"/>
      <c r="AB260"/>
      <c r="AC260"/>
    </row>
    <row r="261" spans="1:29" ht="14.45" x14ac:dyDescent="0.3">
      <c r="A261" s="3">
        <v>42398.333796296298</v>
      </c>
      <c r="B261">
        <v>2016</v>
      </c>
      <c r="C261">
        <v>1</v>
      </c>
      <c r="D261">
        <v>29</v>
      </c>
      <c r="E261">
        <v>8</v>
      </c>
      <c r="F261">
        <f t="shared" si="4"/>
        <v>6</v>
      </c>
      <c r="G261" s="4">
        <v>713137.12711609202</v>
      </c>
      <c r="H261" s="4">
        <v>1692802.2156008645</v>
      </c>
      <c r="I261" s="2"/>
      <c r="J261" s="2">
        <f>VLOOKUP('W On Nov-Mar'!$A261+11/24,'LGE and KU 8760s'!$A$4:$G$8787,6,TRUE)</f>
        <v>646561.22151130624</v>
      </c>
      <c r="K261" s="2">
        <f>VLOOKUP('W On Nov-Mar'!$A261+11/24,'LGE and KU 8760s'!$A$4:$G$8787,7,TRUE)</f>
        <v>1263076.7913086235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Z261" s="2"/>
      <c r="AA261"/>
      <c r="AB261"/>
      <c r="AC261"/>
    </row>
    <row r="262" spans="1:29" ht="14.45" x14ac:dyDescent="0.3">
      <c r="A262" s="3">
        <v>42398.375462962962</v>
      </c>
      <c r="B262">
        <v>2016</v>
      </c>
      <c r="C262">
        <v>1</v>
      </c>
      <c r="D262">
        <v>29</v>
      </c>
      <c r="E262">
        <v>9</v>
      </c>
      <c r="F262">
        <f t="shared" si="4"/>
        <v>6</v>
      </c>
      <c r="G262" s="4">
        <v>645652.41404791945</v>
      </c>
      <c r="H262" s="4">
        <v>1478839.683300033</v>
      </c>
      <c r="I262" s="2"/>
      <c r="J262" s="2">
        <f>VLOOKUP('W On Nov-Mar'!$A262+11/24,'LGE and KU 8760s'!$A$4:$G$8787,6,TRUE)</f>
        <v>658986.81034062186</v>
      </c>
      <c r="K262" s="2">
        <f>VLOOKUP('W On Nov-Mar'!$A262+11/24,'LGE and KU 8760s'!$A$4:$G$8787,7,TRUE)</f>
        <v>1358821.3780429368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Z262" s="2"/>
      <c r="AA262"/>
      <c r="AB262"/>
      <c r="AC262"/>
    </row>
    <row r="263" spans="1:29" ht="14.45" x14ac:dyDescent="0.3">
      <c r="A263" s="3">
        <v>42398.417129629626</v>
      </c>
      <c r="B263">
        <v>2016</v>
      </c>
      <c r="C263">
        <v>1</v>
      </c>
      <c r="D263">
        <v>29</v>
      </c>
      <c r="E263">
        <v>10</v>
      </c>
      <c r="F263">
        <f t="shared" si="4"/>
        <v>6</v>
      </c>
      <c r="G263" s="4">
        <v>584493.52303865994</v>
      </c>
      <c r="H263" s="4">
        <v>1348147.0615305486</v>
      </c>
      <c r="I263" s="2"/>
      <c r="J263" s="2">
        <f>VLOOKUP('W On Nov-Mar'!$A263+11/24,'LGE and KU 8760s'!$A$4:$G$8787,6,TRUE)</f>
        <v>659517.06444167753</v>
      </c>
      <c r="K263" s="2">
        <f>VLOOKUP('W On Nov-Mar'!$A263+11/24,'LGE and KU 8760s'!$A$4:$G$8787,7,TRUE)</f>
        <v>1358994.8158688876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Z263" s="2"/>
      <c r="AA263"/>
      <c r="AB263"/>
      <c r="AC263"/>
    </row>
    <row r="264" spans="1:29" ht="14.45" x14ac:dyDescent="0.3">
      <c r="A264" s="3">
        <v>42401.292129629626</v>
      </c>
      <c r="B264">
        <v>2016</v>
      </c>
      <c r="C264">
        <v>2</v>
      </c>
      <c r="D264">
        <v>1</v>
      </c>
      <c r="E264">
        <v>7</v>
      </c>
      <c r="F264">
        <f t="shared" si="4"/>
        <v>2</v>
      </c>
      <c r="G264" s="4">
        <v>391471.62523238</v>
      </c>
      <c r="H264" s="4">
        <v>821685.89918938722</v>
      </c>
      <c r="I264" s="2"/>
      <c r="J264" s="2">
        <f>VLOOKUP('W On Nov-Mar'!$A264+11/24,'LGE and KU 8760s'!$A$4:$G$8787,6,TRUE)</f>
        <v>417393.12373826682</v>
      </c>
      <c r="K264" s="2">
        <f>VLOOKUP('W On Nov-Mar'!$A264+11/24,'LGE and KU 8760s'!$A$4:$G$8787,7,TRUE)</f>
        <v>652072.68017722236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Z264" s="2"/>
      <c r="AA264"/>
      <c r="AB264"/>
      <c r="AC264"/>
    </row>
    <row r="265" spans="1:29" ht="14.45" x14ac:dyDescent="0.3">
      <c r="A265" s="3">
        <v>42401.333796296298</v>
      </c>
      <c r="B265">
        <v>2016</v>
      </c>
      <c r="C265">
        <v>2</v>
      </c>
      <c r="D265">
        <v>1</v>
      </c>
      <c r="E265">
        <v>8</v>
      </c>
      <c r="F265">
        <f t="shared" si="4"/>
        <v>2</v>
      </c>
      <c r="G265" s="4">
        <v>411997.19320245436</v>
      </c>
      <c r="H265" s="4">
        <v>880390.53522338974</v>
      </c>
      <c r="I265" s="2"/>
      <c r="J265" s="2">
        <f>VLOOKUP('W On Nov-Mar'!$A265+11/24,'LGE and KU 8760s'!$A$4:$G$8787,6,TRUE)</f>
        <v>449117.28523670672</v>
      </c>
      <c r="K265" s="2">
        <f>VLOOKUP('W On Nov-Mar'!$A265+11/24,'LGE and KU 8760s'!$A$4:$G$8787,7,TRUE)</f>
        <v>678043.27412434947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Z265" s="2"/>
      <c r="AA265"/>
      <c r="AB265"/>
      <c r="AC265"/>
    </row>
    <row r="266" spans="1:29" ht="14.45" x14ac:dyDescent="0.3">
      <c r="A266" s="3">
        <v>42401.375462962962</v>
      </c>
      <c r="B266">
        <v>2016</v>
      </c>
      <c r="C266">
        <v>2</v>
      </c>
      <c r="D266">
        <v>1</v>
      </c>
      <c r="E266">
        <v>9</v>
      </c>
      <c r="F266">
        <f t="shared" si="4"/>
        <v>2</v>
      </c>
      <c r="G266" s="4">
        <v>423963.91103893839</v>
      </c>
      <c r="H266" s="4">
        <v>877939.79198271944</v>
      </c>
      <c r="I266" s="2"/>
      <c r="J266" s="2">
        <f>VLOOKUP('W On Nov-Mar'!$A266+11/24,'LGE and KU 8760s'!$A$4:$G$8787,6,TRUE)</f>
        <v>380279.5044321593</v>
      </c>
      <c r="K266" s="2">
        <f>VLOOKUP('W On Nov-Mar'!$A266+11/24,'LGE and KU 8760s'!$A$4:$G$8787,7,TRUE)</f>
        <v>671392.09368422604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Z266" s="2"/>
      <c r="AA266"/>
      <c r="AB266"/>
      <c r="AC266"/>
    </row>
    <row r="267" spans="1:29" ht="14.45" x14ac:dyDescent="0.3">
      <c r="A267" s="3">
        <v>42401.417129629626</v>
      </c>
      <c r="B267">
        <v>2016</v>
      </c>
      <c r="C267">
        <v>2</v>
      </c>
      <c r="D267">
        <v>1</v>
      </c>
      <c r="E267">
        <v>10</v>
      </c>
      <c r="F267">
        <f t="shared" si="4"/>
        <v>2</v>
      </c>
      <c r="G267" s="4">
        <v>417356.10101080633</v>
      </c>
      <c r="H267" s="4">
        <v>816224.68687874754</v>
      </c>
      <c r="I267" s="2"/>
      <c r="J267" s="2">
        <f>VLOOKUP('W On Nov-Mar'!$A267+11/24,'LGE and KU 8760s'!$A$4:$G$8787,6,TRUE)</f>
        <v>374415.3389858242</v>
      </c>
      <c r="K267" s="2">
        <f>VLOOKUP('W On Nov-Mar'!$A267+11/24,'LGE and KU 8760s'!$A$4:$G$8787,7,TRUE)</f>
        <v>648609.92220281076</v>
      </c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Z267" s="2"/>
      <c r="AA267"/>
      <c r="AB267"/>
      <c r="AC267"/>
    </row>
    <row r="268" spans="1:29" ht="14.45" x14ac:dyDescent="0.3">
      <c r="A268" s="3">
        <v>42402.292129629626</v>
      </c>
      <c r="B268">
        <v>2016</v>
      </c>
      <c r="C268">
        <v>2</v>
      </c>
      <c r="D268">
        <v>2</v>
      </c>
      <c r="E268">
        <v>7</v>
      </c>
      <c r="F268">
        <f t="shared" si="4"/>
        <v>3</v>
      </c>
      <c r="G268" s="4">
        <v>409941.62645248795</v>
      </c>
      <c r="H268" s="4">
        <v>664946.13532697421</v>
      </c>
      <c r="I268" s="2"/>
      <c r="J268" s="2">
        <f>VLOOKUP('W On Nov-Mar'!$A268+11/24,'LGE and KU 8760s'!$A$4:$G$8787,6,TRUE)</f>
        <v>643271.28207272501</v>
      </c>
      <c r="K268" s="2">
        <f>VLOOKUP('W On Nov-Mar'!$A268+11/24,'LGE and KU 8760s'!$A$4:$G$8787,7,TRUE)</f>
        <v>1086082.7520156803</v>
      </c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Z268" s="2"/>
      <c r="AA268"/>
      <c r="AB268"/>
      <c r="AC268"/>
    </row>
    <row r="269" spans="1:29" ht="14.45" x14ac:dyDescent="0.3">
      <c r="A269" s="3">
        <v>42402.333796296298</v>
      </c>
      <c r="B269">
        <v>2016</v>
      </c>
      <c r="C269">
        <v>2</v>
      </c>
      <c r="D269">
        <v>2</v>
      </c>
      <c r="E269">
        <v>8</v>
      </c>
      <c r="F269">
        <f t="shared" si="4"/>
        <v>3</v>
      </c>
      <c r="G269" s="4">
        <v>402938.23071012803</v>
      </c>
      <c r="H269" s="4">
        <v>745127.69446537213</v>
      </c>
      <c r="I269" s="2"/>
      <c r="J269" s="2">
        <f>VLOOKUP('W On Nov-Mar'!$A269+11/24,'LGE and KU 8760s'!$A$4:$G$8787,6,TRUE)</f>
        <v>619216.4494300714</v>
      </c>
      <c r="K269" s="2">
        <f>VLOOKUP('W On Nov-Mar'!$A269+11/24,'LGE and KU 8760s'!$A$4:$G$8787,7,TRUE)</f>
        <v>1077014.5024001363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Z269" s="2"/>
      <c r="AA269"/>
      <c r="AB269"/>
      <c r="AC269"/>
    </row>
    <row r="270" spans="1:29" ht="14.45" x14ac:dyDescent="0.3">
      <c r="A270" s="3">
        <v>42402.375462962962</v>
      </c>
      <c r="B270">
        <v>2016</v>
      </c>
      <c r="C270">
        <v>2</v>
      </c>
      <c r="D270">
        <v>2</v>
      </c>
      <c r="E270">
        <v>9</v>
      </c>
      <c r="F270">
        <f t="shared" si="4"/>
        <v>3</v>
      </c>
      <c r="G270" s="4">
        <v>449342.65798655478</v>
      </c>
      <c r="H270" s="4">
        <v>816987.78226142726</v>
      </c>
      <c r="I270" s="2"/>
      <c r="J270" s="2">
        <f>VLOOKUP('W On Nov-Mar'!$A270+11/24,'LGE and KU 8760s'!$A$4:$G$8787,6,TRUE)</f>
        <v>632189.53166284447</v>
      </c>
      <c r="K270" s="2">
        <f>VLOOKUP('W On Nov-Mar'!$A270+11/24,'LGE and KU 8760s'!$A$4:$G$8787,7,TRUE)</f>
        <v>1082935.9097944056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Z270" s="2"/>
      <c r="AA270"/>
      <c r="AB270"/>
      <c r="AC270"/>
    </row>
    <row r="271" spans="1:29" ht="14.45" x14ac:dyDescent="0.3">
      <c r="A271" s="3">
        <v>42402.417129629626</v>
      </c>
      <c r="B271">
        <v>2016</v>
      </c>
      <c r="C271">
        <v>2</v>
      </c>
      <c r="D271">
        <v>2</v>
      </c>
      <c r="E271">
        <v>10</v>
      </c>
      <c r="F271">
        <f t="shared" si="4"/>
        <v>3</v>
      </c>
      <c r="G271" s="4">
        <v>494197.79395035462</v>
      </c>
      <c r="H271" s="4">
        <v>853944.85465206904</v>
      </c>
      <c r="I271" s="2"/>
      <c r="J271" s="2">
        <f>VLOOKUP('W On Nov-Mar'!$A271+11/24,'LGE and KU 8760s'!$A$4:$G$8787,6,TRUE)</f>
        <v>621754.38445171795</v>
      </c>
      <c r="K271" s="2">
        <f>VLOOKUP('W On Nov-Mar'!$A271+11/24,'LGE and KU 8760s'!$A$4:$G$8787,7,TRUE)</f>
        <v>1075091.6684181644</v>
      </c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Z271" s="2"/>
      <c r="AA271"/>
      <c r="AB271"/>
      <c r="AC271"/>
    </row>
    <row r="272" spans="1:29" ht="14.45" x14ac:dyDescent="0.3">
      <c r="A272" s="3">
        <v>42403.292129629626</v>
      </c>
      <c r="B272">
        <v>2016</v>
      </c>
      <c r="C272">
        <v>2</v>
      </c>
      <c r="D272">
        <v>3</v>
      </c>
      <c r="E272">
        <v>7</v>
      </c>
      <c r="F272">
        <f t="shared" si="4"/>
        <v>4</v>
      </c>
      <c r="G272" s="4">
        <v>513313.17193653865</v>
      </c>
      <c r="H272" s="4">
        <v>1066802.1105429507</v>
      </c>
      <c r="I272" s="2"/>
      <c r="J272" s="2">
        <f>VLOOKUP('W On Nov-Mar'!$A272+11/24,'LGE and KU 8760s'!$A$4:$G$8787,6,TRUE)</f>
        <v>604412.72649160505</v>
      </c>
      <c r="K272" s="2">
        <f>VLOOKUP('W On Nov-Mar'!$A272+11/24,'LGE and KU 8760s'!$A$4:$G$8787,7,TRUE)</f>
        <v>1104204.5846482913</v>
      </c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Z272" s="2"/>
      <c r="AA272"/>
      <c r="AB272"/>
      <c r="AC272"/>
    </row>
    <row r="273" spans="1:29" ht="14.45" x14ac:dyDescent="0.3">
      <c r="A273" s="3">
        <v>42403.333796296298</v>
      </c>
      <c r="B273">
        <v>2016</v>
      </c>
      <c r="C273">
        <v>2</v>
      </c>
      <c r="D273">
        <v>3</v>
      </c>
      <c r="E273">
        <v>8</v>
      </c>
      <c r="F273">
        <f t="shared" si="4"/>
        <v>4</v>
      </c>
      <c r="G273" s="4">
        <v>513487.59789938643</v>
      </c>
      <c r="H273" s="4">
        <v>1045782.1371852549</v>
      </c>
      <c r="I273" s="2"/>
      <c r="J273" s="2">
        <f>VLOOKUP('W On Nov-Mar'!$A273+11/24,'LGE and KU 8760s'!$A$4:$G$8787,6,TRUE)</f>
        <v>628999.37806033762</v>
      </c>
      <c r="K273" s="2">
        <f>VLOOKUP('W On Nov-Mar'!$A273+11/24,'LGE and KU 8760s'!$A$4:$G$8787,7,TRUE)</f>
        <v>1179938.3342342144</v>
      </c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Z273" s="2"/>
      <c r="AA273"/>
      <c r="AB273"/>
      <c r="AC273"/>
    </row>
    <row r="274" spans="1:29" ht="14.45" x14ac:dyDescent="0.3">
      <c r="A274" s="3">
        <v>42403.375462962962</v>
      </c>
      <c r="B274">
        <v>2016</v>
      </c>
      <c r="C274">
        <v>2</v>
      </c>
      <c r="D274">
        <v>3</v>
      </c>
      <c r="E274">
        <v>9</v>
      </c>
      <c r="F274">
        <f t="shared" si="4"/>
        <v>4</v>
      </c>
      <c r="G274" s="4">
        <v>473000.39357148088</v>
      </c>
      <c r="H274" s="4">
        <v>1015191.8701928913</v>
      </c>
      <c r="I274" s="2"/>
      <c r="J274" s="2">
        <f>VLOOKUP('W On Nov-Mar'!$A274+11/24,'LGE and KU 8760s'!$A$4:$G$8787,6,TRUE)</f>
        <v>614425.04767074366</v>
      </c>
      <c r="K274" s="2">
        <f>VLOOKUP('W On Nov-Mar'!$A274+11/24,'LGE and KU 8760s'!$A$4:$G$8787,7,TRUE)</f>
        <v>1206833.1473408658</v>
      </c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Z274" s="2"/>
      <c r="AA274"/>
      <c r="AB274"/>
      <c r="AC274"/>
    </row>
    <row r="275" spans="1:29" ht="14.45" x14ac:dyDescent="0.3">
      <c r="A275" s="3">
        <v>42403.417129629626</v>
      </c>
      <c r="B275">
        <v>2016</v>
      </c>
      <c r="C275">
        <v>2</v>
      </c>
      <c r="D275">
        <v>3</v>
      </c>
      <c r="E275">
        <v>10</v>
      </c>
      <c r="F275">
        <f t="shared" si="4"/>
        <v>4</v>
      </c>
      <c r="G275" s="4">
        <v>499178.48790851422</v>
      </c>
      <c r="H275" s="4">
        <v>1001512.0192157665</v>
      </c>
      <c r="I275" s="2"/>
      <c r="J275" s="2">
        <f>VLOOKUP('W On Nov-Mar'!$A275+11/24,'LGE and KU 8760s'!$A$4:$G$8787,6,TRUE)</f>
        <v>582418.40672929946</v>
      </c>
      <c r="K275" s="2">
        <f>VLOOKUP('W On Nov-Mar'!$A275+11/24,'LGE and KU 8760s'!$A$4:$G$8787,7,TRUE)</f>
        <v>1180833.7953486596</v>
      </c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Z275" s="2"/>
      <c r="AA275"/>
      <c r="AB275"/>
      <c r="AC275"/>
    </row>
    <row r="276" spans="1:29" ht="14.45" x14ac:dyDescent="0.3">
      <c r="A276" s="3">
        <v>42404.292129629626</v>
      </c>
      <c r="B276">
        <v>2016</v>
      </c>
      <c r="C276">
        <v>2</v>
      </c>
      <c r="D276">
        <v>4</v>
      </c>
      <c r="E276">
        <v>7</v>
      </c>
      <c r="F276">
        <f t="shared" si="4"/>
        <v>5</v>
      </c>
      <c r="G276" s="4">
        <v>580835.92221934232</v>
      </c>
      <c r="H276" s="4">
        <v>1113050.8268928779</v>
      </c>
      <c r="I276" s="2"/>
      <c r="J276" s="2">
        <f>VLOOKUP('W On Nov-Mar'!$A276+11/24,'LGE and KU 8760s'!$A$4:$G$8787,6,TRUE)</f>
        <v>686007.04046845029</v>
      </c>
      <c r="K276" s="2">
        <f>VLOOKUP('W On Nov-Mar'!$A276+11/24,'LGE and KU 8760s'!$A$4:$G$8787,7,TRUE)</f>
        <v>1209596.5574508247</v>
      </c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Z276" s="2"/>
      <c r="AA276"/>
      <c r="AB276"/>
      <c r="AC276"/>
    </row>
    <row r="277" spans="1:29" ht="14.45" x14ac:dyDescent="0.3">
      <c r="A277" s="3">
        <v>42404.333796296298</v>
      </c>
      <c r="B277">
        <v>2016</v>
      </c>
      <c r="C277">
        <v>2</v>
      </c>
      <c r="D277">
        <v>4</v>
      </c>
      <c r="E277">
        <v>8</v>
      </c>
      <c r="F277">
        <f t="shared" si="4"/>
        <v>5</v>
      </c>
      <c r="G277" s="4">
        <v>539776.21285875852</v>
      </c>
      <c r="H277" s="4">
        <v>1085969.4216674853</v>
      </c>
      <c r="I277" s="2"/>
      <c r="J277" s="2">
        <f>VLOOKUP('W On Nov-Mar'!$A277+11/24,'LGE and KU 8760s'!$A$4:$G$8787,6,TRUE)</f>
        <v>672639.92842413648</v>
      </c>
      <c r="K277" s="2">
        <f>VLOOKUP('W On Nov-Mar'!$A277+11/24,'LGE and KU 8760s'!$A$4:$G$8787,7,TRUE)</f>
        <v>1212613.1095694355</v>
      </c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Z277" s="2"/>
      <c r="AA277"/>
      <c r="AB277"/>
      <c r="AC277"/>
    </row>
    <row r="278" spans="1:29" ht="14.45" x14ac:dyDescent="0.3">
      <c r="A278" s="3">
        <v>42404.375462962962</v>
      </c>
      <c r="B278">
        <v>2016</v>
      </c>
      <c r="C278">
        <v>2</v>
      </c>
      <c r="D278">
        <v>4</v>
      </c>
      <c r="E278">
        <v>9</v>
      </c>
      <c r="F278">
        <f t="shared" si="4"/>
        <v>5</v>
      </c>
      <c r="G278" s="4">
        <v>482043.16362456034</v>
      </c>
      <c r="H278" s="4">
        <v>1047840.8832635735</v>
      </c>
      <c r="I278" s="2"/>
      <c r="J278" s="2">
        <f>VLOOKUP('W On Nov-Mar'!$A278+11/24,'LGE and KU 8760s'!$A$4:$G$8787,6,TRUE)</f>
        <v>633672.89009969682</v>
      </c>
      <c r="K278" s="2">
        <f>VLOOKUP('W On Nov-Mar'!$A278+11/24,'LGE and KU 8760s'!$A$4:$G$8787,7,TRUE)</f>
        <v>1209878.5539195102</v>
      </c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Z278" s="2"/>
      <c r="AA278"/>
      <c r="AB278"/>
      <c r="AC278"/>
    </row>
    <row r="279" spans="1:29" ht="14.45" x14ac:dyDescent="0.3">
      <c r="A279" s="3">
        <v>42404.417129629626</v>
      </c>
      <c r="B279">
        <v>2016</v>
      </c>
      <c r="C279">
        <v>2</v>
      </c>
      <c r="D279">
        <v>4</v>
      </c>
      <c r="E279">
        <v>10</v>
      </c>
      <c r="F279">
        <f t="shared" si="4"/>
        <v>5</v>
      </c>
      <c r="G279" s="4">
        <v>504501.39679083537</v>
      </c>
      <c r="H279" s="4">
        <v>1020922.5740492026</v>
      </c>
      <c r="I279" s="2"/>
      <c r="J279" s="2">
        <f>VLOOKUP('W On Nov-Mar'!$A279+11/24,'LGE and KU 8760s'!$A$4:$G$8787,6,TRUE)</f>
        <v>597811.60179899295</v>
      </c>
      <c r="K279" s="2">
        <f>VLOOKUP('W On Nov-Mar'!$A279+11/24,'LGE and KU 8760s'!$A$4:$G$8787,7,TRUE)</f>
        <v>1126812.461459259</v>
      </c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Z279" s="2"/>
      <c r="AA279"/>
      <c r="AB279"/>
      <c r="AC279"/>
    </row>
    <row r="280" spans="1:29" ht="14.45" x14ac:dyDescent="0.3">
      <c r="A280" s="3">
        <v>42405.292129629626</v>
      </c>
      <c r="B280">
        <v>2016</v>
      </c>
      <c r="C280">
        <v>2</v>
      </c>
      <c r="D280">
        <v>5</v>
      </c>
      <c r="E280">
        <v>7</v>
      </c>
      <c r="F280">
        <f t="shared" si="4"/>
        <v>6</v>
      </c>
      <c r="G280" s="4">
        <v>512141.85532689054</v>
      </c>
      <c r="H280" s="4">
        <v>983931.65825442458</v>
      </c>
      <c r="I280" s="2"/>
      <c r="J280" s="2">
        <f>VLOOKUP('W On Nov-Mar'!$A280+11/24,'LGE and KU 8760s'!$A$4:$G$8787,6,TRUE)</f>
        <v>599773.80318966159</v>
      </c>
      <c r="K280" s="2">
        <f>VLOOKUP('W On Nov-Mar'!$A280+11/24,'LGE and KU 8760s'!$A$4:$G$8787,7,TRUE)</f>
        <v>1218368.536718895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Z280" s="2"/>
      <c r="AA280"/>
      <c r="AB280"/>
      <c r="AC280"/>
    </row>
    <row r="281" spans="1:29" ht="14.45" x14ac:dyDescent="0.3">
      <c r="A281" s="3">
        <v>42405.333796296298</v>
      </c>
      <c r="B281">
        <v>2016</v>
      </c>
      <c r="C281">
        <v>2</v>
      </c>
      <c r="D281">
        <v>5</v>
      </c>
      <c r="E281">
        <v>8</v>
      </c>
      <c r="F281">
        <f t="shared" si="4"/>
        <v>6</v>
      </c>
      <c r="G281" s="4">
        <v>461713.68798444833</v>
      </c>
      <c r="H281" s="4">
        <v>993125.43483999372</v>
      </c>
      <c r="I281" s="2"/>
      <c r="J281" s="2">
        <f>VLOOKUP('W On Nov-Mar'!$A281+11/24,'LGE and KU 8760s'!$A$4:$G$8787,6,TRUE)</f>
        <v>632451.7546173858</v>
      </c>
      <c r="K281" s="2">
        <f>VLOOKUP('W On Nov-Mar'!$A281+11/24,'LGE and KU 8760s'!$A$4:$G$8787,7,TRUE)</f>
        <v>1320972.5049866932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Z281" s="2"/>
      <c r="AA281"/>
      <c r="AB281"/>
      <c r="AC281"/>
    </row>
    <row r="282" spans="1:29" ht="14.45" x14ac:dyDescent="0.3">
      <c r="A282" s="3">
        <v>42405.375462962962</v>
      </c>
      <c r="B282">
        <v>2016</v>
      </c>
      <c r="C282">
        <v>2</v>
      </c>
      <c r="D282">
        <v>5</v>
      </c>
      <c r="E282">
        <v>9</v>
      </c>
      <c r="F282">
        <f t="shared" si="4"/>
        <v>6</v>
      </c>
      <c r="G282" s="4">
        <v>484690.80780006002</v>
      </c>
      <c r="H282" s="4">
        <v>969512.69562040141</v>
      </c>
      <c r="I282" s="2"/>
      <c r="J282" s="2">
        <f>VLOOKUP('W On Nov-Mar'!$A282+11/24,'LGE and KU 8760s'!$A$4:$G$8787,6,TRUE)</f>
        <v>669496.44466913491</v>
      </c>
      <c r="K282" s="2">
        <f>VLOOKUP('W On Nov-Mar'!$A282+11/24,'LGE and KU 8760s'!$A$4:$G$8787,7,TRUE)</f>
        <v>1314265.8910664755</v>
      </c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Z282" s="2"/>
      <c r="AA282"/>
      <c r="AB282"/>
      <c r="AC282"/>
    </row>
    <row r="283" spans="1:29" ht="14.45" x14ac:dyDescent="0.3">
      <c r="A283" s="3">
        <v>42405.417129629626</v>
      </c>
      <c r="B283">
        <v>2016</v>
      </c>
      <c r="C283">
        <v>2</v>
      </c>
      <c r="D283">
        <v>5</v>
      </c>
      <c r="E283">
        <v>10</v>
      </c>
      <c r="F283">
        <f t="shared" si="4"/>
        <v>6</v>
      </c>
      <c r="G283" s="4">
        <v>512288.46848294913</v>
      </c>
      <c r="H283" s="4">
        <v>1046836.0165994847</v>
      </c>
      <c r="I283" s="2"/>
      <c r="J283" s="2">
        <f>VLOOKUP('W On Nov-Mar'!$A283+11/24,'LGE and KU 8760s'!$A$4:$G$8787,6,TRUE)</f>
        <v>663390.62865847431</v>
      </c>
      <c r="K283" s="2">
        <f>VLOOKUP('W On Nov-Mar'!$A283+11/24,'LGE and KU 8760s'!$A$4:$G$8787,7,TRUE)</f>
        <v>1303079.930036416</v>
      </c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Z283" s="2"/>
      <c r="AA283"/>
      <c r="AB283"/>
      <c r="AC283"/>
    </row>
    <row r="284" spans="1:29" ht="14.45" x14ac:dyDescent="0.3">
      <c r="A284" s="3">
        <v>42408.292141203703</v>
      </c>
      <c r="B284">
        <v>2016</v>
      </c>
      <c r="C284">
        <v>2</v>
      </c>
      <c r="D284">
        <v>8</v>
      </c>
      <c r="E284">
        <v>7</v>
      </c>
      <c r="F284">
        <f t="shared" si="4"/>
        <v>2</v>
      </c>
      <c r="G284" s="4">
        <v>650026.97806201444</v>
      </c>
      <c r="H284" s="4">
        <v>1280073.5943683486</v>
      </c>
      <c r="I284" s="2"/>
      <c r="J284" s="2">
        <f>VLOOKUP('W On Nov-Mar'!$A284+11/24,'LGE and KU 8760s'!$A$4:$G$8787,6,TRUE)</f>
        <v>614129.9501988414</v>
      </c>
      <c r="K284" s="2">
        <f>VLOOKUP('W On Nov-Mar'!$A284+11/24,'LGE and KU 8760s'!$A$4:$G$8787,7,TRUE)</f>
        <v>1096231.6703085864</v>
      </c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Z284" s="2"/>
      <c r="AA284"/>
      <c r="AB284"/>
      <c r="AC284"/>
    </row>
    <row r="285" spans="1:29" ht="14.45" x14ac:dyDescent="0.3">
      <c r="A285" s="3">
        <v>42408.333807870367</v>
      </c>
      <c r="B285">
        <v>2016</v>
      </c>
      <c r="C285">
        <v>2</v>
      </c>
      <c r="D285">
        <v>8</v>
      </c>
      <c r="E285">
        <v>8</v>
      </c>
      <c r="F285">
        <f t="shared" si="4"/>
        <v>2</v>
      </c>
      <c r="G285" s="4">
        <v>648425.87760132621</v>
      </c>
      <c r="H285" s="4">
        <v>1297345.951945808</v>
      </c>
      <c r="I285" s="2"/>
      <c r="J285" s="2">
        <f>VLOOKUP('W On Nov-Mar'!$A285+11/24,'LGE and KU 8760s'!$A$4:$G$8787,6,TRUE)</f>
        <v>629264.46630477183</v>
      </c>
      <c r="K285" s="2">
        <f>VLOOKUP('W On Nov-Mar'!$A285+11/24,'LGE and KU 8760s'!$A$4:$G$8787,7,TRUE)</f>
        <v>1091670.1457257501</v>
      </c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Z285" s="2"/>
      <c r="AA285"/>
      <c r="AB285"/>
      <c r="AC285"/>
    </row>
    <row r="286" spans="1:29" ht="14.45" x14ac:dyDescent="0.3">
      <c r="A286" s="3">
        <v>42408.375474537039</v>
      </c>
      <c r="B286">
        <v>2016</v>
      </c>
      <c r="C286">
        <v>2</v>
      </c>
      <c r="D286">
        <v>8</v>
      </c>
      <c r="E286">
        <v>9</v>
      </c>
      <c r="F286">
        <f t="shared" si="4"/>
        <v>2</v>
      </c>
      <c r="G286" s="4">
        <v>670857.1248820055</v>
      </c>
      <c r="H286" s="4">
        <v>1349147.0675870811</v>
      </c>
      <c r="I286" s="2"/>
      <c r="J286" s="2">
        <f>VLOOKUP('W On Nov-Mar'!$A286+11/24,'LGE and KU 8760s'!$A$4:$G$8787,6,TRUE)</f>
        <v>609366.95253498782</v>
      </c>
      <c r="K286" s="2">
        <f>VLOOKUP('W On Nov-Mar'!$A286+11/24,'LGE and KU 8760s'!$A$4:$G$8787,7,TRUE)</f>
        <v>1116172.6206407552</v>
      </c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Z286" s="2"/>
      <c r="AA286"/>
      <c r="AB286"/>
      <c r="AC286"/>
    </row>
    <row r="287" spans="1:29" ht="14.45" x14ac:dyDescent="0.3">
      <c r="A287" s="3">
        <v>42408.417141203703</v>
      </c>
      <c r="B287">
        <v>2016</v>
      </c>
      <c r="C287">
        <v>2</v>
      </c>
      <c r="D287">
        <v>8</v>
      </c>
      <c r="E287">
        <v>10</v>
      </c>
      <c r="F287">
        <f t="shared" si="4"/>
        <v>2</v>
      </c>
      <c r="G287" s="4">
        <v>672607.09834974958</v>
      </c>
      <c r="H287" s="4">
        <v>1298832.7467352718</v>
      </c>
      <c r="I287" s="2"/>
      <c r="J287" s="2">
        <f>VLOOKUP('W On Nov-Mar'!$A287+11/24,'LGE and KU 8760s'!$A$4:$G$8787,6,TRUE)</f>
        <v>567597.94337525975</v>
      </c>
      <c r="K287" s="2">
        <f>VLOOKUP('W On Nov-Mar'!$A287+11/24,'LGE and KU 8760s'!$A$4:$G$8787,7,TRUE)</f>
        <v>1075460.0556997026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Z287" s="2"/>
      <c r="AA287"/>
      <c r="AB287"/>
      <c r="AC287"/>
    </row>
    <row r="288" spans="1:29" ht="14.45" x14ac:dyDescent="0.3">
      <c r="A288" s="3">
        <v>42409.292141203703</v>
      </c>
      <c r="B288">
        <v>2016</v>
      </c>
      <c r="C288">
        <v>2</v>
      </c>
      <c r="D288">
        <v>9</v>
      </c>
      <c r="E288">
        <v>7</v>
      </c>
      <c r="F288">
        <f t="shared" si="4"/>
        <v>3</v>
      </c>
      <c r="G288" s="4">
        <v>523601.66711100237</v>
      </c>
      <c r="H288" s="4">
        <v>992840.32498130074</v>
      </c>
      <c r="I288" s="2"/>
      <c r="J288" s="2">
        <f>VLOOKUP('W On Nov-Mar'!$A288+11/24,'LGE and KU 8760s'!$A$4:$G$8787,6,TRUE)</f>
        <v>630712.45329796057</v>
      </c>
      <c r="K288" s="2">
        <f>VLOOKUP('W On Nov-Mar'!$A288+11/24,'LGE and KU 8760s'!$A$4:$G$8787,7,TRUE)</f>
        <v>1208248.7365468154</v>
      </c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Z288" s="2"/>
      <c r="AA288"/>
      <c r="AB288"/>
      <c r="AC288"/>
    </row>
    <row r="289" spans="1:29" ht="14.45" x14ac:dyDescent="0.3">
      <c r="A289" s="3">
        <v>42409.333807870367</v>
      </c>
      <c r="B289">
        <v>2016</v>
      </c>
      <c r="C289">
        <v>2</v>
      </c>
      <c r="D289">
        <v>9</v>
      </c>
      <c r="E289">
        <v>8</v>
      </c>
      <c r="F289">
        <f t="shared" si="4"/>
        <v>3</v>
      </c>
      <c r="G289" s="4">
        <v>539433.72327415063</v>
      </c>
      <c r="H289" s="4">
        <v>1086742.8709130255</v>
      </c>
      <c r="I289" s="2"/>
      <c r="J289" s="2">
        <f>VLOOKUP('W On Nov-Mar'!$A289+11/24,'LGE and KU 8760s'!$A$4:$G$8787,6,TRUE)</f>
        <v>638738.85399583855</v>
      </c>
      <c r="K289" s="2">
        <f>VLOOKUP('W On Nov-Mar'!$A289+11/24,'LGE and KU 8760s'!$A$4:$G$8787,7,TRUE)</f>
        <v>1196817.104006483</v>
      </c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Z289" s="2"/>
      <c r="AA289"/>
      <c r="AB289"/>
      <c r="AC289"/>
    </row>
    <row r="290" spans="1:29" ht="14.45" x14ac:dyDescent="0.3">
      <c r="A290" s="3">
        <v>42409.375474537039</v>
      </c>
      <c r="B290">
        <v>2016</v>
      </c>
      <c r="C290">
        <v>2</v>
      </c>
      <c r="D290">
        <v>9</v>
      </c>
      <c r="E290">
        <v>9</v>
      </c>
      <c r="F290">
        <f t="shared" si="4"/>
        <v>3</v>
      </c>
      <c r="G290" s="4">
        <v>583890.94279236975</v>
      </c>
      <c r="H290" s="4">
        <v>1125272.7712175464</v>
      </c>
      <c r="I290" s="2"/>
      <c r="J290" s="2">
        <f>VLOOKUP('W On Nov-Mar'!$A290+11/24,'LGE and KU 8760s'!$A$4:$G$8787,6,TRUE)</f>
        <v>650354.41432148404</v>
      </c>
      <c r="K290" s="2">
        <f>VLOOKUP('W On Nov-Mar'!$A290+11/24,'LGE and KU 8760s'!$A$4:$G$8787,7,TRUE)</f>
        <v>1205276.5356560119</v>
      </c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Z290" s="2"/>
      <c r="AA290"/>
      <c r="AB290"/>
      <c r="AC290"/>
    </row>
    <row r="291" spans="1:29" ht="14.45" x14ac:dyDescent="0.3">
      <c r="A291" s="3">
        <v>42409.417141203703</v>
      </c>
      <c r="B291">
        <v>2016</v>
      </c>
      <c r="C291">
        <v>2</v>
      </c>
      <c r="D291">
        <v>9</v>
      </c>
      <c r="E291">
        <v>10</v>
      </c>
      <c r="F291">
        <f t="shared" si="4"/>
        <v>3</v>
      </c>
      <c r="G291" s="4">
        <v>563381.1597327115</v>
      </c>
      <c r="H291" s="4">
        <v>1088248.7914805817</v>
      </c>
      <c r="I291" s="2"/>
      <c r="J291" s="2">
        <f>VLOOKUP('W On Nov-Mar'!$A291+11/24,'LGE and KU 8760s'!$A$4:$G$8787,6,TRUE)</f>
        <v>621004.0426683292</v>
      </c>
      <c r="K291" s="2">
        <f>VLOOKUP('W On Nov-Mar'!$A291+11/24,'LGE and KU 8760s'!$A$4:$G$8787,7,TRUE)</f>
        <v>1149085.9180348848</v>
      </c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Z291" s="2"/>
      <c r="AA291"/>
      <c r="AB291"/>
      <c r="AC291"/>
    </row>
    <row r="292" spans="1:29" ht="14.45" x14ac:dyDescent="0.3">
      <c r="A292" s="3">
        <v>42410.292141203703</v>
      </c>
      <c r="B292">
        <v>2016</v>
      </c>
      <c r="C292">
        <v>2</v>
      </c>
      <c r="D292">
        <v>10</v>
      </c>
      <c r="E292">
        <v>7</v>
      </c>
      <c r="F292">
        <f t="shared" si="4"/>
        <v>4</v>
      </c>
      <c r="G292" s="4">
        <v>645511.95778663375</v>
      </c>
      <c r="H292" s="4">
        <v>1223447.9430172271</v>
      </c>
      <c r="I292" s="2"/>
      <c r="J292" s="2">
        <f>VLOOKUP('W On Nov-Mar'!$A292+11/24,'LGE and KU 8760s'!$A$4:$G$8787,6,TRUE)</f>
        <v>669131.06539684359</v>
      </c>
      <c r="K292" s="2">
        <f>VLOOKUP('W On Nov-Mar'!$A292+11/24,'LGE and KU 8760s'!$A$4:$G$8787,7,TRUE)</f>
        <v>1231370.8025701421</v>
      </c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Z292" s="2"/>
      <c r="AA292"/>
      <c r="AB292"/>
      <c r="AC292"/>
    </row>
    <row r="293" spans="1:29" ht="14.45" x14ac:dyDescent="0.3">
      <c r="A293" s="3">
        <v>42410.333807870367</v>
      </c>
      <c r="B293">
        <v>2016</v>
      </c>
      <c r="C293">
        <v>2</v>
      </c>
      <c r="D293">
        <v>10</v>
      </c>
      <c r="E293">
        <v>8</v>
      </c>
      <c r="F293">
        <f t="shared" si="4"/>
        <v>4</v>
      </c>
      <c r="G293" s="4">
        <v>621280.38719307235</v>
      </c>
      <c r="H293" s="4">
        <v>1192235.4380619985</v>
      </c>
      <c r="I293" s="2"/>
      <c r="J293" s="2">
        <f>VLOOKUP('W On Nov-Mar'!$A293+11/24,'LGE and KU 8760s'!$A$4:$G$8787,6,TRUE)</f>
        <v>705607.34944073681</v>
      </c>
      <c r="K293" s="2">
        <f>VLOOKUP('W On Nov-Mar'!$A293+11/24,'LGE and KU 8760s'!$A$4:$G$8787,7,TRUE)</f>
        <v>1324963.7119990629</v>
      </c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Z293" s="2"/>
      <c r="AA293"/>
      <c r="AB293"/>
      <c r="AC293"/>
    </row>
    <row r="294" spans="1:29" ht="14.45" x14ac:dyDescent="0.3">
      <c r="A294" s="3">
        <v>42410.375474537039</v>
      </c>
      <c r="B294">
        <v>2016</v>
      </c>
      <c r="C294">
        <v>2</v>
      </c>
      <c r="D294">
        <v>10</v>
      </c>
      <c r="E294">
        <v>9</v>
      </c>
      <c r="F294">
        <f t="shared" si="4"/>
        <v>4</v>
      </c>
      <c r="G294" s="4">
        <v>582779.47468990984</v>
      </c>
      <c r="H294" s="4">
        <v>1167267.1061694438</v>
      </c>
      <c r="I294" s="2"/>
      <c r="J294" s="2">
        <f>VLOOKUP('W On Nov-Mar'!$A294+11/24,'LGE and KU 8760s'!$A$4:$G$8787,6,TRUE)</f>
        <v>689856.38380647195</v>
      </c>
      <c r="K294" s="2">
        <f>VLOOKUP('W On Nov-Mar'!$A294+11/24,'LGE and KU 8760s'!$A$4:$G$8787,7,TRUE)</f>
        <v>1350898.3568077351</v>
      </c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Z294" s="2"/>
      <c r="AA294"/>
      <c r="AB294"/>
      <c r="AC294"/>
    </row>
    <row r="295" spans="1:29" ht="14.45" x14ac:dyDescent="0.3">
      <c r="A295" s="3">
        <v>42410.417141203703</v>
      </c>
      <c r="B295">
        <v>2016</v>
      </c>
      <c r="C295">
        <v>2</v>
      </c>
      <c r="D295">
        <v>10</v>
      </c>
      <c r="E295">
        <v>10</v>
      </c>
      <c r="F295">
        <f t="shared" si="4"/>
        <v>4</v>
      </c>
      <c r="G295" s="4">
        <v>584412.226861662</v>
      </c>
      <c r="H295" s="4">
        <v>1085325.8102210537</v>
      </c>
      <c r="I295" s="2"/>
      <c r="J295" s="2">
        <f>VLOOKUP('W On Nov-Mar'!$A295+11/24,'LGE and KU 8760s'!$A$4:$G$8787,6,TRUE)</f>
        <v>708151.42376298527</v>
      </c>
      <c r="K295" s="2">
        <f>VLOOKUP('W On Nov-Mar'!$A295+11/24,'LGE and KU 8760s'!$A$4:$G$8787,7,TRUE)</f>
        <v>1351068.8761366522</v>
      </c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Z295" s="2"/>
      <c r="AA295"/>
      <c r="AB295"/>
      <c r="AC295"/>
    </row>
    <row r="296" spans="1:29" ht="14.45" x14ac:dyDescent="0.3">
      <c r="A296" s="3">
        <v>42411.292141203703</v>
      </c>
      <c r="B296">
        <v>2016</v>
      </c>
      <c r="C296">
        <v>2</v>
      </c>
      <c r="D296">
        <v>11</v>
      </c>
      <c r="E296">
        <v>7</v>
      </c>
      <c r="F296">
        <f t="shared" si="4"/>
        <v>5</v>
      </c>
      <c r="G296" s="4">
        <v>711051.04661709815</v>
      </c>
      <c r="H296" s="4">
        <v>1640239.3683877492</v>
      </c>
      <c r="I296" s="2"/>
      <c r="J296" s="2">
        <f>VLOOKUP('W On Nov-Mar'!$A296+11/24,'LGE and KU 8760s'!$A$4:$G$8787,6,TRUE)</f>
        <v>657519.75809024205</v>
      </c>
      <c r="K296" s="2">
        <f>VLOOKUP('W On Nov-Mar'!$A296+11/24,'LGE and KU 8760s'!$A$4:$G$8787,7,TRUE)</f>
        <v>1231962.1741189957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Z296" s="2"/>
      <c r="AA296"/>
      <c r="AB296"/>
      <c r="AC296"/>
    </row>
    <row r="297" spans="1:29" ht="14.45" x14ac:dyDescent="0.3">
      <c r="A297" s="3">
        <v>42411.333807870367</v>
      </c>
      <c r="B297">
        <v>2016</v>
      </c>
      <c r="C297">
        <v>2</v>
      </c>
      <c r="D297">
        <v>11</v>
      </c>
      <c r="E297">
        <v>8</v>
      </c>
      <c r="F297">
        <f t="shared" si="4"/>
        <v>5</v>
      </c>
      <c r="G297" s="4">
        <v>654840.81249921676</v>
      </c>
      <c r="H297" s="4">
        <v>1538703.6440153071</v>
      </c>
      <c r="I297" s="2"/>
      <c r="J297" s="2">
        <f>VLOOKUP('W On Nov-Mar'!$A297+11/24,'LGE and KU 8760s'!$A$4:$G$8787,6,TRUE)</f>
        <v>683212.92743417458</v>
      </c>
      <c r="K297" s="2">
        <f>VLOOKUP('W On Nov-Mar'!$A297+11/24,'LGE and KU 8760s'!$A$4:$G$8787,7,TRUE)</f>
        <v>1284618.2286843788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Z297" s="2"/>
      <c r="AA297"/>
      <c r="AB297"/>
      <c r="AC297"/>
    </row>
    <row r="298" spans="1:29" ht="14.45" x14ac:dyDescent="0.3">
      <c r="A298" s="3">
        <v>42411.375474537039</v>
      </c>
      <c r="B298">
        <v>2016</v>
      </c>
      <c r="C298">
        <v>2</v>
      </c>
      <c r="D298">
        <v>11</v>
      </c>
      <c r="E298">
        <v>9</v>
      </c>
      <c r="F298">
        <f t="shared" si="4"/>
        <v>5</v>
      </c>
      <c r="G298" s="4">
        <v>651483.73346608633</v>
      </c>
      <c r="H298" s="4">
        <v>1360346.5181701824</v>
      </c>
      <c r="I298" s="2"/>
      <c r="J298" s="2">
        <f>VLOOKUP('W On Nov-Mar'!$A298+11/24,'LGE and KU 8760s'!$A$4:$G$8787,6,TRUE)</f>
        <v>664656.77341766551</v>
      </c>
      <c r="K298" s="2">
        <f>VLOOKUP('W On Nov-Mar'!$A298+11/24,'LGE and KU 8760s'!$A$4:$G$8787,7,TRUE)</f>
        <v>1369976.3948755637</v>
      </c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Z298" s="2"/>
      <c r="AA298"/>
      <c r="AB298"/>
      <c r="AC298"/>
    </row>
    <row r="299" spans="1:29" ht="14.45" x14ac:dyDescent="0.3">
      <c r="A299" s="3">
        <v>42411.417141203703</v>
      </c>
      <c r="B299">
        <v>2016</v>
      </c>
      <c r="C299">
        <v>2</v>
      </c>
      <c r="D299">
        <v>11</v>
      </c>
      <c r="E299">
        <v>10</v>
      </c>
      <c r="F299">
        <f t="shared" si="4"/>
        <v>5</v>
      </c>
      <c r="G299" s="4">
        <v>605465.08641880075</v>
      </c>
      <c r="H299" s="4">
        <v>1218879.8427590339</v>
      </c>
      <c r="I299" s="2"/>
      <c r="J299" s="2">
        <f>VLOOKUP('W On Nov-Mar'!$A299+11/24,'LGE and KU 8760s'!$A$4:$G$8787,6,TRUE)</f>
        <v>693631.67476350686</v>
      </c>
      <c r="K299" s="2">
        <f>VLOOKUP('W On Nov-Mar'!$A299+11/24,'LGE and KU 8760s'!$A$4:$G$8787,7,TRUE)</f>
        <v>1387551.9093256618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Z299" s="2"/>
      <c r="AA299"/>
      <c r="AB299"/>
      <c r="AC299"/>
    </row>
    <row r="300" spans="1:29" ht="14.45" x14ac:dyDescent="0.3">
      <c r="A300" s="3">
        <v>42412.292141203703</v>
      </c>
      <c r="B300">
        <v>2016</v>
      </c>
      <c r="C300">
        <v>2</v>
      </c>
      <c r="D300">
        <v>12</v>
      </c>
      <c r="E300">
        <v>7</v>
      </c>
      <c r="F300">
        <f t="shared" si="4"/>
        <v>6</v>
      </c>
      <c r="G300" s="4">
        <v>702962.3566250609</v>
      </c>
      <c r="H300" s="4">
        <v>1535290.2512069689</v>
      </c>
      <c r="I300" s="2"/>
      <c r="J300" s="2">
        <f>VLOOKUP('W On Nov-Mar'!$A300+11/24,'LGE and KU 8760s'!$A$4:$G$8787,6,TRUE)</f>
        <v>565130.32234964531</v>
      </c>
      <c r="K300" s="2">
        <f>VLOOKUP('W On Nov-Mar'!$A300+11/24,'LGE and KU 8760s'!$A$4:$G$8787,7,TRUE)</f>
        <v>1120311.9297401153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Z300" s="2"/>
      <c r="AA300"/>
      <c r="AB300"/>
      <c r="AC300"/>
    </row>
    <row r="301" spans="1:29" ht="14.45" x14ac:dyDescent="0.3">
      <c r="A301" s="3">
        <v>42412.333807870367</v>
      </c>
      <c r="B301">
        <v>2016</v>
      </c>
      <c r="C301">
        <v>2</v>
      </c>
      <c r="D301">
        <v>12</v>
      </c>
      <c r="E301">
        <v>8</v>
      </c>
      <c r="F301">
        <f t="shared" si="4"/>
        <v>6</v>
      </c>
      <c r="G301" s="4">
        <v>667338.78616513102</v>
      </c>
      <c r="H301" s="4">
        <v>1415699.5433136816</v>
      </c>
      <c r="I301" s="2"/>
      <c r="J301" s="2">
        <f>VLOOKUP('W On Nov-Mar'!$A301+11/24,'LGE and KU 8760s'!$A$4:$G$8787,6,TRUE)</f>
        <v>633235.00323892373</v>
      </c>
      <c r="K301" s="2">
        <f>VLOOKUP('W On Nov-Mar'!$A301+11/24,'LGE and KU 8760s'!$A$4:$G$8787,7,TRUE)</f>
        <v>1163104.4538745298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Z301" s="2"/>
      <c r="AA301"/>
      <c r="AB301"/>
      <c r="AC301"/>
    </row>
    <row r="302" spans="1:29" ht="14.45" x14ac:dyDescent="0.3">
      <c r="A302" s="3">
        <v>42412.375474537039</v>
      </c>
      <c r="B302">
        <v>2016</v>
      </c>
      <c r="C302">
        <v>2</v>
      </c>
      <c r="D302">
        <v>12</v>
      </c>
      <c r="E302">
        <v>9</v>
      </c>
      <c r="F302">
        <f t="shared" si="4"/>
        <v>6</v>
      </c>
      <c r="G302" s="4">
        <v>611835.99173334066</v>
      </c>
      <c r="H302" s="4">
        <v>1274995.0202914819</v>
      </c>
      <c r="I302" s="2"/>
      <c r="J302" s="2">
        <f>VLOOKUP('W On Nov-Mar'!$A302+11/24,'LGE and KU 8760s'!$A$4:$G$8787,6,TRUE)</f>
        <v>608354.30061253044</v>
      </c>
      <c r="K302" s="2">
        <f>VLOOKUP('W On Nov-Mar'!$A302+11/24,'LGE and KU 8760s'!$A$4:$G$8787,7,TRUE)</f>
        <v>1167802.1346674836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Z302" s="2"/>
      <c r="AA302"/>
      <c r="AB302"/>
      <c r="AC302"/>
    </row>
    <row r="303" spans="1:29" ht="14.45" x14ac:dyDescent="0.3">
      <c r="A303" s="3">
        <v>42412.417141203703</v>
      </c>
      <c r="B303">
        <v>2016</v>
      </c>
      <c r="C303">
        <v>2</v>
      </c>
      <c r="D303">
        <v>12</v>
      </c>
      <c r="E303">
        <v>10</v>
      </c>
      <c r="F303">
        <f t="shared" si="4"/>
        <v>6</v>
      </c>
      <c r="G303" s="4">
        <v>584882.02635504038</v>
      </c>
      <c r="H303" s="4">
        <v>1209932.1782942328</v>
      </c>
      <c r="I303" s="2"/>
      <c r="J303" s="2">
        <f>VLOOKUP('W On Nov-Mar'!$A303+11/24,'LGE and KU 8760s'!$A$4:$G$8787,6,TRUE)</f>
        <v>583383.07043446146</v>
      </c>
      <c r="K303" s="2">
        <f>VLOOKUP('W On Nov-Mar'!$A303+11/24,'LGE and KU 8760s'!$A$4:$G$8787,7,TRUE)</f>
        <v>1177366.5609503551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Z303" s="2"/>
      <c r="AA303"/>
      <c r="AB303"/>
      <c r="AC303"/>
    </row>
    <row r="304" spans="1:29" ht="14.45" x14ac:dyDescent="0.3">
      <c r="A304" s="3">
        <v>42415.29215277778</v>
      </c>
      <c r="B304">
        <v>2016</v>
      </c>
      <c r="C304">
        <v>2</v>
      </c>
      <c r="D304">
        <v>15</v>
      </c>
      <c r="E304">
        <v>7</v>
      </c>
      <c r="F304">
        <f t="shared" si="4"/>
        <v>2</v>
      </c>
      <c r="G304" s="4">
        <v>585853.69792653597</v>
      </c>
      <c r="H304" s="4">
        <v>1264954.1161729142</v>
      </c>
      <c r="I304" s="2"/>
      <c r="J304" s="2">
        <f>VLOOKUP('W On Nov-Mar'!$A304+11/24,'LGE and KU 8760s'!$A$4:$G$8787,6,TRUE)</f>
        <v>587775.65978367487</v>
      </c>
      <c r="K304" s="2">
        <f>VLOOKUP('W On Nov-Mar'!$A304+11/24,'LGE and KU 8760s'!$A$4:$G$8787,7,TRUE)</f>
        <v>1171907.6107455918</v>
      </c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Z304" s="2"/>
      <c r="AA304"/>
      <c r="AB304"/>
      <c r="AC304"/>
    </row>
    <row r="305" spans="1:29" ht="14.45" x14ac:dyDescent="0.3">
      <c r="A305" s="3">
        <v>42415.333819444444</v>
      </c>
      <c r="B305">
        <v>2016</v>
      </c>
      <c r="C305">
        <v>2</v>
      </c>
      <c r="D305">
        <v>15</v>
      </c>
      <c r="E305">
        <v>8</v>
      </c>
      <c r="F305">
        <f t="shared" si="4"/>
        <v>2</v>
      </c>
      <c r="G305" s="4">
        <v>585830.27389323269</v>
      </c>
      <c r="H305" s="4">
        <v>1301002.6952919657</v>
      </c>
      <c r="I305" s="2"/>
      <c r="J305" s="2">
        <f>VLOOKUP('W On Nov-Mar'!$A305+11/24,'LGE and KU 8760s'!$A$4:$G$8787,6,TRUE)</f>
        <v>607774.51699518855</v>
      </c>
      <c r="K305" s="2">
        <f>VLOOKUP('W On Nov-Mar'!$A305+11/24,'LGE and KU 8760s'!$A$4:$G$8787,7,TRUE)</f>
        <v>1153468.6247817308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Z305" s="2"/>
      <c r="AA305"/>
      <c r="AB305"/>
      <c r="AC305"/>
    </row>
    <row r="306" spans="1:29" ht="14.45" x14ac:dyDescent="0.3">
      <c r="A306" s="3">
        <v>42415.375486111108</v>
      </c>
      <c r="B306">
        <v>2016</v>
      </c>
      <c r="C306">
        <v>2</v>
      </c>
      <c r="D306">
        <v>15</v>
      </c>
      <c r="E306">
        <v>9</v>
      </c>
      <c r="F306">
        <f t="shared" si="4"/>
        <v>2</v>
      </c>
      <c r="G306" s="4">
        <v>601520.63599841518</v>
      </c>
      <c r="H306" s="4">
        <v>1289088.461980674</v>
      </c>
      <c r="I306" s="2"/>
      <c r="J306" s="2">
        <f>VLOOKUP('W On Nov-Mar'!$A306+11/24,'LGE and KU 8760s'!$A$4:$G$8787,6,TRUE)</f>
        <v>573410.36045469658</v>
      </c>
      <c r="K306" s="2">
        <f>VLOOKUP('W On Nov-Mar'!$A306+11/24,'LGE and KU 8760s'!$A$4:$G$8787,7,TRUE)</f>
        <v>1154017.4650651317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Z306" s="2"/>
      <c r="AA306"/>
      <c r="AB306"/>
      <c r="AC306"/>
    </row>
    <row r="307" spans="1:29" ht="14.45" x14ac:dyDescent="0.3">
      <c r="A307" s="3">
        <v>42415.41715277778</v>
      </c>
      <c r="B307">
        <v>2016</v>
      </c>
      <c r="C307">
        <v>2</v>
      </c>
      <c r="D307">
        <v>15</v>
      </c>
      <c r="E307">
        <v>10</v>
      </c>
      <c r="F307">
        <f t="shared" si="4"/>
        <v>2</v>
      </c>
      <c r="G307" s="4">
        <v>611095.01678477868</v>
      </c>
      <c r="H307" s="4">
        <v>1217437.3040316605</v>
      </c>
      <c r="I307" s="2"/>
      <c r="J307" s="2">
        <f>VLOOKUP('W On Nov-Mar'!$A307+11/24,'LGE and KU 8760s'!$A$4:$G$8787,6,TRUE)</f>
        <v>568148.83800098579</v>
      </c>
      <c r="K307" s="2">
        <f>VLOOKUP('W On Nov-Mar'!$A307+11/24,'LGE and KU 8760s'!$A$4:$G$8787,7,TRUE)</f>
        <v>1147565.9986754456</v>
      </c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Z307" s="2"/>
      <c r="AA307"/>
      <c r="AB307"/>
      <c r="AC307"/>
    </row>
    <row r="308" spans="1:29" ht="14.45" x14ac:dyDescent="0.3">
      <c r="A308" s="3">
        <v>42416.29215277778</v>
      </c>
      <c r="B308">
        <v>2016</v>
      </c>
      <c r="C308">
        <v>2</v>
      </c>
      <c r="D308">
        <v>16</v>
      </c>
      <c r="E308">
        <v>7</v>
      </c>
      <c r="F308">
        <f t="shared" si="4"/>
        <v>3</v>
      </c>
      <c r="G308" s="4">
        <v>485743.52245619911</v>
      </c>
      <c r="H308" s="4">
        <v>1104152.354875098</v>
      </c>
      <c r="I308" s="2"/>
      <c r="J308" s="2">
        <f>VLOOKUP('W On Nov-Mar'!$A308+11/24,'LGE and KU 8760s'!$A$4:$G$8787,6,TRUE)</f>
        <v>548423.66445258108</v>
      </c>
      <c r="K308" s="2">
        <f>VLOOKUP('W On Nov-Mar'!$A308+11/24,'LGE and KU 8760s'!$A$4:$G$8787,7,TRUE)</f>
        <v>1019244.1537876101</v>
      </c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Z308" s="2"/>
      <c r="AA308"/>
      <c r="AB308"/>
      <c r="AC308"/>
    </row>
    <row r="309" spans="1:29" ht="14.45" x14ac:dyDescent="0.3">
      <c r="A309" s="3">
        <v>42416.333819444444</v>
      </c>
      <c r="B309">
        <v>2016</v>
      </c>
      <c r="C309">
        <v>2</v>
      </c>
      <c r="D309">
        <v>16</v>
      </c>
      <c r="E309">
        <v>8</v>
      </c>
      <c r="F309">
        <f t="shared" si="4"/>
        <v>3</v>
      </c>
      <c r="G309" s="4">
        <v>519678.80518149625</v>
      </c>
      <c r="H309" s="4">
        <v>1158453.8294199153</v>
      </c>
      <c r="I309" s="2"/>
      <c r="J309" s="2">
        <f>VLOOKUP('W On Nov-Mar'!$A309+11/24,'LGE and KU 8760s'!$A$4:$G$8787,6,TRUE)</f>
        <v>563041.23483702284</v>
      </c>
      <c r="K309" s="2">
        <f>VLOOKUP('W On Nov-Mar'!$A309+11/24,'LGE and KU 8760s'!$A$4:$G$8787,7,TRUE)</f>
        <v>1076359.8133210985</v>
      </c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Z309" s="2"/>
      <c r="AA309"/>
      <c r="AB309"/>
      <c r="AC309"/>
    </row>
    <row r="310" spans="1:29" ht="14.45" x14ac:dyDescent="0.3">
      <c r="A310" s="3">
        <v>42416.375486111108</v>
      </c>
      <c r="B310">
        <v>2016</v>
      </c>
      <c r="C310">
        <v>2</v>
      </c>
      <c r="D310">
        <v>16</v>
      </c>
      <c r="E310">
        <v>9</v>
      </c>
      <c r="F310">
        <f t="shared" si="4"/>
        <v>3</v>
      </c>
      <c r="G310" s="4">
        <v>536229.32833427819</v>
      </c>
      <c r="H310" s="4">
        <v>1126748.0401164198</v>
      </c>
      <c r="I310" s="2"/>
      <c r="J310" s="2">
        <f>VLOOKUP('W On Nov-Mar'!$A310+11/24,'LGE and KU 8760s'!$A$4:$G$8787,6,TRUE)</f>
        <v>590147.19684058544</v>
      </c>
      <c r="K310" s="2">
        <f>VLOOKUP('W On Nov-Mar'!$A310+11/24,'LGE and KU 8760s'!$A$4:$G$8787,7,TRUE)</f>
        <v>1103350.1926405223</v>
      </c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Z310" s="2"/>
      <c r="AA310"/>
      <c r="AB310"/>
      <c r="AC310"/>
    </row>
    <row r="311" spans="1:29" ht="14.45" x14ac:dyDescent="0.3">
      <c r="A311" s="3">
        <v>42416.41715277778</v>
      </c>
      <c r="B311">
        <v>2016</v>
      </c>
      <c r="C311">
        <v>2</v>
      </c>
      <c r="D311">
        <v>16</v>
      </c>
      <c r="E311">
        <v>10</v>
      </c>
      <c r="F311">
        <f t="shared" si="4"/>
        <v>3</v>
      </c>
      <c r="G311" s="4">
        <v>548894.84455444838</v>
      </c>
      <c r="H311" s="4">
        <v>1052306.9817399178</v>
      </c>
      <c r="I311" s="2"/>
      <c r="J311" s="2">
        <f>VLOOKUP('W On Nov-Mar'!$A311+11/24,'LGE and KU 8760s'!$A$4:$G$8787,6,TRUE)</f>
        <v>573305.8096665371</v>
      </c>
      <c r="K311" s="2">
        <f>VLOOKUP('W On Nov-Mar'!$A311+11/24,'LGE and KU 8760s'!$A$4:$G$8787,7,TRUE)</f>
        <v>1086188.1001217379</v>
      </c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Z311" s="2"/>
      <c r="AA311"/>
      <c r="AB311"/>
      <c r="AC311"/>
    </row>
    <row r="312" spans="1:29" ht="14.45" x14ac:dyDescent="0.3">
      <c r="A312" s="3">
        <v>42417.29215277778</v>
      </c>
      <c r="B312">
        <v>2016</v>
      </c>
      <c r="C312">
        <v>2</v>
      </c>
      <c r="D312">
        <v>17</v>
      </c>
      <c r="E312">
        <v>7</v>
      </c>
      <c r="F312">
        <f t="shared" si="4"/>
        <v>4</v>
      </c>
      <c r="G312" s="4">
        <v>562331.44316727156</v>
      </c>
      <c r="H312" s="4">
        <v>1176675.8582753798</v>
      </c>
      <c r="I312" s="2"/>
      <c r="J312" s="2">
        <f>VLOOKUP('W On Nov-Mar'!$A312+11/24,'LGE and KU 8760s'!$A$4:$G$8787,6,TRUE)</f>
        <v>563149.62171242642</v>
      </c>
      <c r="K312" s="2">
        <f>VLOOKUP('W On Nov-Mar'!$A312+11/24,'LGE and KU 8760s'!$A$4:$G$8787,7,TRUE)</f>
        <v>875406.23448204226</v>
      </c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Z312" s="2"/>
      <c r="AA312"/>
      <c r="AB312"/>
      <c r="AC312"/>
    </row>
    <row r="313" spans="1:29" ht="14.45" x14ac:dyDescent="0.3">
      <c r="A313" s="3">
        <v>42417.333819444444</v>
      </c>
      <c r="B313">
        <v>2016</v>
      </c>
      <c r="C313">
        <v>2</v>
      </c>
      <c r="D313">
        <v>17</v>
      </c>
      <c r="E313">
        <v>8</v>
      </c>
      <c r="F313">
        <f t="shared" si="4"/>
        <v>4</v>
      </c>
      <c r="G313" s="4">
        <v>510373.14577737881</v>
      </c>
      <c r="H313" s="4">
        <v>1113896.2692170283</v>
      </c>
      <c r="I313" s="2"/>
      <c r="J313" s="2">
        <f>VLOOKUP('W On Nov-Mar'!$A313+11/24,'LGE and KU 8760s'!$A$4:$G$8787,6,TRUE)</f>
        <v>571854.92811151233</v>
      </c>
      <c r="K313" s="2">
        <f>VLOOKUP('W On Nov-Mar'!$A313+11/24,'LGE and KU 8760s'!$A$4:$G$8787,7,TRUE)</f>
        <v>909770.07266307622</v>
      </c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Z313" s="2"/>
      <c r="AA313"/>
      <c r="AB313"/>
      <c r="AC313"/>
    </row>
    <row r="314" spans="1:29" ht="14.45" x14ac:dyDescent="0.3">
      <c r="A314" s="3">
        <v>42417.375486111108</v>
      </c>
      <c r="B314">
        <v>2016</v>
      </c>
      <c r="C314">
        <v>2</v>
      </c>
      <c r="D314">
        <v>17</v>
      </c>
      <c r="E314">
        <v>9</v>
      </c>
      <c r="F314">
        <f t="shared" si="4"/>
        <v>4</v>
      </c>
      <c r="G314" s="4">
        <v>495330.71753096278</v>
      </c>
      <c r="H314" s="4">
        <v>1042789.0233069274</v>
      </c>
      <c r="I314" s="2"/>
      <c r="J314" s="2">
        <f>VLOOKUP('W On Nov-Mar'!$A314+11/24,'LGE and KU 8760s'!$A$4:$G$8787,6,TRUE)</f>
        <v>547757.96979179385</v>
      </c>
      <c r="K314" s="2">
        <f>VLOOKUP('W On Nov-Mar'!$A314+11/24,'LGE and KU 8760s'!$A$4:$G$8787,7,TRUE)</f>
        <v>884377.71995568392</v>
      </c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Z314" s="2"/>
      <c r="AA314"/>
      <c r="AB314"/>
      <c r="AC314"/>
    </row>
    <row r="315" spans="1:29" ht="14.45" x14ac:dyDescent="0.3">
      <c r="A315" s="3">
        <v>42417.41715277778</v>
      </c>
      <c r="B315">
        <v>2016</v>
      </c>
      <c r="C315">
        <v>2</v>
      </c>
      <c r="D315">
        <v>17</v>
      </c>
      <c r="E315">
        <v>10</v>
      </c>
      <c r="F315">
        <f t="shared" si="4"/>
        <v>4</v>
      </c>
      <c r="G315" s="4">
        <v>496808.68518161168</v>
      </c>
      <c r="H315" s="4">
        <v>981224.17663046787</v>
      </c>
      <c r="I315" s="2"/>
      <c r="J315" s="2">
        <f>VLOOKUP('W On Nov-Mar'!$A315+11/24,'LGE and KU 8760s'!$A$4:$G$8787,6,TRUE)</f>
        <v>534837.6767901436</v>
      </c>
      <c r="K315" s="2">
        <f>VLOOKUP('W On Nov-Mar'!$A315+11/24,'LGE and KU 8760s'!$A$4:$G$8787,7,TRUE)</f>
        <v>889705.96296794724</v>
      </c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Z315" s="2"/>
      <c r="AA315"/>
      <c r="AB315"/>
      <c r="AC315"/>
    </row>
    <row r="316" spans="1:29" ht="14.45" x14ac:dyDescent="0.3">
      <c r="A316" s="3">
        <v>42418.29215277778</v>
      </c>
      <c r="B316">
        <v>2016</v>
      </c>
      <c r="C316">
        <v>2</v>
      </c>
      <c r="D316">
        <v>18</v>
      </c>
      <c r="E316">
        <v>7</v>
      </c>
      <c r="F316">
        <f t="shared" si="4"/>
        <v>5</v>
      </c>
      <c r="G316" s="4">
        <v>506462.05644296535</v>
      </c>
      <c r="H316" s="4">
        <v>974300.20085737598</v>
      </c>
      <c r="I316" s="2"/>
      <c r="J316" s="2">
        <f>VLOOKUP('W On Nov-Mar'!$A316+11/24,'LGE and KU 8760s'!$A$4:$G$8787,6,TRUE)</f>
        <v>421928.93360999046</v>
      </c>
      <c r="K316" s="2">
        <f>VLOOKUP('W On Nov-Mar'!$A316+11/24,'LGE and KU 8760s'!$A$4:$G$8787,7,TRUE)</f>
        <v>678972.59072027914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Z316" s="2"/>
      <c r="AA316"/>
      <c r="AB316"/>
      <c r="AC316"/>
    </row>
    <row r="317" spans="1:29" ht="14.45" x14ac:dyDescent="0.3">
      <c r="A317" s="3">
        <v>42418.333819444444</v>
      </c>
      <c r="B317">
        <v>2016</v>
      </c>
      <c r="C317">
        <v>2</v>
      </c>
      <c r="D317">
        <v>18</v>
      </c>
      <c r="E317">
        <v>8</v>
      </c>
      <c r="F317">
        <f t="shared" si="4"/>
        <v>5</v>
      </c>
      <c r="G317" s="4">
        <v>442394.19651984033</v>
      </c>
      <c r="H317" s="4">
        <v>891150.9545948212</v>
      </c>
      <c r="I317" s="2"/>
      <c r="J317" s="2">
        <f>VLOOKUP('W On Nov-Mar'!$A317+11/24,'LGE and KU 8760s'!$A$4:$G$8787,6,TRUE)</f>
        <v>446711.61109829025</v>
      </c>
      <c r="K317" s="2">
        <f>VLOOKUP('W On Nov-Mar'!$A317+11/24,'LGE and KU 8760s'!$A$4:$G$8787,7,TRUE)</f>
        <v>723640.44815366459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Z317" s="2"/>
      <c r="AA317"/>
      <c r="AB317"/>
      <c r="AC317"/>
    </row>
    <row r="318" spans="1:29" ht="14.45" x14ac:dyDescent="0.3">
      <c r="A318" s="3">
        <v>42418.375486111108</v>
      </c>
      <c r="B318">
        <v>2016</v>
      </c>
      <c r="C318">
        <v>2</v>
      </c>
      <c r="D318">
        <v>18</v>
      </c>
      <c r="E318">
        <v>9</v>
      </c>
      <c r="F318">
        <f t="shared" si="4"/>
        <v>5</v>
      </c>
      <c r="G318" s="4">
        <v>403029.26437149191</v>
      </c>
      <c r="H318" s="4">
        <v>703951.89018605312</v>
      </c>
      <c r="I318" s="2"/>
      <c r="J318" s="2">
        <f>VLOOKUP('W On Nov-Mar'!$A318+11/24,'LGE and KU 8760s'!$A$4:$G$8787,6,TRUE)</f>
        <v>426528.80351005465</v>
      </c>
      <c r="K318" s="2">
        <f>VLOOKUP('W On Nov-Mar'!$A318+11/24,'LGE and KU 8760s'!$A$4:$G$8787,7,TRUE)</f>
        <v>772862.31378186564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Z318" s="2"/>
      <c r="AA318"/>
      <c r="AB318"/>
      <c r="AC318"/>
    </row>
    <row r="319" spans="1:29" ht="14.45" x14ac:dyDescent="0.3">
      <c r="A319" s="3">
        <v>42418.41715277778</v>
      </c>
      <c r="B319">
        <v>2016</v>
      </c>
      <c r="C319">
        <v>2</v>
      </c>
      <c r="D319">
        <v>18</v>
      </c>
      <c r="E319">
        <v>10</v>
      </c>
      <c r="F319">
        <f t="shared" si="4"/>
        <v>5</v>
      </c>
      <c r="G319" s="4">
        <v>361517.07158985268</v>
      </c>
      <c r="H319" s="4">
        <v>610740.40946026344</v>
      </c>
      <c r="I319" s="2"/>
      <c r="J319" s="2">
        <f>VLOOKUP('W On Nov-Mar'!$A319+11/24,'LGE and KU 8760s'!$A$4:$G$8787,6,TRUE)</f>
        <v>424214.32380266208</v>
      </c>
      <c r="K319" s="2">
        <f>VLOOKUP('W On Nov-Mar'!$A319+11/24,'LGE and KU 8760s'!$A$4:$G$8787,7,TRUE)</f>
        <v>699684.75221083465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Z319" s="2"/>
      <c r="AA319"/>
      <c r="AB319"/>
      <c r="AC319"/>
    </row>
    <row r="320" spans="1:29" ht="14.45" x14ac:dyDescent="0.3">
      <c r="A320" s="3">
        <v>42419.29215277778</v>
      </c>
      <c r="B320">
        <v>2016</v>
      </c>
      <c r="C320">
        <v>2</v>
      </c>
      <c r="D320">
        <v>19</v>
      </c>
      <c r="E320">
        <v>7</v>
      </c>
      <c r="F320">
        <f t="shared" si="4"/>
        <v>6</v>
      </c>
      <c r="G320" s="4">
        <v>386962.07416695502</v>
      </c>
      <c r="H320" s="4">
        <v>629444.32462136529</v>
      </c>
      <c r="I320" s="2"/>
      <c r="J320" s="2">
        <f>VLOOKUP('W On Nov-Mar'!$A320+11/24,'LGE and KU 8760s'!$A$4:$G$8787,6,TRUE)</f>
        <v>386469.73164566973</v>
      </c>
      <c r="K320" s="2">
        <f>VLOOKUP('W On Nov-Mar'!$A320+11/24,'LGE and KU 8760s'!$A$4:$G$8787,7,TRUE)</f>
        <v>630361.99343587284</v>
      </c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Z320" s="2"/>
      <c r="AA320"/>
      <c r="AB320"/>
      <c r="AC320"/>
    </row>
    <row r="321" spans="1:29" ht="14.45" x14ac:dyDescent="0.3">
      <c r="A321" s="3">
        <v>42419.333819444444</v>
      </c>
      <c r="B321">
        <v>2016</v>
      </c>
      <c r="C321">
        <v>2</v>
      </c>
      <c r="D321">
        <v>19</v>
      </c>
      <c r="E321">
        <v>8</v>
      </c>
      <c r="F321">
        <f t="shared" si="4"/>
        <v>6</v>
      </c>
      <c r="G321" s="4">
        <v>328039.41016559524</v>
      </c>
      <c r="H321" s="4">
        <v>564981.07483516121</v>
      </c>
      <c r="I321" s="2"/>
      <c r="J321" s="2">
        <f>VLOOKUP('W On Nov-Mar'!$A321+11/24,'LGE and KU 8760s'!$A$4:$G$8787,6,TRUE)</f>
        <v>415821.73009645625</v>
      </c>
      <c r="K321" s="2">
        <f>VLOOKUP('W On Nov-Mar'!$A321+11/24,'LGE and KU 8760s'!$A$4:$G$8787,7,TRUE)</f>
        <v>652803.08971512818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Z321" s="2"/>
      <c r="AA321"/>
      <c r="AB321"/>
      <c r="AC321"/>
    </row>
    <row r="322" spans="1:29" ht="14.45" x14ac:dyDescent="0.3">
      <c r="A322" s="3">
        <v>42419.375486111108</v>
      </c>
      <c r="B322">
        <v>2016</v>
      </c>
      <c r="C322">
        <v>2</v>
      </c>
      <c r="D322">
        <v>19</v>
      </c>
      <c r="E322">
        <v>9</v>
      </c>
      <c r="F322">
        <f t="shared" si="4"/>
        <v>6</v>
      </c>
      <c r="G322" s="4">
        <v>264077.97526831087</v>
      </c>
      <c r="H322" s="4">
        <v>540434.60591791931</v>
      </c>
      <c r="I322" s="2"/>
      <c r="J322" s="2">
        <f>VLOOKUP('W On Nov-Mar'!$A322+11/24,'LGE and KU 8760s'!$A$4:$G$8787,6,TRUE)</f>
        <v>448225.14851093554</v>
      </c>
      <c r="K322" s="2">
        <f>VLOOKUP('W On Nov-Mar'!$A322+11/24,'LGE and KU 8760s'!$A$4:$G$8787,7,TRUE)</f>
        <v>659759.30701939238</v>
      </c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Z322" s="2"/>
      <c r="AA322"/>
      <c r="AB322"/>
      <c r="AC322"/>
    </row>
    <row r="323" spans="1:29" ht="14.45" x14ac:dyDescent="0.3">
      <c r="A323" s="3">
        <v>42419.41715277778</v>
      </c>
      <c r="B323">
        <v>2016</v>
      </c>
      <c r="C323">
        <v>2</v>
      </c>
      <c r="D323">
        <v>19</v>
      </c>
      <c r="E323">
        <v>10</v>
      </c>
      <c r="F323">
        <f t="shared" si="4"/>
        <v>6</v>
      </c>
      <c r="G323" s="4">
        <v>276983.46031989926</v>
      </c>
      <c r="H323" s="4">
        <v>488607.976593122</v>
      </c>
      <c r="I323" s="2"/>
      <c r="J323" s="2">
        <f>VLOOKUP('W On Nov-Mar'!$A323+11/24,'LGE and KU 8760s'!$A$4:$G$8787,6,TRUE)</f>
        <v>421289.7179944985</v>
      </c>
      <c r="K323" s="2">
        <f>VLOOKUP('W On Nov-Mar'!$A323+11/24,'LGE and KU 8760s'!$A$4:$G$8787,7,TRUE)</f>
        <v>667631.70454235876</v>
      </c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Z323" s="2"/>
      <c r="AA323"/>
      <c r="AB323"/>
      <c r="AC323"/>
    </row>
    <row r="324" spans="1:29" ht="14.45" x14ac:dyDescent="0.3">
      <c r="A324" s="3">
        <v>42422.29215277778</v>
      </c>
      <c r="B324">
        <v>2016</v>
      </c>
      <c r="C324">
        <v>2</v>
      </c>
      <c r="D324">
        <v>22</v>
      </c>
      <c r="E324">
        <v>7</v>
      </c>
      <c r="F324">
        <f t="shared" ref="F324:F387" si="5">WEEKDAY(A324)</f>
        <v>2</v>
      </c>
      <c r="G324" s="4">
        <v>439154.87256892928</v>
      </c>
      <c r="H324" s="4">
        <v>863035.78454010957</v>
      </c>
      <c r="I324" s="2"/>
      <c r="J324" s="2">
        <f>VLOOKUP('W On Nov-Mar'!$A324+11/24,'LGE and KU 8760s'!$A$4:$G$8787,6,TRUE)</f>
        <v>330247.74915316171</v>
      </c>
      <c r="K324" s="2">
        <f>VLOOKUP('W On Nov-Mar'!$A324+11/24,'LGE and KU 8760s'!$A$4:$G$8787,7,TRUE)</f>
        <v>492082.66109656694</v>
      </c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Z324" s="2"/>
      <c r="AA324"/>
      <c r="AB324"/>
      <c r="AC324"/>
    </row>
    <row r="325" spans="1:29" ht="14.45" x14ac:dyDescent="0.3">
      <c r="A325" s="3">
        <v>42422.333819444444</v>
      </c>
      <c r="B325">
        <v>2016</v>
      </c>
      <c r="C325">
        <v>2</v>
      </c>
      <c r="D325">
        <v>22</v>
      </c>
      <c r="E325">
        <v>8</v>
      </c>
      <c r="F325">
        <f t="shared" si="5"/>
        <v>2</v>
      </c>
      <c r="G325" s="4">
        <v>447382.66718043294</v>
      </c>
      <c r="H325" s="4">
        <v>827782.0936913722</v>
      </c>
      <c r="I325" s="2"/>
      <c r="J325" s="2">
        <f>VLOOKUP('W On Nov-Mar'!$A325+11/24,'LGE and KU 8760s'!$A$4:$G$8787,6,TRUE)</f>
        <v>354124.87213206384</v>
      </c>
      <c r="K325" s="2">
        <f>VLOOKUP('W On Nov-Mar'!$A325+11/24,'LGE and KU 8760s'!$A$4:$G$8787,7,TRUE)</f>
        <v>544188.65553774743</v>
      </c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Z325" s="2"/>
      <c r="AA325"/>
      <c r="AB325"/>
      <c r="AC325"/>
    </row>
    <row r="326" spans="1:29" ht="14.45" x14ac:dyDescent="0.3">
      <c r="A326" s="3">
        <v>42422.375497685185</v>
      </c>
      <c r="B326">
        <v>2016</v>
      </c>
      <c r="C326">
        <v>2</v>
      </c>
      <c r="D326">
        <v>22</v>
      </c>
      <c r="E326">
        <v>9</v>
      </c>
      <c r="F326">
        <f t="shared" si="5"/>
        <v>2</v>
      </c>
      <c r="G326" s="4">
        <v>429476.03789375583</v>
      </c>
      <c r="H326" s="4">
        <v>756591.42074798944</v>
      </c>
      <c r="I326" s="2"/>
      <c r="J326" s="2">
        <f>VLOOKUP('W On Nov-Mar'!$A326+11/24,'LGE and KU 8760s'!$A$4:$G$8787,6,TRUE)</f>
        <v>381615.63298063533</v>
      </c>
      <c r="K326" s="2">
        <f>VLOOKUP('W On Nov-Mar'!$A326+11/24,'LGE and KU 8760s'!$A$4:$G$8787,7,TRUE)</f>
        <v>619817.61589923827</v>
      </c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Z326" s="2"/>
      <c r="AA326"/>
      <c r="AB326"/>
      <c r="AC326"/>
    </row>
    <row r="327" spans="1:29" ht="14.45" x14ac:dyDescent="0.3">
      <c r="A327" s="3">
        <v>42422.417164351849</v>
      </c>
      <c r="B327">
        <v>2016</v>
      </c>
      <c r="C327">
        <v>2</v>
      </c>
      <c r="D327">
        <v>22</v>
      </c>
      <c r="E327">
        <v>10</v>
      </c>
      <c r="F327">
        <f t="shared" si="5"/>
        <v>2</v>
      </c>
      <c r="G327" s="4">
        <v>384255.68912754708</v>
      </c>
      <c r="H327" s="4">
        <v>685613.57408409764</v>
      </c>
      <c r="I327" s="2"/>
      <c r="J327" s="2">
        <f>VLOOKUP('W On Nov-Mar'!$A327+11/24,'LGE and KU 8760s'!$A$4:$G$8787,6,TRUE)</f>
        <v>370879.80873013072</v>
      </c>
      <c r="K327" s="2">
        <f>VLOOKUP('W On Nov-Mar'!$A327+11/24,'LGE and KU 8760s'!$A$4:$G$8787,7,TRUE)</f>
        <v>645765.16867816611</v>
      </c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Z327" s="2"/>
      <c r="AA327"/>
      <c r="AB327"/>
      <c r="AC327"/>
    </row>
    <row r="328" spans="1:29" ht="14.45" x14ac:dyDescent="0.3">
      <c r="A328" s="3">
        <v>42423.292164351849</v>
      </c>
      <c r="B328">
        <v>2016</v>
      </c>
      <c r="C328">
        <v>2</v>
      </c>
      <c r="D328">
        <v>23</v>
      </c>
      <c r="E328">
        <v>7</v>
      </c>
      <c r="F328">
        <f t="shared" si="5"/>
        <v>3</v>
      </c>
      <c r="G328" s="4">
        <v>433311.33549994341</v>
      </c>
      <c r="H328" s="4">
        <v>760685.6012831626</v>
      </c>
      <c r="I328" s="2"/>
      <c r="J328" s="2">
        <f>VLOOKUP('W On Nov-Mar'!$A328+11/24,'LGE and KU 8760s'!$A$4:$G$8787,6,TRUE)</f>
        <v>534261.35704883933</v>
      </c>
      <c r="K328" s="2">
        <f>VLOOKUP('W On Nov-Mar'!$A328+11/24,'LGE and KU 8760s'!$A$4:$G$8787,7,TRUE)</f>
        <v>850628.89967182535</v>
      </c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Z328" s="2"/>
      <c r="AA328"/>
      <c r="AB328"/>
      <c r="AC328"/>
    </row>
    <row r="329" spans="1:29" ht="14.45" x14ac:dyDescent="0.3">
      <c r="A329" s="3">
        <v>42423.333831018521</v>
      </c>
      <c r="B329">
        <v>2016</v>
      </c>
      <c r="C329">
        <v>2</v>
      </c>
      <c r="D329">
        <v>23</v>
      </c>
      <c r="E329">
        <v>8</v>
      </c>
      <c r="F329">
        <f t="shared" si="5"/>
        <v>3</v>
      </c>
      <c r="G329" s="4">
        <v>453190.29485696036</v>
      </c>
      <c r="H329" s="4">
        <v>795590.6498737284</v>
      </c>
      <c r="I329" s="2"/>
      <c r="J329" s="2">
        <f>VLOOKUP('W On Nov-Mar'!$A329+11/24,'LGE and KU 8760s'!$A$4:$G$8787,6,TRUE)</f>
        <v>588817.71201800869</v>
      </c>
      <c r="K329" s="2">
        <f>VLOOKUP('W On Nov-Mar'!$A329+11/24,'LGE and KU 8760s'!$A$4:$G$8787,7,TRUE)</f>
        <v>888804.05987898947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Z329" s="2"/>
      <c r="AA329"/>
      <c r="AB329"/>
      <c r="AC329"/>
    </row>
    <row r="330" spans="1:29" ht="14.45" x14ac:dyDescent="0.3">
      <c r="A330" s="3">
        <v>42423.375497685185</v>
      </c>
      <c r="B330">
        <v>2016</v>
      </c>
      <c r="C330">
        <v>2</v>
      </c>
      <c r="D330">
        <v>23</v>
      </c>
      <c r="E330">
        <v>9</v>
      </c>
      <c r="F330">
        <f t="shared" si="5"/>
        <v>3</v>
      </c>
      <c r="G330" s="4">
        <v>454863.47868194547</v>
      </c>
      <c r="H330" s="4">
        <v>785105.0708016447</v>
      </c>
      <c r="I330" s="2"/>
      <c r="J330" s="2">
        <f>VLOOKUP('W On Nov-Mar'!$A330+11/24,'LGE and KU 8760s'!$A$4:$G$8787,6,TRUE)</f>
        <v>575851.31187327055</v>
      </c>
      <c r="K330" s="2">
        <f>VLOOKUP('W On Nov-Mar'!$A330+11/24,'LGE and KU 8760s'!$A$4:$G$8787,7,TRUE)</f>
        <v>925912.49180221709</v>
      </c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Z330" s="2"/>
      <c r="AA330"/>
      <c r="AB330"/>
      <c r="AC330"/>
    </row>
    <row r="331" spans="1:29" ht="14.45" x14ac:dyDescent="0.3">
      <c r="A331" s="3">
        <v>42423.417164351849</v>
      </c>
      <c r="B331">
        <v>2016</v>
      </c>
      <c r="C331">
        <v>2</v>
      </c>
      <c r="D331">
        <v>23</v>
      </c>
      <c r="E331">
        <v>10</v>
      </c>
      <c r="F331">
        <f t="shared" si="5"/>
        <v>3</v>
      </c>
      <c r="G331" s="4">
        <v>435159.65011061647</v>
      </c>
      <c r="H331" s="4">
        <v>754722.75862277939</v>
      </c>
      <c r="I331" s="2"/>
      <c r="J331" s="2">
        <f>VLOOKUP('W On Nov-Mar'!$A331+11/24,'LGE and KU 8760s'!$A$4:$G$8787,6,TRUE)</f>
        <v>546943.34743359778</v>
      </c>
      <c r="K331" s="2">
        <f>VLOOKUP('W On Nov-Mar'!$A331+11/24,'LGE and KU 8760s'!$A$4:$G$8787,7,TRUE)</f>
        <v>916291.91744748177</v>
      </c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Z331" s="2"/>
      <c r="AA331"/>
      <c r="AB331"/>
      <c r="AC331"/>
    </row>
    <row r="332" spans="1:29" ht="14.45" x14ac:dyDescent="0.3">
      <c r="A332" s="3">
        <v>42424.292164351849</v>
      </c>
      <c r="B332">
        <v>2016</v>
      </c>
      <c r="C332">
        <v>2</v>
      </c>
      <c r="D332">
        <v>24</v>
      </c>
      <c r="E332">
        <v>7</v>
      </c>
      <c r="F332">
        <f t="shared" si="5"/>
        <v>4</v>
      </c>
      <c r="G332" s="4">
        <v>573733.3066441135</v>
      </c>
      <c r="H332" s="4">
        <v>1077820.7518088999</v>
      </c>
      <c r="I332" s="2"/>
      <c r="J332" s="2">
        <f>VLOOKUP('W On Nov-Mar'!$A332+11/24,'LGE and KU 8760s'!$A$4:$G$8787,6,TRUE)</f>
        <v>488736.59266205627</v>
      </c>
      <c r="K332" s="2">
        <f>VLOOKUP('W On Nov-Mar'!$A332+11/24,'LGE and KU 8760s'!$A$4:$G$8787,7,TRUE)</f>
        <v>831218.37318200897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Z332" s="2"/>
      <c r="AA332"/>
      <c r="AB332"/>
      <c r="AC332"/>
    </row>
    <row r="333" spans="1:29" ht="14.45" x14ac:dyDescent="0.3">
      <c r="A333" s="3">
        <v>42424.333831018521</v>
      </c>
      <c r="B333">
        <v>2016</v>
      </c>
      <c r="C333">
        <v>2</v>
      </c>
      <c r="D333">
        <v>24</v>
      </c>
      <c r="E333">
        <v>8</v>
      </c>
      <c r="F333">
        <f t="shared" si="5"/>
        <v>4</v>
      </c>
      <c r="G333" s="4">
        <v>488339.23660800338</v>
      </c>
      <c r="H333" s="4">
        <v>975987.54494933493</v>
      </c>
      <c r="I333" s="2"/>
      <c r="J333" s="2">
        <f>VLOOKUP('W On Nov-Mar'!$A333+11/24,'LGE and KU 8760s'!$A$4:$G$8787,6,TRUE)</f>
        <v>546337.33088894375</v>
      </c>
      <c r="K333" s="2">
        <f>VLOOKUP('W On Nov-Mar'!$A333+11/24,'LGE and KU 8760s'!$A$4:$G$8787,7,TRUE)</f>
        <v>926388.4831856793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Z333" s="2"/>
      <c r="AA333"/>
      <c r="AB333"/>
      <c r="AC333"/>
    </row>
    <row r="334" spans="1:29" ht="14.45" x14ac:dyDescent="0.3">
      <c r="A334" s="3">
        <v>42424.375497685185</v>
      </c>
      <c r="B334">
        <v>2016</v>
      </c>
      <c r="C334">
        <v>2</v>
      </c>
      <c r="D334">
        <v>24</v>
      </c>
      <c r="E334">
        <v>9</v>
      </c>
      <c r="F334">
        <f t="shared" si="5"/>
        <v>4</v>
      </c>
      <c r="G334" s="4">
        <v>420986.71395634703</v>
      </c>
      <c r="H334" s="4">
        <v>855912.3221435328</v>
      </c>
      <c r="I334" s="2"/>
      <c r="J334" s="2">
        <f>VLOOKUP('W On Nov-Mar'!$A334+11/24,'LGE and KU 8760s'!$A$4:$G$8787,6,TRUE)</f>
        <v>515770.82708125224</v>
      </c>
      <c r="K334" s="2">
        <f>VLOOKUP('W On Nov-Mar'!$A334+11/24,'LGE and KU 8760s'!$A$4:$G$8787,7,TRUE)</f>
        <v>960484.63954238326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Z334" s="2"/>
      <c r="AA334"/>
      <c r="AB334"/>
      <c r="AC334"/>
    </row>
    <row r="335" spans="1:29" ht="14.45" x14ac:dyDescent="0.3">
      <c r="A335" s="3">
        <v>42424.417164351849</v>
      </c>
      <c r="B335">
        <v>2016</v>
      </c>
      <c r="C335">
        <v>2</v>
      </c>
      <c r="D335">
        <v>24</v>
      </c>
      <c r="E335">
        <v>10</v>
      </c>
      <c r="F335">
        <f t="shared" si="5"/>
        <v>4</v>
      </c>
      <c r="G335" s="4">
        <v>431239.76262109011</v>
      </c>
      <c r="H335" s="4">
        <v>793414.23895540193</v>
      </c>
      <c r="I335" s="2"/>
      <c r="J335" s="2">
        <f>VLOOKUP('W On Nov-Mar'!$A335+11/24,'LGE and KU 8760s'!$A$4:$G$8787,6,TRUE)</f>
        <v>518922.97796076193</v>
      </c>
      <c r="K335" s="2">
        <f>VLOOKUP('W On Nov-Mar'!$A335+11/24,'LGE and KU 8760s'!$A$4:$G$8787,7,TRUE)</f>
        <v>956651.98596842214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Z335" s="2"/>
      <c r="AA335"/>
      <c r="AB335"/>
      <c r="AC335"/>
    </row>
    <row r="336" spans="1:29" ht="14.45" x14ac:dyDescent="0.3">
      <c r="A336" s="3">
        <v>42425.292164351849</v>
      </c>
      <c r="B336">
        <v>2016</v>
      </c>
      <c r="C336">
        <v>2</v>
      </c>
      <c r="D336">
        <v>25</v>
      </c>
      <c r="E336">
        <v>7</v>
      </c>
      <c r="F336">
        <f t="shared" si="5"/>
        <v>5</v>
      </c>
      <c r="G336" s="4">
        <v>527431.62993574177</v>
      </c>
      <c r="H336" s="4">
        <v>938662.0718529271</v>
      </c>
      <c r="I336" s="2"/>
      <c r="J336" s="2">
        <f>VLOOKUP('W On Nov-Mar'!$A336+11/24,'LGE and KU 8760s'!$A$4:$G$8787,6,TRUE)</f>
        <v>528324.18486905168</v>
      </c>
      <c r="K336" s="2">
        <f>VLOOKUP('W On Nov-Mar'!$A336+11/24,'LGE and KU 8760s'!$A$4:$G$8787,7,TRUE)</f>
        <v>879036.34747996542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Z336" s="2"/>
      <c r="AA336"/>
      <c r="AB336"/>
      <c r="AC336"/>
    </row>
    <row r="337" spans="1:29" ht="14.45" x14ac:dyDescent="0.3">
      <c r="A337" s="3">
        <v>42425.333831018521</v>
      </c>
      <c r="B337">
        <v>2016</v>
      </c>
      <c r="C337">
        <v>2</v>
      </c>
      <c r="D337">
        <v>25</v>
      </c>
      <c r="E337">
        <v>8</v>
      </c>
      <c r="F337">
        <f t="shared" si="5"/>
        <v>5</v>
      </c>
      <c r="G337" s="4">
        <v>455173.2032859028</v>
      </c>
      <c r="H337" s="4">
        <v>941843.80971989548</v>
      </c>
      <c r="I337" s="2"/>
      <c r="J337" s="2">
        <f>VLOOKUP('W On Nov-Mar'!$A337+11/24,'LGE and KU 8760s'!$A$4:$G$8787,6,TRUE)</f>
        <v>579568.60866958892</v>
      </c>
      <c r="K337" s="2">
        <f>VLOOKUP('W On Nov-Mar'!$A337+11/24,'LGE and KU 8760s'!$A$4:$G$8787,7,TRUE)</f>
        <v>929535.54403473565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Z337" s="2"/>
      <c r="AA337"/>
      <c r="AB337"/>
      <c r="AC337"/>
    </row>
    <row r="338" spans="1:29" ht="14.45" x14ac:dyDescent="0.3">
      <c r="A338" s="3">
        <v>42425.375497685185</v>
      </c>
      <c r="B338">
        <v>2016</v>
      </c>
      <c r="C338">
        <v>2</v>
      </c>
      <c r="D338">
        <v>25</v>
      </c>
      <c r="E338">
        <v>9</v>
      </c>
      <c r="F338">
        <f t="shared" si="5"/>
        <v>5</v>
      </c>
      <c r="G338" s="4">
        <v>439873.73046081263</v>
      </c>
      <c r="H338" s="4">
        <v>832701.85625248856</v>
      </c>
      <c r="I338" s="2"/>
      <c r="J338" s="2">
        <f>VLOOKUP('W On Nov-Mar'!$A338+11/24,'LGE and KU 8760s'!$A$4:$G$8787,6,TRUE)</f>
        <v>560025.54349731421</v>
      </c>
      <c r="K338" s="2">
        <f>VLOOKUP('W On Nov-Mar'!$A338+11/24,'LGE and KU 8760s'!$A$4:$G$8787,7,TRUE)</f>
        <v>944291.36117226037</v>
      </c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Z338" s="2"/>
      <c r="AA338"/>
      <c r="AB338"/>
      <c r="AC338"/>
    </row>
    <row r="339" spans="1:29" ht="14.45" x14ac:dyDescent="0.3">
      <c r="A339" s="3">
        <v>42425.417164351849</v>
      </c>
      <c r="B339">
        <v>2016</v>
      </c>
      <c r="C339">
        <v>2</v>
      </c>
      <c r="D339">
        <v>25</v>
      </c>
      <c r="E339">
        <v>10</v>
      </c>
      <c r="F339">
        <f t="shared" si="5"/>
        <v>5</v>
      </c>
      <c r="G339" s="4">
        <v>423652.23055996769</v>
      </c>
      <c r="H339" s="4">
        <v>767749.59002835292</v>
      </c>
      <c r="I339" s="2"/>
      <c r="J339" s="2">
        <f>VLOOKUP('W On Nov-Mar'!$A339+11/24,'LGE and KU 8760s'!$A$4:$G$8787,6,TRUE)</f>
        <v>521182.67290550401</v>
      </c>
      <c r="K339" s="2">
        <f>VLOOKUP('W On Nov-Mar'!$A339+11/24,'LGE and KU 8760s'!$A$4:$G$8787,7,TRUE)</f>
        <v>931325.60285091551</v>
      </c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Z339" s="2"/>
      <c r="AA339"/>
      <c r="AB339"/>
      <c r="AC339"/>
    </row>
    <row r="340" spans="1:29" ht="14.45" x14ac:dyDescent="0.3">
      <c r="A340" s="3">
        <v>42426.292164351849</v>
      </c>
      <c r="B340">
        <v>2016</v>
      </c>
      <c r="C340">
        <v>2</v>
      </c>
      <c r="D340">
        <v>26</v>
      </c>
      <c r="E340">
        <v>7</v>
      </c>
      <c r="F340">
        <f t="shared" si="5"/>
        <v>6</v>
      </c>
      <c r="G340" s="4">
        <v>607087.76736574189</v>
      </c>
      <c r="H340" s="4">
        <v>1186976.7174307064</v>
      </c>
      <c r="I340" s="2"/>
      <c r="J340" s="2">
        <f>VLOOKUP('W On Nov-Mar'!$A340+11/24,'LGE and KU 8760s'!$A$4:$G$8787,6,TRUE)</f>
        <v>512360.12870309583</v>
      </c>
      <c r="K340" s="2">
        <f>VLOOKUP('W On Nov-Mar'!$A340+11/24,'LGE and KU 8760s'!$A$4:$G$8787,7,TRUE)</f>
        <v>1039225.8358757608</v>
      </c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Z340" s="2"/>
      <c r="AA340"/>
      <c r="AB340"/>
      <c r="AC340"/>
    </row>
    <row r="341" spans="1:29" ht="14.45" x14ac:dyDescent="0.3">
      <c r="A341" s="3">
        <v>42426.333831018521</v>
      </c>
      <c r="B341">
        <v>2016</v>
      </c>
      <c r="C341">
        <v>2</v>
      </c>
      <c r="D341">
        <v>26</v>
      </c>
      <c r="E341">
        <v>8</v>
      </c>
      <c r="F341">
        <f t="shared" si="5"/>
        <v>6</v>
      </c>
      <c r="G341" s="4">
        <v>541567.08324296097</v>
      </c>
      <c r="H341" s="4">
        <v>1144852.7686527998</v>
      </c>
      <c r="I341" s="2"/>
      <c r="J341" s="2">
        <f>VLOOKUP('W On Nov-Mar'!$A341+11/24,'LGE and KU 8760s'!$A$4:$G$8787,6,TRUE)</f>
        <v>600109.95946375642</v>
      </c>
      <c r="K341" s="2">
        <f>VLOOKUP('W On Nov-Mar'!$A341+11/24,'LGE and KU 8760s'!$A$4:$G$8787,7,TRUE)</f>
        <v>1129004.5489187893</v>
      </c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Z341" s="2"/>
      <c r="AA341"/>
      <c r="AB341"/>
      <c r="AC341"/>
    </row>
    <row r="342" spans="1:29" ht="14.45" x14ac:dyDescent="0.3">
      <c r="A342" s="3">
        <v>42426.375497685185</v>
      </c>
      <c r="B342">
        <v>2016</v>
      </c>
      <c r="C342">
        <v>2</v>
      </c>
      <c r="D342">
        <v>26</v>
      </c>
      <c r="E342">
        <v>9</v>
      </c>
      <c r="F342">
        <f t="shared" si="5"/>
        <v>6</v>
      </c>
      <c r="G342" s="4">
        <v>497868.54521050135</v>
      </c>
      <c r="H342" s="4">
        <v>1075196.6048332034</v>
      </c>
      <c r="I342" s="2"/>
      <c r="J342" s="2">
        <f>VLOOKUP('W On Nov-Mar'!$A342+11/24,'LGE and KU 8760s'!$A$4:$G$8787,6,TRUE)</f>
        <v>613594.88871071162</v>
      </c>
      <c r="K342" s="2">
        <f>VLOOKUP('W On Nov-Mar'!$A342+11/24,'LGE and KU 8760s'!$A$4:$G$8787,7,TRUE)</f>
        <v>1166340.1155328068</v>
      </c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Z342" s="2"/>
      <c r="AA342"/>
      <c r="AB342"/>
      <c r="AC342"/>
    </row>
    <row r="343" spans="1:29" ht="14.45" x14ac:dyDescent="0.3">
      <c r="A343" s="3">
        <v>42426.417164351849</v>
      </c>
      <c r="B343">
        <v>2016</v>
      </c>
      <c r="C343">
        <v>2</v>
      </c>
      <c r="D343">
        <v>26</v>
      </c>
      <c r="E343">
        <v>10</v>
      </c>
      <c r="F343">
        <f t="shared" si="5"/>
        <v>6</v>
      </c>
      <c r="G343" s="4">
        <v>487848.07096078317</v>
      </c>
      <c r="H343" s="4">
        <v>999500.43180330587</v>
      </c>
      <c r="I343" s="2"/>
      <c r="J343" s="2">
        <f>VLOOKUP('W On Nov-Mar'!$A343+11/24,'LGE and KU 8760s'!$A$4:$G$8787,6,TRUE)</f>
        <v>612870.60217882763</v>
      </c>
      <c r="K343" s="2">
        <f>VLOOKUP('W On Nov-Mar'!$A343+11/24,'LGE and KU 8760s'!$A$4:$G$8787,7,TRUE)</f>
        <v>1197288.1682323941</v>
      </c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Z343" s="2"/>
      <c r="AA343"/>
      <c r="AB343"/>
      <c r="AC343"/>
    </row>
    <row r="344" spans="1:29" ht="14.45" x14ac:dyDescent="0.3">
      <c r="A344" s="3">
        <v>42429.29215277778</v>
      </c>
      <c r="B344">
        <v>2016</v>
      </c>
      <c r="C344">
        <v>2</v>
      </c>
      <c r="D344">
        <v>29</v>
      </c>
      <c r="E344">
        <v>7</v>
      </c>
      <c r="F344">
        <f t="shared" si="5"/>
        <v>2</v>
      </c>
      <c r="G344" s="4">
        <v>613309.46609512111</v>
      </c>
      <c r="H344" s="4">
        <v>863035.78454010957</v>
      </c>
      <c r="I344" s="2"/>
      <c r="J344" s="2">
        <f>VLOOKUP('W On Nov-Mar'!$A344+11/24,'LGE and KU 8760s'!$A$4:$G$8787,6,TRUE)</f>
        <v>396617.98466353759</v>
      </c>
      <c r="K344" s="2">
        <f>VLOOKUP('W On Nov-Mar'!$A344+11/24,'LGE and KU 8760s'!$A$4:$G$8787,7,TRUE)</f>
        <v>492082.66109656694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Z344" s="2"/>
      <c r="AA344"/>
      <c r="AB344"/>
      <c r="AC344"/>
    </row>
    <row r="345" spans="1:29" ht="14.45" x14ac:dyDescent="0.3">
      <c r="A345" s="3">
        <v>42429.333819444444</v>
      </c>
      <c r="B345">
        <v>2016</v>
      </c>
      <c r="C345">
        <v>2</v>
      </c>
      <c r="D345">
        <v>29</v>
      </c>
      <c r="E345">
        <v>8</v>
      </c>
      <c r="F345">
        <f t="shared" si="5"/>
        <v>2</v>
      </c>
      <c r="G345" s="4">
        <v>552872.93545574718</v>
      </c>
      <c r="H345" s="4">
        <v>827782.0936913722</v>
      </c>
      <c r="I345" s="2"/>
      <c r="J345" s="2">
        <f>VLOOKUP('W On Nov-Mar'!$A345+11/24,'LGE and KU 8760s'!$A$4:$G$8787,6,TRUE)</f>
        <v>427546.5524210906</v>
      </c>
      <c r="K345" s="2">
        <f>VLOOKUP('W On Nov-Mar'!$A345+11/24,'LGE and KU 8760s'!$A$4:$G$8787,7,TRUE)</f>
        <v>544188.65553774743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Z345" s="2"/>
      <c r="AA345"/>
      <c r="AB345"/>
      <c r="AC345"/>
    </row>
    <row r="346" spans="1:29" ht="14.45" x14ac:dyDescent="0.3">
      <c r="A346" s="3">
        <v>42429.375497685185</v>
      </c>
      <c r="B346">
        <v>2016</v>
      </c>
      <c r="C346">
        <v>2</v>
      </c>
      <c r="D346">
        <v>29</v>
      </c>
      <c r="E346">
        <v>9</v>
      </c>
      <c r="F346">
        <f t="shared" si="5"/>
        <v>2</v>
      </c>
      <c r="G346" s="4">
        <v>514357.01328618836</v>
      </c>
      <c r="H346" s="4">
        <v>756591.42074798944</v>
      </c>
      <c r="I346" s="2"/>
      <c r="J346" s="2">
        <f>VLOOKUP('W On Nov-Mar'!$A346+11/24,'LGE and KU 8760s'!$A$4:$G$8787,6,TRUE)</f>
        <v>494755.75742279127</v>
      </c>
      <c r="K346" s="2">
        <f>VLOOKUP('W On Nov-Mar'!$A346+11/24,'LGE and KU 8760s'!$A$4:$G$8787,7,TRUE)</f>
        <v>619817.61589923827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Z346" s="2"/>
      <c r="AA346"/>
      <c r="AB346"/>
      <c r="AC346"/>
    </row>
    <row r="347" spans="1:29" ht="14.45" x14ac:dyDescent="0.3">
      <c r="A347" s="3">
        <v>42429.417164351849</v>
      </c>
      <c r="B347">
        <v>2016</v>
      </c>
      <c r="C347">
        <v>2</v>
      </c>
      <c r="D347">
        <v>29</v>
      </c>
      <c r="E347">
        <v>10</v>
      </c>
      <c r="F347">
        <f t="shared" si="5"/>
        <v>2</v>
      </c>
      <c r="G347" s="4">
        <v>502993.69837579597</v>
      </c>
      <c r="H347" s="4">
        <v>685613.57408409764</v>
      </c>
      <c r="I347" s="2"/>
      <c r="J347" s="2">
        <f>VLOOKUP('W On Nov-Mar'!$A347+11/24,'LGE and KU 8760s'!$A$4:$G$8787,6,TRUE)</f>
        <v>494120.36115342617</v>
      </c>
      <c r="K347" s="2">
        <f>VLOOKUP('W On Nov-Mar'!$A347+11/24,'LGE and KU 8760s'!$A$4:$G$8787,7,TRUE)</f>
        <v>645765.16867816611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Z347" s="2"/>
      <c r="AA347"/>
      <c r="AB347"/>
      <c r="AC347"/>
    </row>
    <row r="348" spans="1:29" ht="14.45" x14ac:dyDescent="0.3">
      <c r="A348" s="3">
        <v>42430.292164351849</v>
      </c>
      <c r="B348">
        <v>2016</v>
      </c>
      <c r="C348">
        <v>3</v>
      </c>
      <c r="D348">
        <v>1</v>
      </c>
      <c r="E348">
        <v>7</v>
      </c>
      <c r="F348">
        <f t="shared" si="5"/>
        <v>3</v>
      </c>
      <c r="G348" s="4">
        <v>508916.94310861424</v>
      </c>
      <c r="H348" s="4">
        <v>891834.8688809782</v>
      </c>
      <c r="I348" s="2"/>
      <c r="J348" s="2">
        <f>VLOOKUP('W On Nov-Mar'!$A348+11/24,'LGE and KU 8760s'!$A$4:$G$8787,6,TRUE)</f>
        <v>420097.99543489644</v>
      </c>
      <c r="K348" s="2">
        <f>VLOOKUP('W On Nov-Mar'!$A348+11/24,'LGE and KU 8760s'!$A$4:$G$8787,7,TRUE)</f>
        <v>674451.23749249312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Z348" s="2"/>
      <c r="AA348"/>
      <c r="AB348"/>
      <c r="AC348"/>
    </row>
    <row r="349" spans="1:29" ht="14.45" x14ac:dyDescent="0.3">
      <c r="A349" s="3">
        <v>42430.333831018521</v>
      </c>
      <c r="B349">
        <v>2016</v>
      </c>
      <c r="C349">
        <v>3</v>
      </c>
      <c r="D349">
        <v>1</v>
      </c>
      <c r="E349">
        <v>8</v>
      </c>
      <c r="F349">
        <f t="shared" si="5"/>
        <v>3</v>
      </c>
      <c r="G349" s="4">
        <v>529083.71308968985</v>
      </c>
      <c r="H349" s="4">
        <v>931361.67303174408</v>
      </c>
      <c r="I349" s="2"/>
      <c r="J349" s="2">
        <f>VLOOKUP('W On Nov-Mar'!$A349+11/24,'LGE and KU 8760s'!$A$4:$G$8787,6,TRUE)</f>
        <v>420097.99543489644</v>
      </c>
      <c r="K349" s="2">
        <f>VLOOKUP('W On Nov-Mar'!$A349+11/24,'LGE and KU 8760s'!$A$4:$G$8787,7,TRUE)</f>
        <v>674451.23749249312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Z349" s="2"/>
      <c r="AA349"/>
      <c r="AB349"/>
      <c r="AC349"/>
    </row>
    <row r="350" spans="1:29" ht="14.45" x14ac:dyDescent="0.3">
      <c r="A350" s="3">
        <v>42430.375497685185</v>
      </c>
      <c r="B350">
        <v>2016</v>
      </c>
      <c r="C350">
        <v>3</v>
      </c>
      <c r="D350">
        <v>1</v>
      </c>
      <c r="E350">
        <v>9</v>
      </c>
      <c r="F350">
        <f t="shared" si="5"/>
        <v>3</v>
      </c>
      <c r="G350" s="4">
        <v>520160.4408222877</v>
      </c>
      <c r="H350" s="4">
        <v>918351.68348782626</v>
      </c>
      <c r="I350" s="2"/>
      <c r="J350" s="2">
        <f>VLOOKUP('W On Nov-Mar'!$A350+11/24,'LGE and KU 8760s'!$A$4:$G$8787,6,TRUE)</f>
        <v>438762.3299482119</v>
      </c>
      <c r="K350" s="2">
        <f>VLOOKUP('W On Nov-Mar'!$A350+11/24,'LGE and KU 8760s'!$A$4:$G$8787,7,TRUE)</f>
        <v>699568.72219254624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Z350" s="2"/>
      <c r="AA350"/>
      <c r="AB350"/>
      <c r="AC350"/>
    </row>
    <row r="351" spans="1:29" ht="14.45" x14ac:dyDescent="0.3">
      <c r="A351" s="3">
        <v>42430.417164351849</v>
      </c>
      <c r="B351">
        <v>2016</v>
      </c>
      <c r="C351">
        <v>3</v>
      </c>
      <c r="D351">
        <v>1</v>
      </c>
      <c r="E351">
        <v>10</v>
      </c>
      <c r="F351">
        <f t="shared" si="5"/>
        <v>3</v>
      </c>
      <c r="G351" s="4">
        <v>512807.50675754691</v>
      </c>
      <c r="H351" s="4">
        <v>860148.01349932293</v>
      </c>
      <c r="I351" s="2"/>
      <c r="J351" s="2">
        <f>VLOOKUP('W On Nov-Mar'!$A351+11/24,'LGE and KU 8760s'!$A$4:$G$8787,6,TRUE)</f>
        <v>430954.11180816765</v>
      </c>
      <c r="K351" s="2">
        <f>VLOOKUP('W On Nov-Mar'!$A351+11/24,'LGE and KU 8760s'!$A$4:$G$8787,7,TRUE)</f>
        <v>722748.2778548291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Z351" s="2"/>
      <c r="AA351"/>
      <c r="AB351"/>
      <c r="AC351"/>
    </row>
    <row r="352" spans="1:29" ht="14.45" x14ac:dyDescent="0.3">
      <c r="A352" s="3">
        <v>42431.292175925926</v>
      </c>
      <c r="B352">
        <v>2016</v>
      </c>
      <c r="C352">
        <v>3</v>
      </c>
      <c r="D352">
        <v>2</v>
      </c>
      <c r="E352">
        <v>7</v>
      </c>
      <c r="F352">
        <f t="shared" si="5"/>
        <v>4</v>
      </c>
      <c r="G352" s="4">
        <v>469905.8496320307</v>
      </c>
      <c r="H352" s="4">
        <v>726864.11578178208</v>
      </c>
      <c r="I352" s="2"/>
      <c r="J352" s="2">
        <f>VLOOKUP('W On Nov-Mar'!$A352+11/24,'LGE and KU 8760s'!$A$4:$G$8787,6,TRUE)</f>
        <v>765662.35452587693</v>
      </c>
      <c r="K352" s="2">
        <f>VLOOKUP('W On Nov-Mar'!$A352+11/24,'LGE and KU 8760s'!$A$4:$G$8787,7,TRUE)</f>
        <v>1246607.939184871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Z352" s="2"/>
      <c r="AA352"/>
      <c r="AB352"/>
      <c r="AC352"/>
    </row>
    <row r="353" spans="1:29" ht="14.45" x14ac:dyDescent="0.3">
      <c r="A353" s="3">
        <v>42431.33384259259</v>
      </c>
      <c r="B353">
        <v>2016</v>
      </c>
      <c r="C353">
        <v>3</v>
      </c>
      <c r="D353">
        <v>2</v>
      </c>
      <c r="E353">
        <v>8</v>
      </c>
      <c r="F353">
        <f t="shared" si="5"/>
        <v>4</v>
      </c>
      <c r="G353" s="4">
        <v>523526.63400093856</v>
      </c>
      <c r="H353" s="4">
        <v>841023.63361124264</v>
      </c>
      <c r="I353" s="2"/>
      <c r="J353" s="2">
        <f>VLOOKUP('W On Nov-Mar'!$A353+11/24,'LGE and KU 8760s'!$A$4:$G$8787,6,TRUE)</f>
        <v>768163.99061901937</v>
      </c>
      <c r="K353" s="2">
        <f>VLOOKUP('W On Nov-Mar'!$A353+11/24,'LGE and KU 8760s'!$A$4:$G$8787,7,TRUE)</f>
        <v>1229611.1557511559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Z353" s="2"/>
      <c r="AA353"/>
      <c r="AB353"/>
      <c r="AC353"/>
    </row>
    <row r="354" spans="1:29" ht="14.45" x14ac:dyDescent="0.3">
      <c r="A354" s="3">
        <v>42431.375509259262</v>
      </c>
      <c r="B354">
        <v>2016</v>
      </c>
      <c r="C354">
        <v>3</v>
      </c>
      <c r="D354">
        <v>2</v>
      </c>
      <c r="E354">
        <v>9</v>
      </c>
      <c r="F354">
        <f t="shared" si="5"/>
        <v>4</v>
      </c>
      <c r="G354" s="4">
        <v>551989.33565623872</v>
      </c>
      <c r="H354" s="4">
        <v>923057.21418760961</v>
      </c>
      <c r="I354" s="2"/>
      <c r="J354" s="2">
        <f>VLOOKUP('W On Nov-Mar'!$A354+11/24,'LGE and KU 8760s'!$A$4:$G$8787,6,TRUE)</f>
        <v>741289.49363311322</v>
      </c>
      <c r="K354" s="2">
        <f>VLOOKUP('W On Nov-Mar'!$A354+11/24,'LGE and KU 8760s'!$A$4:$G$8787,7,TRUE)</f>
        <v>1253581.8946011041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Z354" s="2"/>
      <c r="AA354"/>
      <c r="AB354"/>
      <c r="AC354"/>
    </row>
    <row r="355" spans="1:29" ht="14.45" x14ac:dyDescent="0.3">
      <c r="A355" s="3">
        <v>42431.417175925926</v>
      </c>
      <c r="B355">
        <v>2016</v>
      </c>
      <c r="C355">
        <v>3</v>
      </c>
      <c r="D355">
        <v>2</v>
      </c>
      <c r="E355">
        <v>10</v>
      </c>
      <c r="F355">
        <f t="shared" si="5"/>
        <v>4</v>
      </c>
      <c r="G355" s="4">
        <v>599123.03597675718</v>
      </c>
      <c r="H355" s="4">
        <v>982978.17165501486</v>
      </c>
      <c r="I355" s="2"/>
      <c r="J355" s="2">
        <f>VLOOKUP('W On Nov-Mar'!$A355+11/24,'LGE and KU 8760s'!$A$4:$G$8787,6,TRUE)</f>
        <v>692280.21670765814</v>
      </c>
      <c r="K355" s="2">
        <f>VLOOKUP('W On Nov-Mar'!$A355+11/24,'LGE and KU 8760s'!$A$4:$G$8787,7,TRUE)</f>
        <v>1218654.8993836709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Z355" s="2"/>
      <c r="AA355"/>
      <c r="AB355"/>
      <c r="AC355"/>
    </row>
    <row r="356" spans="1:29" ht="14.45" x14ac:dyDescent="0.3">
      <c r="A356" s="3">
        <v>42432.292175925926</v>
      </c>
      <c r="B356">
        <v>2016</v>
      </c>
      <c r="C356">
        <v>3</v>
      </c>
      <c r="D356">
        <v>3</v>
      </c>
      <c r="E356">
        <v>7</v>
      </c>
      <c r="F356">
        <f t="shared" si="5"/>
        <v>5</v>
      </c>
      <c r="G356" s="4">
        <v>694967.10948963906</v>
      </c>
      <c r="H356" s="4">
        <v>1496278.1460803554</v>
      </c>
      <c r="I356" s="2"/>
      <c r="J356" s="2">
        <f>VLOOKUP('W On Nov-Mar'!$A356+11/24,'LGE and KU 8760s'!$A$4:$G$8787,6,TRUE)</f>
        <v>712008.12043517141</v>
      </c>
      <c r="K356" s="2">
        <f>VLOOKUP('W On Nov-Mar'!$A356+11/24,'LGE and KU 8760s'!$A$4:$G$8787,7,TRUE)</f>
        <v>1402788.8341285835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Z356" s="2"/>
      <c r="AA356"/>
      <c r="AB356"/>
      <c r="AC356"/>
    </row>
    <row r="357" spans="1:29" ht="14.45" x14ac:dyDescent="0.3">
      <c r="A357" s="3">
        <v>42432.33384259259</v>
      </c>
      <c r="B357">
        <v>2016</v>
      </c>
      <c r="C357">
        <v>3</v>
      </c>
      <c r="D357">
        <v>3</v>
      </c>
      <c r="E357">
        <v>8</v>
      </c>
      <c r="F357">
        <f t="shared" si="5"/>
        <v>5</v>
      </c>
      <c r="G357" s="4">
        <v>661399.15280889277</v>
      </c>
      <c r="H357" s="4">
        <v>1488730.3338749553</v>
      </c>
      <c r="I357" s="2"/>
      <c r="J357" s="2">
        <f>VLOOKUP('W On Nov-Mar'!$A357+11/24,'LGE and KU 8760s'!$A$4:$G$8787,6,TRUE)</f>
        <v>742165.71929197351</v>
      </c>
      <c r="K357" s="2">
        <f>VLOOKUP('W On Nov-Mar'!$A357+11/24,'LGE and KU 8760s'!$A$4:$G$8787,7,TRUE)</f>
        <v>1470201.7620536434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Z357" s="2"/>
      <c r="AA357"/>
      <c r="AB357"/>
      <c r="AC357"/>
    </row>
    <row r="358" spans="1:29" ht="14.45" x14ac:dyDescent="0.3">
      <c r="A358" s="3">
        <v>42432.375509259262</v>
      </c>
      <c r="B358">
        <v>2016</v>
      </c>
      <c r="C358">
        <v>3</v>
      </c>
      <c r="D358">
        <v>3</v>
      </c>
      <c r="E358">
        <v>9</v>
      </c>
      <c r="F358">
        <f t="shared" si="5"/>
        <v>5</v>
      </c>
      <c r="G358" s="4">
        <v>699365.4301904192</v>
      </c>
      <c r="H358" s="4">
        <v>1508984.2775076174</v>
      </c>
      <c r="I358" s="2"/>
      <c r="J358" s="2">
        <f>VLOOKUP('W On Nov-Mar'!$A358+11/24,'LGE and KU 8760s'!$A$4:$G$8787,6,TRUE)</f>
        <v>748906.1758235927</v>
      </c>
      <c r="K358" s="2">
        <f>VLOOKUP('W On Nov-Mar'!$A358+11/24,'LGE and KU 8760s'!$A$4:$G$8787,7,TRUE)</f>
        <v>1481720.3695634557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Z358" s="2"/>
      <c r="AA358"/>
      <c r="AB358"/>
      <c r="AC358"/>
    </row>
    <row r="359" spans="1:29" ht="14.45" x14ac:dyDescent="0.3">
      <c r="A359" s="3">
        <v>42432.417175925926</v>
      </c>
      <c r="B359">
        <v>2016</v>
      </c>
      <c r="C359">
        <v>3</v>
      </c>
      <c r="D359">
        <v>3</v>
      </c>
      <c r="E359">
        <v>10</v>
      </c>
      <c r="F359">
        <f t="shared" si="5"/>
        <v>5</v>
      </c>
      <c r="G359" s="4">
        <v>709416.85342882713</v>
      </c>
      <c r="H359" s="4">
        <v>1492052.4069919749</v>
      </c>
      <c r="I359" s="2"/>
      <c r="J359" s="2">
        <f>VLOOKUP('W On Nov-Mar'!$A359+11/24,'LGE and KU 8760s'!$A$4:$G$8787,6,TRUE)</f>
        <v>720943.20102619019</v>
      </c>
      <c r="K359" s="2">
        <f>VLOOKUP('W On Nov-Mar'!$A359+11/24,'LGE and KU 8760s'!$A$4:$G$8787,7,TRUE)</f>
        <v>1461237.8465154527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Z359" s="2"/>
      <c r="AA359"/>
      <c r="AB359"/>
      <c r="AC359"/>
    </row>
    <row r="360" spans="1:29" ht="14.45" x14ac:dyDescent="0.3">
      <c r="A360" s="3">
        <v>42433.292175925926</v>
      </c>
      <c r="B360">
        <v>2016</v>
      </c>
      <c r="C360">
        <v>3</v>
      </c>
      <c r="D360">
        <v>4</v>
      </c>
      <c r="E360">
        <v>7</v>
      </c>
      <c r="F360">
        <f t="shared" si="5"/>
        <v>6</v>
      </c>
      <c r="G360" s="4">
        <v>741997.84376007295</v>
      </c>
      <c r="H360" s="4">
        <v>1628571.3207609961</v>
      </c>
      <c r="I360" s="2"/>
      <c r="J360" s="2">
        <f>VLOOKUP('W On Nov-Mar'!$A360+11/24,'LGE and KU 8760s'!$A$4:$G$8787,6,TRUE)</f>
        <v>585718.01807960519</v>
      </c>
      <c r="K360" s="2">
        <f>VLOOKUP('W On Nov-Mar'!$A360+11/24,'LGE and KU 8760s'!$A$4:$G$8787,7,TRUE)</f>
        <v>1131255.9144689676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Z360" s="2"/>
      <c r="AA360"/>
      <c r="AB360"/>
      <c r="AC360"/>
    </row>
    <row r="361" spans="1:29" ht="14.45" x14ac:dyDescent="0.3">
      <c r="A361" s="3">
        <v>42433.33384259259</v>
      </c>
      <c r="B361">
        <v>2016</v>
      </c>
      <c r="C361">
        <v>3</v>
      </c>
      <c r="D361">
        <v>4</v>
      </c>
      <c r="E361">
        <v>8</v>
      </c>
      <c r="F361">
        <f t="shared" si="5"/>
        <v>6</v>
      </c>
      <c r="G361" s="4">
        <v>688273.79940693581</v>
      </c>
      <c r="H361" s="4">
        <v>1501490.3363282182</v>
      </c>
      <c r="I361" s="2"/>
      <c r="J361" s="2">
        <f>VLOOKUP('W On Nov-Mar'!$A361+11/24,'LGE and KU 8760s'!$A$4:$G$8787,6,TRUE)</f>
        <v>624514.92682615679</v>
      </c>
      <c r="K361" s="2">
        <f>VLOOKUP('W On Nov-Mar'!$A361+11/24,'LGE and KU 8760s'!$A$4:$G$8787,7,TRUE)</f>
        <v>1172599.4857265693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Z361" s="2"/>
      <c r="AA361"/>
      <c r="AB361"/>
      <c r="AC361"/>
    </row>
    <row r="362" spans="1:29" ht="14.45" x14ac:dyDescent="0.3">
      <c r="A362" s="3">
        <v>42433.375509259262</v>
      </c>
      <c r="B362">
        <v>2016</v>
      </c>
      <c r="C362">
        <v>3</v>
      </c>
      <c r="D362">
        <v>4</v>
      </c>
      <c r="E362">
        <v>9</v>
      </c>
      <c r="F362">
        <f t="shared" si="5"/>
        <v>6</v>
      </c>
      <c r="G362" s="4">
        <v>613711.33508840215</v>
      </c>
      <c r="H362" s="4">
        <v>1360223.072393155</v>
      </c>
      <c r="I362" s="2"/>
      <c r="J362" s="2">
        <f>VLOOKUP('W On Nov-Mar'!$A362+11/24,'LGE and KU 8760s'!$A$4:$G$8787,6,TRUE)</f>
        <v>632158.11045817996</v>
      </c>
      <c r="K362" s="2">
        <f>VLOOKUP('W On Nov-Mar'!$A362+11/24,'LGE and KU 8760s'!$A$4:$G$8787,7,TRUE)</f>
        <v>1157185.2607558456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Z362" s="2"/>
      <c r="AA362"/>
      <c r="AB362"/>
      <c r="AC362"/>
    </row>
    <row r="363" spans="1:29" ht="14.45" x14ac:dyDescent="0.3">
      <c r="A363" s="3">
        <v>42433.417175925926</v>
      </c>
      <c r="B363">
        <v>2016</v>
      </c>
      <c r="C363">
        <v>3</v>
      </c>
      <c r="D363">
        <v>4</v>
      </c>
      <c r="E363">
        <v>10</v>
      </c>
      <c r="F363">
        <f t="shared" si="5"/>
        <v>6</v>
      </c>
      <c r="G363" s="4">
        <v>563838.88815004996</v>
      </c>
      <c r="H363" s="4">
        <v>1237992.9998017426</v>
      </c>
      <c r="I363" s="2"/>
      <c r="J363" s="2">
        <f>VLOOKUP('W On Nov-Mar'!$A363+11/24,'LGE and KU 8760s'!$A$4:$G$8787,6,TRUE)</f>
        <v>617176.90139801323</v>
      </c>
      <c r="K363" s="2">
        <f>VLOOKUP('W On Nov-Mar'!$A363+11/24,'LGE and KU 8760s'!$A$4:$G$8787,7,TRUE)</f>
        <v>1136357.4870059169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Z363" s="2"/>
      <c r="AA363"/>
      <c r="AB363"/>
      <c r="AC363"/>
    </row>
    <row r="364" spans="1:29" ht="14.45" x14ac:dyDescent="0.3">
      <c r="A364" s="3">
        <v>42436.292175925926</v>
      </c>
      <c r="B364">
        <v>2016</v>
      </c>
      <c r="C364">
        <v>3</v>
      </c>
      <c r="D364">
        <v>7</v>
      </c>
      <c r="E364">
        <v>7</v>
      </c>
      <c r="F364">
        <f t="shared" si="5"/>
        <v>2</v>
      </c>
      <c r="G364" s="4">
        <v>598946.67875884473</v>
      </c>
      <c r="H364" s="4">
        <v>1080643.1373405783</v>
      </c>
      <c r="I364" s="2"/>
      <c r="J364" s="2">
        <f>VLOOKUP('W On Nov-Mar'!$A364+11/24,'LGE and KU 8760s'!$A$4:$G$8787,6,TRUE)</f>
        <v>351220.39383334637</v>
      </c>
      <c r="K364" s="2">
        <f>VLOOKUP('W On Nov-Mar'!$A364+11/24,'LGE and KU 8760s'!$A$4:$G$8787,7,TRUE)</f>
        <v>557693.74198347633</v>
      </c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Z364" s="2"/>
      <c r="AA364"/>
      <c r="AB364"/>
      <c r="AC364"/>
    </row>
    <row r="365" spans="1:29" ht="14.45" x14ac:dyDescent="0.3">
      <c r="A365" s="3">
        <v>42436.33384259259</v>
      </c>
      <c r="B365">
        <v>2016</v>
      </c>
      <c r="C365">
        <v>3</v>
      </c>
      <c r="D365">
        <v>7</v>
      </c>
      <c r="E365">
        <v>8</v>
      </c>
      <c r="F365">
        <f t="shared" si="5"/>
        <v>2</v>
      </c>
      <c r="G365" s="4">
        <v>520884.49085800321</v>
      </c>
      <c r="H365" s="4">
        <v>964162.04741671577</v>
      </c>
      <c r="I365" s="2"/>
      <c r="J365" s="2">
        <f>VLOOKUP('W On Nov-Mar'!$A365+11/24,'LGE and KU 8760s'!$A$4:$G$8787,6,TRUE)</f>
        <v>368419.9847896882</v>
      </c>
      <c r="K365" s="2">
        <f>VLOOKUP('W On Nov-Mar'!$A365+11/24,'LGE and KU 8760s'!$A$4:$G$8787,7,TRUE)</f>
        <v>577187.63934991986</v>
      </c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Z365" s="2"/>
      <c r="AA365"/>
      <c r="AB365"/>
      <c r="AC365"/>
    </row>
    <row r="366" spans="1:29" ht="14.45" x14ac:dyDescent="0.3">
      <c r="A366" s="3">
        <v>42436.375509259262</v>
      </c>
      <c r="B366">
        <v>2016</v>
      </c>
      <c r="C366">
        <v>3</v>
      </c>
      <c r="D366">
        <v>7</v>
      </c>
      <c r="E366">
        <v>9</v>
      </c>
      <c r="F366">
        <f t="shared" si="5"/>
        <v>2</v>
      </c>
      <c r="G366" s="4">
        <v>449735.21591924055</v>
      </c>
      <c r="H366" s="4">
        <v>848109.78188871255</v>
      </c>
      <c r="I366" s="2"/>
      <c r="J366" s="2">
        <f>VLOOKUP('W On Nov-Mar'!$A366+11/24,'LGE and KU 8760s'!$A$4:$G$8787,6,TRUE)</f>
        <v>408467.78607988969</v>
      </c>
      <c r="K366" s="2">
        <f>VLOOKUP('W On Nov-Mar'!$A366+11/24,'LGE and KU 8760s'!$A$4:$G$8787,7,TRUE)</f>
        <v>628200.22406761197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Z366" s="2"/>
      <c r="AA366"/>
      <c r="AB366"/>
      <c r="AC366"/>
    </row>
    <row r="367" spans="1:29" ht="14.45" x14ac:dyDescent="0.3">
      <c r="A367" s="3">
        <v>42436.417175925926</v>
      </c>
      <c r="B367">
        <v>2016</v>
      </c>
      <c r="C367">
        <v>3</v>
      </c>
      <c r="D367">
        <v>7</v>
      </c>
      <c r="E367">
        <v>10</v>
      </c>
      <c r="F367">
        <f t="shared" si="5"/>
        <v>2</v>
      </c>
      <c r="G367" s="4">
        <v>387416.19648391963</v>
      </c>
      <c r="H367" s="4">
        <v>716471.67536091956</v>
      </c>
      <c r="I367" s="2"/>
      <c r="J367" s="2">
        <f>VLOOKUP('W On Nov-Mar'!$A367+11/24,'LGE and KU 8760s'!$A$4:$G$8787,6,TRUE)</f>
        <v>396982.76267793821</v>
      </c>
      <c r="K367" s="2">
        <f>VLOOKUP('W On Nov-Mar'!$A367+11/24,'LGE and KU 8760s'!$A$4:$G$8787,7,TRUE)</f>
        <v>645771.32664898818</v>
      </c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Z367" s="2"/>
      <c r="AA367"/>
      <c r="AB367"/>
      <c r="AC367"/>
    </row>
    <row r="368" spans="1:29" ht="14.45" x14ac:dyDescent="0.3">
      <c r="A368" s="3">
        <v>42437.292175925926</v>
      </c>
      <c r="B368">
        <v>2016</v>
      </c>
      <c r="C368">
        <v>3</v>
      </c>
      <c r="D368">
        <v>8</v>
      </c>
      <c r="E368">
        <v>7</v>
      </c>
      <c r="F368">
        <f t="shared" si="5"/>
        <v>3</v>
      </c>
      <c r="G368" s="4">
        <v>475777.19533719477</v>
      </c>
      <c r="H368" s="4">
        <v>888619.01004822983</v>
      </c>
      <c r="I368" s="2"/>
      <c r="J368" s="2">
        <f>VLOOKUP('W On Nov-Mar'!$A368+11/24,'LGE and KU 8760s'!$A$4:$G$8787,6,TRUE)</f>
        <v>437741.51187565114</v>
      </c>
      <c r="K368" s="2">
        <f>VLOOKUP('W On Nov-Mar'!$A368+11/24,'LGE and KU 8760s'!$A$4:$G$8787,7,TRUE)</f>
        <v>627906.87850297731</v>
      </c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Z368" s="2"/>
      <c r="AA368"/>
      <c r="AB368"/>
      <c r="AC368"/>
    </row>
    <row r="369" spans="1:29" ht="14.45" x14ac:dyDescent="0.3">
      <c r="A369" s="3">
        <v>42437.33384259259</v>
      </c>
      <c r="B369">
        <v>2016</v>
      </c>
      <c r="C369">
        <v>3</v>
      </c>
      <c r="D369">
        <v>8</v>
      </c>
      <c r="E369">
        <v>8</v>
      </c>
      <c r="F369">
        <f t="shared" si="5"/>
        <v>3</v>
      </c>
      <c r="G369" s="4">
        <v>491337.79637187941</v>
      </c>
      <c r="H369" s="4">
        <v>859700.58800413867</v>
      </c>
      <c r="I369" s="2"/>
      <c r="J369" s="2">
        <f>VLOOKUP('W On Nov-Mar'!$A369+11/24,'LGE and KU 8760s'!$A$4:$G$8787,6,TRUE)</f>
        <v>431649.51164959342</v>
      </c>
      <c r="K369" s="2">
        <f>VLOOKUP('W On Nov-Mar'!$A369+11/24,'LGE and KU 8760s'!$A$4:$G$8787,7,TRUE)</f>
        <v>654732.23168705229</v>
      </c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Z369" s="2"/>
      <c r="AA369"/>
      <c r="AB369"/>
      <c r="AC369"/>
    </row>
    <row r="370" spans="1:29" ht="14.45" x14ac:dyDescent="0.3">
      <c r="A370" s="3">
        <v>42437.375509259262</v>
      </c>
      <c r="B370">
        <v>2016</v>
      </c>
      <c r="C370">
        <v>3</v>
      </c>
      <c r="D370">
        <v>8</v>
      </c>
      <c r="E370">
        <v>9</v>
      </c>
      <c r="F370">
        <f t="shared" si="5"/>
        <v>3</v>
      </c>
      <c r="G370" s="4">
        <v>462122.65899890184</v>
      </c>
      <c r="H370" s="4">
        <v>789165.15318290319</v>
      </c>
      <c r="I370" s="2"/>
      <c r="J370" s="2">
        <f>VLOOKUP('W On Nov-Mar'!$A370+11/24,'LGE and KU 8760s'!$A$4:$G$8787,6,TRUE)</f>
        <v>413098.44226647809</v>
      </c>
      <c r="K370" s="2">
        <f>VLOOKUP('W On Nov-Mar'!$A370+11/24,'LGE and KU 8760s'!$A$4:$G$8787,7,TRUE)</f>
        <v>642924.18213731132</v>
      </c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Z370" s="2"/>
      <c r="AA370"/>
      <c r="AB370"/>
      <c r="AC370"/>
    </row>
    <row r="371" spans="1:29" ht="14.45" x14ac:dyDescent="0.3">
      <c r="A371" s="3">
        <v>42437.417175925926</v>
      </c>
      <c r="B371">
        <v>2016</v>
      </c>
      <c r="C371">
        <v>3</v>
      </c>
      <c r="D371">
        <v>8</v>
      </c>
      <c r="E371">
        <v>10</v>
      </c>
      <c r="F371">
        <f t="shared" si="5"/>
        <v>3</v>
      </c>
      <c r="G371" s="4">
        <v>472492.20105412952</v>
      </c>
      <c r="H371" s="4">
        <v>734870.46804275608</v>
      </c>
      <c r="I371" s="2"/>
      <c r="J371" s="2">
        <f>VLOOKUP('W On Nov-Mar'!$A371+11/24,'LGE and KU 8760s'!$A$4:$G$8787,6,TRUE)</f>
        <v>418347.16091512085</v>
      </c>
      <c r="K371" s="2">
        <f>VLOOKUP('W On Nov-Mar'!$A371+11/24,'LGE and KU 8760s'!$A$4:$G$8787,7,TRUE)</f>
        <v>654056.45732129808</v>
      </c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Z371" s="2"/>
      <c r="AA371"/>
      <c r="AB371"/>
      <c r="AC371"/>
    </row>
    <row r="372" spans="1:29" ht="14.45" x14ac:dyDescent="0.3">
      <c r="A372" s="3">
        <v>42438.292175925926</v>
      </c>
      <c r="B372">
        <v>2016</v>
      </c>
      <c r="C372">
        <v>3</v>
      </c>
      <c r="D372">
        <v>9</v>
      </c>
      <c r="E372">
        <v>7</v>
      </c>
      <c r="F372">
        <f t="shared" si="5"/>
        <v>4</v>
      </c>
      <c r="G372" s="4">
        <v>501781.46671657439</v>
      </c>
      <c r="H372" s="4">
        <v>818052.54002783576</v>
      </c>
      <c r="I372" s="2"/>
      <c r="J372" s="2">
        <f>VLOOKUP('W On Nov-Mar'!$A372+11/24,'LGE and KU 8760s'!$A$4:$G$8787,6,TRUE)</f>
        <v>475206.63525122631</v>
      </c>
      <c r="K372" s="2">
        <f>VLOOKUP('W On Nov-Mar'!$A372+11/24,'LGE and KU 8760s'!$A$4:$G$8787,7,TRUE)</f>
        <v>659340.48324055655</v>
      </c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Z372" s="2"/>
      <c r="AA372"/>
      <c r="AB372"/>
      <c r="AC372"/>
    </row>
    <row r="373" spans="1:29" ht="14.45" x14ac:dyDescent="0.3">
      <c r="A373" s="3">
        <v>42438.33384259259</v>
      </c>
      <c r="B373">
        <v>2016</v>
      </c>
      <c r="C373">
        <v>3</v>
      </c>
      <c r="D373">
        <v>9</v>
      </c>
      <c r="E373">
        <v>8</v>
      </c>
      <c r="F373">
        <f t="shared" si="5"/>
        <v>4</v>
      </c>
      <c r="G373" s="4">
        <v>532023.7252105145</v>
      </c>
      <c r="H373" s="4">
        <v>892857.6929213797</v>
      </c>
      <c r="I373" s="2"/>
      <c r="J373" s="2">
        <f>VLOOKUP('W On Nov-Mar'!$A373+11/24,'LGE and KU 8760s'!$A$4:$G$8787,6,TRUE)</f>
        <v>552518.73211727978</v>
      </c>
      <c r="K373" s="2">
        <f>VLOOKUP('W On Nov-Mar'!$A373+11/24,'LGE and KU 8760s'!$A$4:$G$8787,7,TRUE)</f>
        <v>732557.55119650846</v>
      </c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Z373" s="2"/>
      <c r="AA373"/>
      <c r="AB373"/>
      <c r="AC373"/>
    </row>
    <row r="374" spans="1:29" ht="14.45" x14ac:dyDescent="0.3">
      <c r="A374" s="3">
        <v>42438.375509259262</v>
      </c>
      <c r="B374">
        <v>2016</v>
      </c>
      <c r="C374">
        <v>3</v>
      </c>
      <c r="D374">
        <v>9</v>
      </c>
      <c r="E374">
        <v>9</v>
      </c>
      <c r="F374">
        <f t="shared" si="5"/>
        <v>4</v>
      </c>
      <c r="G374" s="4">
        <v>514570.72600204515</v>
      </c>
      <c r="H374" s="4">
        <v>865771.20044610091</v>
      </c>
      <c r="I374" s="2"/>
      <c r="J374" s="2">
        <f>VLOOKUP('W On Nov-Mar'!$A374+11/24,'LGE and KU 8760s'!$A$4:$G$8787,6,TRUE)</f>
        <v>515060.34876630508</v>
      </c>
      <c r="K374" s="2">
        <f>VLOOKUP('W On Nov-Mar'!$A374+11/24,'LGE and KU 8760s'!$A$4:$G$8787,7,TRUE)</f>
        <v>761441.07996553055</v>
      </c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Z374" s="2"/>
      <c r="AA374"/>
      <c r="AB374"/>
      <c r="AC374"/>
    </row>
    <row r="375" spans="1:29" ht="14.45" x14ac:dyDescent="0.3">
      <c r="A375" s="3">
        <v>42438.417175925926</v>
      </c>
      <c r="B375">
        <v>2016</v>
      </c>
      <c r="C375">
        <v>3</v>
      </c>
      <c r="D375">
        <v>9</v>
      </c>
      <c r="E375">
        <v>10</v>
      </c>
      <c r="F375">
        <f t="shared" si="5"/>
        <v>4</v>
      </c>
      <c r="G375" s="4">
        <v>474258.5018683903</v>
      </c>
      <c r="H375" s="4">
        <v>757555.38622938108</v>
      </c>
      <c r="I375" s="2"/>
      <c r="J375" s="2">
        <f>VLOOKUP('W On Nov-Mar'!$A375+11/24,'LGE and KU 8760s'!$A$4:$G$8787,6,TRUE)</f>
        <v>461586.05389088317</v>
      </c>
      <c r="K375" s="2">
        <f>VLOOKUP('W On Nov-Mar'!$A375+11/24,'LGE and KU 8760s'!$A$4:$G$8787,7,TRUE)</f>
        <v>753338.95700275735</v>
      </c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Z375" s="2"/>
      <c r="AA375"/>
      <c r="AB375"/>
      <c r="AC375"/>
    </row>
    <row r="376" spans="1:29" ht="14.45" x14ac:dyDescent="0.3">
      <c r="A376" s="3">
        <v>42439.292187500003</v>
      </c>
      <c r="B376">
        <v>2016</v>
      </c>
      <c r="C376">
        <v>3</v>
      </c>
      <c r="D376">
        <v>10</v>
      </c>
      <c r="E376">
        <v>7</v>
      </c>
      <c r="F376">
        <f t="shared" si="5"/>
        <v>5</v>
      </c>
      <c r="G376" s="4">
        <v>458101.3336934027</v>
      </c>
      <c r="H376" s="4">
        <v>809463.29437589436</v>
      </c>
      <c r="I376" s="2"/>
      <c r="J376" s="2">
        <f>VLOOKUP('W On Nov-Mar'!$A376+11/24,'LGE and KU 8760s'!$A$4:$G$8787,6,TRUE)</f>
        <v>375497.24838950462</v>
      </c>
      <c r="K376" s="2">
        <f>VLOOKUP('W On Nov-Mar'!$A376+11/24,'LGE and KU 8760s'!$A$4:$G$8787,7,TRUE)</f>
        <v>570442.23374129471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Z376" s="2"/>
      <c r="AA376"/>
      <c r="AB376"/>
      <c r="AC376"/>
    </row>
    <row r="377" spans="1:29" ht="14.45" x14ac:dyDescent="0.3">
      <c r="A377" s="3">
        <v>42439.333854166667</v>
      </c>
      <c r="B377">
        <v>2016</v>
      </c>
      <c r="C377">
        <v>3</v>
      </c>
      <c r="D377">
        <v>10</v>
      </c>
      <c r="E377">
        <v>8</v>
      </c>
      <c r="F377">
        <f t="shared" si="5"/>
        <v>5</v>
      </c>
      <c r="G377" s="4">
        <v>402827.71921068226</v>
      </c>
      <c r="H377" s="4">
        <v>733727.26052714034</v>
      </c>
      <c r="I377" s="2"/>
      <c r="J377" s="2">
        <f>VLOOKUP('W On Nov-Mar'!$A377+11/24,'LGE and KU 8760s'!$A$4:$G$8787,6,TRUE)</f>
        <v>424043.4837364647</v>
      </c>
      <c r="K377" s="2">
        <f>VLOOKUP('W On Nov-Mar'!$A377+11/24,'LGE and KU 8760s'!$A$4:$G$8787,7,TRUE)</f>
        <v>588906.41295913502</v>
      </c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Z377" s="2"/>
      <c r="AA377"/>
      <c r="AB377"/>
      <c r="AC377"/>
    </row>
    <row r="378" spans="1:29" ht="14.45" x14ac:dyDescent="0.3">
      <c r="A378" s="3">
        <v>42439.375520833331</v>
      </c>
      <c r="B378">
        <v>2016</v>
      </c>
      <c r="C378">
        <v>3</v>
      </c>
      <c r="D378">
        <v>10</v>
      </c>
      <c r="E378">
        <v>9</v>
      </c>
      <c r="F378">
        <f t="shared" si="5"/>
        <v>5</v>
      </c>
      <c r="G378" s="4">
        <v>376634.54847100028</v>
      </c>
      <c r="H378" s="4">
        <v>618526.33658261155</v>
      </c>
      <c r="I378" s="2"/>
      <c r="J378" s="2">
        <f>VLOOKUP('W On Nov-Mar'!$A378+11/24,'LGE and KU 8760s'!$A$4:$G$8787,6,TRUE)</f>
        <v>401189.30967511534</v>
      </c>
      <c r="K378" s="2">
        <f>VLOOKUP('W On Nov-Mar'!$A378+11/24,'LGE and KU 8760s'!$A$4:$G$8787,7,TRUE)</f>
        <v>601441.58683240088</v>
      </c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Z378" s="2"/>
      <c r="AA378"/>
      <c r="AB378"/>
      <c r="AC378"/>
    </row>
    <row r="379" spans="1:29" ht="14.45" x14ac:dyDescent="0.3">
      <c r="A379" s="3">
        <v>42439.417187500003</v>
      </c>
      <c r="B379">
        <v>2016</v>
      </c>
      <c r="C379">
        <v>3</v>
      </c>
      <c r="D379">
        <v>10</v>
      </c>
      <c r="E379">
        <v>10</v>
      </c>
      <c r="F379">
        <f t="shared" si="5"/>
        <v>5</v>
      </c>
      <c r="G379" s="4">
        <v>341159.77275302523</v>
      </c>
      <c r="H379" s="4">
        <v>580838.79974500882</v>
      </c>
      <c r="I379" s="2"/>
      <c r="J379" s="2">
        <f>VLOOKUP('W On Nov-Mar'!$A379+11/24,'LGE and KU 8760s'!$A$4:$G$8787,6,TRUE)</f>
        <v>334825.2226979488</v>
      </c>
      <c r="K379" s="2">
        <f>VLOOKUP('W On Nov-Mar'!$A379+11/24,'LGE and KU 8760s'!$A$4:$G$8787,7,TRUE)</f>
        <v>555370.11871972855</v>
      </c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Z379" s="2"/>
      <c r="AA379"/>
      <c r="AB379"/>
      <c r="AC379"/>
    </row>
    <row r="380" spans="1:29" ht="14.45" x14ac:dyDescent="0.3">
      <c r="A380" s="3">
        <v>42440.292187500003</v>
      </c>
      <c r="B380">
        <v>2016</v>
      </c>
      <c r="C380">
        <v>3</v>
      </c>
      <c r="D380">
        <v>11</v>
      </c>
      <c r="E380">
        <v>7</v>
      </c>
      <c r="F380">
        <f t="shared" si="5"/>
        <v>6</v>
      </c>
      <c r="G380" s="4">
        <v>358969.2315042314</v>
      </c>
      <c r="H380" s="4">
        <v>610529.47687109176</v>
      </c>
      <c r="I380" s="2"/>
      <c r="J380" s="2">
        <f>VLOOKUP('W On Nov-Mar'!$A380+11/24,'LGE and KU 8760s'!$A$4:$G$8787,6,TRUE)</f>
        <v>365467.85227916652</v>
      </c>
      <c r="K380" s="2">
        <f>VLOOKUP('W On Nov-Mar'!$A380+11/24,'LGE and KU 8760s'!$A$4:$G$8787,7,TRUE)</f>
        <v>478722.20448908274</v>
      </c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Z380" s="2"/>
      <c r="AA380"/>
      <c r="AB380"/>
      <c r="AC380"/>
    </row>
    <row r="381" spans="1:29" ht="14.45" x14ac:dyDescent="0.3">
      <c r="A381" s="3">
        <v>42440.333854166667</v>
      </c>
      <c r="B381">
        <v>2016</v>
      </c>
      <c r="C381">
        <v>3</v>
      </c>
      <c r="D381">
        <v>11</v>
      </c>
      <c r="E381">
        <v>8</v>
      </c>
      <c r="F381">
        <f t="shared" si="5"/>
        <v>6</v>
      </c>
      <c r="G381" s="4">
        <v>318212.83728205215</v>
      </c>
      <c r="H381" s="4">
        <v>559010.99352600076</v>
      </c>
      <c r="I381" s="2"/>
      <c r="J381" s="2">
        <f>VLOOKUP('W On Nov-Mar'!$A381+11/24,'LGE and KU 8760s'!$A$4:$G$8787,6,TRUE)</f>
        <v>418097.18632487179</v>
      </c>
      <c r="K381" s="2">
        <f>VLOOKUP('W On Nov-Mar'!$A381+11/24,'LGE and KU 8760s'!$A$4:$G$8787,7,TRUE)</f>
        <v>557941.4001681857</v>
      </c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Z381" s="2"/>
      <c r="AA381"/>
      <c r="AB381"/>
      <c r="AC381"/>
    </row>
    <row r="382" spans="1:29" ht="14.45" x14ac:dyDescent="0.3">
      <c r="A382" s="3">
        <v>42440.375520833331</v>
      </c>
      <c r="B382">
        <v>2016</v>
      </c>
      <c r="C382">
        <v>3</v>
      </c>
      <c r="D382">
        <v>11</v>
      </c>
      <c r="E382">
        <v>9</v>
      </c>
      <c r="F382">
        <f t="shared" si="5"/>
        <v>6</v>
      </c>
      <c r="G382" s="4">
        <v>302155.49539424758</v>
      </c>
      <c r="H382" s="4">
        <v>486992.21040337533</v>
      </c>
      <c r="I382" s="2"/>
      <c r="J382" s="2">
        <f>VLOOKUP('W On Nov-Mar'!$A382+11/24,'LGE and KU 8760s'!$A$4:$G$8787,6,TRUE)</f>
        <v>393510.70207233407</v>
      </c>
      <c r="K382" s="2">
        <f>VLOOKUP('W On Nov-Mar'!$A382+11/24,'LGE and KU 8760s'!$A$4:$G$8787,7,TRUE)</f>
        <v>557588.86417887849</v>
      </c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Z382" s="2"/>
      <c r="AA382"/>
      <c r="AB382"/>
      <c r="AC382"/>
    </row>
    <row r="383" spans="1:29" ht="14.45" x14ac:dyDescent="0.3">
      <c r="A383" s="3">
        <v>42440.417187500003</v>
      </c>
      <c r="B383">
        <v>2016</v>
      </c>
      <c r="C383">
        <v>3</v>
      </c>
      <c r="D383">
        <v>11</v>
      </c>
      <c r="E383">
        <v>10</v>
      </c>
      <c r="F383">
        <f t="shared" si="5"/>
        <v>6</v>
      </c>
      <c r="G383" s="4">
        <v>272010.08177623089</v>
      </c>
      <c r="H383" s="4">
        <v>393486.98053588707</v>
      </c>
      <c r="I383" s="2"/>
      <c r="J383" s="2">
        <f>VLOOKUP('W On Nov-Mar'!$A383+11/24,'LGE and KU 8760s'!$A$4:$G$8787,6,TRUE)</f>
        <v>349533.73422162246</v>
      </c>
      <c r="K383" s="2">
        <f>VLOOKUP('W On Nov-Mar'!$A383+11/24,'LGE and KU 8760s'!$A$4:$G$8787,7,TRUE)</f>
        <v>483712.14751430729</v>
      </c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Z383" s="2"/>
      <c r="AA383"/>
      <c r="AB383"/>
      <c r="AC383"/>
    </row>
    <row r="384" spans="1:29" ht="14.45" x14ac:dyDescent="0.3">
      <c r="A384" s="3">
        <v>42443.292187500003</v>
      </c>
      <c r="B384">
        <v>2016</v>
      </c>
      <c r="C384">
        <v>3</v>
      </c>
      <c r="D384">
        <v>14</v>
      </c>
      <c r="E384">
        <v>7</v>
      </c>
      <c r="F384">
        <f t="shared" si="5"/>
        <v>2</v>
      </c>
      <c r="G384" s="4">
        <v>470526.59786648239</v>
      </c>
      <c r="H384" s="4">
        <v>918124.37479690963</v>
      </c>
      <c r="I384" s="2"/>
      <c r="J384" s="2">
        <f>VLOOKUP('W On Nov-Mar'!$A384+11/24,'LGE and KU 8760s'!$A$4:$G$8787,6,TRUE)</f>
        <v>353463.56253763166</v>
      </c>
      <c r="K384" s="2">
        <f>VLOOKUP('W On Nov-Mar'!$A384+11/24,'LGE and KU 8760s'!$A$4:$G$8787,7,TRUE)</f>
        <v>596903.98723268113</v>
      </c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Z384" s="2"/>
      <c r="AA384"/>
      <c r="AB384"/>
      <c r="AC384"/>
    </row>
    <row r="385" spans="1:29" ht="14.45" x14ac:dyDescent="0.3">
      <c r="A385" s="3">
        <v>42443.333854166667</v>
      </c>
      <c r="B385">
        <v>2016</v>
      </c>
      <c r="C385">
        <v>3</v>
      </c>
      <c r="D385">
        <v>14</v>
      </c>
      <c r="E385">
        <v>8</v>
      </c>
      <c r="F385">
        <f t="shared" si="5"/>
        <v>2</v>
      </c>
      <c r="G385" s="4">
        <v>398401.8640021499</v>
      </c>
      <c r="H385" s="4">
        <v>819637.82618688815</v>
      </c>
      <c r="I385" s="2"/>
      <c r="J385" s="2">
        <f>VLOOKUP('W On Nov-Mar'!$A385+11/24,'LGE and KU 8760s'!$A$4:$G$8787,6,TRUE)</f>
        <v>374984.51882007549</v>
      </c>
      <c r="K385" s="2">
        <f>VLOOKUP('W On Nov-Mar'!$A385+11/24,'LGE and KU 8760s'!$A$4:$G$8787,7,TRUE)</f>
        <v>613736.05044166208</v>
      </c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Z385" s="2"/>
      <c r="AA385"/>
      <c r="AB385"/>
      <c r="AC385"/>
    </row>
    <row r="386" spans="1:29" ht="14.45" x14ac:dyDescent="0.3">
      <c r="A386" s="3">
        <v>42443.375520833331</v>
      </c>
      <c r="B386">
        <v>2016</v>
      </c>
      <c r="C386">
        <v>3</v>
      </c>
      <c r="D386">
        <v>14</v>
      </c>
      <c r="E386">
        <v>9</v>
      </c>
      <c r="F386">
        <f t="shared" si="5"/>
        <v>2</v>
      </c>
      <c r="G386" s="4">
        <v>372557.72172206861</v>
      </c>
      <c r="H386" s="4">
        <v>747994.99224941013</v>
      </c>
      <c r="I386" s="2"/>
      <c r="J386" s="2">
        <f>VLOOKUP('W On Nov-Mar'!$A386+11/24,'LGE and KU 8760s'!$A$4:$G$8787,6,TRUE)</f>
        <v>369600.78735737427</v>
      </c>
      <c r="K386" s="2">
        <f>VLOOKUP('W On Nov-Mar'!$A386+11/24,'LGE and KU 8760s'!$A$4:$G$8787,7,TRUE)</f>
        <v>657899.50415808288</v>
      </c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Z386" s="2"/>
      <c r="AA386"/>
      <c r="AB386"/>
      <c r="AC386"/>
    </row>
    <row r="387" spans="1:29" ht="14.45" x14ac:dyDescent="0.3">
      <c r="A387" s="3">
        <v>42443.417187500003</v>
      </c>
      <c r="B387">
        <v>2016</v>
      </c>
      <c r="C387">
        <v>3</v>
      </c>
      <c r="D387">
        <v>14</v>
      </c>
      <c r="E387">
        <v>10</v>
      </c>
      <c r="F387">
        <f t="shared" si="5"/>
        <v>2</v>
      </c>
      <c r="G387" s="4">
        <v>328431.06632574694</v>
      </c>
      <c r="H387" s="4">
        <v>659942.98371028609</v>
      </c>
      <c r="I387" s="2"/>
      <c r="J387" s="2">
        <f>VLOOKUP('W On Nov-Mar'!$A387+11/24,'LGE and KU 8760s'!$A$4:$G$8787,6,TRUE)</f>
        <v>363674.68240000081</v>
      </c>
      <c r="K387" s="2">
        <f>VLOOKUP('W On Nov-Mar'!$A387+11/24,'LGE and KU 8760s'!$A$4:$G$8787,7,TRUE)</f>
        <v>619884.55753030488</v>
      </c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Z387" s="2"/>
      <c r="AA387"/>
      <c r="AB387"/>
      <c r="AC387"/>
    </row>
    <row r="388" spans="1:29" ht="14.45" x14ac:dyDescent="0.3">
      <c r="A388" s="3">
        <v>42444.292187500003</v>
      </c>
      <c r="B388">
        <v>2016</v>
      </c>
      <c r="C388">
        <v>3</v>
      </c>
      <c r="D388">
        <v>15</v>
      </c>
      <c r="E388">
        <v>7</v>
      </c>
      <c r="F388">
        <f t="shared" ref="F388:F439" si="6">WEEKDAY(A388)</f>
        <v>3</v>
      </c>
      <c r="G388" s="4">
        <v>417515.51359974616</v>
      </c>
      <c r="H388" s="4">
        <v>739497.48947636713</v>
      </c>
      <c r="I388" s="2"/>
      <c r="J388" s="2">
        <f>VLOOKUP('W On Nov-Mar'!$A388+11/24,'LGE and KU 8760s'!$A$4:$G$8787,6,TRUE)</f>
        <v>363004.05611556832</v>
      </c>
      <c r="K388" s="2">
        <f>VLOOKUP('W On Nov-Mar'!$A388+11/24,'LGE and KU 8760s'!$A$4:$G$8787,7,TRUE)</f>
        <v>504935.4667117247</v>
      </c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Z388" s="2"/>
      <c r="AA388"/>
      <c r="AB388"/>
      <c r="AC388"/>
    </row>
    <row r="389" spans="1:29" ht="14.45" x14ac:dyDescent="0.3">
      <c r="A389" s="3">
        <v>42444.333854166667</v>
      </c>
      <c r="B389">
        <v>2016</v>
      </c>
      <c r="C389">
        <v>3</v>
      </c>
      <c r="D389">
        <v>15</v>
      </c>
      <c r="E389">
        <v>8</v>
      </c>
      <c r="F389">
        <f t="shared" si="6"/>
        <v>3</v>
      </c>
      <c r="G389" s="4">
        <v>402955.7660462755</v>
      </c>
      <c r="H389" s="4">
        <v>739415.76403446472</v>
      </c>
      <c r="I389" s="2"/>
      <c r="J389" s="2">
        <f>VLOOKUP('W On Nov-Mar'!$A389+11/24,'LGE and KU 8760s'!$A$4:$G$8787,6,TRUE)</f>
        <v>380268.23429807613</v>
      </c>
      <c r="K389" s="2">
        <f>VLOOKUP('W On Nov-Mar'!$A389+11/24,'LGE and KU 8760s'!$A$4:$G$8787,7,TRUE)</f>
        <v>538321.23578883009</v>
      </c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Z389" s="2"/>
      <c r="AA389"/>
      <c r="AB389"/>
      <c r="AC389"/>
    </row>
    <row r="390" spans="1:29" ht="14.45" x14ac:dyDescent="0.3">
      <c r="A390" s="3">
        <v>42444.375520833331</v>
      </c>
      <c r="B390">
        <v>2016</v>
      </c>
      <c r="C390">
        <v>3</v>
      </c>
      <c r="D390">
        <v>15</v>
      </c>
      <c r="E390">
        <v>9</v>
      </c>
      <c r="F390">
        <f t="shared" si="6"/>
        <v>3</v>
      </c>
      <c r="G390" s="4">
        <v>446678.47110793059</v>
      </c>
      <c r="H390" s="4">
        <v>650546.7995243856</v>
      </c>
      <c r="I390" s="2"/>
      <c r="J390" s="2">
        <f>VLOOKUP('W On Nov-Mar'!$A390+11/24,'LGE and KU 8760s'!$A$4:$G$8787,6,TRUE)</f>
        <v>358214.68314575113</v>
      </c>
      <c r="K390" s="2">
        <f>VLOOKUP('W On Nov-Mar'!$A390+11/24,'LGE and KU 8760s'!$A$4:$G$8787,7,TRUE)</f>
        <v>566819.85901077907</v>
      </c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Z390" s="2"/>
      <c r="AA390"/>
      <c r="AB390"/>
      <c r="AC390"/>
    </row>
    <row r="391" spans="1:29" ht="14.45" x14ac:dyDescent="0.3">
      <c r="A391" s="3">
        <v>42444.417187500003</v>
      </c>
      <c r="B391">
        <v>2016</v>
      </c>
      <c r="C391">
        <v>3</v>
      </c>
      <c r="D391">
        <v>15</v>
      </c>
      <c r="E391">
        <v>10</v>
      </c>
      <c r="F391">
        <f t="shared" si="6"/>
        <v>3</v>
      </c>
      <c r="G391" s="4">
        <v>401282.87802215904</v>
      </c>
      <c r="H391" s="4">
        <v>624549.74678704166</v>
      </c>
      <c r="I391" s="2"/>
      <c r="J391" s="2">
        <f>VLOOKUP('W On Nov-Mar'!$A391+11/24,'LGE and KU 8760s'!$A$4:$G$8787,6,TRUE)</f>
        <v>337152.84135858604</v>
      </c>
      <c r="K391" s="2">
        <f>VLOOKUP('W On Nov-Mar'!$A391+11/24,'LGE and KU 8760s'!$A$4:$G$8787,7,TRUE)</f>
        <v>553844.97798216273</v>
      </c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Z391" s="2"/>
      <c r="AA391"/>
      <c r="AB391"/>
      <c r="AC391"/>
    </row>
    <row r="392" spans="1:29" ht="14.45" x14ac:dyDescent="0.3">
      <c r="A392" s="3">
        <v>42445.292187500003</v>
      </c>
      <c r="B392">
        <v>2016</v>
      </c>
      <c r="C392">
        <v>3</v>
      </c>
      <c r="D392">
        <v>16</v>
      </c>
      <c r="E392">
        <v>7</v>
      </c>
      <c r="F392">
        <f t="shared" si="6"/>
        <v>4</v>
      </c>
      <c r="G392" s="4">
        <v>448074.32875010197</v>
      </c>
      <c r="H392" s="4">
        <v>774094.17037640524</v>
      </c>
      <c r="I392" s="2"/>
      <c r="J392" s="2">
        <f>VLOOKUP('W On Nov-Mar'!$A392+11/24,'LGE and KU 8760s'!$A$4:$G$8787,6,TRUE)</f>
        <v>664530.21654934494</v>
      </c>
      <c r="K392" s="2">
        <f>VLOOKUP('W On Nov-Mar'!$A392+11/24,'LGE and KU 8760s'!$A$4:$G$8787,7,TRUE)</f>
        <v>1205837.8614429606</v>
      </c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Z392" s="2"/>
      <c r="AA392"/>
      <c r="AB392"/>
      <c r="AC392"/>
    </row>
    <row r="393" spans="1:29" ht="14.45" x14ac:dyDescent="0.3">
      <c r="A393" s="3">
        <v>42445.333854166667</v>
      </c>
      <c r="B393">
        <v>2016</v>
      </c>
      <c r="C393">
        <v>3</v>
      </c>
      <c r="D393">
        <v>16</v>
      </c>
      <c r="E393">
        <v>8</v>
      </c>
      <c r="F393">
        <f t="shared" si="6"/>
        <v>4</v>
      </c>
      <c r="G393" s="4">
        <v>476412.05352974246</v>
      </c>
      <c r="H393" s="4">
        <v>877156.02308673679</v>
      </c>
      <c r="I393" s="2"/>
      <c r="J393" s="2">
        <f>VLOOKUP('W On Nov-Mar'!$A393+11/24,'LGE and KU 8760s'!$A$4:$G$8787,6,TRUE)</f>
        <v>669037.83106840239</v>
      </c>
      <c r="K393" s="2">
        <f>VLOOKUP('W On Nov-Mar'!$A393+11/24,'LGE and KU 8760s'!$A$4:$G$8787,7,TRUE)</f>
        <v>1198508.0563801401</v>
      </c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Z393" s="2"/>
      <c r="AA393"/>
      <c r="AB393"/>
      <c r="AC393"/>
    </row>
    <row r="394" spans="1:29" ht="14.45" x14ac:dyDescent="0.3">
      <c r="A394" s="3">
        <v>42445.375520833331</v>
      </c>
      <c r="B394">
        <v>2016</v>
      </c>
      <c r="C394">
        <v>3</v>
      </c>
      <c r="D394">
        <v>16</v>
      </c>
      <c r="E394">
        <v>9</v>
      </c>
      <c r="F394">
        <f t="shared" si="6"/>
        <v>4</v>
      </c>
      <c r="G394" s="4">
        <v>480504.57927365071</v>
      </c>
      <c r="H394" s="4">
        <v>898877.93356203777</v>
      </c>
      <c r="I394" s="2"/>
      <c r="J394" s="2">
        <f>VLOOKUP('W On Nov-Mar'!$A394+11/24,'LGE and KU 8760s'!$A$4:$G$8787,6,TRUE)</f>
        <v>652230.65515846957</v>
      </c>
      <c r="K394" s="2">
        <f>VLOOKUP('W On Nov-Mar'!$A394+11/24,'LGE and KU 8760s'!$A$4:$G$8787,7,TRUE)</f>
        <v>1145163.3025607129</v>
      </c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Z394" s="2"/>
      <c r="AA394"/>
      <c r="AB394"/>
      <c r="AC394"/>
    </row>
    <row r="395" spans="1:29" ht="14.45" x14ac:dyDescent="0.3">
      <c r="A395" s="3">
        <v>42445.417187500003</v>
      </c>
      <c r="B395">
        <v>2016</v>
      </c>
      <c r="C395">
        <v>3</v>
      </c>
      <c r="D395">
        <v>16</v>
      </c>
      <c r="E395">
        <v>10</v>
      </c>
      <c r="F395">
        <f t="shared" si="6"/>
        <v>4</v>
      </c>
      <c r="G395" s="4">
        <v>513700.84951682918</v>
      </c>
      <c r="H395" s="4">
        <v>898405.77308335039</v>
      </c>
      <c r="I395" s="2"/>
      <c r="J395" s="2">
        <f>VLOOKUP('W On Nov-Mar'!$A395+11/24,'LGE and KU 8760s'!$A$4:$G$8787,6,TRUE)</f>
        <v>577807.89082413015</v>
      </c>
      <c r="K395" s="2">
        <f>VLOOKUP('W On Nov-Mar'!$A395+11/24,'LGE and KU 8760s'!$A$4:$G$8787,7,TRUE)</f>
        <v>1113650.2265411078</v>
      </c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Z395" s="2"/>
      <c r="AA395"/>
      <c r="AB395"/>
      <c r="AC395"/>
    </row>
    <row r="396" spans="1:29" ht="14.45" x14ac:dyDescent="0.3">
      <c r="A396" s="3">
        <v>42446.292187500003</v>
      </c>
      <c r="B396">
        <v>2016</v>
      </c>
      <c r="C396">
        <v>3</v>
      </c>
      <c r="D396">
        <v>17</v>
      </c>
      <c r="E396">
        <v>7</v>
      </c>
      <c r="F396">
        <f t="shared" si="6"/>
        <v>5</v>
      </c>
      <c r="G396" s="4">
        <v>557370.66238651134</v>
      </c>
      <c r="H396" s="4">
        <v>1100538.8136164066</v>
      </c>
      <c r="I396" s="2"/>
      <c r="J396" s="2">
        <f>VLOOKUP('W On Nov-Mar'!$A396+11/24,'LGE and KU 8760s'!$A$4:$G$8787,6,TRUE)</f>
        <v>475722.42736853537</v>
      </c>
      <c r="K396" s="2">
        <f>VLOOKUP('W On Nov-Mar'!$A396+11/24,'LGE and KU 8760s'!$A$4:$G$8787,7,TRUE)</f>
        <v>905410.8959261186</v>
      </c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Z396" s="2"/>
      <c r="AA396"/>
      <c r="AB396"/>
      <c r="AC396"/>
    </row>
    <row r="397" spans="1:29" ht="14.45" x14ac:dyDescent="0.3">
      <c r="A397" s="3">
        <v>42446.333854166667</v>
      </c>
      <c r="B397">
        <v>2016</v>
      </c>
      <c r="C397">
        <v>3</v>
      </c>
      <c r="D397">
        <v>17</v>
      </c>
      <c r="E397">
        <v>8</v>
      </c>
      <c r="F397">
        <f t="shared" si="6"/>
        <v>5</v>
      </c>
      <c r="G397" s="4">
        <v>525460.76826650882</v>
      </c>
      <c r="H397" s="4">
        <v>1067156.863835511</v>
      </c>
      <c r="I397" s="2"/>
      <c r="J397" s="2">
        <f>VLOOKUP('W On Nov-Mar'!$A397+11/24,'LGE and KU 8760s'!$A$4:$G$8787,6,TRUE)</f>
        <v>538169.06917928276</v>
      </c>
      <c r="K397" s="2">
        <f>VLOOKUP('W On Nov-Mar'!$A397+11/24,'LGE and KU 8760s'!$A$4:$G$8787,7,TRUE)</f>
        <v>965504.41406571958</v>
      </c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Z397" s="2"/>
      <c r="AA397"/>
      <c r="AB397"/>
      <c r="AC397"/>
    </row>
    <row r="398" spans="1:29" ht="14.45" x14ac:dyDescent="0.3">
      <c r="A398" s="3">
        <v>42446.375520833331</v>
      </c>
      <c r="B398">
        <v>2016</v>
      </c>
      <c r="C398">
        <v>3</v>
      </c>
      <c r="D398">
        <v>17</v>
      </c>
      <c r="E398">
        <v>9</v>
      </c>
      <c r="F398">
        <f t="shared" si="6"/>
        <v>5</v>
      </c>
      <c r="G398" s="4">
        <v>517082.25754410296</v>
      </c>
      <c r="H398" s="4">
        <v>1046429.8468333014</v>
      </c>
      <c r="I398" s="2"/>
      <c r="J398" s="2">
        <f>VLOOKUP('W On Nov-Mar'!$A398+11/24,'LGE and KU 8760s'!$A$4:$G$8787,6,TRUE)</f>
        <v>521905.645612536</v>
      </c>
      <c r="K398" s="2">
        <f>VLOOKUP('W On Nov-Mar'!$A398+11/24,'LGE and KU 8760s'!$A$4:$G$8787,7,TRUE)</f>
        <v>929028.05504367186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Z398" s="2"/>
      <c r="AA398"/>
      <c r="AB398"/>
      <c r="AC398"/>
    </row>
    <row r="399" spans="1:29" ht="14.45" x14ac:dyDescent="0.3">
      <c r="A399" s="3">
        <v>42446.417187500003</v>
      </c>
      <c r="B399">
        <v>2016</v>
      </c>
      <c r="C399">
        <v>3</v>
      </c>
      <c r="D399">
        <v>17</v>
      </c>
      <c r="E399">
        <v>10</v>
      </c>
      <c r="F399">
        <f t="shared" si="6"/>
        <v>5</v>
      </c>
      <c r="G399" s="4">
        <v>490258.01423914928</v>
      </c>
      <c r="H399" s="4">
        <v>1011123.0473898406</v>
      </c>
      <c r="I399" s="2"/>
      <c r="J399" s="2">
        <f>VLOOKUP('W On Nov-Mar'!$A399+11/24,'LGE and KU 8760s'!$A$4:$G$8787,6,TRUE)</f>
        <v>478542.19645695563</v>
      </c>
      <c r="K399" s="2">
        <f>VLOOKUP('W On Nov-Mar'!$A399+11/24,'LGE and KU 8760s'!$A$4:$G$8787,7,TRUE)</f>
        <v>854701.73178077268</v>
      </c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Z399" s="2"/>
      <c r="AA399"/>
      <c r="AB399"/>
      <c r="AC399"/>
    </row>
    <row r="400" spans="1:29" ht="14.45" x14ac:dyDescent="0.3">
      <c r="A400" s="3">
        <v>42447.292187500003</v>
      </c>
      <c r="B400">
        <v>2016</v>
      </c>
      <c r="C400">
        <v>3</v>
      </c>
      <c r="D400">
        <v>18</v>
      </c>
      <c r="E400">
        <v>7</v>
      </c>
      <c r="F400">
        <f t="shared" si="6"/>
        <v>6</v>
      </c>
      <c r="G400" s="4">
        <v>457753.02658262796</v>
      </c>
      <c r="H400" s="4">
        <v>840655.22718973667</v>
      </c>
      <c r="I400" s="2"/>
      <c r="J400" s="2">
        <f>VLOOKUP('W On Nov-Mar'!$A400+11/24,'LGE and KU 8760s'!$A$4:$G$8787,6,TRUE)</f>
        <v>433954.55702624749</v>
      </c>
      <c r="K400" s="2">
        <f>VLOOKUP('W On Nov-Mar'!$A400+11/24,'LGE and KU 8760s'!$A$4:$G$8787,7,TRUE)</f>
        <v>663457.45325040095</v>
      </c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Z400" s="2"/>
      <c r="AA400"/>
      <c r="AB400"/>
      <c r="AC400"/>
    </row>
    <row r="401" spans="1:29" ht="14.45" x14ac:dyDescent="0.3">
      <c r="A401" s="3">
        <v>42447.333854166667</v>
      </c>
      <c r="B401">
        <v>2016</v>
      </c>
      <c r="C401">
        <v>3</v>
      </c>
      <c r="D401">
        <v>18</v>
      </c>
      <c r="E401">
        <v>8</v>
      </c>
      <c r="F401">
        <f t="shared" si="6"/>
        <v>6</v>
      </c>
      <c r="G401" s="4">
        <v>432790.17271459743</v>
      </c>
      <c r="H401" s="4">
        <v>785013.54753627535</v>
      </c>
      <c r="I401" s="2"/>
      <c r="J401" s="2">
        <f>VLOOKUP('W On Nov-Mar'!$A401+11/24,'LGE and KU 8760s'!$A$4:$G$8787,6,TRUE)</f>
        <v>460776.91490135627</v>
      </c>
      <c r="K401" s="2">
        <f>VLOOKUP('W On Nov-Mar'!$A401+11/24,'LGE and KU 8760s'!$A$4:$G$8787,7,TRUE)</f>
        <v>658808.47647882032</v>
      </c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Z401" s="2"/>
      <c r="AA401"/>
      <c r="AB401"/>
      <c r="AC401"/>
    </row>
    <row r="402" spans="1:29" ht="14.45" x14ac:dyDescent="0.3">
      <c r="A402" s="3">
        <v>42447.375520833331</v>
      </c>
      <c r="B402">
        <v>2016</v>
      </c>
      <c r="C402">
        <v>3</v>
      </c>
      <c r="D402">
        <v>18</v>
      </c>
      <c r="E402">
        <v>9</v>
      </c>
      <c r="F402">
        <f t="shared" si="6"/>
        <v>6</v>
      </c>
      <c r="G402" s="4">
        <v>390753.30116368562</v>
      </c>
      <c r="H402" s="4">
        <v>738982.21083490108</v>
      </c>
      <c r="I402" s="2"/>
      <c r="J402" s="2">
        <f>VLOOKUP('W On Nov-Mar'!$A402+11/24,'LGE and KU 8760s'!$A$4:$G$8787,6,TRUE)</f>
        <v>476746.99601298198</v>
      </c>
      <c r="K402" s="2">
        <f>VLOOKUP('W On Nov-Mar'!$A402+11/24,'LGE and KU 8760s'!$A$4:$G$8787,7,TRUE)</f>
        <v>722007.17810932023</v>
      </c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Z402" s="2"/>
      <c r="AA402"/>
      <c r="AB402"/>
      <c r="AC402"/>
    </row>
    <row r="403" spans="1:29" ht="14.45" x14ac:dyDescent="0.3">
      <c r="A403" s="3">
        <v>42447.417187500003</v>
      </c>
      <c r="B403">
        <v>2016</v>
      </c>
      <c r="C403">
        <v>3</v>
      </c>
      <c r="D403">
        <v>18</v>
      </c>
      <c r="E403">
        <v>10</v>
      </c>
      <c r="F403">
        <f t="shared" si="6"/>
        <v>6</v>
      </c>
      <c r="G403" s="4">
        <v>403991.90875352867</v>
      </c>
      <c r="H403" s="4">
        <v>723478.59708172781</v>
      </c>
      <c r="I403" s="2"/>
      <c r="J403" s="2">
        <f>VLOOKUP('W On Nov-Mar'!$A403+11/24,'LGE and KU 8760s'!$A$4:$G$8787,6,TRUE)</f>
        <v>461083.41457812919</v>
      </c>
      <c r="K403" s="2">
        <f>VLOOKUP('W On Nov-Mar'!$A403+11/24,'LGE and KU 8760s'!$A$4:$G$8787,7,TRUE)</f>
        <v>756488.45025583263</v>
      </c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Z403" s="2"/>
      <c r="AA403"/>
      <c r="AB403"/>
      <c r="AC403"/>
    </row>
    <row r="404" spans="1:29" ht="14.45" x14ac:dyDescent="0.3">
      <c r="A404" s="3">
        <v>42450.292199074072</v>
      </c>
      <c r="B404">
        <v>2016</v>
      </c>
      <c r="C404">
        <v>3</v>
      </c>
      <c r="D404">
        <v>21</v>
      </c>
      <c r="E404">
        <v>7</v>
      </c>
      <c r="F404">
        <f t="shared" si="6"/>
        <v>2</v>
      </c>
      <c r="G404" s="4">
        <v>432488.50748212246</v>
      </c>
      <c r="H404" s="4">
        <v>807179.39817166084</v>
      </c>
      <c r="I404" s="2"/>
      <c r="J404" s="2">
        <f>VLOOKUP('W On Nov-Mar'!$A404+11/24,'LGE and KU 8760s'!$A$4:$G$8787,6,TRUE)</f>
        <v>306610.91859428782</v>
      </c>
      <c r="K404" s="2">
        <f>VLOOKUP('W On Nov-Mar'!$A404+11/24,'LGE and KU 8760s'!$A$4:$G$8787,7,TRUE)</f>
        <v>488152.7195673192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Z404" s="2"/>
      <c r="AA404"/>
      <c r="AB404"/>
      <c r="AC404"/>
    </row>
    <row r="405" spans="1:29" ht="14.45" x14ac:dyDescent="0.3">
      <c r="A405" s="3">
        <v>42450.333865740744</v>
      </c>
      <c r="B405">
        <v>2016</v>
      </c>
      <c r="C405">
        <v>3</v>
      </c>
      <c r="D405">
        <v>21</v>
      </c>
      <c r="E405">
        <v>8</v>
      </c>
      <c r="F405">
        <f t="shared" si="6"/>
        <v>2</v>
      </c>
      <c r="G405" s="4">
        <v>377178.0279756157</v>
      </c>
      <c r="H405" s="4">
        <v>714462.21910931356</v>
      </c>
      <c r="I405" s="2"/>
      <c r="J405" s="2">
        <f>VLOOKUP('W On Nov-Mar'!$A405+11/24,'LGE and KU 8760s'!$A$4:$G$8787,6,TRUE)</f>
        <v>364619.04394164559</v>
      </c>
      <c r="K405" s="2">
        <f>VLOOKUP('W On Nov-Mar'!$A405+11/24,'LGE and KU 8760s'!$A$4:$G$8787,7,TRUE)</f>
        <v>543133.09692357702</v>
      </c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Z405" s="2"/>
      <c r="AA405"/>
      <c r="AB405"/>
      <c r="AC405"/>
    </row>
    <row r="406" spans="1:29" ht="14.45" x14ac:dyDescent="0.3">
      <c r="A406" s="3">
        <v>42450.375532407408</v>
      </c>
      <c r="B406">
        <v>2016</v>
      </c>
      <c r="C406">
        <v>3</v>
      </c>
      <c r="D406">
        <v>21</v>
      </c>
      <c r="E406">
        <v>9</v>
      </c>
      <c r="F406">
        <f t="shared" si="6"/>
        <v>2</v>
      </c>
      <c r="G406" s="4">
        <v>356813.79491394979</v>
      </c>
      <c r="H406" s="4">
        <v>631650.9572697815</v>
      </c>
      <c r="I406" s="2"/>
      <c r="J406" s="2">
        <f>VLOOKUP('W On Nov-Mar'!$A406+11/24,'LGE and KU 8760s'!$A$4:$G$8787,6,TRUE)</f>
        <v>356615.68478592939</v>
      </c>
      <c r="K406" s="2">
        <f>VLOOKUP('W On Nov-Mar'!$A406+11/24,'LGE and KU 8760s'!$A$4:$G$8787,7,TRUE)</f>
        <v>524717.82824268984</v>
      </c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Z406" s="2"/>
      <c r="AA406"/>
      <c r="AB406"/>
      <c r="AC406"/>
    </row>
    <row r="407" spans="1:29" ht="14.45" x14ac:dyDescent="0.3">
      <c r="A407" s="3">
        <v>42450.417199074072</v>
      </c>
      <c r="B407">
        <v>2016</v>
      </c>
      <c r="C407">
        <v>3</v>
      </c>
      <c r="D407">
        <v>21</v>
      </c>
      <c r="E407">
        <v>10</v>
      </c>
      <c r="F407">
        <f t="shared" si="6"/>
        <v>2</v>
      </c>
      <c r="G407" s="4">
        <v>302934.71756325586</v>
      </c>
      <c r="H407" s="4">
        <v>556350.47207831766</v>
      </c>
      <c r="I407" s="2"/>
      <c r="J407" s="2">
        <f>VLOOKUP('W On Nov-Mar'!$A407+11/24,'LGE and KU 8760s'!$A$4:$G$8787,6,TRUE)</f>
        <v>305709.74065081711</v>
      </c>
      <c r="K407" s="2">
        <f>VLOOKUP('W On Nov-Mar'!$A407+11/24,'LGE and KU 8760s'!$A$4:$G$8787,7,TRUE)</f>
        <v>546885.13964671909</v>
      </c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Z407" s="2"/>
      <c r="AA407"/>
      <c r="AB407"/>
      <c r="AC407"/>
    </row>
    <row r="408" spans="1:29" ht="14.45" x14ac:dyDescent="0.3">
      <c r="A408" s="3">
        <v>42451.292199074072</v>
      </c>
      <c r="B408">
        <v>2016</v>
      </c>
      <c r="C408">
        <v>3</v>
      </c>
      <c r="D408">
        <v>22</v>
      </c>
      <c r="E408">
        <v>7</v>
      </c>
      <c r="F408">
        <f t="shared" si="6"/>
        <v>3</v>
      </c>
      <c r="G408" s="4">
        <v>371311.69703434972</v>
      </c>
      <c r="H408" s="4">
        <v>618806.11610261502</v>
      </c>
      <c r="I408" s="2"/>
      <c r="J408" s="2">
        <f>VLOOKUP('W On Nov-Mar'!$A408+11/24,'LGE and KU 8760s'!$A$4:$G$8787,6,TRUE)</f>
        <v>354202.77820091147</v>
      </c>
      <c r="K408" s="2">
        <f>VLOOKUP('W On Nov-Mar'!$A408+11/24,'LGE and KU 8760s'!$A$4:$G$8787,7,TRUE)</f>
        <v>522128.62402687391</v>
      </c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Z408" s="2"/>
      <c r="AA408"/>
      <c r="AB408"/>
      <c r="AC408"/>
    </row>
    <row r="409" spans="1:29" ht="14.45" x14ac:dyDescent="0.3">
      <c r="A409" s="3">
        <v>42451.333865740744</v>
      </c>
      <c r="B409">
        <v>2016</v>
      </c>
      <c r="C409">
        <v>3</v>
      </c>
      <c r="D409">
        <v>22</v>
      </c>
      <c r="E409">
        <v>8</v>
      </c>
      <c r="F409">
        <f t="shared" si="6"/>
        <v>3</v>
      </c>
      <c r="G409" s="4">
        <v>428746.41056099365</v>
      </c>
      <c r="H409" s="4">
        <v>648801.83601955592</v>
      </c>
      <c r="I409" s="2"/>
      <c r="J409" s="2">
        <f>VLOOKUP('W On Nov-Mar'!$A409+11/24,'LGE and KU 8760s'!$A$4:$G$8787,6,TRUE)</f>
        <v>389959.36546404596</v>
      </c>
      <c r="K409" s="2">
        <f>VLOOKUP('W On Nov-Mar'!$A409+11/24,'LGE and KU 8760s'!$A$4:$G$8787,7,TRUE)</f>
        <v>549119.82894195733</v>
      </c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Z409" s="2"/>
      <c r="AA409"/>
      <c r="AB409"/>
      <c r="AC409"/>
    </row>
    <row r="410" spans="1:29" ht="14.45" x14ac:dyDescent="0.3">
      <c r="A410" s="3">
        <v>42451.375532407408</v>
      </c>
      <c r="B410">
        <v>2016</v>
      </c>
      <c r="C410">
        <v>3</v>
      </c>
      <c r="D410">
        <v>22</v>
      </c>
      <c r="E410">
        <v>9</v>
      </c>
      <c r="F410">
        <f t="shared" si="6"/>
        <v>3</v>
      </c>
      <c r="G410" s="4">
        <v>424897.86481704924</v>
      </c>
      <c r="H410" s="4">
        <v>622121.02838698542</v>
      </c>
      <c r="I410" s="2"/>
      <c r="J410" s="2">
        <f>VLOOKUP('W On Nov-Mar'!$A410+11/24,'LGE and KU 8760s'!$A$4:$G$8787,6,TRUE)</f>
        <v>397739.23487469286</v>
      </c>
      <c r="K410" s="2">
        <f>VLOOKUP('W On Nov-Mar'!$A410+11/24,'LGE and KU 8760s'!$A$4:$G$8787,7,TRUE)</f>
        <v>597395.67208032974</v>
      </c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Z410" s="2"/>
      <c r="AA410"/>
      <c r="AB410"/>
      <c r="AC410"/>
    </row>
    <row r="411" spans="1:29" ht="14.45" x14ac:dyDescent="0.3">
      <c r="A411" s="3">
        <v>42451.417199074072</v>
      </c>
      <c r="B411">
        <v>2016</v>
      </c>
      <c r="C411">
        <v>3</v>
      </c>
      <c r="D411">
        <v>22</v>
      </c>
      <c r="E411">
        <v>10</v>
      </c>
      <c r="F411">
        <f t="shared" si="6"/>
        <v>3</v>
      </c>
      <c r="G411" s="4">
        <v>389952.77021649393</v>
      </c>
      <c r="H411" s="4">
        <v>576891.54610003333</v>
      </c>
      <c r="I411" s="2"/>
      <c r="J411" s="2">
        <f>VLOOKUP('W On Nov-Mar'!$A411+11/24,'LGE and KU 8760s'!$A$4:$G$8787,6,TRUE)</f>
        <v>372037.92945126083</v>
      </c>
      <c r="K411" s="2">
        <f>VLOOKUP('W On Nov-Mar'!$A411+11/24,'LGE and KU 8760s'!$A$4:$G$8787,7,TRUE)</f>
        <v>613759.97759232798</v>
      </c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Z411" s="2"/>
      <c r="AA411"/>
      <c r="AB411"/>
      <c r="AC411"/>
    </row>
    <row r="412" spans="1:29" ht="14.45" x14ac:dyDescent="0.3">
      <c r="A412" s="3">
        <v>42452.292199074072</v>
      </c>
      <c r="B412">
        <v>2016</v>
      </c>
      <c r="C412">
        <v>3</v>
      </c>
      <c r="D412">
        <v>23</v>
      </c>
      <c r="E412">
        <v>7</v>
      </c>
      <c r="F412">
        <f t="shared" si="6"/>
        <v>4</v>
      </c>
      <c r="G412" s="4">
        <v>459292.09511771577</v>
      </c>
      <c r="H412" s="4">
        <v>812553.63256824121</v>
      </c>
      <c r="I412" s="2"/>
      <c r="J412" s="2">
        <f>VLOOKUP('W On Nov-Mar'!$A412+11/24,'LGE and KU 8760s'!$A$4:$G$8787,6,TRUE)</f>
        <v>470637.40950357536</v>
      </c>
      <c r="K412" s="2">
        <f>VLOOKUP('W On Nov-Mar'!$A412+11/24,'LGE and KU 8760s'!$A$4:$G$8787,7,TRUE)</f>
        <v>763567.64516321197</v>
      </c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Z412" s="2"/>
      <c r="AA412"/>
      <c r="AB412"/>
      <c r="AC412"/>
    </row>
    <row r="413" spans="1:29" ht="14.45" x14ac:dyDescent="0.3">
      <c r="A413" s="3">
        <v>42452.333865740744</v>
      </c>
      <c r="B413">
        <v>2016</v>
      </c>
      <c r="C413">
        <v>3</v>
      </c>
      <c r="D413">
        <v>23</v>
      </c>
      <c r="E413">
        <v>8</v>
      </c>
      <c r="F413">
        <f t="shared" si="6"/>
        <v>4</v>
      </c>
      <c r="G413" s="4">
        <v>487612.34781138779</v>
      </c>
      <c r="H413" s="4">
        <v>851596.86046621541</v>
      </c>
      <c r="I413" s="2"/>
      <c r="J413" s="2">
        <f>VLOOKUP('W On Nov-Mar'!$A413+11/24,'LGE and KU 8760s'!$A$4:$G$8787,6,TRUE)</f>
        <v>547916.90755862975</v>
      </c>
      <c r="K413" s="2">
        <f>VLOOKUP('W On Nov-Mar'!$A413+11/24,'LGE and KU 8760s'!$A$4:$G$8787,7,TRUE)</f>
        <v>843140.43438586779</v>
      </c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Z413" s="2"/>
      <c r="AA413"/>
      <c r="AB413"/>
      <c r="AC413"/>
    </row>
    <row r="414" spans="1:29" ht="14.45" x14ac:dyDescent="0.3">
      <c r="A414" s="3">
        <v>42452.375532407408</v>
      </c>
      <c r="B414">
        <v>2016</v>
      </c>
      <c r="C414">
        <v>3</v>
      </c>
      <c r="D414">
        <v>23</v>
      </c>
      <c r="E414">
        <v>9</v>
      </c>
      <c r="F414">
        <f t="shared" si="6"/>
        <v>4</v>
      </c>
      <c r="G414" s="4">
        <v>495899.52628933161</v>
      </c>
      <c r="H414" s="4">
        <v>822879.70221584558</v>
      </c>
      <c r="I414" s="2"/>
      <c r="J414" s="2">
        <f>VLOOKUP('W On Nov-Mar'!$A414+11/24,'LGE and KU 8760s'!$A$4:$G$8787,6,TRUE)</f>
        <v>525454.98182946816</v>
      </c>
      <c r="K414" s="2">
        <f>VLOOKUP('W On Nov-Mar'!$A414+11/24,'LGE and KU 8760s'!$A$4:$G$8787,7,TRUE)</f>
        <v>856276.70405695727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Z414" s="2"/>
      <c r="AA414"/>
      <c r="AB414"/>
      <c r="AC414"/>
    </row>
    <row r="415" spans="1:29" ht="14.45" x14ac:dyDescent="0.3">
      <c r="A415" s="3">
        <v>42452.417199074072</v>
      </c>
      <c r="B415">
        <v>2016</v>
      </c>
      <c r="C415">
        <v>3</v>
      </c>
      <c r="D415">
        <v>23</v>
      </c>
      <c r="E415">
        <v>10</v>
      </c>
      <c r="F415">
        <f t="shared" si="6"/>
        <v>4</v>
      </c>
      <c r="G415" s="4">
        <v>472037.64497044729</v>
      </c>
      <c r="H415" s="4">
        <v>780912.0984910992</v>
      </c>
      <c r="I415" s="2"/>
      <c r="J415" s="2">
        <f>VLOOKUP('W On Nov-Mar'!$A415+11/24,'LGE and KU 8760s'!$A$4:$G$8787,6,TRUE)</f>
        <v>495957.19118221808</v>
      </c>
      <c r="K415" s="2">
        <f>VLOOKUP('W On Nov-Mar'!$A415+11/24,'LGE and KU 8760s'!$A$4:$G$8787,7,TRUE)</f>
        <v>842790.94741212018</v>
      </c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Z415" s="2"/>
      <c r="AA415"/>
      <c r="AB415"/>
      <c r="AC415"/>
    </row>
    <row r="416" spans="1:29" ht="14.45" x14ac:dyDescent="0.3">
      <c r="A416" s="3">
        <v>42453.292199074072</v>
      </c>
      <c r="B416">
        <v>2016</v>
      </c>
      <c r="C416">
        <v>3</v>
      </c>
      <c r="D416">
        <v>24</v>
      </c>
      <c r="E416">
        <v>7</v>
      </c>
      <c r="F416">
        <f t="shared" si="6"/>
        <v>5</v>
      </c>
      <c r="G416" s="4">
        <v>567542.8997345079</v>
      </c>
      <c r="H416" s="4">
        <v>1067302.0702873678</v>
      </c>
      <c r="I416" s="2"/>
      <c r="J416" s="2">
        <f>VLOOKUP('W On Nov-Mar'!$A416+11/24,'LGE and KU 8760s'!$A$4:$G$8787,6,TRUE)</f>
        <v>496701.26538696728</v>
      </c>
      <c r="K416" s="2">
        <f>VLOOKUP('W On Nov-Mar'!$A416+11/24,'LGE and KU 8760s'!$A$4:$G$8787,7,TRUE)</f>
        <v>737819.6523655426</v>
      </c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Z416" s="2"/>
      <c r="AA416"/>
      <c r="AB416"/>
      <c r="AC416"/>
    </row>
    <row r="417" spans="1:29" ht="14.45" x14ac:dyDescent="0.3">
      <c r="A417" s="3">
        <v>42453.333865740744</v>
      </c>
      <c r="B417">
        <v>2016</v>
      </c>
      <c r="C417">
        <v>3</v>
      </c>
      <c r="D417">
        <v>24</v>
      </c>
      <c r="E417">
        <v>8</v>
      </c>
      <c r="F417">
        <f t="shared" si="6"/>
        <v>5</v>
      </c>
      <c r="G417" s="4">
        <v>497173.09662699548</v>
      </c>
      <c r="H417" s="4">
        <v>936361.01584049803</v>
      </c>
      <c r="I417" s="2"/>
      <c r="J417" s="2">
        <f>VLOOKUP('W On Nov-Mar'!$A417+11/24,'LGE and KU 8760s'!$A$4:$G$8787,6,TRUE)</f>
        <v>528359.67810005078</v>
      </c>
      <c r="K417" s="2">
        <f>VLOOKUP('W On Nov-Mar'!$A417+11/24,'LGE and KU 8760s'!$A$4:$G$8787,7,TRUE)</f>
        <v>833127.50711988343</v>
      </c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Z417" s="2"/>
      <c r="AA417"/>
      <c r="AB417"/>
      <c r="AC417"/>
    </row>
    <row r="418" spans="1:29" ht="14.45" x14ac:dyDescent="0.3">
      <c r="A418" s="3">
        <v>42453.375532407408</v>
      </c>
      <c r="B418">
        <v>2016</v>
      </c>
      <c r="C418">
        <v>3</v>
      </c>
      <c r="D418">
        <v>24</v>
      </c>
      <c r="E418">
        <v>9</v>
      </c>
      <c r="F418">
        <f t="shared" si="6"/>
        <v>5</v>
      </c>
      <c r="G418" s="4">
        <v>468748.61904239783</v>
      </c>
      <c r="H418" s="4">
        <v>828402.99406117911</v>
      </c>
      <c r="I418" s="2"/>
      <c r="J418" s="2">
        <f>VLOOKUP('W On Nov-Mar'!$A418+11/24,'LGE and KU 8760s'!$A$4:$G$8787,6,TRUE)</f>
        <v>527996.34620943072</v>
      </c>
      <c r="K418" s="2">
        <f>VLOOKUP('W On Nov-Mar'!$A418+11/24,'LGE and KU 8760s'!$A$4:$G$8787,7,TRUE)</f>
        <v>843984.31287086499</v>
      </c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Z418" s="2"/>
      <c r="AA418"/>
      <c r="AB418"/>
      <c r="AC418"/>
    </row>
    <row r="419" spans="1:29" ht="14.45" x14ac:dyDescent="0.3">
      <c r="A419" s="3">
        <v>42453.417199074072</v>
      </c>
      <c r="B419">
        <v>2016</v>
      </c>
      <c r="C419">
        <v>3</v>
      </c>
      <c r="D419">
        <v>24</v>
      </c>
      <c r="E419">
        <v>10</v>
      </c>
      <c r="F419">
        <f t="shared" si="6"/>
        <v>5</v>
      </c>
      <c r="G419" s="4">
        <v>429476.47862044151</v>
      </c>
      <c r="H419" s="4">
        <v>712760.46156734845</v>
      </c>
      <c r="I419" s="2"/>
      <c r="J419" s="2">
        <f>VLOOKUP('W On Nov-Mar'!$A419+11/24,'LGE and KU 8760s'!$A$4:$G$8787,6,TRUE)</f>
        <v>466137.05769510049</v>
      </c>
      <c r="K419" s="2">
        <f>VLOOKUP('W On Nov-Mar'!$A419+11/24,'LGE and KU 8760s'!$A$4:$G$8787,7,TRUE)</f>
        <v>760361.3918429655</v>
      </c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Z419" s="2"/>
      <c r="AA419"/>
      <c r="AB419"/>
      <c r="AC419"/>
    </row>
    <row r="420" spans="1:29" ht="14.45" x14ac:dyDescent="0.3">
      <c r="A420" s="3">
        <v>42454.292199074072</v>
      </c>
      <c r="B420">
        <v>2016</v>
      </c>
      <c r="C420">
        <v>3</v>
      </c>
      <c r="D420">
        <v>25</v>
      </c>
      <c r="E420">
        <v>7</v>
      </c>
      <c r="F420">
        <f t="shared" si="6"/>
        <v>6</v>
      </c>
      <c r="G420" s="4">
        <v>520095.73330332537</v>
      </c>
      <c r="H420" s="4">
        <v>939370.48417692934</v>
      </c>
      <c r="I420" s="2"/>
      <c r="J420" s="2">
        <f>VLOOKUP('W On Nov-Mar'!$A420+11/24,'LGE and KU 8760s'!$A$4:$G$8787,6,TRUE)</f>
        <v>565695.98087079718</v>
      </c>
      <c r="K420" s="2">
        <f>VLOOKUP('W On Nov-Mar'!$A420+11/24,'LGE and KU 8760s'!$A$4:$G$8787,7,TRUE)</f>
        <v>1042856.8706178664</v>
      </c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Z420" s="2"/>
      <c r="AA420"/>
      <c r="AB420"/>
      <c r="AC420"/>
    </row>
    <row r="421" spans="1:29" ht="14.45" x14ac:dyDescent="0.3">
      <c r="A421" s="3">
        <v>42454.333865740744</v>
      </c>
      <c r="B421">
        <v>2016</v>
      </c>
      <c r="C421">
        <v>3</v>
      </c>
      <c r="D421">
        <v>25</v>
      </c>
      <c r="E421">
        <v>8</v>
      </c>
      <c r="F421">
        <f t="shared" si="6"/>
        <v>6</v>
      </c>
      <c r="G421" s="4">
        <v>473959.89925999427</v>
      </c>
      <c r="H421" s="4">
        <v>905994.37730939128</v>
      </c>
      <c r="I421" s="2"/>
      <c r="J421" s="2">
        <f>VLOOKUP('W On Nov-Mar'!$A421+11/24,'LGE and KU 8760s'!$A$4:$G$8787,6,TRUE)</f>
        <v>586630.65909531561</v>
      </c>
      <c r="K421" s="2">
        <f>VLOOKUP('W On Nov-Mar'!$A421+11/24,'LGE and KU 8760s'!$A$4:$G$8787,7,TRUE)</f>
        <v>1105709.4843901617</v>
      </c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Z421" s="2"/>
      <c r="AA421"/>
      <c r="AB421"/>
      <c r="AC421"/>
    </row>
    <row r="422" spans="1:29" ht="14.45" x14ac:dyDescent="0.3">
      <c r="A422" s="3">
        <v>42454.375532407408</v>
      </c>
      <c r="B422">
        <v>2016</v>
      </c>
      <c r="C422">
        <v>3</v>
      </c>
      <c r="D422">
        <v>25</v>
      </c>
      <c r="E422">
        <v>9</v>
      </c>
      <c r="F422">
        <f t="shared" si="6"/>
        <v>6</v>
      </c>
      <c r="G422" s="4">
        <v>464968.76375086373</v>
      </c>
      <c r="H422" s="4">
        <v>850158.7403608287</v>
      </c>
      <c r="I422" s="2"/>
      <c r="J422" s="2">
        <f>VLOOKUP('W On Nov-Mar'!$A422+11/24,'LGE and KU 8760s'!$A$4:$G$8787,6,TRUE)</f>
        <v>589018.65962081822</v>
      </c>
      <c r="K422" s="2">
        <f>VLOOKUP('W On Nov-Mar'!$A422+11/24,'LGE and KU 8760s'!$A$4:$G$8787,7,TRUE)</f>
        <v>1110849.0263124274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Z422" s="2"/>
      <c r="AA422"/>
      <c r="AB422"/>
      <c r="AC422"/>
    </row>
    <row r="423" spans="1:29" ht="14.45" x14ac:dyDescent="0.3">
      <c r="A423" s="3">
        <v>42454.417199074072</v>
      </c>
      <c r="B423">
        <v>2016</v>
      </c>
      <c r="C423">
        <v>3</v>
      </c>
      <c r="D423">
        <v>25</v>
      </c>
      <c r="E423">
        <v>10</v>
      </c>
      <c r="F423">
        <f t="shared" si="6"/>
        <v>6</v>
      </c>
      <c r="G423" s="4">
        <v>458346.69645784248</v>
      </c>
      <c r="H423" s="4">
        <v>854200.97767003905</v>
      </c>
      <c r="I423" s="2"/>
      <c r="J423" s="2">
        <f>VLOOKUP('W On Nov-Mar'!$A423+11/24,'LGE and KU 8760s'!$A$4:$G$8787,6,TRUE)</f>
        <v>554263.31259506103</v>
      </c>
      <c r="K423" s="2">
        <f>VLOOKUP('W On Nov-Mar'!$A423+11/24,'LGE and KU 8760s'!$A$4:$G$8787,7,TRUE)</f>
        <v>1025573.4033480637</v>
      </c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Z423" s="2"/>
      <c r="AA423"/>
      <c r="AB423"/>
      <c r="AC423"/>
    </row>
    <row r="424" spans="1:29" ht="14.45" x14ac:dyDescent="0.3">
      <c r="A424" s="3">
        <v>42457.292210648149</v>
      </c>
      <c r="B424">
        <v>2016</v>
      </c>
      <c r="C424">
        <v>3</v>
      </c>
      <c r="D424">
        <v>28</v>
      </c>
      <c r="E424">
        <v>7</v>
      </c>
      <c r="F424">
        <f t="shared" si="6"/>
        <v>2</v>
      </c>
      <c r="G424" s="4">
        <v>378325.12848288601</v>
      </c>
      <c r="H424" s="4">
        <v>559098.63836246904</v>
      </c>
      <c r="I424" s="2"/>
      <c r="J424" s="2">
        <f>VLOOKUP('W On Nov-Mar'!$A424+11/24,'LGE and KU 8760s'!$A$4:$G$8787,6,TRUE)</f>
        <v>327153.63198517181</v>
      </c>
      <c r="K424" s="2">
        <f>VLOOKUP('W On Nov-Mar'!$A424+11/24,'LGE and KU 8760s'!$A$4:$G$8787,7,TRUE)</f>
        <v>486655.90175784955</v>
      </c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Z424" s="2"/>
      <c r="AA424"/>
      <c r="AB424"/>
      <c r="AC424"/>
    </row>
    <row r="425" spans="1:29" ht="14.45" x14ac:dyDescent="0.3">
      <c r="A425" s="3">
        <v>42457.333877314813</v>
      </c>
      <c r="B425">
        <v>2016</v>
      </c>
      <c r="C425">
        <v>3</v>
      </c>
      <c r="D425">
        <v>28</v>
      </c>
      <c r="E425">
        <v>8</v>
      </c>
      <c r="F425">
        <f t="shared" si="6"/>
        <v>2</v>
      </c>
      <c r="G425" s="4">
        <v>328611.75470678654</v>
      </c>
      <c r="H425" s="4">
        <v>511312.95450140029</v>
      </c>
      <c r="I425" s="2"/>
      <c r="J425" s="2">
        <f>VLOOKUP('W On Nov-Mar'!$A425+11/24,'LGE and KU 8760s'!$A$4:$G$8787,6,TRUE)</f>
        <v>342491.85831633612</v>
      </c>
      <c r="K425" s="2">
        <f>VLOOKUP('W On Nov-Mar'!$A425+11/24,'LGE and KU 8760s'!$A$4:$G$8787,7,TRUE)</f>
        <v>488242.41024395544</v>
      </c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Z425" s="2"/>
      <c r="AA425"/>
      <c r="AB425"/>
      <c r="AC425"/>
    </row>
    <row r="426" spans="1:29" ht="14.45" x14ac:dyDescent="0.3">
      <c r="A426" s="3">
        <v>42457.375543981485</v>
      </c>
      <c r="B426">
        <v>2016</v>
      </c>
      <c r="C426">
        <v>3</v>
      </c>
      <c r="D426">
        <v>28</v>
      </c>
      <c r="E426">
        <v>9</v>
      </c>
      <c r="F426">
        <f t="shared" si="6"/>
        <v>2</v>
      </c>
      <c r="G426" s="4">
        <v>342606.673552163</v>
      </c>
      <c r="H426" s="4">
        <v>489769.31842477492</v>
      </c>
      <c r="I426" s="2"/>
      <c r="J426" s="2">
        <f>VLOOKUP('W On Nov-Mar'!$A426+11/24,'LGE and KU 8760s'!$A$4:$G$8787,6,TRUE)</f>
        <v>358224.14042219607</v>
      </c>
      <c r="K426" s="2">
        <f>VLOOKUP('W On Nov-Mar'!$A426+11/24,'LGE and KU 8760s'!$A$4:$G$8787,7,TRUE)</f>
        <v>507493.47973300767</v>
      </c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Z426" s="2"/>
      <c r="AA426"/>
      <c r="AB426"/>
      <c r="AC426"/>
    </row>
    <row r="427" spans="1:29" ht="14.45" x14ac:dyDescent="0.3">
      <c r="A427" s="3">
        <v>42457.417210648149</v>
      </c>
      <c r="B427">
        <v>2016</v>
      </c>
      <c r="C427">
        <v>3</v>
      </c>
      <c r="D427">
        <v>28</v>
      </c>
      <c r="E427">
        <v>10</v>
      </c>
      <c r="F427">
        <f t="shared" si="6"/>
        <v>2</v>
      </c>
      <c r="G427" s="4">
        <v>273157.19106191129</v>
      </c>
      <c r="H427" s="4">
        <v>495723.09035113279</v>
      </c>
      <c r="I427" s="2"/>
      <c r="J427" s="2">
        <f>VLOOKUP('W On Nov-Mar'!$A427+11/24,'LGE and KU 8760s'!$A$4:$G$8787,6,TRUE)</f>
        <v>346104.9840752554</v>
      </c>
      <c r="K427" s="2">
        <f>VLOOKUP('W On Nov-Mar'!$A427+11/24,'LGE and KU 8760s'!$A$4:$G$8787,7,TRUE)</f>
        <v>499679.30166397453</v>
      </c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Z427" s="2"/>
      <c r="AA427"/>
      <c r="AB427"/>
      <c r="AC427"/>
    </row>
    <row r="428" spans="1:29" ht="14.45" x14ac:dyDescent="0.3">
      <c r="A428" s="3">
        <v>42458.292210648149</v>
      </c>
      <c r="B428">
        <v>2016</v>
      </c>
      <c r="C428">
        <v>3</v>
      </c>
      <c r="D428">
        <v>29</v>
      </c>
      <c r="E428">
        <v>7</v>
      </c>
      <c r="F428">
        <f t="shared" si="6"/>
        <v>3</v>
      </c>
      <c r="G428" s="4">
        <v>387711.42548024119</v>
      </c>
      <c r="H428" s="4">
        <v>546869.59325615258</v>
      </c>
      <c r="I428" s="2"/>
      <c r="J428" s="2">
        <f>VLOOKUP('W On Nov-Mar'!$A428+11/24,'LGE and KU 8760s'!$A$4:$G$8787,6,TRUE)</f>
        <v>522428.96251200908</v>
      </c>
      <c r="K428" s="2">
        <f>VLOOKUP('W On Nov-Mar'!$A428+11/24,'LGE and KU 8760s'!$A$4:$G$8787,7,TRUE)</f>
        <v>884144.43796015508</v>
      </c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Z428" s="2"/>
      <c r="AA428"/>
      <c r="AB428"/>
      <c r="AC428"/>
    </row>
    <row r="429" spans="1:29" ht="14.45" x14ac:dyDescent="0.3">
      <c r="A429" s="3">
        <v>42458.333877314813</v>
      </c>
      <c r="B429">
        <v>2016</v>
      </c>
      <c r="C429">
        <v>3</v>
      </c>
      <c r="D429">
        <v>29</v>
      </c>
      <c r="E429">
        <v>8</v>
      </c>
      <c r="F429">
        <f t="shared" si="6"/>
        <v>3</v>
      </c>
      <c r="G429" s="4">
        <v>431575.41180324729</v>
      </c>
      <c r="H429" s="4">
        <v>610042.71521167911</v>
      </c>
      <c r="I429" s="2"/>
      <c r="J429" s="2">
        <f>VLOOKUP('W On Nov-Mar'!$A429+11/24,'LGE and KU 8760s'!$A$4:$G$8787,6,TRUE)</f>
        <v>535427.16119798576</v>
      </c>
      <c r="K429" s="2">
        <f>VLOOKUP('W On Nov-Mar'!$A429+11/24,'LGE and KU 8760s'!$A$4:$G$8787,7,TRUE)</f>
        <v>920640.6734127939</v>
      </c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Z429" s="2"/>
      <c r="AA429"/>
      <c r="AB429"/>
      <c r="AC429"/>
    </row>
    <row r="430" spans="1:29" ht="14.45" x14ac:dyDescent="0.3">
      <c r="A430" s="3">
        <v>42458.375543981485</v>
      </c>
      <c r="B430">
        <v>2016</v>
      </c>
      <c r="C430">
        <v>3</v>
      </c>
      <c r="D430">
        <v>29</v>
      </c>
      <c r="E430">
        <v>9</v>
      </c>
      <c r="F430">
        <f t="shared" si="6"/>
        <v>3</v>
      </c>
      <c r="G430" s="4">
        <v>460917.65817906777</v>
      </c>
      <c r="H430" s="4">
        <v>688295.61330645508</v>
      </c>
      <c r="I430" s="2"/>
      <c r="J430" s="2">
        <f>VLOOKUP('W On Nov-Mar'!$A430+11/24,'LGE and KU 8760s'!$A$4:$G$8787,6,TRUE)</f>
        <v>509853.03835422662</v>
      </c>
      <c r="K430" s="2">
        <f>VLOOKUP('W On Nov-Mar'!$A430+11/24,'LGE and KU 8760s'!$A$4:$G$8787,7,TRUE)</f>
        <v>879790.7885972088</v>
      </c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Z430" s="2"/>
      <c r="AA430"/>
      <c r="AB430"/>
      <c r="AC430"/>
    </row>
    <row r="431" spans="1:29" x14ac:dyDescent="0.25">
      <c r="A431" s="3">
        <v>42458.417210648149</v>
      </c>
      <c r="B431">
        <v>2016</v>
      </c>
      <c r="C431">
        <v>3</v>
      </c>
      <c r="D431">
        <v>29</v>
      </c>
      <c r="E431">
        <v>10</v>
      </c>
      <c r="F431">
        <f t="shared" si="6"/>
        <v>3</v>
      </c>
      <c r="G431" s="4">
        <v>466028.08293925232</v>
      </c>
      <c r="H431" s="4">
        <v>700649.8850920957</v>
      </c>
      <c r="I431" s="2"/>
      <c r="J431" s="2">
        <f>VLOOKUP('W On Nov-Mar'!$A431+11/24,'LGE and KU 8760s'!$A$4:$G$8787,6,TRUE)</f>
        <v>470213.28672906745</v>
      </c>
      <c r="K431" s="2">
        <f>VLOOKUP('W On Nov-Mar'!$A431+11/24,'LGE and KU 8760s'!$A$4:$G$8787,7,TRUE)</f>
        <v>866043.8777727118</v>
      </c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Z431" s="2"/>
      <c r="AA431"/>
      <c r="AB431"/>
      <c r="AC431"/>
    </row>
    <row r="432" spans="1:29" x14ac:dyDescent="0.25">
      <c r="A432" s="3">
        <v>42459.292210648149</v>
      </c>
      <c r="B432">
        <v>2016</v>
      </c>
      <c r="C432">
        <v>3</v>
      </c>
      <c r="D432">
        <v>30</v>
      </c>
      <c r="E432">
        <v>7</v>
      </c>
      <c r="F432">
        <f t="shared" si="6"/>
        <v>4</v>
      </c>
      <c r="G432" s="4">
        <v>505252.16656367289</v>
      </c>
      <c r="H432" s="4">
        <v>1001946.5839351647</v>
      </c>
      <c r="I432" s="2"/>
      <c r="J432" s="2">
        <f>VLOOKUP('W On Nov-Mar'!$A432+11/24,'LGE and KU 8760s'!$A$4:$G$8787,6,TRUE)</f>
        <v>376794.85402631084</v>
      </c>
      <c r="K432" s="2">
        <f>VLOOKUP('W On Nov-Mar'!$A432+11/24,'LGE and KU 8760s'!$A$4:$G$8787,7,TRUE)</f>
        <v>548141.04999181849</v>
      </c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Z432" s="2"/>
      <c r="AA432"/>
      <c r="AB432"/>
      <c r="AC432"/>
    </row>
    <row r="433" spans="1:29" x14ac:dyDescent="0.25">
      <c r="A433" s="3">
        <v>42459.333877314813</v>
      </c>
      <c r="B433">
        <v>2016</v>
      </c>
      <c r="C433">
        <v>3</v>
      </c>
      <c r="D433">
        <v>30</v>
      </c>
      <c r="E433">
        <v>8</v>
      </c>
      <c r="F433">
        <f t="shared" si="6"/>
        <v>4</v>
      </c>
      <c r="G433" s="4">
        <v>488136.40404045122</v>
      </c>
      <c r="H433" s="4">
        <v>965491.5101734827</v>
      </c>
      <c r="I433" s="2"/>
      <c r="J433" s="2">
        <f>VLOOKUP('W On Nov-Mar'!$A433+11/24,'LGE and KU 8760s'!$A$4:$G$8787,6,TRUE)</f>
        <v>432141.90756612062</v>
      </c>
      <c r="K433" s="2">
        <f>VLOOKUP('W On Nov-Mar'!$A433+11/24,'LGE and KU 8760s'!$A$4:$G$8787,7,TRUE)</f>
        <v>686684.19568192039</v>
      </c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Z433" s="2"/>
      <c r="AA433"/>
      <c r="AB433"/>
      <c r="AC433"/>
    </row>
    <row r="434" spans="1:29" x14ac:dyDescent="0.25">
      <c r="A434" s="3">
        <v>42459.375543981485</v>
      </c>
      <c r="B434">
        <v>2016</v>
      </c>
      <c r="C434">
        <v>3</v>
      </c>
      <c r="D434">
        <v>30</v>
      </c>
      <c r="E434">
        <v>9</v>
      </c>
      <c r="F434">
        <f t="shared" si="6"/>
        <v>4</v>
      </c>
      <c r="G434" s="4">
        <v>462491.94016073248</v>
      </c>
      <c r="H434" s="4">
        <v>853911.36886784818</v>
      </c>
      <c r="I434" s="2"/>
      <c r="J434" s="2">
        <f>VLOOKUP('W On Nov-Mar'!$A434+11/24,'LGE and KU 8760s'!$A$4:$G$8787,6,TRUE)</f>
        <v>424633.01137676649</v>
      </c>
      <c r="K434" s="2">
        <f>VLOOKUP('W On Nov-Mar'!$A434+11/24,'LGE and KU 8760s'!$A$4:$G$8787,7,TRUE)</f>
        <v>663207.22386101773</v>
      </c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Z434" s="2"/>
      <c r="AA434"/>
      <c r="AB434"/>
      <c r="AC434"/>
    </row>
    <row r="435" spans="1:29" x14ac:dyDescent="0.25">
      <c r="A435" s="3">
        <v>42459.417210648149</v>
      </c>
      <c r="B435">
        <v>2016</v>
      </c>
      <c r="C435">
        <v>3</v>
      </c>
      <c r="D435">
        <v>30</v>
      </c>
      <c r="E435">
        <v>10</v>
      </c>
      <c r="F435">
        <f t="shared" si="6"/>
        <v>4</v>
      </c>
      <c r="G435" s="4">
        <v>453929.58052657038</v>
      </c>
      <c r="H435" s="4">
        <v>767403.52858058352</v>
      </c>
      <c r="I435" s="2"/>
      <c r="J435" s="2">
        <f>VLOOKUP('W On Nov-Mar'!$A435+11/24,'LGE and KU 8760s'!$A$4:$G$8787,6,TRUE)</f>
        <v>388251.76115921437</v>
      </c>
      <c r="K435" s="2">
        <f>VLOOKUP('W On Nov-Mar'!$A435+11/24,'LGE and KU 8760s'!$A$4:$G$8787,7,TRUE)</f>
        <v>643666.07112304284</v>
      </c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Z435" s="2"/>
      <c r="AA435"/>
      <c r="AB435"/>
      <c r="AC435"/>
    </row>
    <row r="436" spans="1:29" x14ac:dyDescent="0.25">
      <c r="A436" s="3">
        <v>42460.292210648149</v>
      </c>
      <c r="B436">
        <v>2016</v>
      </c>
      <c r="C436">
        <v>3</v>
      </c>
      <c r="D436">
        <v>31</v>
      </c>
      <c r="E436">
        <v>7</v>
      </c>
      <c r="F436">
        <f t="shared" si="6"/>
        <v>5</v>
      </c>
      <c r="G436" s="4">
        <v>431363.00162916409</v>
      </c>
      <c r="H436" s="4">
        <v>771430.09381708677</v>
      </c>
      <c r="I436" s="2"/>
      <c r="J436" s="2">
        <f>VLOOKUP('W On Nov-Mar'!$A436+11/24,'LGE and KU 8760s'!$A$4:$G$8787,6,TRUE)</f>
        <v>353131.20930440124</v>
      </c>
      <c r="K436" s="2">
        <f>VLOOKUP('W On Nov-Mar'!$A436+11/24,'LGE and KU 8760s'!$A$4:$G$8787,7,TRUE)</f>
        <v>511222.59355640749</v>
      </c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Z436" s="2"/>
      <c r="AA436"/>
      <c r="AB436"/>
      <c r="AC436"/>
    </row>
    <row r="437" spans="1:29" x14ac:dyDescent="0.25">
      <c r="A437" s="3">
        <v>42460.333877314813</v>
      </c>
      <c r="B437">
        <v>2016</v>
      </c>
      <c r="C437">
        <v>3</v>
      </c>
      <c r="D437">
        <v>31</v>
      </c>
      <c r="E437">
        <v>8</v>
      </c>
      <c r="F437">
        <f t="shared" si="6"/>
        <v>5</v>
      </c>
      <c r="G437" s="4">
        <v>399952.07095476362</v>
      </c>
      <c r="H437" s="4">
        <v>643198.25396616617</v>
      </c>
      <c r="I437" s="2"/>
      <c r="J437" s="2">
        <f>VLOOKUP('W On Nov-Mar'!$A437+11/24,'LGE and KU 8760s'!$A$4:$G$8787,6,TRUE)</f>
        <v>401379.18422409915</v>
      </c>
      <c r="K437" s="2">
        <f>VLOOKUP('W On Nov-Mar'!$A437+11/24,'LGE and KU 8760s'!$A$4:$G$8787,7,TRUE)</f>
        <v>564202.71995157632</v>
      </c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Z437" s="2"/>
      <c r="AA437"/>
      <c r="AB437"/>
      <c r="AC437"/>
    </row>
    <row r="438" spans="1:29" x14ac:dyDescent="0.25">
      <c r="A438" s="3">
        <v>42460.375543981485</v>
      </c>
      <c r="B438">
        <v>2016</v>
      </c>
      <c r="C438">
        <v>3</v>
      </c>
      <c r="D438">
        <v>31</v>
      </c>
      <c r="E438">
        <v>9</v>
      </c>
      <c r="F438">
        <f t="shared" si="6"/>
        <v>5</v>
      </c>
      <c r="G438" s="4">
        <v>349024.02552585973</v>
      </c>
      <c r="H438" s="4">
        <v>563665.35058095783</v>
      </c>
      <c r="I438" s="2"/>
      <c r="J438" s="2">
        <f>VLOOKUP('W On Nov-Mar'!$A438+11/24,'LGE and KU 8760s'!$A$4:$G$8787,6,TRUE)</f>
        <v>391901.79140378721</v>
      </c>
      <c r="K438" s="2">
        <f>VLOOKUP('W On Nov-Mar'!$A438+11/24,'LGE and KU 8760s'!$A$4:$G$8787,7,TRUE)</f>
        <v>580111.63799269206</v>
      </c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Z438" s="2"/>
      <c r="AA438"/>
      <c r="AB438"/>
      <c r="AC438"/>
    </row>
    <row r="439" spans="1:29" x14ac:dyDescent="0.25">
      <c r="A439" s="3">
        <v>42460.417210648149</v>
      </c>
      <c r="B439">
        <v>2016</v>
      </c>
      <c r="C439">
        <v>3</v>
      </c>
      <c r="D439">
        <v>31</v>
      </c>
      <c r="E439">
        <v>10</v>
      </c>
      <c r="F439">
        <f t="shared" si="6"/>
        <v>5</v>
      </c>
      <c r="G439" s="4">
        <v>300877.53103093855</v>
      </c>
      <c r="H439" s="4">
        <v>457226.16349175101</v>
      </c>
      <c r="I439" s="2"/>
      <c r="J439" s="2">
        <f>VLOOKUP('W On Nov-Mar'!$A439+11/24,'LGE and KU 8760s'!$A$4:$G$8787,6,TRUE)</f>
        <v>336675.79023646715</v>
      </c>
      <c r="K439" s="2">
        <f>VLOOKUP('W On Nov-Mar'!$A439+11/24,'LGE and KU 8760s'!$A$4:$G$8787,7,TRUE)</f>
        <v>532577.81407591491</v>
      </c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Z439" s="2"/>
      <c r="AA439"/>
      <c r="AB439"/>
      <c r="AC439"/>
    </row>
    <row r="440" spans="1:29" x14ac:dyDescent="0.25"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Z440" s="2"/>
      <c r="AA440"/>
      <c r="AB440"/>
      <c r="AC440"/>
    </row>
    <row r="441" spans="1:29" x14ac:dyDescent="0.25">
      <c r="A441" t="s">
        <v>22</v>
      </c>
      <c r="G441" s="7">
        <f>SUM(G4:G439)</f>
        <v>207215922.84015742</v>
      </c>
      <c r="H441" s="7">
        <f>SUM(H4:H439)</f>
        <v>388965430.7065556</v>
      </c>
      <c r="J441" s="7">
        <f>SUM(J4:J440)</f>
        <v>228349246.18147287</v>
      </c>
      <c r="K441" s="7">
        <f>SUM(K4:K440)</f>
        <v>389656984.372814</v>
      </c>
    </row>
    <row r="442" spans="1:29" x14ac:dyDescent="0.25">
      <c r="A442" t="s">
        <v>23</v>
      </c>
      <c r="J442" s="13">
        <f>J441+G441</f>
        <v>435565169.02163029</v>
      </c>
      <c r="K442" s="13">
        <f>K441+H441</f>
        <v>778622415.07936954</v>
      </c>
    </row>
    <row r="443" spans="1:29" x14ac:dyDescent="0.25">
      <c r="A443" t="s">
        <v>24</v>
      </c>
      <c r="J443" s="13">
        <f>J442+'S On Apr-Oct'!H617</f>
        <v>851792906.61029041</v>
      </c>
      <c r="K443" s="13">
        <f>K442+'S On Apr-Oct'!I617</f>
        <v>1275145929.8330855</v>
      </c>
    </row>
    <row r="445" spans="1:29" x14ac:dyDescent="0.25">
      <c r="A445" t="s">
        <v>25</v>
      </c>
      <c r="J445" s="13">
        <f>'LGE and KU 8760s'!F8788-'W On Nov-Mar'!J443</f>
        <v>3415252555.2079997</v>
      </c>
      <c r="K445" s="13">
        <f>'LGE and KU 8760s'!G8788-'W On Nov-Mar'!K443</f>
        <v>4922342417.6986485</v>
      </c>
    </row>
    <row r="446" spans="1:29" x14ac:dyDescent="0.25">
      <c r="J446" s="13"/>
      <c r="K446" s="13"/>
    </row>
    <row r="8793" spans="10:10" ht="16.5" x14ac:dyDescent="0.25">
      <c r="J8793" s="21"/>
    </row>
  </sheetData>
  <autoFilter ref="A3:H440">
    <sortState ref="A4:H612">
      <sortCondition ref="A3:A611"/>
    </sortState>
  </autoFilter>
  <mergeCells count="2">
    <mergeCell ref="J1:K1"/>
    <mergeCell ref="G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93"/>
  <sheetViews>
    <sheetView tabSelected="1" zoomScale="70" zoomScaleNormal="70" workbookViewId="0">
      <pane xSplit="5" ySplit="3" topLeftCell="F548" activePane="bottomRight" state="frozen"/>
      <selection activeCell="J8793" sqref="J8793"/>
      <selection pane="topRight" activeCell="J8793" sqref="J8793"/>
      <selection pane="bottomLeft" activeCell="J8793" sqref="J8793"/>
      <selection pane="bottomRight" activeCell="H617" sqref="H617"/>
    </sheetView>
  </sheetViews>
  <sheetFormatPr defaultRowHeight="15" x14ac:dyDescent="0.25"/>
  <cols>
    <col min="1" max="1" width="17.7109375" bestFit="1" customWidth="1"/>
    <col min="2" max="2" width="6.28515625" bestFit="1" customWidth="1"/>
    <col min="3" max="5" width="12.5703125" customWidth="1"/>
    <col min="6" max="6" width="21.85546875" customWidth="1"/>
    <col min="7" max="7" width="5.85546875" customWidth="1"/>
    <col min="8" max="8" width="14" bestFit="1" customWidth="1"/>
    <col min="9" max="9" width="14.85546875" bestFit="1" customWidth="1"/>
    <col min="10" max="10" width="13" style="1" bestFit="1" customWidth="1"/>
    <col min="11" max="11" width="16.7109375" style="1" bestFit="1" customWidth="1"/>
    <col min="12" max="12" width="14.42578125" style="1" bestFit="1" customWidth="1"/>
    <col min="13" max="13" width="18.140625" style="1" bestFit="1" customWidth="1"/>
    <col min="14" max="14" width="15.42578125" style="1" bestFit="1" customWidth="1"/>
    <col min="15" max="15" width="12" style="1" bestFit="1" customWidth="1"/>
    <col min="16" max="16" width="17.140625" style="1" bestFit="1" customWidth="1"/>
    <col min="17" max="17" width="11.5703125" style="1" bestFit="1" customWidth="1"/>
    <col min="18" max="18" width="8.140625" style="1" bestFit="1" customWidth="1"/>
    <col min="19" max="19" width="25.7109375" style="1" bestFit="1" customWidth="1"/>
    <col min="20" max="20" width="10.28515625" style="1" bestFit="1" customWidth="1"/>
    <col min="21" max="21" width="20" style="1" bestFit="1" customWidth="1"/>
    <col min="22" max="22" width="18.5703125" style="1" bestFit="1" customWidth="1"/>
    <col min="23" max="23" width="20.140625" style="1" bestFit="1" customWidth="1"/>
    <col min="24" max="24" width="14.42578125" style="1" bestFit="1" customWidth="1"/>
    <col min="25" max="26" width="8.85546875" style="1"/>
    <col min="27" max="27" width="16.7109375" style="1" bestFit="1" customWidth="1"/>
    <col min="28" max="30" width="8.85546875" style="1"/>
  </cols>
  <sheetData>
    <row r="1" spans="1:30" ht="16.899999999999999" x14ac:dyDescent="0.3">
      <c r="A1" s="21" t="s">
        <v>26</v>
      </c>
      <c r="AB1"/>
      <c r="AC1"/>
      <c r="AD1"/>
    </row>
    <row r="2" spans="1:30" x14ac:dyDescent="0.25">
      <c r="A2" s="14"/>
      <c r="B2" s="14"/>
      <c r="C2" s="14"/>
      <c r="D2" s="14"/>
      <c r="E2" s="14" t="s">
        <v>18</v>
      </c>
      <c r="F2" s="14" t="s">
        <v>17</v>
      </c>
      <c r="G2" s="14"/>
      <c r="H2" s="14"/>
      <c r="I2" s="14"/>
      <c r="AB2"/>
      <c r="AC2"/>
      <c r="AD2"/>
    </row>
    <row r="3" spans="1:30" x14ac:dyDescent="0.25">
      <c r="A3" s="14" t="s">
        <v>0</v>
      </c>
      <c r="B3" s="14" t="s">
        <v>1</v>
      </c>
      <c r="C3" s="14" t="s">
        <v>2</v>
      </c>
      <c r="D3" s="14" t="s">
        <v>3</v>
      </c>
      <c r="E3" s="14" t="s">
        <v>4</v>
      </c>
      <c r="F3" s="14"/>
      <c r="G3" s="14" t="s">
        <v>7</v>
      </c>
      <c r="H3" s="14" t="s">
        <v>5</v>
      </c>
      <c r="I3" s="14" t="s">
        <v>6</v>
      </c>
      <c r="AB3"/>
      <c r="AC3"/>
      <c r="AD3"/>
    </row>
    <row r="4" spans="1:30" x14ac:dyDescent="0.25">
      <c r="A4" s="15">
        <v>42186.541828703703</v>
      </c>
      <c r="B4" s="14">
        <v>2015</v>
      </c>
      <c r="C4" s="14">
        <v>7</v>
      </c>
      <c r="D4" s="14">
        <v>1</v>
      </c>
      <c r="E4" s="14">
        <v>13</v>
      </c>
      <c r="F4" s="16">
        <f>DATE(2016,C4,D4)+TIME(E4,0,0)</f>
        <v>42552.541666666664</v>
      </c>
      <c r="G4" s="14">
        <f t="shared" ref="G4:G67" si="0">WEEKDAY(A4)</f>
        <v>4</v>
      </c>
      <c r="H4" s="4">
        <f>SUMIFS('LGE and KU 8760s'!F:F,'LGE and KU 8760s'!$B:$B,'S On Apr-Oct'!$B4,'LGE and KU 8760s'!$C:$C,'S On Apr-Oct'!$C4,'LGE and KU 8760s'!$D:$D,'S On Apr-Oct'!$D4,'LGE and KU 8760s'!$E:$E,'S On Apr-Oct'!$E4)</f>
        <v>617748.15268532734</v>
      </c>
      <c r="I4" s="4">
        <f>SUMIFS('LGE and KU 8760s'!G:G,'LGE and KU 8760s'!$B:$B,'S On Apr-Oct'!$B4,'LGE and KU 8760s'!$C:$C,'S On Apr-Oct'!$C4,'LGE and KU 8760s'!$D:$D,'S On Apr-Oct'!$D4,'LGE and KU 8760s'!$E:$E,'S On Apr-Oct'!$E4)</f>
        <v>798118.04961682716</v>
      </c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AA4" s="2"/>
      <c r="AB4"/>
      <c r="AC4"/>
      <c r="AD4"/>
    </row>
    <row r="5" spans="1:30" x14ac:dyDescent="0.25">
      <c r="A5" s="15">
        <v>42186.583495370367</v>
      </c>
      <c r="B5" s="14">
        <v>2015</v>
      </c>
      <c r="C5" s="14">
        <v>7</v>
      </c>
      <c r="D5" s="14">
        <v>1</v>
      </c>
      <c r="E5" s="14">
        <v>14</v>
      </c>
      <c r="F5" s="16">
        <f t="shared" ref="F5:F68" si="1">DATE(2016,C5,D5)+TIME(E5,0,0)</f>
        <v>42552.583333333336</v>
      </c>
      <c r="G5" s="14">
        <f t="shared" si="0"/>
        <v>4</v>
      </c>
      <c r="H5" s="4">
        <f>SUMIFS('LGE and KU 8760s'!F:F,'LGE and KU 8760s'!$B:$B,'S On Apr-Oct'!$B5,'LGE and KU 8760s'!$C:$C,'S On Apr-Oct'!$C5,'LGE and KU 8760s'!$D:$D,'S On Apr-Oct'!$D5,'LGE and KU 8760s'!$E:$E,'S On Apr-Oct'!$E5)</f>
        <v>707134.71361597732</v>
      </c>
      <c r="I5" s="4">
        <f>SUMIFS('LGE and KU 8760s'!G:G,'LGE and KU 8760s'!$B:$B,'S On Apr-Oct'!$B5,'LGE and KU 8760s'!$C:$C,'S On Apr-Oct'!$C5,'LGE and KU 8760s'!$D:$D,'S On Apr-Oct'!$D5,'LGE and KU 8760s'!$E:$E,'S On Apr-Oct'!$E5)</f>
        <v>844571.17493851564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AA5" s="2"/>
      <c r="AB5"/>
      <c r="AC5"/>
      <c r="AD5"/>
    </row>
    <row r="6" spans="1:30" x14ac:dyDescent="0.25">
      <c r="A6" s="15">
        <v>42186.625162037039</v>
      </c>
      <c r="B6" s="14">
        <v>2015</v>
      </c>
      <c r="C6" s="14">
        <v>7</v>
      </c>
      <c r="D6" s="14">
        <v>1</v>
      </c>
      <c r="E6" s="14">
        <v>15</v>
      </c>
      <c r="F6" s="16">
        <f t="shared" si="1"/>
        <v>42552.625</v>
      </c>
      <c r="G6" s="14">
        <f t="shared" si="0"/>
        <v>4</v>
      </c>
      <c r="H6" s="4">
        <f>SUMIFS('LGE and KU 8760s'!F:F,'LGE and KU 8760s'!$B:$B,'S On Apr-Oct'!$B6,'LGE and KU 8760s'!$C:$C,'S On Apr-Oct'!$C6,'LGE and KU 8760s'!$D:$D,'S On Apr-Oct'!$D6,'LGE and KU 8760s'!$E:$E,'S On Apr-Oct'!$E6)</f>
        <v>813633.18599348585</v>
      </c>
      <c r="I6" s="4">
        <f>SUMIFS('LGE and KU 8760s'!G:G,'LGE and KU 8760s'!$B:$B,'S On Apr-Oct'!$B6,'LGE and KU 8760s'!$C:$C,'S On Apr-Oct'!$C6,'LGE and KU 8760s'!$D:$D,'S On Apr-Oct'!$D6,'LGE and KU 8760s'!$E:$E,'S On Apr-Oct'!$E6)</f>
        <v>896381.79684937675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AA6" s="2"/>
      <c r="AB6"/>
      <c r="AC6"/>
      <c r="AD6"/>
    </row>
    <row r="7" spans="1:30" x14ac:dyDescent="0.25">
      <c r="A7" s="15">
        <v>42186.666828703703</v>
      </c>
      <c r="B7" s="14">
        <v>2015</v>
      </c>
      <c r="C7" s="14">
        <v>7</v>
      </c>
      <c r="D7" s="14">
        <v>1</v>
      </c>
      <c r="E7" s="14">
        <v>16</v>
      </c>
      <c r="F7" s="16">
        <f t="shared" si="1"/>
        <v>42552.666666666664</v>
      </c>
      <c r="G7" s="14">
        <f t="shared" si="0"/>
        <v>4</v>
      </c>
      <c r="H7" s="4">
        <f>SUMIFS('LGE and KU 8760s'!F:F,'LGE and KU 8760s'!$B:$B,'S On Apr-Oct'!$B7,'LGE and KU 8760s'!$C:$C,'S On Apr-Oct'!$C7,'LGE and KU 8760s'!$D:$D,'S On Apr-Oct'!$D7,'LGE and KU 8760s'!$E:$E,'S On Apr-Oct'!$E7)</f>
        <v>823237.46871223592</v>
      </c>
      <c r="I7" s="4">
        <f>SUMIFS('LGE and KU 8760s'!G:G,'LGE and KU 8760s'!$B:$B,'S On Apr-Oct'!$B7,'LGE and KU 8760s'!$C:$C,'S On Apr-Oct'!$C7,'LGE and KU 8760s'!$D:$D,'S On Apr-Oct'!$D7,'LGE and KU 8760s'!$E:$E,'S On Apr-Oct'!$E7)</f>
        <v>909401.50154676742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AA7" s="2"/>
      <c r="AB7"/>
      <c r="AC7"/>
      <c r="AD7"/>
    </row>
    <row r="8" spans="1:30" x14ac:dyDescent="0.25">
      <c r="A8" s="15">
        <v>42187.541828703703</v>
      </c>
      <c r="B8" s="14">
        <v>2015</v>
      </c>
      <c r="C8" s="14">
        <v>7</v>
      </c>
      <c r="D8" s="14">
        <v>2</v>
      </c>
      <c r="E8" s="14">
        <v>13</v>
      </c>
      <c r="F8" s="16">
        <f t="shared" si="1"/>
        <v>42553.541666666664</v>
      </c>
      <c r="G8" s="14">
        <f t="shared" si="0"/>
        <v>5</v>
      </c>
      <c r="H8" s="4">
        <f>SUMIFS('LGE and KU 8760s'!F:F,'LGE and KU 8760s'!$B:$B,'S On Apr-Oct'!$B8,'LGE and KU 8760s'!$C:$C,'S On Apr-Oct'!$C8,'LGE and KU 8760s'!$D:$D,'S On Apr-Oct'!$D8,'LGE and KU 8760s'!$E:$E,'S On Apr-Oct'!$E8)</f>
        <v>604862.19720341498</v>
      </c>
      <c r="I8" s="4">
        <f>SUMIFS('LGE and KU 8760s'!G:G,'LGE and KU 8760s'!$B:$B,'S On Apr-Oct'!$B8,'LGE and KU 8760s'!$C:$C,'S On Apr-Oct'!$C8,'LGE and KU 8760s'!$D:$D,'S On Apr-Oct'!$D8,'LGE and KU 8760s'!$E:$E,'S On Apr-Oct'!$E8)</f>
        <v>778140.47422049521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AA8" s="2"/>
      <c r="AB8"/>
      <c r="AC8"/>
      <c r="AD8"/>
    </row>
    <row r="9" spans="1:30" x14ac:dyDescent="0.25">
      <c r="A9" s="15">
        <v>42187.583495370367</v>
      </c>
      <c r="B9" s="14">
        <v>2015</v>
      </c>
      <c r="C9" s="14">
        <v>7</v>
      </c>
      <c r="D9" s="14">
        <v>2</v>
      </c>
      <c r="E9" s="14">
        <v>14</v>
      </c>
      <c r="F9" s="16">
        <f t="shared" si="1"/>
        <v>42553.583333333336</v>
      </c>
      <c r="G9" s="14">
        <f t="shared" si="0"/>
        <v>5</v>
      </c>
      <c r="H9" s="4">
        <f>SUMIFS('LGE and KU 8760s'!F:F,'LGE and KU 8760s'!$B:$B,'S On Apr-Oct'!$B9,'LGE and KU 8760s'!$C:$C,'S On Apr-Oct'!$C9,'LGE and KU 8760s'!$D:$D,'S On Apr-Oct'!$D9,'LGE and KU 8760s'!$E:$E,'S On Apr-Oct'!$E9)</f>
        <v>694821.55280430638</v>
      </c>
      <c r="I9" s="4">
        <f>SUMIFS('LGE and KU 8760s'!G:G,'LGE and KU 8760s'!$B:$B,'S On Apr-Oct'!$B9,'LGE and KU 8760s'!$C:$C,'S On Apr-Oct'!$C9,'LGE and KU 8760s'!$D:$D,'S On Apr-Oct'!$D9,'LGE and KU 8760s'!$E:$E,'S On Apr-Oct'!$E9)</f>
        <v>829278.23139774147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AA9" s="2"/>
      <c r="AB9"/>
      <c r="AC9"/>
      <c r="AD9"/>
    </row>
    <row r="10" spans="1:30" x14ac:dyDescent="0.25">
      <c r="A10" s="15">
        <v>42187.625162037039</v>
      </c>
      <c r="B10" s="14">
        <v>2015</v>
      </c>
      <c r="C10" s="14">
        <v>7</v>
      </c>
      <c r="D10" s="14">
        <v>2</v>
      </c>
      <c r="E10" s="14">
        <v>15</v>
      </c>
      <c r="F10" s="16">
        <f t="shared" si="1"/>
        <v>42553.625</v>
      </c>
      <c r="G10" s="14">
        <f t="shared" si="0"/>
        <v>5</v>
      </c>
      <c r="H10" s="4">
        <f>SUMIFS('LGE and KU 8760s'!F:F,'LGE and KU 8760s'!$B:$B,'S On Apr-Oct'!$B10,'LGE and KU 8760s'!$C:$C,'S On Apr-Oct'!$C10,'LGE and KU 8760s'!$D:$D,'S On Apr-Oct'!$D10,'LGE and KU 8760s'!$E:$E,'S On Apr-Oct'!$E10)</f>
        <v>801758.66857349966</v>
      </c>
      <c r="I10" s="4">
        <f>SUMIFS('LGE and KU 8760s'!G:G,'LGE and KU 8760s'!$B:$B,'S On Apr-Oct'!$B10,'LGE and KU 8760s'!$C:$C,'S On Apr-Oct'!$C10,'LGE and KU 8760s'!$D:$D,'S On Apr-Oct'!$D10,'LGE and KU 8760s'!$E:$E,'S On Apr-Oct'!$E10)</f>
        <v>900918.37985197373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AA10" s="2"/>
      <c r="AB10"/>
      <c r="AC10"/>
      <c r="AD10"/>
    </row>
    <row r="11" spans="1:30" x14ac:dyDescent="0.25">
      <c r="A11" s="15">
        <v>42187.666828703703</v>
      </c>
      <c r="B11" s="14">
        <v>2015</v>
      </c>
      <c r="C11" s="14">
        <v>7</v>
      </c>
      <c r="D11" s="14">
        <v>2</v>
      </c>
      <c r="E11" s="14">
        <v>16</v>
      </c>
      <c r="F11" s="16">
        <f t="shared" si="1"/>
        <v>42553.666666666664</v>
      </c>
      <c r="G11" s="14">
        <f t="shared" si="0"/>
        <v>5</v>
      </c>
      <c r="H11" s="4">
        <f>SUMIFS('LGE and KU 8760s'!F:F,'LGE and KU 8760s'!$B:$B,'S On Apr-Oct'!$B11,'LGE and KU 8760s'!$C:$C,'S On Apr-Oct'!$C11,'LGE and KU 8760s'!$D:$D,'S On Apr-Oct'!$D11,'LGE and KU 8760s'!$E:$E,'S On Apr-Oct'!$E11)</f>
        <v>900025.10513190192</v>
      </c>
      <c r="I11" s="4">
        <f>SUMIFS('LGE and KU 8760s'!G:G,'LGE and KU 8760s'!$B:$B,'S On Apr-Oct'!$B11,'LGE and KU 8760s'!$C:$C,'S On Apr-Oct'!$C11,'LGE and KU 8760s'!$D:$D,'S On Apr-Oct'!$D11,'LGE and KU 8760s'!$E:$E,'S On Apr-Oct'!$E11)</f>
        <v>1001628.7610967505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AA11" s="2"/>
      <c r="AB11"/>
      <c r="AC11"/>
      <c r="AD11"/>
    </row>
    <row r="12" spans="1:30" x14ac:dyDescent="0.25">
      <c r="A12" s="15">
        <v>42188.541828703703</v>
      </c>
      <c r="B12" s="14">
        <v>2015</v>
      </c>
      <c r="C12" s="14">
        <v>7</v>
      </c>
      <c r="D12" s="14">
        <v>3</v>
      </c>
      <c r="E12" s="14">
        <v>13</v>
      </c>
      <c r="F12" s="16">
        <f t="shared" si="1"/>
        <v>42554.541666666664</v>
      </c>
      <c r="G12" s="14">
        <f t="shared" si="0"/>
        <v>6</v>
      </c>
      <c r="H12" s="4">
        <f>SUMIFS('LGE and KU 8760s'!F:F,'LGE and KU 8760s'!$B:$B,'S On Apr-Oct'!$B12,'LGE and KU 8760s'!$C:$C,'S On Apr-Oct'!$C12,'LGE and KU 8760s'!$D:$D,'S On Apr-Oct'!$D12,'LGE and KU 8760s'!$E:$E,'S On Apr-Oct'!$E12)</f>
        <v>803280.93568054761</v>
      </c>
      <c r="I12" s="4">
        <f>SUMIFS('LGE and KU 8760s'!G:G,'LGE and KU 8760s'!$B:$B,'S On Apr-Oct'!$B12,'LGE and KU 8760s'!$C:$C,'S On Apr-Oct'!$C12,'LGE and KU 8760s'!$D:$D,'S On Apr-Oct'!$D12,'LGE and KU 8760s'!$E:$E,'S On Apr-Oct'!$E12)</f>
        <v>801940.27710009622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AA12" s="2"/>
      <c r="AB12"/>
      <c r="AC12"/>
      <c r="AD12"/>
    </row>
    <row r="13" spans="1:30" x14ac:dyDescent="0.25">
      <c r="A13" s="15">
        <v>42188.583495370367</v>
      </c>
      <c r="B13" s="14">
        <v>2015</v>
      </c>
      <c r="C13" s="14">
        <v>7</v>
      </c>
      <c r="D13" s="14">
        <v>3</v>
      </c>
      <c r="E13" s="14">
        <v>14</v>
      </c>
      <c r="F13" s="16">
        <f t="shared" si="1"/>
        <v>42554.583333333336</v>
      </c>
      <c r="G13" s="14">
        <f t="shared" si="0"/>
        <v>6</v>
      </c>
      <c r="H13" s="4">
        <f>SUMIFS('LGE and KU 8760s'!F:F,'LGE and KU 8760s'!$B:$B,'S On Apr-Oct'!$B13,'LGE and KU 8760s'!$C:$C,'S On Apr-Oct'!$C13,'LGE and KU 8760s'!$D:$D,'S On Apr-Oct'!$D13,'LGE and KU 8760s'!$E:$E,'S On Apr-Oct'!$E13)</f>
        <v>820976.82976943662</v>
      </c>
      <c r="I13" s="4">
        <f>SUMIFS('LGE and KU 8760s'!G:G,'LGE and KU 8760s'!$B:$B,'S On Apr-Oct'!$B13,'LGE and KU 8760s'!$C:$C,'S On Apr-Oct'!$C13,'LGE and KU 8760s'!$D:$D,'S On Apr-Oct'!$D13,'LGE and KU 8760s'!$E:$E,'S On Apr-Oct'!$E13)</f>
        <v>838937.68108611088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AA13" s="2"/>
      <c r="AB13"/>
      <c r="AC13"/>
      <c r="AD13"/>
    </row>
    <row r="14" spans="1:30" x14ac:dyDescent="0.25">
      <c r="A14" s="15">
        <v>42188.625162037039</v>
      </c>
      <c r="B14" s="14">
        <v>2015</v>
      </c>
      <c r="C14" s="14">
        <v>7</v>
      </c>
      <c r="D14" s="14">
        <v>3</v>
      </c>
      <c r="E14" s="14">
        <v>15</v>
      </c>
      <c r="F14" s="16">
        <f t="shared" si="1"/>
        <v>42554.625</v>
      </c>
      <c r="G14" s="14">
        <f t="shared" si="0"/>
        <v>6</v>
      </c>
      <c r="H14" s="4">
        <f>SUMIFS('LGE and KU 8760s'!F:F,'LGE and KU 8760s'!$B:$B,'S On Apr-Oct'!$B14,'LGE and KU 8760s'!$C:$C,'S On Apr-Oct'!$C14,'LGE and KU 8760s'!$D:$D,'S On Apr-Oct'!$D14,'LGE and KU 8760s'!$E:$E,'S On Apr-Oct'!$E14)</f>
        <v>866250.6183499383</v>
      </c>
      <c r="I14" s="4">
        <f>SUMIFS('LGE and KU 8760s'!G:G,'LGE and KU 8760s'!$B:$B,'S On Apr-Oct'!$B14,'LGE and KU 8760s'!$C:$C,'S On Apr-Oct'!$C14,'LGE and KU 8760s'!$D:$D,'S On Apr-Oct'!$D14,'LGE and KU 8760s'!$E:$E,'S On Apr-Oct'!$E14)</f>
        <v>847931.73043170373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AA14" s="2"/>
      <c r="AB14"/>
      <c r="AC14"/>
      <c r="AD14"/>
    </row>
    <row r="15" spans="1:30" x14ac:dyDescent="0.25">
      <c r="A15" s="15">
        <v>42188.666828703703</v>
      </c>
      <c r="B15" s="14">
        <v>2015</v>
      </c>
      <c r="C15" s="14">
        <v>7</v>
      </c>
      <c r="D15" s="14">
        <v>3</v>
      </c>
      <c r="E15" s="14">
        <v>16</v>
      </c>
      <c r="F15" s="16">
        <f t="shared" si="1"/>
        <v>42554.666666666664</v>
      </c>
      <c r="G15" s="14">
        <f t="shared" si="0"/>
        <v>6</v>
      </c>
      <c r="H15" s="4">
        <f>SUMIFS('LGE and KU 8760s'!F:F,'LGE and KU 8760s'!$B:$B,'S On Apr-Oct'!$B15,'LGE and KU 8760s'!$C:$C,'S On Apr-Oct'!$C15,'LGE and KU 8760s'!$D:$D,'S On Apr-Oct'!$D15,'LGE and KU 8760s'!$E:$E,'S On Apr-Oct'!$E15)</f>
        <v>891977.19634261762</v>
      </c>
      <c r="I15" s="4">
        <f>SUMIFS('LGE and KU 8760s'!G:G,'LGE and KU 8760s'!$B:$B,'S On Apr-Oct'!$B15,'LGE and KU 8760s'!$C:$C,'S On Apr-Oct'!$C15,'LGE and KU 8760s'!$D:$D,'S On Apr-Oct'!$D15,'LGE and KU 8760s'!$E:$E,'S On Apr-Oct'!$E15)</f>
        <v>881714.12752041302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AA15" s="2"/>
      <c r="AB15"/>
      <c r="AC15"/>
      <c r="AD15"/>
    </row>
    <row r="16" spans="1:30" x14ac:dyDescent="0.25">
      <c r="A16" s="15">
        <v>42191.54184027778</v>
      </c>
      <c r="B16" s="14">
        <v>2015</v>
      </c>
      <c r="C16" s="14">
        <v>7</v>
      </c>
      <c r="D16" s="14">
        <v>6</v>
      </c>
      <c r="E16" s="14">
        <v>13</v>
      </c>
      <c r="F16" s="16">
        <f t="shared" si="1"/>
        <v>42557.541666666664</v>
      </c>
      <c r="G16" s="14">
        <f t="shared" si="0"/>
        <v>2</v>
      </c>
      <c r="H16" s="4">
        <f>SUMIFS('LGE and KU 8760s'!F:F,'LGE and KU 8760s'!$B:$B,'S On Apr-Oct'!$B16,'LGE and KU 8760s'!$C:$C,'S On Apr-Oct'!$C16,'LGE and KU 8760s'!$D:$D,'S On Apr-Oct'!$D16,'LGE and KU 8760s'!$E:$E,'S On Apr-Oct'!$E16)</f>
        <v>578971.02215066925</v>
      </c>
      <c r="I16" s="4">
        <f>SUMIFS('LGE and KU 8760s'!G:G,'LGE and KU 8760s'!$B:$B,'S On Apr-Oct'!$B16,'LGE and KU 8760s'!$C:$C,'S On Apr-Oct'!$C16,'LGE and KU 8760s'!$D:$D,'S On Apr-Oct'!$D16,'LGE and KU 8760s'!$E:$E,'S On Apr-Oct'!$E16)</f>
        <v>791369.52948905772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AA16" s="2"/>
      <c r="AB16"/>
      <c r="AC16"/>
      <c r="AD16"/>
    </row>
    <row r="17" spans="1:30" x14ac:dyDescent="0.25">
      <c r="A17" s="15">
        <v>42191.583506944444</v>
      </c>
      <c r="B17" s="14">
        <v>2015</v>
      </c>
      <c r="C17" s="14">
        <v>7</v>
      </c>
      <c r="D17" s="14">
        <v>6</v>
      </c>
      <c r="E17" s="14">
        <v>14</v>
      </c>
      <c r="F17" s="16">
        <f t="shared" si="1"/>
        <v>42557.583333333336</v>
      </c>
      <c r="G17" s="14">
        <f t="shared" si="0"/>
        <v>2</v>
      </c>
      <c r="H17" s="4">
        <f>SUMIFS('LGE and KU 8760s'!F:F,'LGE and KU 8760s'!$B:$B,'S On Apr-Oct'!$B17,'LGE and KU 8760s'!$C:$C,'S On Apr-Oct'!$C17,'LGE and KU 8760s'!$D:$D,'S On Apr-Oct'!$D17,'LGE and KU 8760s'!$E:$E,'S On Apr-Oct'!$E17)</f>
        <v>580125.58985476056</v>
      </c>
      <c r="I17" s="4">
        <f>SUMIFS('LGE and KU 8760s'!G:G,'LGE and KU 8760s'!$B:$B,'S On Apr-Oct'!$B17,'LGE and KU 8760s'!$C:$C,'S On Apr-Oct'!$C17,'LGE and KU 8760s'!$D:$D,'S On Apr-Oct'!$D17,'LGE and KU 8760s'!$E:$E,'S On Apr-Oct'!$E17)</f>
        <v>806796.09758045676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AA17" s="2"/>
      <c r="AB17"/>
      <c r="AC17"/>
      <c r="AD17"/>
    </row>
    <row r="18" spans="1:30" x14ac:dyDescent="0.25">
      <c r="A18" s="15">
        <v>42191.625173611108</v>
      </c>
      <c r="B18" s="14">
        <v>2015</v>
      </c>
      <c r="C18" s="14">
        <v>7</v>
      </c>
      <c r="D18" s="14">
        <v>6</v>
      </c>
      <c r="E18" s="14">
        <v>15</v>
      </c>
      <c r="F18" s="16">
        <f t="shared" si="1"/>
        <v>42557.625</v>
      </c>
      <c r="G18" s="14">
        <f t="shared" si="0"/>
        <v>2</v>
      </c>
      <c r="H18" s="4">
        <f>SUMIFS('LGE and KU 8760s'!F:F,'LGE and KU 8760s'!$B:$B,'S On Apr-Oct'!$B18,'LGE and KU 8760s'!$C:$C,'S On Apr-Oct'!$C18,'LGE and KU 8760s'!$D:$D,'S On Apr-Oct'!$D18,'LGE and KU 8760s'!$E:$E,'S On Apr-Oct'!$E18)</f>
        <v>616552.14225075906</v>
      </c>
      <c r="I18" s="4">
        <f>SUMIFS('LGE and KU 8760s'!G:G,'LGE and KU 8760s'!$B:$B,'S On Apr-Oct'!$B18,'LGE and KU 8760s'!$C:$C,'S On Apr-Oct'!$C18,'LGE and KU 8760s'!$D:$D,'S On Apr-Oct'!$D18,'LGE and KU 8760s'!$E:$E,'S On Apr-Oct'!$E18)</f>
        <v>833440.72247015266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AA18" s="2"/>
      <c r="AB18"/>
      <c r="AC18"/>
      <c r="AD18"/>
    </row>
    <row r="19" spans="1:30" x14ac:dyDescent="0.25">
      <c r="A19" s="15">
        <v>42191.66684027778</v>
      </c>
      <c r="B19" s="14">
        <v>2015</v>
      </c>
      <c r="C19" s="14">
        <v>7</v>
      </c>
      <c r="D19" s="14">
        <v>6</v>
      </c>
      <c r="E19" s="14">
        <v>16</v>
      </c>
      <c r="F19" s="16">
        <f t="shared" si="1"/>
        <v>42557.666666666664</v>
      </c>
      <c r="G19" s="14">
        <f t="shared" si="0"/>
        <v>2</v>
      </c>
      <c r="H19" s="4">
        <f>SUMIFS('LGE and KU 8760s'!F:F,'LGE and KU 8760s'!$B:$B,'S On Apr-Oct'!$B19,'LGE and KU 8760s'!$C:$C,'S On Apr-Oct'!$C19,'LGE and KU 8760s'!$D:$D,'S On Apr-Oct'!$D19,'LGE and KU 8760s'!$E:$E,'S On Apr-Oct'!$E19)</f>
        <v>634331.03101299005</v>
      </c>
      <c r="I19" s="4">
        <f>SUMIFS('LGE and KU 8760s'!G:G,'LGE and KU 8760s'!$B:$B,'S On Apr-Oct'!$B19,'LGE and KU 8760s'!$C:$C,'S On Apr-Oct'!$C19,'LGE and KU 8760s'!$D:$D,'S On Apr-Oct'!$D19,'LGE and KU 8760s'!$E:$E,'S On Apr-Oct'!$E19)</f>
        <v>826373.4839488396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AA19" s="2"/>
      <c r="AB19"/>
      <c r="AC19"/>
      <c r="AD19"/>
    </row>
    <row r="20" spans="1:30" x14ac:dyDescent="0.25">
      <c r="A20" s="15">
        <v>42192.54184027778</v>
      </c>
      <c r="B20" s="14">
        <v>2015</v>
      </c>
      <c r="C20" s="14">
        <v>7</v>
      </c>
      <c r="D20" s="14">
        <v>7</v>
      </c>
      <c r="E20" s="14">
        <v>13</v>
      </c>
      <c r="F20" s="16">
        <f t="shared" si="1"/>
        <v>42558.541666666664</v>
      </c>
      <c r="G20" s="14">
        <f t="shared" si="0"/>
        <v>3</v>
      </c>
      <c r="H20" s="4">
        <f>SUMIFS('LGE and KU 8760s'!F:F,'LGE and KU 8760s'!$B:$B,'S On Apr-Oct'!$B20,'LGE and KU 8760s'!$C:$C,'S On Apr-Oct'!$C20,'LGE and KU 8760s'!$D:$D,'S On Apr-Oct'!$D20,'LGE and KU 8760s'!$E:$E,'S On Apr-Oct'!$E20)</f>
        <v>938621.50497429806</v>
      </c>
      <c r="I20" s="4">
        <f>SUMIFS('LGE and KU 8760s'!G:G,'LGE and KU 8760s'!$B:$B,'S On Apr-Oct'!$B20,'LGE and KU 8760s'!$C:$C,'S On Apr-Oct'!$C20,'LGE and KU 8760s'!$D:$D,'S On Apr-Oct'!$D20,'LGE and KU 8760s'!$E:$E,'S On Apr-Oct'!$E20)</f>
        <v>955451.39607967297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AA20" s="2"/>
      <c r="AB20"/>
      <c r="AC20"/>
      <c r="AD20"/>
    </row>
    <row r="21" spans="1:30" x14ac:dyDescent="0.25">
      <c r="A21" s="15">
        <v>42192.583506944444</v>
      </c>
      <c r="B21" s="14">
        <v>2015</v>
      </c>
      <c r="C21" s="14">
        <v>7</v>
      </c>
      <c r="D21" s="14">
        <v>7</v>
      </c>
      <c r="E21" s="14">
        <v>14</v>
      </c>
      <c r="F21" s="16">
        <f t="shared" si="1"/>
        <v>42558.583333333336</v>
      </c>
      <c r="G21" s="14">
        <f t="shared" si="0"/>
        <v>3</v>
      </c>
      <c r="H21" s="4">
        <f>SUMIFS('LGE and KU 8760s'!F:F,'LGE and KU 8760s'!$B:$B,'S On Apr-Oct'!$B21,'LGE and KU 8760s'!$C:$C,'S On Apr-Oct'!$C21,'LGE and KU 8760s'!$D:$D,'S On Apr-Oct'!$D21,'LGE and KU 8760s'!$E:$E,'S On Apr-Oct'!$E21)</f>
        <v>1023929.360968171</v>
      </c>
      <c r="I21" s="4">
        <f>SUMIFS('LGE and KU 8760s'!G:G,'LGE and KU 8760s'!$B:$B,'S On Apr-Oct'!$B21,'LGE and KU 8760s'!$C:$C,'S On Apr-Oct'!$C21,'LGE and KU 8760s'!$D:$D,'S On Apr-Oct'!$D21,'LGE and KU 8760s'!$E:$E,'S On Apr-Oct'!$E21)</f>
        <v>1046218.4834427092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AA21" s="2"/>
      <c r="AB21"/>
      <c r="AC21"/>
      <c r="AD21"/>
    </row>
    <row r="22" spans="1:30" x14ac:dyDescent="0.25">
      <c r="A22" s="15">
        <v>42192.625173611108</v>
      </c>
      <c r="B22" s="14">
        <v>2015</v>
      </c>
      <c r="C22" s="14">
        <v>7</v>
      </c>
      <c r="D22" s="14">
        <v>7</v>
      </c>
      <c r="E22" s="14">
        <v>15</v>
      </c>
      <c r="F22" s="16">
        <f t="shared" si="1"/>
        <v>42558.625</v>
      </c>
      <c r="G22" s="14">
        <f t="shared" si="0"/>
        <v>3</v>
      </c>
      <c r="H22" s="4">
        <f>SUMIFS('LGE and KU 8760s'!F:F,'LGE and KU 8760s'!$B:$B,'S On Apr-Oct'!$B22,'LGE and KU 8760s'!$C:$C,'S On Apr-Oct'!$C22,'LGE and KU 8760s'!$D:$D,'S On Apr-Oct'!$D22,'LGE and KU 8760s'!$E:$E,'S On Apr-Oct'!$E22)</f>
        <v>1089339.2510643874</v>
      </c>
      <c r="I22" s="4">
        <f>SUMIFS('LGE and KU 8760s'!G:G,'LGE and KU 8760s'!$B:$B,'S On Apr-Oct'!$B22,'LGE and KU 8760s'!$C:$C,'S On Apr-Oct'!$C22,'LGE and KU 8760s'!$D:$D,'S On Apr-Oct'!$D22,'LGE and KU 8760s'!$E:$E,'S On Apr-Oct'!$E22)</f>
        <v>1140550.8233606457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AA22" s="2"/>
      <c r="AB22"/>
      <c r="AC22"/>
      <c r="AD22"/>
    </row>
    <row r="23" spans="1:30" x14ac:dyDescent="0.25">
      <c r="A23" s="15">
        <v>42192.66684027778</v>
      </c>
      <c r="B23" s="14">
        <v>2015</v>
      </c>
      <c r="C23" s="14">
        <v>7</v>
      </c>
      <c r="D23" s="14">
        <v>7</v>
      </c>
      <c r="E23" s="14">
        <v>16</v>
      </c>
      <c r="F23" s="16">
        <f t="shared" si="1"/>
        <v>42558.666666666664</v>
      </c>
      <c r="G23" s="14">
        <f t="shared" si="0"/>
        <v>3</v>
      </c>
      <c r="H23" s="4">
        <f>SUMIFS('LGE and KU 8760s'!F:F,'LGE and KU 8760s'!$B:$B,'S On Apr-Oct'!$B23,'LGE and KU 8760s'!$C:$C,'S On Apr-Oct'!$C23,'LGE and KU 8760s'!$D:$D,'S On Apr-Oct'!$D23,'LGE and KU 8760s'!$E:$E,'S On Apr-Oct'!$E23)</f>
        <v>1103961.7789759766</v>
      </c>
      <c r="I23" s="4">
        <f>SUMIFS('LGE and KU 8760s'!G:G,'LGE and KU 8760s'!$B:$B,'S On Apr-Oct'!$B23,'LGE and KU 8760s'!$C:$C,'S On Apr-Oct'!$C23,'LGE and KU 8760s'!$D:$D,'S On Apr-Oct'!$D23,'LGE and KU 8760s'!$E:$E,'S On Apr-Oct'!$E23)</f>
        <v>1190434.0775790731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AA23" s="2"/>
      <c r="AB23"/>
      <c r="AC23"/>
      <c r="AD23"/>
    </row>
    <row r="24" spans="1:30" x14ac:dyDescent="0.25">
      <c r="A24" s="15">
        <v>42193.54184027778</v>
      </c>
      <c r="B24" s="14">
        <v>2015</v>
      </c>
      <c r="C24" s="14">
        <v>7</v>
      </c>
      <c r="D24" s="14">
        <v>8</v>
      </c>
      <c r="E24" s="14">
        <v>13</v>
      </c>
      <c r="F24" s="16">
        <f t="shared" si="1"/>
        <v>42559.541666666664</v>
      </c>
      <c r="G24" s="14">
        <f t="shared" si="0"/>
        <v>4</v>
      </c>
      <c r="H24" s="4">
        <f>SUMIFS('LGE and KU 8760s'!F:F,'LGE and KU 8760s'!$B:$B,'S On Apr-Oct'!$B24,'LGE and KU 8760s'!$C:$C,'S On Apr-Oct'!$C24,'LGE and KU 8760s'!$D:$D,'S On Apr-Oct'!$D24,'LGE and KU 8760s'!$E:$E,'S On Apr-Oct'!$E24)</f>
        <v>1008099.5157401194</v>
      </c>
      <c r="I24" s="4">
        <f>SUMIFS('LGE and KU 8760s'!G:G,'LGE and KU 8760s'!$B:$B,'S On Apr-Oct'!$B24,'LGE and KU 8760s'!$C:$C,'S On Apr-Oct'!$C24,'LGE and KU 8760s'!$D:$D,'S On Apr-Oct'!$D24,'LGE and KU 8760s'!$E:$E,'S On Apr-Oct'!$E24)</f>
        <v>1143172.8554672785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AA24" s="2"/>
      <c r="AB24"/>
      <c r="AC24"/>
      <c r="AD24"/>
    </row>
    <row r="25" spans="1:30" x14ac:dyDescent="0.25">
      <c r="A25" s="15">
        <v>42193.583506944444</v>
      </c>
      <c r="B25" s="14">
        <v>2015</v>
      </c>
      <c r="C25" s="14">
        <v>7</v>
      </c>
      <c r="D25" s="14">
        <v>8</v>
      </c>
      <c r="E25" s="14">
        <v>14</v>
      </c>
      <c r="F25" s="16">
        <f t="shared" si="1"/>
        <v>42559.583333333336</v>
      </c>
      <c r="G25" s="14">
        <f t="shared" si="0"/>
        <v>4</v>
      </c>
      <c r="H25" s="4">
        <f>SUMIFS('LGE and KU 8760s'!F:F,'LGE and KU 8760s'!$B:$B,'S On Apr-Oct'!$B25,'LGE and KU 8760s'!$C:$C,'S On Apr-Oct'!$C25,'LGE and KU 8760s'!$D:$D,'S On Apr-Oct'!$D25,'LGE and KU 8760s'!$E:$E,'S On Apr-Oct'!$E25)</f>
        <v>1028533.3246219265</v>
      </c>
      <c r="I25" s="4">
        <f>SUMIFS('LGE and KU 8760s'!G:G,'LGE and KU 8760s'!$B:$B,'S On Apr-Oct'!$B25,'LGE and KU 8760s'!$C:$C,'S On Apr-Oct'!$C25,'LGE and KU 8760s'!$D:$D,'S On Apr-Oct'!$D25,'LGE and KU 8760s'!$E:$E,'S On Apr-Oct'!$E25)</f>
        <v>1151426.2235385932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AA25" s="2"/>
      <c r="AB25"/>
      <c r="AC25"/>
      <c r="AD25"/>
    </row>
    <row r="26" spans="1:30" x14ac:dyDescent="0.25">
      <c r="A26" s="15">
        <v>42193.625173611108</v>
      </c>
      <c r="B26" s="14">
        <v>2015</v>
      </c>
      <c r="C26" s="14">
        <v>7</v>
      </c>
      <c r="D26" s="14">
        <v>8</v>
      </c>
      <c r="E26" s="14">
        <v>15</v>
      </c>
      <c r="F26" s="16">
        <f t="shared" si="1"/>
        <v>42559.625</v>
      </c>
      <c r="G26" s="14">
        <f t="shared" si="0"/>
        <v>4</v>
      </c>
      <c r="H26" s="4">
        <f>SUMIFS('LGE and KU 8760s'!F:F,'LGE and KU 8760s'!$B:$B,'S On Apr-Oct'!$B26,'LGE and KU 8760s'!$C:$C,'S On Apr-Oct'!$C26,'LGE and KU 8760s'!$D:$D,'S On Apr-Oct'!$D26,'LGE and KU 8760s'!$E:$E,'S On Apr-Oct'!$E26)</f>
        <v>1147824.5555375244</v>
      </c>
      <c r="I26" s="4">
        <f>SUMIFS('LGE and KU 8760s'!G:G,'LGE and KU 8760s'!$B:$B,'S On Apr-Oct'!$B26,'LGE and KU 8760s'!$C:$C,'S On Apr-Oct'!$C26,'LGE and KU 8760s'!$D:$D,'S On Apr-Oct'!$D26,'LGE and KU 8760s'!$E:$E,'S On Apr-Oct'!$E26)</f>
        <v>1221820.9917723858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AA26" s="2"/>
      <c r="AB26"/>
      <c r="AC26"/>
      <c r="AD26"/>
    </row>
    <row r="27" spans="1:30" x14ac:dyDescent="0.25">
      <c r="A27" s="15">
        <v>42193.66684027778</v>
      </c>
      <c r="B27" s="14">
        <v>2015</v>
      </c>
      <c r="C27" s="14">
        <v>7</v>
      </c>
      <c r="D27" s="14">
        <v>8</v>
      </c>
      <c r="E27" s="14">
        <v>16</v>
      </c>
      <c r="F27" s="16">
        <f t="shared" si="1"/>
        <v>42559.666666666664</v>
      </c>
      <c r="G27" s="14">
        <f t="shared" si="0"/>
        <v>4</v>
      </c>
      <c r="H27" s="4">
        <f>SUMIFS('LGE and KU 8760s'!F:F,'LGE and KU 8760s'!$B:$B,'S On Apr-Oct'!$B27,'LGE and KU 8760s'!$C:$C,'S On Apr-Oct'!$C27,'LGE and KU 8760s'!$D:$D,'S On Apr-Oct'!$D27,'LGE and KU 8760s'!$E:$E,'S On Apr-Oct'!$E27)</f>
        <v>1220594.6624516018</v>
      </c>
      <c r="I27" s="4">
        <f>SUMIFS('LGE and KU 8760s'!G:G,'LGE and KU 8760s'!$B:$B,'S On Apr-Oct'!$B27,'LGE and KU 8760s'!$C:$C,'S On Apr-Oct'!$C27,'LGE and KU 8760s'!$D:$D,'S On Apr-Oct'!$D27,'LGE and KU 8760s'!$E:$E,'S On Apr-Oct'!$E27)</f>
        <v>1285403.9065450928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AA27" s="2"/>
      <c r="AB27"/>
      <c r="AC27"/>
      <c r="AD27"/>
    </row>
    <row r="28" spans="1:30" x14ac:dyDescent="0.25">
      <c r="A28" s="15">
        <v>42194.54184027778</v>
      </c>
      <c r="B28" s="14">
        <v>2015</v>
      </c>
      <c r="C28" s="14">
        <v>7</v>
      </c>
      <c r="D28" s="14">
        <v>9</v>
      </c>
      <c r="E28" s="14">
        <v>13</v>
      </c>
      <c r="F28" s="16">
        <f t="shared" si="1"/>
        <v>42560.541666666664</v>
      </c>
      <c r="G28" s="14">
        <f t="shared" si="0"/>
        <v>5</v>
      </c>
      <c r="H28" s="4">
        <f>SUMIFS('LGE and KU 8760s'!F:F,'LGE and KU 8760s'!$B:$B,'S On Apr-Oct'!$B28,'LGE and KU 8760s'!$C:$C,'S On Apr-Oct'!$C28,'LGE and KU 8760s'!$D:$D,'S On Apr-Oct'!$D28,'LGE and KU 8760s'!$E:$E,'S On Apr-Oct'!$E28)</f>
        <v>1092482.0750349658</v>
      </c>
      <c r="I28" s="4">
        <f>SUMIFS('LGE and KU 8760s'!G:G,'LGE and KU 8760s'!$B:$B,'S On Apr-Oct'!$B28,'LGE and KU 8760s'!$C:$C,'S On Apr-Oct'!$C28,'LGE and KU 8760s'!$D:$D,'S On Apr-Oct'!$D28,'LGE and KU 8760s'!$E:$E,'S On Apr-Oct'!$E28)</f>
        <v>1219852.2816390558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AA28" s="2"/>
      <c r="AB28"/>
      <c r="AC28"/>
      <c r="AD28"/>
    </row>
    <row r="29" spans="1:30" x14ac:dyDescent="0.25">
      <c r="A29" s="15">
        <v>42194.583506944444</v>
      </c>
      <c r="B29" s="14">
        <v>2015</v>
      </c>
      <c r="C29" s="14">
        <v>7</v>
      </c>
      <c r="D29" s="14">
        <v>9</v>
      </c>
      <c r="E29" s="14">
        <v>14</v>
      </c>
      <c r="F29" s="16">
        <f t="shared" si="1"/>
        <v>42560.583333333336</v>
      </c>
      <c r="G29" s="14">
        <f t="shared" si="0"/>
        <v>5</v>
      </c>
      <c r="H29" s="4">
        <f>SUMIFS('LGE and KU 8760s'!F:F,'LGE and KU 8760s'!$B:$B,'S On Apr-Oct'!$B29,'LGE and KU 8760s'!$C:$C,'S On Apr-Oct'!$C29,'LGE and KU 8760s'!$D:$D,'S On Apr-Oct'!$D29,'LGE and KU 8760s'!$E:$E,'S On Apr-Oct'!$E29)</f>
        <v>1166074.9600962962</v>
      </c>
      <c r="I29" s="4">
        <f>SUMIFS('LGE and KU 8760s'!G:G,'LGE and KU 8760s'!$B:$B,'S On Apr-Oct'!$B29,'LGE and KU 8760s'!$C:$C,'S On Apr-Oct'!$C29,'LGE and KU 8760s'!$D:$D,'S On Apr-Oct'!$D29,'LGE and KU 8760s'!$E:$E,'S On Apr-Oct'!$E29)</f>
        <v>1263859.5527183549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AA29" s="2"/>
      <c r="AB29"/>
      <c r="AC29"/>
      <c r="AD29"/>
    </row>
    <row r="30" spans="1:30" x14ac:dyDescent="0.25">
      <c r="A30" s="15">
        <v>42194.625173611108</v>
      </c>
      <c r="B30" s="14">
        <v>2015</v>
      </c>
      <c r="C30" s="14">
        <v>7</v>
      </c>
      <c r="D30" s="14">
        <v>9</v>
      </c>
      <c r="E30" s="14">
        <v>15</v>
      </c>
      <c r="F30" s="16">
        <f t="shared" si="1"/>
        <v>42560.625</v>
      </c>
      <c r="G30" s="14">
        <f t="shared" si="0"/>
        <v>5</v>
      </c>
      <c r="H30" s="4">
        <f>SUMIFS('LGE and KU 8760s'!F:F,'LGE and KU 8760s'!$B:$B,'S On Apr-Oct'!$B30,'LGE and KU 8760s'!$C:$C,'S On Apr-Oct'!$C30,'LGE and KU 8760s'!$D:$D,'S On Apr-Oct'!$D30,'LGE and KU 8760s'!$E:$E,'S On Apr-Oct'!$E30)</f>
        <v>1249118.2062023506</v>
      </c>
      <c r="I30" s="4">
        <f>SUMIFS('LGE and KU 8760s'!G:G,'LGE and KU 8760s'!$B:$B,'S On Apr-Oct'!$B30,'LGE and KU 8760s'!$C:$C,'S On Apr-Oct'!$C30,'LGE and KU 8760s'!$D:$D,'S On Apr-Oct'!$D30,'LGE and KU 8760s'!$E:$E,'S On Apr-Oct'!$E30)</f>
        <v>1311019.2597514796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AA30" s="2"/>
      <c r="AB30"/>
      <c r="AC30"/>
      <c r="AD30"/>
    </row>
    <row r="31" spans="1:30" x14ac:dyDescent="0.25">
      <c r="A31" s="15">
        <v>42194.66684027778</v>
      </c>
      <c r="B31" s="14">
        <v>2015</v>
      </c>
      <c r="C31" s="14">
        <v>7</v>
      </c>
      <c r="D31" s="14">
        <v>9</v>
      </c>
      <c r="E31" s="14">
        <v>16</v>
      </c>
      <c r="F31" s="16">
        <f t="shared" si="1"/>
        <v>42560.666666666664</v>
      </c>
      <c r="G31" s="14">
        <f t="shared" si="0"/>
        <v>5</v>
      </c>
      <c r="H31" s="4">
        <f>SUMIFS('LGE and KU 8760s'!F:F,'LGE and KU 8760s'!$B:$B,'S On Apr-Oct'!$B31,'LGE and KU 8760s'!$C:$C,'S On Apr-Oct'!$C31,'LGE and KU 8760s'!$D:$D,'S On Apr-Oct'!$D31,'LGE and KU 8760s'!$E:$E,'S On Apr-Oct'!$E31)</f>
        <v>1321355.3606115622</v>
      </c>
      <c r="I31" s="4">
        <f>SUMIFS('LGE and KU 8760s'!G:G,'LGE and KU 8760s'!$B:$B,'S On Apr-Oct'!$B31,'LGE and KU 8760s'!$C:$C,'S On Apr-Oct'!$C31,'LGE and KU 8760s'!$D:$D,'S On Apr-Oct'!$D31,'LGE and KU 8760s'!$E:$E,'S On Apr-Oct'!$E31)</f>
        <v>1337174.4097021257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AA31" s="2"/>
      <c r="AB31"/>
      <c r="AC31"/>
      <c r="AD31"/>
    </row>
    <row r="32" spans="1:30" x14ac:dyDescent="0.25">
      <c r="A32" s="15">
        <v>42195.54184027778</v>
      </c>
      <c r="B32" s="14">
        <v>2015</v>
      </c>
      <c r="C32" s="14">
        <v>7</v>
      </c>
      <c r="D32" s="14">
        <v>10</v>
      </c>
      <c r="E32" s="14">
        <v>13</v>
      </c>
      <c r="F32" s="16">
        <f t="shared" si="1"/>
        <v>42561.541666666664</v>
      </c>
      <c r="G32" s="14">
        <f t="shared" si="0"/>
        <v>6</v>
      </c>
      <c r="H32" s="4">
        <f>SUMIFS('LGE and KU 8760s'!F:F,'LGE and KU 8760s'!$B:$B,'S On Apr-Oct'!$B32,'LGE and KU 8760s'!$C:$C,'S On Apr-Oct'!$C32,'LGE and KU 8760s'!$D:$D,'S On Apr-Oct'!$D32,'LGE and KU 8760s'!$E:$E,'S On Apr-Oct'!$E32)</f>
        <v>1031318.096314546</v>
      </c>
      <c r="I32" s="4">
        <f>SUMIFS('LGE and KU 8760s'!G:G,'LGE and KU 8760s'!$B:$B,'S On Apr-Oct'!$B32,'LGE and KU 8760s'!$C:$C,'S On Apr-Oct'!$C32,'LGE and KU 8760s'!$D:$D,'S On Apr-Oct'!$D32,'LGE and KU 8760s'!$E:$E,'S On Apr-Oct'!$E32)</f>
        <v>1233049.5167978029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AA32" s="2"/>
      <c r="AB32"/>
      <c r="AC32"/>
      <c r="AD32"/>
    </row>
    <row r="33" spans="1:30" x14ac:dyDescent="0.25">
      <c r="A33" s="15">
        <v>42195.583506944444</v>
      </c>
      <c r="B33" s="14">
        <v>2015</v>
      </c>
      <c r="C33" s="14">
        <v>7</v>
      </c>
      <c r="D33" s="14">
        <v>10</v>
      </c>
      <c r="E33" s="14">
        <v>14</v>
      </c>
      <c r="F33" s="16">
        <f t="shared" si="1"/>
        <v>42561.583333333336</v>
      </c>
      <c r="G33" s="14">
        <f t="shared" si="0"/>
        <v>6</v>
      </c>
      <c r="H33" s="4">
        <f>SUMIFS('LGE and KU 8760s'!F:F,'LGE and KU 8760s'!$B:$B,'S On Apr-Oct'!$B33,'LGE and KU 8760s'!$C:$C,'S On Apr-Oct'!$C33,'LGE and KU 8760s'!$D:$D,'S On Apr-Oct'!$D33,'LGE and KU 8760s'!$E:$E,'S On Apr-Oct'!$E33)</f>
        <v>846607.76974533906</v>
      </c>
      <c r="I33" s="4">
        <f>SUMIFS('LGE and KU 8760s'!G:G,'LGE and KU 8760s'!$B:$B,'S On Apr-Oct'!$B33,'LGE and KU 8760s'!$C:$C,'S On Apr-Oct'!$C33,'LGE and KU 8760s'!$D:$D,'S On Apr-Oct'!$D33,'LGE and KU 8760s'!$E:$E,'S On Apr-Oct'!$E33)</f>
        <v>1209786.5472193863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AA33" s="2"/>
      <c r="AB33"/>
      <c r="AC33"/>
      <c r="AD33"/>
    </row>
    <row r="34" spans="1:30" x14ac:dyDescent="0.25">
      <c r="A34" s="15">
        <v>42195.625173611108</v>
      </c>
      <c r="B34" s="14">
        <v>2015</v>
      </c>
      <c r="C34" s="14">
        <v>7</v>
      </c>
      <c r="D34" s="14">
        <v>10</v>
      </c>
      <c r="E34" s="14">
        <v>15</v>
      </c>
      <c r="F34" s="16">
        <f t="shared" si="1"/>
        <v>42561.625</v>
      </c>
      <c r="G34" s="14">
        <f t="shared" si="0"/>
        <v>6</v>
      </c>
      <c r="H34" s="4">
        <f>SUMIFS('LGE and KU 8760s'!F:F,'LGE and KU 8760s'!$B:$B,'S On Apr-Oct'!$B34,'LGE and KU 8760s'!$C:$C,'S On Apr-Oct'!$C34,'LGE and KU 8760s'!$D:$D,'S On Apr-Oct'!$D34,'LGE and KU 8760s'!$E:$E,'S On Apr-Oct'!$E34)</f>
        <v>792042.25473493303</v>
      </c>
      <c r="I34" s="4">
        <f>SUMIFS('LGE and KU 8760s'!G:G,'LGE and KU 8760s'!$B:$B,'S On Apr-Oct'!$B34,'LGE and KU 8760s'!$C:$C,'S On Apr-Oct'!$C34,'LGE and KU 8760s'!$D:$D,'S On Apr-Oct'!$D34,'LGE and KU 8760s'!$E:$E,'S On Apr-Oct'!$E34)</f>
        <v>1101111.0019677493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AA34" s="2"/>
      <c r="AB34"/>
      <c r="AC34"/>
      <c r="AD34"/>
    </row>
    <row r="35" spans="1:30" x14ac:dyDescent="0.25">
      <c r="A35" s="15">
        <v>42195.66684027778</v>
      </c>
      <c r="B35" s="14">
        <v>2015</v>
      </c>
      <c r="C35" s="14">
        <v>7</v>
      </c>
      <c r="D35" s="14">
        <v>10</v>
      </c>
      <c r="E35" s="14">
        <v>16</v>
      </c>
      <c r="F35" s="16">
        <f t="shared" si="1"/>
        <v>42561.666666666664</v>
      </c>
      <c r="G35" s="14">
        <f t="shared" si="0"/>
        <v>6</v>
      </c>
      <c r="H35" s="4">
        <f>SUMIFS('LGE and KU 8760s'!F:F,'LGE and KU 8760s'!$B:$B,'S On Apr-Oct'!$B35,'LGE and KU 8760s'!$C:$C,'S On Apr-Oct'!$C35,'LGE and KU 8760s'!$D:$D,'S On Apr-Oct'!$D35,'LGE and KU 8760s'!$E:$E,'S On Apr-Oct'!$E35)</f>
        <v>795165.34276415827</v>
      </c>
      <c r="I35" s="4">
        <f>SUMIFS('LGE and KU 8760s'!G:G,'LGE and KU 8760s'!$B:$B,'S On Apr-Oct'!$B35,'LGE and KU 8760s'!$C:$C,'S On Apr-Oct'!$C35,'LGE and KU 8760s'!$D:$D,'S On Apr-Oct'!$D35,'LGE and KU 8760s'!$E:$E,'S On Apr-Oct'!$E35)</f>
        <v>1057505.2947690471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AA35" s="2"/>
      <c r="AB35"/>
      <c r="AC35"/>
      <c r="AD35"/>
    </row>
    <row r="36" spans="1:30" x14ac:dyDescent="0.25">
      <c r="A36" s="15">
        <v>42198.541851851849</v>
      </c>
      <c r="B36" s="14">
        <v>2015</v>
      </c>
      <c r="C36" s="14">
        <v>7</v>
      </c>
      <c r="D36" s="14">
        <v>13</v>
      </c>
      <c r="E36" s="14">
        <v>13</v>
      </c>
      <c r="F36" s="16">
        <f t="shared" si="1"/>
        <v>42564.541666666664</v>
      </c>
      <c r="G36" s="14">
        <f t="shared" si="0"/>
        <v>2</v>
      </c>
      <c r="H36" s="4">
        <f>SUMIFS('LGE and KU 8760s'!F:F,'LGE and KU 8760s'!$B:$B,'S On Apr-Oct'!$B36,'LGE and KU 8760s'!$C:$C,'S On Apr-Oct'!$C36,'LGE and KU 8760s'!$D:$D,'S On Apr-Oct'!$D36,'LGE and KU 8760s'!$E:$E,'S On Apr-Oct'!$E36)</f>
        <v>879995.00491104485</v>
      </c>
      <c r="I36" s="4">
        <f>SUMIFS('LGE and KU 8760s'!G:G,'LGE and KU 8760s'!$B:$B,'S On Apr-Oct'!$B36,'LGE and KU 8760s'!$C:$C,'S On Apr-Oct'!$C36,'LGE and KU 8760s'!$D:$D,'S On Apr-Oct'!$D36,'LGE and KU 8760s'!$E:$E,'S On Apr-Oct'!$E36)</f>
        <v>926762.67299092468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AA36" s="2"/>
      <c r="AB36"/>
      <c r="AC36"/>
      <c r="AD36"/>
    </row>
    <row r="37" spans="1:30" x14ac:dyDescent="0.25">
      <c r="A37" s="15">
        <v>42198.583518518521</v>
      </c>
      <c r="B37" s="14">
        <v>2015</v>
      </c>
      <c r="C37" s="14">
        <v>7</v>
      </c>
      <c r="D37" s="14">
        <v>13</v>
      </c>
      <c r="E37" s="14">
        <v>14</v>
      </c>
      <c r="F37" s="16">
        <f t="shared" si="1"/>
        <v>42564.583333333336</v>
      </c>
      <c r="G37" s="14">
        <f t="shared" si="0"/>
        <v>2</v>
      </c>
      <c r="H37" s="4">
        <f>SUMIFS('LGE and KU 8760s'!F:F,'LGE and KU 8760s'!$B:$B,'S On Apr-Oct'!$B37,'LGE and KU 8760s'!$C:$C,'S On Apr-Oct'!$C37,'LGE and KU 8760s'!$D:$D,'S On Apr-Oct'!$D37,'LGE and KU 8760s'!$E:$E,'S On Apr-Oct'!$E37)</f>
        <v>972496.7390900224</v>
      </c>
      <c r="I37" s="4">
        <f>SUMIFS('LGE and KU 8760s'!G:G,'LGE and KU 8760s'!$B:$B,'S On Apr-Oct'!$B37,'LGE and KU 8760s'!$C:$C,'S On Apr-Oct'!$C37,'LGE and KU 8760s'!$D:$D,'S On Apr-Oct'!$D37,'LGE and KU 8760s'!$E:$E,'S On Apr-Oct'!$E37)</f>
        <v>959879.73738716077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AA37" s="2"/>
      <c r="AB37"/>
      <c r="AC37"/>
      <c r="AD37"/>
    </row>
    <row r="38" spans="1:30" x14ac:dyDescent="0.25">
      <c r="A38" s="15">
        <v>42198.625185185185</v>
      </c>
      <c r="B38" s="14">
        <v>2015</v>
      </c>
      <c r="C38" s="14">
        <v>7</v>
      </c>
      <c r="D38" s="14">
        <v>13</v>
      </c>
      <c r="E38" s="14">
        <v>15</v>
      </c>
      <c r="F38" s="16">
        <f t="shared" si="1"/>
        <v>42564.625</v>
      </c>
      <c r="G38" s="14">
        <f t="shared" si="0"/>
        <v>2</v>
      </c>
      <c r="H38" s="4">
        <f>SUMIFS('LGE and KU 8760s'!F:F,'LGE and KU 8760s'!$B:$B,'S On Apr-Oct'!$B38,'LGE and KU 8760s'!$C:$C,'S On Apr-Oct'!$C38,'LGE and KU 8760s'!$D:$D,'S On Apr-Oct'!$D38,'LGE and KU 8760s'!$E:$E,'S On Apr-Oct'!$E38)</f>
        <v>959016.98259387887</v>
      </c>
      <c r="I38" s="4">
        <f>SUMIFS('LGE and KU 8760s'!G:G,'LGE and KU 8760s'!$B:$B,'S On Apr-Oct'!$B38,'LGE and KU 8760s'!$C:$C,'S On Apr-Oct'!$C38,'LGE and KU 8760s'!$D:$D,'S On Apr-Oct'!$D38,'LGE and KU 8760s'!$E:$E,'S On Apr-Oct'!$E38)</f>
        <v>980275.23383881524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AA38" s="2"/>
      <c r="AB38"/>
      <c r="AC38"/>
      <c r="AD38"/>
    </row>
    <row r="39" spans="1:30" x14ac:dyDescent="0.25">
      <c r="A39" s="15">
        <v>42198.666851851849</v>
      </c>
      <c r="B39" s="14">
        <v>2015</v>
      </c>
      <c r="C39" s="14">
        <v>7</v>
      </c>
      <c r="D39" s="14">
        <v>13</v>
      </c>
      <c r="E39" s="14">
        <v>16</v>
      </c>
      <c r="F39" s="16">
        <f t="shared" si="1"/>
        <v>42564.666666666664</v>
      </c>
      <c r="G39" s="14">
        <f t="shared" si="0"/>
        <v>2</v>
      </c>
      <c r="H39" s="4">
        <f>SUMIFS('LGE and KU 8760s'!F:F,'LGE and KU 8760s'!$B:$B,'S On Apr-Oct'!$B39,'LGE and KU 8760s'!$C:$C,'S On Apr-Oct'!$C39,'LGE and KU 8760s'!$D:$D,'S On Apr-Oct'!$D39,'LGE and KU 8760s'!$E:$E,'S On Apr-Oct'!$E39)</f>
        <v>964265.85939547932</v>
      </c>
      <c r="I39" s="4">
        <f>SUMIFS('LGE and KU 8760s'!G:G,'LGE and KU 8760s'!$B:$B,'S On Apr-Oct'!$B39,'LGE and KU 8760s'!$C:$C,'S On Apr-Oct'!$C39,'LGE and KU 8760s'!$D:$D,'S On Apr-Oct'!$D39,'LGE and KU 8760s'!$E:$E,'S On Apr-Oct'!$E39)</f>
        <v>1030336.6997563153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AA39" s="2"/>
      <c r="AB39"/>
      <c r="AC39"/>
      <c r="AD39"/>
    </row>
    <row r="40" spans="1:30" x14ac:dyDescent="0.25">
      <c r="A40" s="15">
        <v>42199.541851851849</v>
      </c>
      <c r="B40" s="14">
        <v>2015</v>
      </c>
      <c r="C40" s="14">
        <v>7</v>
      </c>
      <c r="D40" s="14">
        <v>14</v>
      </c>
      <c r="E40" s="14">
        <v>13</v>
      </c>
      <c r="F40" s="16">
        <f t="shared" si="1"/>
        <v>42565.541666666664</v>
      </c>
      <c r="G40" s="14">
        <f t="shared" si="0"/>
        <v>3</v>
      </c>
      <c r="H40" s="4">
        <f>SUMIFS('LGE and KU 8760s'!F:F,'LGE and KU 8760s'!$B:$B,'S On Apr-Oct'!$B40,'LGE and KU 8760s'!$C:$C,'S On Apr-Oct'!$C40,'LGE and KU 8760s'!$D:$D,'S On Apr-Oct'!$D40,'LGE and KU 8760s'!$E:$E,'S On Apr-Oct'!$E40)</f>
        <v>1167154.4641298256</v>
      </c>
      <c r="I40" s="4">
        <f>SUMIFS('LGE and KU 8760s'!G:G,'LGE and KU 8760s'!$B:$B,'S On Apr-Oct'!$B40,'LGE and KU 8760s'!$C:$C,'S On Apr-Oct'!$C40,'LGE and KU 8760s'!$D:$D,'S On Apr-Oct'!$D40,'LGE and KU 8760s'!$E:$E,'S On Apr-Oct'!$E40)</f>
        <v>1229838.1871250286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AA40" s="2"/>
      <c r="AB40"/>
      <c r="AC40"/>
      <c r="AD40"/>
    </row>
    <row r="41" spans="1:30" x14ac:dyDescent="0.25">
      <c r="A41" s="15">
        <v>42199.583518518521</v>
      </c>
      <c r="B41" s="14">
        <v>2015</v>
      </c>
      <c r="C41" s="14">
        <v>7</v>
      </c>
      <c r="D41" s="14">
        <v>14</v>
      </c>
      <c r="E41" s="14">
        <v>14</v>
      </c>
      <c r="F41" s="16">
        <f t="shared" si="1"/>
        <v>42565.583333333336</v>
      </c>
      <c r="G41" s="14">
        <f t="shared" si="0"/>
        <v>3</v>
      </c>
      <c r="H41" s="4">
        <f>SUMIFS('LGE and KU 8760s'!F:F,'LGE and KU 8760s'!$B:$B,'S On Apr-Oct'!$B41,'LGE and KU 8760s'!$C:$C,'S On Apr-Oct'!$C41,'LGE and KU 8760s'!$D:$D,'S On Apr-Oct'!$D41,'LGE and KU 8760s'!$E:$E,'S On Apr-Oct'!$E41)</f>
        <v>1240924.3493172999</v>
      </c>
      <c r="I41" s="4">
        <f>SUMIFS('LGE and KU 8760s'!G:G,'LGE and KU 8760s'!$B:$B,'S On Apr-Oct'!$B41,'LGE and KU 8760s'!$C:$C,'S On Apr-Oct'!$C41,'LGE and KU 8760s'!$D:$D,'S On Apr-Oct'!$D41,'LGE and KU 8760s'!$E:$E,'S On Apr-Oct'!$E41)</f>
        <v>1281859.611065571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AA41" s="2"/>
      <c r="AB41"/>
      <c r="AC41"/>
      <c r="AD41"/>
    </row>
    <row r="42" spans="1:30" x14ac:dyDescent="0.25">
      <c r="A42" s="15">
        <v>42199.625185185185</v>
      </c>
      <c r="B42" s="14">
        <v>2015</v>
      </c>
      <c r="C42" s="14">
        <v>7</v>
      </c>
      <c r="D42" s="14">
        <v>14</v>
      </c>
      <c r="E42" s="14">
        <v>15</v>
      </c>
      <c r="F42" s="16">
        <f t="shared" si="1"/>
        <v>42565.625</v>
      </c>
      <c r="G42" s="14">
        <f t="shared" si="0"/>
        <v>3</v>
      </c>
      <c r="H42" s="4">
        <f>SUMIFS('LGE and KU 8760s'!F:F,'LGE and KU 8760s'!$B:$B,'S On Apr-Oct'!$B42,'LGE and KU 8760s'!$C:$C,'S On Apr-Oct'!$C42,'LGE and KU 8760s'!$D:$D,'S On Apr-Oct'!$D42,'LGE and KU 8760s'!$E:$E,'S On Apr-Oct'!$E42)</f>
        <v>1291284.2088626917</v>
      </c>
      <c r="I42" s="4">
        <f>SUMIFS('LGE and KU 8760s'!G:G,'LGE and KU 8760s'!$B:$B,'S On Apr-Oct'!$B42,'LGE and KU 8760s'!$C:$C,'S On Apr-Oct'!$C42,'LGE and KU 8760s'!$D:$D,'S On Apr-Oct'!$D42,'LGE and KU 8760s'!$E:$E,'S On Apr-Oct'!$E42)</f>
        <v>1339587.8179830515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AA42" s="2"/>
      <c r="AB42"/>
      <c r="AC42"/>
      <c r="AD42"/>
    </row>
    <row r="43" spans="1:30" x14ac:dyDescent="0.25">
      <c r="A43" s="15">
        <v>42199.666851851849</v>
      </c>
      <c r="B43" s="14">
        <v>2015</v>
      </c>
      <c r="C43" s="14">
        <v>7</v>
      </c>
      <c r="D43" s="14">
        <v>14</v>
      </c>
      <c r="E43" s="14">
        <v>16</v>
      </c>
      <c r="F43" s="16">
        <f t="shared" si="1"/>
        <v>42565.666666666664</v>
      </c>
      <c r="G43" s="14">
        <f t="shared" si="0"/>
        <v>3</v>
      </c>
      <c r="H43" s="4">
        <f>SUMIFS('LGE and KU 8760s'!F:F,'LGE and KU 8760s'!$B:$B,'S On Apr-Oct'!$B43,'LGE and KU 8760s'!$C:$C,'S On Apr-Oct'!$C43,'LGE and KU 8760s'!$D:$D,'S On Apr-Oct'!$D43,'LGE and KU 8760s'!$E:$E,'S On Apr-Oct'!$E43)</f>
        <v>1335986.7406030174</v>
      </c>
      <c r="I43" s="4">
        <f>SUMIFS('LGE and KU 8760s'!G:G,'LGE and KU 8760s'!$B:$B,'S On Apr-Oct'!$B43,'LGE and KU 8760s'!$C:$C,'S On Apr-Oct'!$C43,'LGE and KU 8760s'!$D:$D,'S On Apr-Oct'!$D43,'LGE and KU 8760s'!$E:$E,'S On Apr-Oct'!$E43)</f>
        <v>1341904.5268751662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AA43" s="2"/>
      <c r="AB43"/>
      <c r="AC43"/>
      <c r="AD43"/>
    </row>
    <row r="44" spans="1:30" x14ac:dyDescent="0.25">
      <c r="A44" s="15">
        <v>42200.541851851849</v>
      </c>
      <c r="B44" s="14">
        <v>2015</v>
      </c>
      <c r="C44" s="14">
        <v>7</v>
      </c>
      <c r="D44" s="14">
        <v>15</v>
      </c>
      <c r="E44" s="14">
        <v>13</v>
      </c>
      <c r="F44" s="16">
        <f t="shared" si="1"/>
        <v>42566.541666666664</v>
      </c>
      <c r="G44" s="14">
        <f t="shared" si="0"/>
        <v>4</v>
      </c>
      <c r="H44" s="4">
        <f>SUMIFS('LGE and KU 8760s'!F:F,'LGE and KU 8760s'!$B:$B,'S On Apr-Oct'!$B44,'LGE and KU 8760s'!$C:$C,'S On Apr-Oct'!$C44,'LGE and KU 8760s'!$D:$D,'S On Apr-Oct'!$D44,'LGE and KU 8760s'!$E:$E,'S On Apr-Oct'!$E44)</f>
        <v>1141584.2733683903</v>
      </c>
      <c r="I44" s="4">
        <f>SUMIFS('LGE and KU 8760s'!G:G,'LGE and KU 8760s'!$B:$B,'S On Apr-Oct'!$B44,'LGE and KU 8760s'!$C:$C,'S On Apr-Oct'!$C44,'LGE and KU 8760s'!$D:$D,'S On Apr-Oct'!$D44,'LGE and KU 8760s'!$E:$E,'S On Apr-Oct'!$E44)</f>
        <v>1204559.2179346024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AA44" s="2"/>
      <c r="AB44"/>
      <c r="AC44"/>
      <c r="AD44"/>
    </row>
    <row r="45" spans="1:30" x14ac:dyDescent="0.25">
      <c r="A45" s="15">
        <v>42200.583518518521</v>
      </c>
      <c r="B45" s="14">
        <v>2015</v>
      </c>
      <c r="C45" s="14">
        <v>7</v>
      </c>
      <c r="D45" s="14">
        <v>15</v>
      </c>
      <c r="E45" s="14">
        <v>14</v>
      </c>
      <c r="F45" s="16">
        <f t="shared" si="1"/>
        <v>42566.583333333336</v>
      </c>
      <c r="G45" s="14">
        <f t="shared" si="0"/>
        <v>4</v>
      </c>
      <c r="H45" s="4">
        <f>SUMIFS('LGE and KU 8760s'!F:F,'LGE and KU 8760s'!$B:$B,'S On Apr-Oct'!$B45,'LGE and KU 8760s'!$C:$C,'S On Apr-Oct'!$C45,'LGE and KU 8760s'!$D:$D,'S On Apr-Oct'!$D45,'LGE and KU 8760s'!$E:$E,'S On Apr-Oct'!$E45)</f>
        <v>1216472.5702389625</v>
      </c>
      <c r="I45" s="4">
        <f>SUMIFS('LGE and KU 8760s'!G:G,'LGE and KU 8760s'!$B:$B,'S On Apr-Oct'!$B45,'LGE and KU 8760s'!$C:$C,'S On Apr-Oct'!$C45,'LGE and KU 8760s'!$D:$D,'S On Apr-Oct'!$D45,'LGE and KU 8760s'!$E:$E,'S On Apr-Oct'!$E45)</f>
        <v>1280685.2047217353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AA45" s="2"/>
      <c r="AB45"/>
      <c r="AC45"/>
      <c r="AD45"/>
    </row>
    <row r="46" spans="1:30" x14ac:dyDescent="0.25">
      <c r="A46" s="15">
        <v>42200.625185185185</v>
      </c>
      <c r="B46" s="14">
        <v>2015</v>
      </c>
      <c r="C46" s="14">
        <v>7</v>
      </c>
      <c r="D46" s="14">
        <v>15</v>
      </c>
      <c r="E46" s="14">
        <v>15</v>
      </c>
      <c r="F46" s="16">
        <f t="shared" si="1"/>
        <v>42566.625</v>
      </c>
      <c r="G46" s="14">
        <f t="shared" si="0"/>
        <v>4</v>
      </c>
      <c r="H46" s="4">
        <f>SUMIFS('LGE and KU 8760s'!F:F,'LGE and KU 8760s'!$B:$B,'S On Apr-Oct'!$B46,'LGE and KU 8760s'!$C:$C,'S On Apr-Oct'!$C46,'LGE and KU 8760s'!$D:$D,'S On Apr-Oct'!$D46,'LGE and KU 8760s'!$E:$E,'S On Apr-Oct'!$E46)</f>
        <v>1293146.4779857865</v>
      </c>
      <c r="I46" s="4">
        <f>SUMIFS('LGE and KU 8760s'!G:G,'LGE and KU 8760s'!$B:$B,'S On Apr-Oct'!$B46,'LGE and KU 8760s'!$C:$C,'S On Apr-Oct'!$C46,'LGE and KU 8760s'!$D:$D,'S On Apr-Oct'!$D46,'LGE and KU 8760s'!$E:$E,'S On Apr-Oct'!$E46)</f>
        <v>1353313.7504176334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AA46" s="2"/>
      <c r="AB46"/>
      <c r="AC46"/>
      <c r="AD46"/>
    </row>
    <row r="47" spans="1:30" x14ac:dyDescent="0.25">
      <c r="A47" s="15">
        <v>42200.666851851849</v>
      </c>
      <c r="B47" s="14">
        <v>2015</v>
      </c>
      <c r="C47" s="14">
        <v>7</v>
      </c>
      <c r="D47" s="14">
        <v>15</v>
      </c>
      <c r="E47" s="14">
        <v>16</v>
      </c>
      <c r="F47" s="16">
        <f t="shared" si="1"/>
        <v>42566.666666666664</v>
      </c>
      <c r="G47" s="14">
        <f t="shared" si="0"/>
        <v>4</v>
      </c>
      <c r="H47" s="4">
        <f>SUMIFS('LGE and KU 8760s'!F:F,'LGE and KU 8760s'!$B:$B,'S On Apr-Oct'!$B47,'LGE and KU 8760s'!$C:$C,'S On Apr-Oct'!$C47,'LGE and KU 8760s'!$D:$D,'S On Apr-Oct'!$D47,'LGE and KU 8760s'!$E:$E,'S On Apr-Oct'!$E47)</f>
        <v>1351669.2854273275</v>
      </c>
      <c r="I47" s="4">
        <f>SUMIFS('LGE and KU 8760s'!G:G,'LGE and KU 8760s'!$B:$B,'S On Apr-Oct'!$B47,'LGE and KU 8760s'!$C:$C,'S On Apr-Oct'!$C47,'LGE and KU 8760s'!$D:$D,'S On Apr-Oct'!$D47,'LGE and KU 8760s'!$E:$E,'S On Apr-Oct'!$E47)</f>
        <v>1429537.941820614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AA47" s="2"/>
      <c r="AB47"/>
      <c r="AC47"/>
      <c r="AD47"/>
    </row>
    <row r="48" spans="1:30" x14ac:dyDescent="0.25">
      <c r="A48" s="15">
        <v>42201.541851851849</v>
      </c>
      <c r="B48" s="14">
        <v>2015</v>
      </c>
      <c r="C48" s="14">
        <v>7</v>
      </c>
      <c r="D48" s="14">
        <v>16</v>
      </c>
      <c r="E48" s="14">
        <v>13</v>
      </c>
      <c r="F48" s="16">
        <f t="shared" si="1"/>
        <v>42567.541666666664</v>
      </c>
      <c r="G48" s="14">
        <f t="shared" si="0"/>
        <v>5</v>
      </c>
      <c r="H48" s="4">
        <f>SUMIFS('LGE and KU 8760s'!F:F,'LGE and KU 8760s'!$B:$B,'S On Apr-Oct'!$B48,'LGE and KU 8760s'!$C:$C,'S On Apr-Oct'!$C48,'LGE and KU 8760s'!$D:$D,'S On Apr-Oct'!$D48,'LGE and KU 8760s'!$E:$E,'S On Apr-Oct'!$E48)</f>
        <v>1153176.8859496661</v>
      </c>
      <c r="I48" s="4">
        <f>SUMIFS('LGE and KU 8760s'!G:G,'LGE and KU 8760s'!$B:$B,'S On Apr-Oct'!$B48,'LGE and KU 8760s'!$C:$C,'S On Apr-Oct'!$C48,'LGE and KU 8760s'!$D:$D,'S On Apr-Oct'!$D48,'LGE and KU 8760s'!$E:$E,'S On Apr-Oct'!$E48)</f>
        <v>1231810.0933462502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AA48" s="2"/>
      <c r="AB48"/>
      <c r="AC48"/>
      <c r="AD48"/>
    </row>
    <row r="49" spans="1:30" x14ac:dyDescent="0.25">
      <c r="A49" s="15">
        <v>42201.583518518521</v>
      </c>
      <c r="B49" s="14">
        <v>2015</v>
      </c>
      <c r="C49" s="14">
        <v>7</v>
      </c>
      <c r="D49" s="14">
        <v>16</v>
      </c>
      <c r="E49" s="14">
        <v>14</v>
      </c>
      <c r="F49" s="16">
        <f t="shared" si="1"/>
        <v>42567.583333333336</v>
      </c>
      <c r="G49" s="14">
        <f t="shared" si="0"/>
        <v>5</v>
      </c>
      <c r="H49" s="4">
        <f>SUMIFS('LGE and KU 8760s'!F:F,'LGE and KU 8760s'!$B:$B,'S On Apr-Oct'!$B49,'LGE and KU 8760s'!$C:$C,'S On Apr-Oct'!$C49,'LGE and KU 8760s'!$D:$D,'S On Apr-Oct'!$D49,'LGE and KU 8760s'!$E:$E,'S On Apr-Oct'!$E49)</f>
        <v>1212481.1951759437</v>
      </c>
      <c r="I49" s="4">
        <f>SUMIFS('LGE and KU 8760s'!G:G,'LGE and KU 8760s'!$B:$B,'S On Apr-Oct'!$B49,'LGE and KU 8760s'!$C:$C,'S On Apr-Oct'!$C49,'LGE and KU 8760s'!$D:$D,'S On Apr-Oct'!$D49,'LGE and KU 8760s'!$E:$E,'S On Apr-Oct'!$E49)</f>
        <v>1312973.1870363543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AA49" s="2"/>
      <c r="AB49"/>
      <c r="AC49"/>
      <c r="AD49"/>
    </row>
    <row r="50" spans="1:30" x14ac:dyDescent="0.25">
      <c r="A50" s="15">
        <v>42201.625185185185</v>
      </c>
      <c r="B50" s="14">
        <v>2015</v>
      </c>
      <c r="C50" s="14">
        <v>7</v>
      </c>
      <c r="D50" s="14">
        <v>16</v>
      </c>
      <c r="E50" s="14">
        <v>15</v>
      </c>
      <c r="F50" s="16">
        <f t="shared" si="1"/>
        <v>42567.625</v>
      </c>
      <c r="G50" s="14">
        <f t="shared" si="0"/>
        <v>5</v>
      </c>
      <c r="H50" s="4">
        <f>SUMIFS('LGE and KU 8760s'!F:F,'LGE and KU 8760s'!$B:$B,'S On Apr-Oct'!$B50,'LGE and KU 8760s'!$C:$C,'S On Apr-Oct'!$C50,'LGE and KU 8760s'!$D:$D,'S On Apr-Oct'!$D50,'LGE and KU 8760s'!$E:$E,'S On Apr-Oct'!$E50)</f>
        <v>1268298.4406465148</v>
      </c>
      <c r="I50" s="4">
        <f>SUMIFS('LGE and KU 8760s'!G:G,'LGE and KU 8760s'!$B:$B,'S On Apr-Oct'!$B50,'LGE and KU 8760s'!$C:$C,'S On Apr-Oct'!$C50,'LGE and KU 8760s'!$D:$D,'S On Apr-Oct'!$D50,'LGE and KU 8760s'!$E:$E,'S On Apr-Oct'!$E50)</f>
        <v>1392482.8539577906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AA50" s="2"/>
      <c r="AB50"/>
      <c r="AC50"/>
      <c r="AD50"/>
    </row>
    <row r="51" spans="1:30" x14ac:dyDescent="0.25">
      <c r="A51" s="15">
        <v>42201.666851851849</v>
      </c>
      <c r="B51" s="14">
        <v>2015</v>
      </c>
      <c r="C51" s="14">
        <v>7</v>
      </c>
      <c r="D51" s="14">
        <v>16</v>
      </c>
      <c r="E51" s="14">
        <v>16</v>
      </c>
      <c r="F51" s="16">
        <f t="shared" si="1"/>
        <v>42567.666666666664</v>
      </c>
      <c r="G51" s="14">
        <f t="shared" si="0"/>
        <v>5</v>
      </c>
      <c r="H51" s="4">
        <f>SUMIFS('LGE and KU 8760s'!F:F,'LGE and KU 8760s'!$B:$B,'S On Apr-Oct'!$B51,'LGE and KU 8760s'!$C:$C,'S On Apr-Oct'!$C51,'LGE and KU 8760s'!$D:$D,'S On Apr-Oct'!$D51,'LGE and KU 8760s'!$E:$E,'S On Apr-Oct'!$E51)</f>
        <v>1305446.9103079115</v>
      </c>
      <c r="I51" s="4">
        <f>SUMIFS('LGE and KU 8760s'!G:G,'LGE and KU 8760s'!$B:$B,'S On Apr-Oct'!$B51,'LGE and KU 8760s'!$C:$C,'S On Apr-Oct'!$C51,'LGE and KU 8760s'!$D:$D,'S On Apr-Oct'!$D51,'LGE and KU 8760s'!$E:$E,'S On Apr-Oct'!$E51)</f>
        <v>1457709.457647701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AA51" s="2"/>
      <c r="AB51"/>
      <c r="AC51"/>
      <c r="AD51"/>
    </row>
    <row r="52" spans="1:30" x14ac:dyDescent="0.25">
      <c r="A52" s="15">
        <v>42202.541851851849</v>
      </c>
      <c r="B52" s="14">
        <v>2015</v>
      </c>
      <c r="C52" s="14">
        <v>7</v>
      </c>
      <c r="D52" s="14">
        <v>17</v>
      </c>
      <c r="E52" s="14">
        <v>13</v>
      </c>
      <c r="F52" s="16">
        <f t="shared" si="1"/>
        <v>42568.541666666664</v>
      </c>
      <c r="G52" s="14">
        <f t="shared" si="0"/>
        <v>6</v>
      </c>
      <c r="H52" s="4">
        <f>SUMIFS('LGE and KU 8760s'!F:F,'LGE and KU 8760s'!$B:$B,'S On Apr-Oct'!$B52,'LGE and KU 8760s'!$C:$C,'S On Apr-Oct'!$C52,'LGE and KU 8760s'!$D:$D,'S On Apr-Oct'!$D52,'LGE and KU 8760s'!$E:$E,'S On Apr-Oct'!$E52)</f>
        <v>1171508.593390099</v>
      </c>
      <c r="I52" s="4">
        <f>SUMIFS('LGE and KU 8760s'!G:G,'LGE and KU 8760s'!$B:$B,'S On Apr-Oct'!$B52,'LGE and KU 8760s'!$C:$C,'S On Apr-Oct'!$C52,'LGE and KU 8760s'!$D:$D,'S On Apr-Oct'!$D52,'LGE and KU 8760s'!$E:$E,'S On Apr-Oct'!$E52)</f>
        <v>1336153.4304124743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AA52" s="2"/>
      <c r="AB52"/>
      <c r="AC52"/>
      <c r="AD52"/>
    </row>
    <row r="53" spans="1:30" x14ac:dyDescent="0.25">
      <c r="A53" s="15">
        <v>42202.583518518521</v>
      </c>
      <c r="B53" s="14">
        <v>2015</v>
      </c>
      <c r="C53" s="14">
        <v>7</v>
      </c>
      <c r="D53" s="14">
        <v>17</v>
      </c>
      <c r="E53" s="14">
        <v>14</v>
      </c>
      <c r="F53" s="16">
        <f t="shared" si="1"/>
        <v>42568.583333333336</v>
      </c>
      <c r="G53" s="14">
        <f t="shared" si="0"/>
        <v>6</v>
      </c>
      <c r="H53" s="4">
        <f>SUMIFS('LGE and KU 8760s'!F:F,'LGE and KU 8760s'!$B:$B,'S On Apr-Oct'!$B53,'LGE and KU 8760s'!$C:$C,'S On Apr-Oct'!$C53,'LGE and KU 8760s'!$D:$D,'S On Apr-Oct'!$D53,'LGE and KU 8760s'!$E:$E,'S On Apr-Oct'!$E53)</f>
        <v>1197727.8589442039</v>
      </c>
      <c r="I53" s="4">
        <f>SUMIFS('LGE and KU 8760s'!G:G,'LGE and KU 8760s'!$B:$B,'S On Apr-Oct'!$B53,'LGE and KU 8760s'!$C:$C,'S On Apr-Oct'!$C53,'LGE and KU 8760s'!$D:$D,'S On Apr-Oct'!$D53,'LGE and KU 8760s'!$E:$E,'S On Apr-Oct'!$E53)</f>
        <v>1394383.8303616389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AA53" s="2"/>
      <c r="AB53"/>
      <c r="AC53"/>
      <c r="AD53"/>
    </row>
    <row r="54" spans="1:30" x14ac:dyDescent="0.25">
      <c r="A54" s="15">
        <v>42202.625185185185</v>
      </c>
      <c r="B54" s="14">
        <v>2015</v>
      </c>
      <c r="C54" s="14">
        <v>7</v>
      </c>
      <c r="D54" s="14">
        <v>17</v>
      </c>
      <c r="E54" s="14">
        <v>15</v>
      </c>
      <c r="F54" s="16">
        <f t="shared" si="1"/>
        <v>42568.625</v>
      </c>
      <c r="G54" s="14">
        <f t="shared" si="0"/>
        <v>6</v>
      </c>
      <c r="H54" s="4">
        <f>SUMIFS('LGE and KU 8760s'!F:F,'LGE and KU 8760s'!$B:$B,'S On Apr-Oct'!$B54,'LGE and KU 8760s'!$C:$C,'S On Apr-Oct'!$C54,'LGE and KU 8760s'!$D:$D,'S On Apr-Oct'!$D54,'LGE and KU 8760s'!$E:$E,'S On Apr-Oct'!$E54)</f>
        <v>1271976.3178405445</v>
      </c>
      <c r="I54" s="4">
        <f>SUMIFS('LGE and KU 8760s'!G:G,'LGE and KU 8760s'!$B:$B,'S On Apr-Oct'!$B54,'LGE and KU 8760s'!$C:$C,'S On Apr-Oct'!$C54,'LGE and KU 8760s'!$D:$D,'S On Apr-Oct'!$D54,'LGE and KU 8760s'!$E:$E,'S On Apr-Oct'!$E54)</f>
        <v>1433078.4212691637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AA54" s="2"/>
      <c r="AB54"/>
      <c r="AC54"/>
      <c r="AD54"/>
    </row>
    <row r="55" spans="1:30" x14ac:dyDescent="0.25">
      <c r="A55" s="15">
        <v>42202.666851851849</v>
      </c>
      <c r="B55" s="14">
        <v>2015</v>
      </c>
      <c r="C55" s="14">
        <v>7</v>
      </c>
      <c r="D55" s="14">
        <v>17</v>
      </c>
      <c r="E55" s="14">
        <v>16</v>
      </c>
      <c r="F55" s="16">
        <f t="shared" si="1"/>
        <v>42568.666666666664</v>
      </c>
      <c r="G55" s="14">
        <f t="shared" si="0"/>
        <v>6</v>
      </c>
      <c r="H55" s="4">
        <f>SUMIFS('LGE and KU 8760s'!F:F,'LGE and KU 8760s'!$B:$B,'S On Apr-Oct'!$B55,'LGE and KU 8760s'!$C:$C,'S On Apr-Oct'!$C55,'LGE and KU 8760s'!$D:$D,'S On Apr-Oct'!$D55,'LGE and KU 8760s'!$E:$E,'S On Apr-Oct'!$E55)</f>
        <v>1354888.2365983878</v>
      </c>
      <c r="I55" s="4">
        <f>SUMIFS('LGE and KU 8760s'!G:G,'LGE and KU 8760s'!$B:$B,'S On Apr-Oct'!$B55,'LGE and KU 8760s'!$C:$C,'S On Apr-Oct'!$C55,'LGE and KU 8760s'!$D:$D,'S On Apr-Oct'!$D55,'LGE and KU 8760s'!$E:$E,'S On Apr-Oct'!$E55)</f>
        <v>1469035.6894763429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AA55" s="2"/>
      <c r="AB55"/>
      <c r="AC55"/>
      <c r="AD55"/>
    </row>
    <row r="56" spans="1:30" x14ac:dyDescent="0.25">
      <c r="A56" s="15">
        <v>42205.541851851849</v>
      </c>
      <c r="B56" s="14">
        <v>2015</v>
      </c>
      <c r="C56" s="14">
        <v>7</v>
      </c>
      <c r="D56" s="14">
        <v>20</v>
      </c>
      <c r="E56" s="14">
        <v>13</v>
      </c>
      <c r="F56" s="16">
        <f t="shared" si="1"/>
        <v>42571.541666666664</v>
      </c>
      <c r="G56" s="14">
        <f t="shared" si="0"/>
        <v>2</v>
      </c>
      <c r="H56" s="4">
        <f>SUMIFS('LGE and KU 8760s'!F:F,'LGE and KU 8760s'!$B:$B,'S On Apr-Oct'!$B56,'LGE and KU 8760s'!$C:$C,'S On Apr-Oct'!$C56,'LGE and KU 8760s'!$D:$D,'S On Apr-Oct'!$D56,'LGE and KU 8760s'!$E:$E,'S On Apr-Oct'!$E56)</f>
        <v>1228942.4563824628</v>
      </c>
      <c r="I56" s="4">
        <f>SUMIFS('LGE and KU 8760s'!G:G,'LGE and KU 8760s'!$B:$B,'S On Apr-Oct'!$B56,'LGE and KU 8760s'!$C:$C,'S On Apr-Oct'!$C56,'LGE and KU 8760s'!$D:$D,'S On Apr-Oct'!$D56,'LGE and KU 8760s'!$E:$E,'S On Apr-Oct'!$E56)</f>
        <v>1361488.7955512349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AA56" s="2"/>
      <c r="AB56"/>
      <c r="AC56"/>
      <c r="AD56"/>
    </row>
    <row r="57" spans="1:30" x14ac:dyDescent="0.25">
      <c r="A57" s="15">
        <v>42205.583518518521</v>
      </c>
      <c r="B57" s="14">
        <v>2015</v>
      </c>
      <c r="C57" s="14">
        <v>7</v>
      </c>
      <c r="D57" s="14">
        <v>20</v>
      </c>
      <c r="E57" s="14">
        <v>14</v>
      </c>
      <c r="F57" s="16">
        <f t="shared" si="1"/>
        <v>42571.583333333336</v>
      </c>
      <c r="G57" s="14">
        <f t="shared" si="0"/>
        <v>2</v>
      </c>
      <c r="H57" s="4">
        <f>SUMIFS('LGE and KU 8760s'!F:F,'LGE and KU 8760s'!$B:$B,'S On Apr-Oct'!$B57,'LGE and KU 8760s'!$C:$C,'S On Apr-Oct'!$C57,'LGE and KU 8760s'!$D:$D,'S On Apr-Oct'!$D57,'LGE and KU 8760s'!$E:$E,'S On Apr-Oct'!$E57)</f>
        <v>1281671.6827953528</v>
      </c>
      <c r="I57" s="4">
        <f>SUMIFS('LGE and KU 8760s'!G:G,'LGE and KU 8760s'!$B:$B,'S On Apr-Oct'!$B57,'LGE and KU 8760s'!$C:$C,'S On Apr-Oct'!$C57,'LGE and KU 8760s'!$D:$D,'S On Apr-Oct'!$D57,'LGE and KU 8760s'!$E:$E,'S On Apr-Oct'!$E57)</f>
        <v>1408985.2800075139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AA57" s="2"/>
      <c r="AB57"/>
      <c r="AC57"/>
      <c r="AD57"/>
    </row>
    <row r="58" spans="1:30" x14ac:dyDescent="0.25">
      <c r="A58" s="15">
        <v>42205.625185185185</v>
      </c>
      <c r="B58" s="14">
        <v>2015</v>
      </c>
      <c r="C58" s="14">
        <v>7</v>
      </c>
      <c r="D58" s="14">
        <v>20</v>
      </c>
      <c r="E58" s="14">
        <v>15</v>
      </c>
      <c r="F58" s="16">
        <f t="shared" si="1"/>
        <v>42571.625</v>
      </c>
      <c r="G58" s="14">
        <f t="shared" si="0"/>
        <v>2</v>
      </c>
      <c r="H58" s="4">
        <f>SUMIFS('LGE and KU 8760s'!F:F,'LGE and KU 8760s'!$B:$B,'S On Apr-Oct'!$B58,'LGE and KU 8760s'!$C:$C,'S On Apr-Oct'!$C58,'LGE and KU 8760s'!$D:$D,'S On Apr-Oct'!$D58,'LGE and KU 8760s'!$E:$E,'S On Apr-Oct'!$E58)</f>
        <v>1338550.4449801655</v>
      </c>
      <c r="I58" s="4">
        <f>SUMIFS('LGE and KU 8760s'!G:G,'LGE and KU 8760s'!$B:$B,'S On Apr-Oct'!$B58,'LGE and KU 8760s'!$C:$C,'S On Apr-Oct'!$C58,'LGE and KU 8760s'!$D:$D,'S On Apr-Oct'!$D58,'LGE and KU 8760s'!$E:$E,'S On Apr-Oct'!$E58)</f>
        <v>1451171.0554065153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AA58" s="2"/>
      <c r="AB58"/>
      <c r="AC58"/>
      <c r="AD58"/>
    </row>
    <row r="59" spans="1:30" x14ac:dyDescent="0.25">
      <c r="A59" s="15">
        <v>42205.666851851849</v>
      </c>
      <c r="B59" s="14">
        <v>2015</v>
      </c>
      <c r="C59" s="14">
        <v>7</v>
      </c>
      <c r="D59" s="14">
        <v>20</v>
      </c>
      <c r="E59" s="14">
        <v>16</v>
      </c>
      <c r="F59" s="16">
        <f t="shared" si="1"/>
        <v>42571.666666666664</v>
      </c>
      <c r="G59" s="14">
        <f t="shared" si="0"/>
        <v>2</v>
      </c>
      <c r="H59" s="4">
        <f>SUMIFS('LGE and KU 8760s'!F:F,'LGE and KU 8760s'!$B:$B,'S On Apr-Oct'!$B59,'LGE and KU 8760s'!$C:$C,'S On Apr-Oct'!$C59,'LGE and KU 8760s'!$D:$D,'S On Apr-Oct'!$D59,'LGE and KU 8760s'!$E:$E,'S On Apr-Oct'!$E59)</f>
        <v>1314108.9537687236</v>
      </c>
      <c r="I59" s="4">
        <f>SUMIFS('LGE and KU 8760s'!G:G,'LGE and KU 8760s'!$B:$B,'S On Apr-Oct'!$B59,'LGE and KU 8760s'!$C:$C,'S On Apr-Oct'!$C59,'LGE and KU 8760s'!$D:$D,'S On Apr-Oct'!$D59,'LGE and KU 8760s'!$E:$E,'S On Apr-Oct'!$E59)</f>
        <v>1480035.0562782709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AA59" s="2"/>
      <c r="AB59"/>
      <c r="AC59"/>
      <c r="AD59"/>
    </row>
    <row r="60" spans="1:30" x14ac:dyDescent="0.25">
      <c r="A60" s="15">
        <v>42206.541863425926</v>
      </c>
      <c r="B60" s="14">
        <v>2015</v>
      </c>
      <c r="C60" s="14">
        <v>7</v>
      </c>
      <c r="D60" s="14">
        <v>21</v>
      </c>
      <c r="E60" s="14">
        <v>13</v>
      </c>
      <c r="F60" s="16">
        <f t="shared" si="1"/>
        <v>42572.541666666664</v>
      </c>
      <c r="G60" s="14">
        <f t="shared" si="0"/>
        <v>3</v>
      </c>
      <c r="H60" s="4">
        <f>SUMIFS('LGE and KU 8760s'!F:F,'LGE and KU 8760s'!$B:$B,'S On Apr-Oct'!$B60,'LGE and KU 8760s'!$C:$C,'S On Apr-Oct'!$C60,'LGE and KU 8760s'!$D:$D,'S On Apr-Oct'!$D60,'LGE and KU 8760s'!$E:$E,'S On Apr-Oct'!$E60)</f>
        <v>1083329.0631263482</v>
      </c>
      <c r="I60" s="4">
        <f>SUMIFS('LGE and KU 8760s'!G:G,'LGE and KU 8760s'!$B:$B,'S On Apr-Oct'!$B60,'LGE and KU 8760s'!$C:$C,'S On Apr-Oct'!$C60,'LGE and KU 8760s'!$D:$D,'S On Apr-Oct'!$D60,'LGE and KU 8760s'!$E:$E,'S On Apr-Oct'!$E60)</f>
        <v>1135086.0938855563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AA60" s="2"/>
      <c r="AB60"/>
      <c r="AC60"/>
      <c r="AD60"/>
    </row>
    <row r="61" spans="1:30" x14ac:dyDescent="0.25">
      <c r="A61" s="15">
        <v>42206.58353009259</v>
      </c>
      <c r="B61" s="14">
        <v>2015</v>
      </c>
      <c r="C61" s="14">
        <v>7</v>
      </c>
      <c r="D61" s="14">
        <v>21</v>
      </c>
      <c r="E61" s="14">
        <v>14</v>
      </c>
      <c r="F61" s="16">
        <f t="shared" si="1"/>
        <v>42572.583333333336</v>
      </c>
      <c r="G61" s="14">
        <f t="shared" si="0"/>
        <v>3</v>
      </c>
      <c r="H61" s="4">
        <f>SUMIFS('LGE and KU 8760s'!F:F,'LGE and KU 8760s'!$B:$B,'S On Apr-Oct'!$B61,'LGE and KU 8760s'!$C:$C,'S On Apr-Oct'!$C61,'LGE and KU 8760s'!$D:$D,'S On Apr-Oct'!$D61,'LGE and KU 8760s'!$E:$E,'S On Apr-Oct'!$E61)</f>
        <v>1182910.1350156402</v>
      </c>
      <c r="I61" s="4">
        <f>SUMIFS('LGE and KU 8760s'!G:G,'LGE and KU 8760s'!$B:$B,'S On Apr-Oct'!$B61,'LGE and KU 8760s'!$C:$C,'S On Apr-Oct'!$C61,'LGE and KU 8760s'!$D:$D,'S On Apr-Oct'!$D61,'LGE and KU 8760s'!$E:$E,'S On Apr-Oct'!$E61)</f>
        <v>1161873.52729267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AA61" s="2"/>
      <c r="AB61"/>
      <c r="AC61"/>
      <c r="AD61"/>
    </row>
    <row r="62" spans="1:30" x14ac:dyDescent="0.25">
      <c r="A62" s="15">
        <v>42206.625196759262</v>
      </c>
      <c r="B62" s="14">
        <v>2015</v>
      </c>
      <c r="C62" s="14">
        <v>7</v>
      </c>
      <c r="D62" s="14">
        <v>21</v>
      </c>
      <c r="E62" s="14">
        <v>15</v>
      </c>
      <c r="F62" s="16">
        <f t="shared" si="1"/>
        <v>42572.625</v>
      </c>
      <c r="G62" s="14">
        <f t="shared" si="0"/>
        <v>3</v>
      </c>
      <c r="H62" s="4">
        <f>SUMIFS('LGE and KU 8760s'!F:F,'LGE and KU 8760s'!$B:$B,'S On Apr-Oct'!$B62,'LGE and KU 8760s'!$C:$C,'S On Apr-Oct'!$C62,'LGE and KU 8760s'!$D:$D,'S On Apr-Oct'!$D62,'LGE and KU 8760s'!$E:$E,'S On Apr-Oct'!$E62)</f>
        <v>1244159.8467924825</v>
      </c>
      <c r="I62" s="4">
        <f>SUMIFS('LGE and KU 8760s'!G:G,'LGE and KU 8760s'!$B:$B,'S On Apr-Oct'!$B62,'LGE and KU 8760s'!$C:$C,'S On Apr-Oct'!$C62,'LGE and KU 8760s'!$D:$D,'S On Apr-Oct'!$D62,'LGE and KU 8760s'!$E:$E,'S On Apr-Oct'!$E62)</f>
        <v>1223898.7921816532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AA62" s="2"/>
      <c r="AB62"/>
      <c r="AC62"/>
      <c r="AD62"/>
    </row>
    <row r="63" spans="1:30" x14ac:dyDescent="0.25">
      <c r="A63" s="15">
        <v>42206.666863425926</v>
      </c>
      <c r="B63" s="14">
        <v>2015</v>
      </c>
      <c r="C63" s="14">
        <v>7</v>
      </c>
      <c r="D63" s="14">
        <v>21</v>
      </c>
      <c r="E63" s="14">
        <v>16</v>
      </c>
      <c r="F63" s="16">
        <f t="shared" si="1"/>
        <v>42572.666666666664</v>
      </c>
      <c r="G63" s="14">
        <f t="shared" si="0"/>
        <v>3</v>
      </c>
      <c r="H63" s="4">
        <f>SUMIFS('LGE and KU 8760s'!F:F,'LGE and KU 8760s'!$B:$B,'S On Apr-Oct'!$B63,'LGE and KU 8760s'!$C:$C,'S On Apr-Oct'!$C63,'LGE and KU 8760s'!$D:$D,'S On Apr-Oct'!$D63,'LGE and KU 8760s'!$E:$E,'S On Apr-Oct'!$E63)</f>
        <v>1295678.7563261034</v>
      </c>
      <c r="I63" s="4">
        <f>SUMIFS('LGE and KU 8760s'!G:G,'LGE and KU 8760s'!$B:$B,'S On Apr-Oct'!$B63,'LGE and KU 8760s'!$C:$C,'S On Apr-Oct'!$C63,'LGE and KU 8760s'!$D:$D,'S On Apr-Oct'!$D63,'LGE and KU 8760s'!$E:$E,'S On Apr-Oct'!$E63)</f>
        <v>1244427.2936180024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AA63" s="2"/>
      <c r="AB63"/>
      <c r="AC63"/>
      <c r="AD63"/>
    </row>
    <row r="64" spans="1:30" x14ac:dyDescent="0.25">
      <c r="A64" s="15">
        <v>42207.541863425926</v>
      </c>
      <c r="B64" s="14">
        <v>2015</v>
      </c>
      <c r="C64" s="14">
        <v>7</v>
      </c>
      <c r="D64" s="14">
        <v>22</v>
      </c>
      <c r="E64" s="14">
        <v>13</v>
      </c>
      <c r="F64" s="16">
        <f t="shared" si="1"/>
        <v>42573.541666666664</v>
      </c>
      <c r="G64" s="14">
        <f t="shared" si="0"/>
        <v>4</v>
      </c>
      <c r="H64" s="4">
        <f>SUMIFS('LGE and KU 8760s'!F:F,'LGE and KU 8760s'!$B:$B,'S On Apr-Oct'!$B64,'LGE and KU 8760s'!$C:$C,'S On Apr-Oct'!$C64,'LGE and KU 8760s'!$D:$D,'S On Apr-Oct'!$D64,'LGE and KU 8760s'!$E:$E,'S On Apr-Oct'!$E64)</f>
        <v>704789.67803230893</v>
      </c>
      <c r="I64" s="4">
        <f>SUMIFS('LGE and KU 8760s'!G:G,'LGE and KU 8760s'!$B:$B,'S On Apr-Oct'!$B64,'LGE and KU 8760s'!$C:$C,'S On Apr-Oct'!$C64,'LGE and KU 8760s'!$D:$D,'S On Apr-Oct'!$D64,'LGE and KU 8760s'!$E:$E,'S On Apr-Oct'!$E64)</f>
        <v>768193.02014432964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AA64" s="2"/>
      <c r="AB64"/>
      <c r="AC64"/>
      <c r="AD64"/>
    </row>
    <row r="65" spans="1:30" x14ac:dyDescent="0.25">
      <c r="A65" s="15">
        <v>42207.58353009259</v>
      </c>
      <c r="B65" s="14">
        <v>2015</v>
      </c>
      <c r="C65" s="14">
        <v>7</v>
      </c>
      <c r="D65" s="14">
        <v>22</v>
      </c>
      <c r="E65" s="14">
        <v>14</v>
      </c>
      <c r="F65" s="16">
        <f t="shared" si="1"/>
        <v>42573.583333333336</v>
      </c>
      <c r="G65" s="14">
        <f t="shared" si="0"/>
        <v>4</v>
      </c>
      <c r="H65" s="4">
        <f>SUMIFS('LGE and KU 8760s'!F:F,'LGE and KU 8760s'!$B:$B,'S On Apr-Oct'!$B65,'LGE and KU 8760s'!$C:$C,'S On Apr-Oct'!$C65,'LGE and KU 8760s'!$D:$D,'S On Apr-Oct'!$D65,'LGE and KU 8760s'!$E:$E,'S On Apr-Oct'!$E65)</f>
        <v>736037.45378855069</v>
      </c>
      <c r="I65" s="4">
        <f>SUMIFS('LGE and KU 8760s'!G:G,'LGE and KU 8760s'!$B:$B,'S On Apr-Oct'!$B65,'LGE and KU 8760s'!$C:$C,'S On Apr-Oct'!$C65,'LGE and KU 8760s'!$D:$D,'S On Apr-Oct'!$D65,'LGE and KU 8760s'!$E:$E,'S On Apr-Oct'!$E65)</f>
        <v>830534.00770978699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AA65" s="2"/>
      <c r="AB65"/>
      <c r="AC65"/>
      <c r="AD65"/>
    </row>
    <row r="66" spans="1:30" x14ac:dyDescent="0.25">
      <c r="A66" s="15">
        <v>42207.625196759262</v>
      </c>
      <c r="B66" s="14">
        <v>2015</v>
      </c>
      <c r="C66" s="14">
        <v>7</v>
      </c>
      <c r="D66" s="14">
        <v>22</v>
      </c>
      <c r="E66" s="14">
        <v>15</v>
      </c>
      <c r="F66" s="16">
        <f t="shared" si="1"/>
        <v>42573.625</v>
      </c>
      <c r="G66" s="14">
        <f t="shared" si="0"/>
        <v>4</v>
      </c>
      <c r="H66" s="4">
        <f>SUMIFS('LGE and KU 8760s'!F:F,'LGE and KU 8760s'!$B:$B,'S On Apr-Oct'!$B66,'LGE and KU 8760s'!$C:$C,'S On Apr-Oct'!$C66,'LGE and KU 8760s'!$D:$D,'S On Apr-Oct'!$D66,'LGE and KU 8760s'!$E:$E,'S On Apr-Oct'!$E66)</f>
        <v>849411.70369277138</v>
      </c>
      <c r="I66" s="4">
        <f>SUMIFS('LGE and KU 8760s'!G:G,'LGE and KU 8760s'!$B:$B,'S On Apr-Oct'!$B66,'LGE and KU 8760s'!$C:$C,'S On Apr-Oct'!$C66,'LGE and KU 8760s'!$D:$D,'S On Apr-Oct'!$D66,'LGE and KU 8760s'!$E:$E,'S On Apr-Oct'!$E66)</f>
        <v>923416.49137394316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AA66" s="2"/>
      <c r="AB66"/>
      <c r="AC66"/>
      <c r="AD66"/>
    </row>
    <row r="67" spans="1:30" x14ac:dyDescent="0.25">
      <c r="A67" s="15">
        <v>42207.666863425926</v>
      </c>
      <c r="B67" s="14">
        <v>2015</v>
      </c>
      <c r="C67" s="14">
        <v>7</v>
      </c>
      <c r="D67" s="14">
        <v>22</v>
      </c>
      <c r="E67" s="14">
        <v>16</v>
      </c>
      <c r="F67" s="16">
        <f t="shared" si="1"/>
        <v>42573.666666666664</v>
      </c>
      <c r="G67" s="14">
        <f t="shared" si="0"/>
        <v>4</v>
      </c>
      <c r="H67" s="4">
        <f>SUMIFS('LGE and KU 8760s'!F:F,'LGE and KU 8760s'!$B:$B,'S On Apr-Oct'!$B67,'LGE and KU 8760s'!$C:$C,'S On Apr-Oct'!$C67,'LGE and KU 8760s'!$D:$D,'S On Apr-Oct'!$D67,'LGE and KU 8760s'!$E:$E,'S On Apr-Oct'!$E67)</f>
        <v>922050.25480397593</v>
      </c>
      <c r="I67" s="4">
        <f>SUMIFS('LGE and KU 8760s'!G:G,'LGE and KU 8760s'!$B:$B,'S On Apr-Oct'!$B67,'LGE and KU 8760s'!$C:$C,'S On Apr-Oct'!$C67,'LGE and KU 8760s'!$D:$D,'S On Apr-Oct'!$D67,'LGE and KU 8760s'!$E:$E,'S On Apr-Oct'!$E67)</f>
        <v>961278.31187873124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AA67" s="2"/>
      <c r="AB67"/>
      <c r="AC67"/>
      <c r="AD67"/>
    </row>
    <row r="68" spans="1:30" x14ac:dyDescent="0.25">
      <c r="A68" s="15">
        <v>42208.541863425926</v>
      </c>
      <c r="B68" s="14">
        <v>2015</v>
      </c>
      <c r="C68" s="14">
        <v>7</v>
      </c>
      <c r="D68" s="14">
        <v>23</v>
      </c>
      <c r="E68" s="14">
        <v>13</v>
      </c>
      <c r="F68" s="16">
        <f t="shared" si="1"/>
        <v>42574.541666666664</v>
      </c>
      <c r="G68" s="14">
        <f t="shared" ref="G68:G131" si="2">WEEKDAY(A68)</f>
        <v>5</v>
      </c>
      <c r="H68" s="4">
        <f>SUMIFS('LGE and KU 8760s'!F:F,'LGE and KU 8760s'!$B:$B,'S On Apr-Oct'!$B68,'LGE and KU 8760s'!$C:$C,'S On Apr-Oct'!$C68,'LGE and KU 8760s'!$D:$D,'S On Apr-Oct'!$D68,'LGE and KU 8760s'!$E:$E,'S On Apr-Oct'!$E68)</f>
        <v>1017274.0713275346</v>
      </c>
      <c r="I68" s="4">
        <f>SUMIFS('LGE and KU 8760s'!G:G,'LGE and KU 8760s'!$B:$B,'S On Apr-Oct'!$B68,'LGE and KU 8760s'!$C:$C,'S On Apr-Oct'!$C68,'LGE and KU 8760s'!$D:$D,'S On Apr-Oct'!$D68,'LGE and KU 8760s'!$E:$E,'S On Apr-Oct'!$E68)</f>
        <v>1093918.0659027111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AA68" s="2"/>
      <c r="AB68"/>
      <c r="AC68"/>
      <c r="AD68"/>
    </row>
    <row r="69" spans="1:30" x14ac:dyDescent="0.25">
      <c r="A69" s="15">
        <v>42208.58353009259</v>
      </c>
      <c r="B69" s="14">
        <v>2015</v>
      </c>
      <c r="C69" s="14">
        <v>7</v>
      </c>
      <c r="D69" s="14">
        <v>23</v>
      </c>
      <c r="E69" s="14">
        <v>14</v>
      </c>
      <c r="F69" s="16">
        <f t="shared" ref="F69:F132" si="3">DATE(2016,C69,D69)+TIME(E69,0,0)</f>
        <v>42574.583333333336</v>
      </c>
      <c r="G69" s="14">
        <f t="shared" si="2"/>
        <v>5</v>
      </c>
      <c r="H69" s="4">
        <f>SUMIFS('LGE and KU 8760s'!F:F,'LGE and KU 8760s'!$B:$B,'S On Apr-Oct'!$B69,'LGE and KU 8760s'!$C:$C,'S On Apr-Oct'!$C69,'LGE and KU 8760s'!$D:$D,'S On Apr-Oct'!$D69,'LGE and KU 8760s'!$E:$E,'S On Apr-Oct'!$E69)</f>
        <v>1090724.8825566121</v>
      </c>
      <c r="I69" s="4">
        <f>SUMIFS('LGE and KU 8760s'!G:G,'LGE and KU 8760s'!$B:$B,'S On Apr-Oct'!$B69,'LGE and KU 8760s'!$C:$C,'S On Apr-Oct'!$C69,'LGE and KU 8760s'!$D:$D,'S On Apr-Oct'!$D69,'LGE and KU 8760s'!$E:$E,'S On Apr-Oct'!$E69)</f>
        <v>1190932.7708712206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AA69" s="2"/>
      <c r="AB69"/>
      <c r="AC69"/>
      <c r="AD69"/>
    </row>
    <row r="70" spans="1:30" x14ac:dyDescent="0.25">
      <c r="A70" s="15">
        <v>42208.625196759262</v>
      </c>
      <c r="B70" s="14">
        <v>2015</v>
      </c>
      <c r="C70" s="14">
        <v>7</v>
      </c>
      <c r="D70" s="14">
        <v>23</v>
      </c>
      <c r="E70" s="14">
        <v>15</v>
      </c>
      <c r="F70" s="16">
        <f t="shared" si="3"/>
        <v>42574.625</v>
      </c>
      <c r="G70" s="14">
        <f t="shared" si="2"/>
        <v>5</v>
      </c>
      <c r="H70" s="4">
        <f>SUMIFS('LGE and KU 8760s'!F:F,'LGE and KU 8760s'!$B:$B,'S On Apr-Oct'!$B70,'LGE and KU 8760s'!$C:$C,'S On Apr-Oct'!$C70,'LGE and KU 8760s'!$D:$D,'S On Apr-Oct'!$D70,'LGE and KU 8760s'!$E:$E,'S On Apr-Oct'!$E70)</f>
        <v>1185240.8563503728</v>
      </c>
      <c r="I70" s="4">
        <f>SUMIFS('LGE and KU 8760s'!G:G,'LGE and KU 8760s'!$B:$B,'S On Apr-Oct'!$B70,'LGE and KU 8760s'!$C:$C,'S On Apr-Oct'!$C70,'LGE and KU 8760s'!$D:$D,'S On Apr-Oct'!$D70,'LGE and KU 8760s'!$E:$E,'S On Apr-Oct'!$E70)</f>
        <v>1257800.3633081941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AA70" s="2"/>
      <c r="AB70"/>
      <c r="AC70"/>
      <c r="AD70"/>
    </row>
    <row r="71" spans="1:30" x14ac:dyDescent="0.25">
      <c r="A71" s="15">
        <v>42208.666863425926</v>
      </c>
      <c r="B71" s="14">
        <v>2015</v>
      </c>
      <c r="C71" s="14">
        <v>7</v>
      </c>
      <c r="D71" s="14">
        <v>23</v>
      </c>
      <c r="E71" s="14">
        <v>16</v>
      </c>
      <c r="F71" s="16">
        <f t="shared" si="3"/>
        <v>42574.666666666664</v>
      </c>
      <c r="G71" s="14">
        <f t="shared" si="2"/>
        <v>5</v>
      </c>
      <c r="H71" s="4">
        <f>SUMIFS('LGE and KU 8760s'!F:F,'LGE and KU 8760s'!$B:$B,'S On Apr-Oct'!$B71,'LGE and KU 8760s'!$C:$C,'S On Apr-Oct'!$C71,'LGE and KU 8760s'!$D:$D,'S On Apr-Oct'!$D71,'LGE and KU 8760s'!$E:$E,'S On Apr-Oct'!$E71)</f>
        <v>1257658.533314235</v>
      </c>
      <c r="I71" s="4">
        <f>SUMIFS('LGE and KU 8760s'!G:G,'LGE and KU 8760s'!$B:$B,'S On Apr-Oct'!$B71,'LGE and KU 8760s'!$C:$C,'S On Apr-Oct'!$C71,'LGE and KU 8760s'!$D:$D,'S On Apr-Oct'!$D71,'LGE and KU 8760s'!$E:$E,'S On Apr-Oct'!$E71)</f>
        <v>1330704.6707874483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AA71" s="2"/>
      <c r="AB71"/>
      <c r="AC71"/>
      <c r="AD71"/>
    </row>
    <row r="72" spans="1:30" x14ac:dyDescent="0.25">
      <c r="A72" s="15">
        <v>42209.541863425926</v>
      </c>
      <c r="B72" s="14">
        <v>2015</v>
      </c>
      <c r="C72" s="14">
        <v>7</v>
      </c>
      <c r="D72" s="14">
        <v>24</v>
      </c>
      <c r="E72" s="14">
        <v>13</v>
      </c>
      <c r="F72" s="16">
        <f t="shared" si="3"/>
        <v>42575.541666666664</v>
      </c>
      <c r="G72" s="14">
        <f t="shared" si="2"/>
        <v>6</v>
      </c>
      <c r="H72" s="4">
        <f>SUMIFS('LGE and KU 8760s'!F:F,'LGE and KU 8760s'!$B:$B,'S On Apr-Oct'!$B72,'LGE and KU 8760s'!$C:$C,'S On Apr-Oct'!$C72,'LGE and KU 8760s'!$D:$D,'S On Apr-Oct'!$D72,'LGE and KU 8760s'!$E:$E,'S On Apr-Oct'!$E72)</f>
        <v>685341.58260013617</v>
      </c>
      <c r="I72" s="4">
        <f>SUMIFS('LGE and KU 8760s'!G:G,'LGE and KU 8760s'!$B:$B,'S On Apr-Oct'!$B72,'LGE and KU 8760s'!$C:$C,'S On Apr-Oct'!$C72,'LGE and KU 8760s'!$D:$D,'S On Apr-Oct'!$D72,'LGE and KU 8760s'!$E:$E,'S On Apr-Oct'!$E72)</f>
        <v>818276.79707909084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AA72" s="2"/>
      <c r="AB72"/>
      <c r="AC72"/>
      <c r="AD72"/>
    </row>
    <row r="73" spans="1:30" x14ac:dyDescent="0.25">
      <c r="A73" s="15">
        <v>42209.58353009259</v>
      </c>
      <c r="B73" s="14">
        <v>2015</v>
      </c>
      <c r="C73" s="14">
        <v>7</v>
      </c>
      <c r="D73" s="14">
        <v>24</v>
      </c>
      <c r="E73" s="14">
        <v>14</v>
      </c>
      <c r="F73" s="16">
        <f t="shared" si="3"/>
        <v>42575.583333333336</v>
      </c>
      <c r="G73" s="14">
        <f t="shared" si="2"/>
        <v>6</v>
      </c>
      <c r="H73" s="4">
        <f>SUMIFS('LGE and KU 8760s'!F:F,'LGE and KU 8760s'!$B:$B,'S On Apr-Oct'!$B73,'LGE and KU 8760s'!$C:$C,'S On Apr-Oct'!$C73,'LGE and KU 8760s'!$D:$D,'S On Apr-Oct'!$D73,'LGE and KU 8760s'!$E:$E,'S On Apr-Oct'!$E73)</f>
        <v>740660.90114952275</v>
      </c>
      <c r="I73" s="4">
        <f>SUMIFS('LGE and KU 8760s'!G:G,'LGE and KU 8760s'!$B:$B,'S On Apr-Oct'!$B73,'LGE and KU 8760s'!$C:$C,'S On Apr-Oct'!$C73,'LGE and KU 8760s'!$D:$D,'S On Apr-Oct'!$D73,'LGE and KU 8760s'!$E:$E,'S On Apr-Oct'!$E73)</f>
        <v>883220.6799707571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AA73" s="2"/>
      <c r="AB73"/>
      <c r="AC73"/>
      <c r="AD73"/>
    </row>
    <row r="74" spans="1:30" x14ac:dyDescent="0.25">
      <c r="A74" s="15">
        <v>42209.625196759262</v>
      </c>
      <c r="B74" s="14">
        <v>2015</v>
      </c>
      <c r="C74" s="14">
        <v>7</v>
      </c>
      <c r="D74" s="14">
        <v>24</v>
      </c>
      <c r="E74" s="14">
        <v>15</v>
      </c>
      <c r="F74" s="16">
        <f t="shared" si="3"/>
        <v>42575.625</v>
      </c>
      <c r="G74" s="14">
        <f t="shared" si="2"/>
        <v>6</v>
      </c>
      <c r="H74" s="4">
        <f>SUMIFS('LGE and KU 8760s'!F:F,'LGE and KU 8760s'!$B:$B,'S On Apr-Oct'!$B74,'LGE and KU 8760s'!$C:$C,'S On Apr-Oct'!$C74,'LGE and KU 8760s'!$D:$D,'S On Apr-Oct'!$D74,'LGE and KU 8760s'!$E:$E,'S On Apr-Oct'!$E74)</f>
        <v>821568.05184680631</v>
      </c>
      <c r="I74" s="4">
        <f>SUMIFS('LGE and KU 8760s'!G:G,'LGE and KU 8760s'!$B:$B,'S On Apr-Oct'!$B74,'LGE and KU 8760s'!$C:$C,'S On Apr-Oct'!$C74,'LGE and KU 8760s'!$D:$D,'S On Apr-Oct'!$D74,'LGE and KU 8760s'!$E:$E,'S On Apr-Oct'!$E74)</f>
        <v>961130.18369351199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AA74" s="2"/>
      <c r="AB74"/>
      <c r="AC74"/>
      <c r="AD74"/>
    </row>
    <row r="75" spans="1:30" x14ac:dyDescent="0.25">
      <c r="A75" s="15">
        <v>42209.666863425926</v>
      </c>
      <c r="B75" s="14">
        <v>2015</v>
      </c>
      <c r="C75" s="14">
        <v>7</v>
      </c>
      <c r="D75" s="14">
        <v>24</v>
      </c>
      <c r="E75" s="14">
        <v>16</v>
      </c>
      <c r="F75" s="16">
        <f t="shared" si="3"/>
        <v>42575.666666666664</v>
      </c>
      <c r="G75" s="14">
        <f t="shared" si="2"/>
        <v>6</v>
      </c>
      <c r="H75" s="4">
        <f>SUMIFS('LGE and KU 8760s'!F:F,'LGE and KU 8760s'!$B:$B,'S On Apr-Oct'!$B75,'LGE and KU 8760s'!$C:$C,'S On Apr-Oct'!$C75,'LGE and KU 8760s'!$D:$D,'S On Apr-Oct'!$D75,'LGE and KU 8760s'!$E:$E,'S On Apr-Oct'!$E75)</f>
        <v>867722.88373181701</v>
      </c>
      <c r="I75" s="4">
        <f>SUMIFS('LGE and KU 8760s'!G:G,'LGE and KU 8760s'!$B:$B,'S On Apr-Oct'!$B75,'LGE and KU 8760s'!$C:$C,'S On Apr-Oct'!$C75,'LGE and KU 8760s'!$D:$D,'S On Apr-Oct'!$D75,'LGE and KU 8760s'!$E:$E,'S On Apr-Oct'!$E75)</f>
        <v>1003158.1092969687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AA75" s="2"/>
      <c r="AB75"/>
      <c r="AC75"/>
      <c r="AD75"/>
    </row>
    <row r="76" spans="1:30" x14ac:dyDescent="0.25">
      <c r="A76" s="15">
        <v>42212.541863425926</v>
      </c>
      <c r="B76" s="14">
        <v>2015</v>
      </c>
      <c r="C76" s="14">
        <v>7</v>
      </c>
      <c r="D76" s="14">
        <v>27</v>
      </c>
      <c r="E76" s="14">
        <v>13</v>
      </c>
      <c r="F76" s="16">
        <f t="shared" si="3"/>
        <v>42578.541666666664</v>
      </c>
      <c r="G76" s="14">
        <f t="shared" si="2"/>
        <v>2</v>
      </c>
      <c r="H76" s="4">
        <f>SUMIFS('LGE and KU 8760s'!F:F,'LGE and KU 8760s'!$B:$B,'S On Apr-Oct'!$B76,'LGE and KU 8760s'!$C:$C,'S On Apr-Oct'!$C76,'LGE and KU 8760s'!$D:$D,'S On Apr-Oct'!$D76,'LGE and KU 8760s'!$E:$E,'S On Apr-Oct'!$E76)</f>
        <v>555972.0393628882</v>
      </c>
      <c r="I76" s="4">
        <f>SUMIFS('LGE and KU 8760s'!G:G,'LGE and KU 8760s'!$B:$B,'S On Apr-Oct'!$B76,'LGE and KU 8760s'!$C:$C,'S On Apr-Oct'!$C76,'LGE and KU 8760s'!$D:$D,'S On Apr-Oct'!$D76,'LGE and KU 8760s'!$E:$E,'S On Apr-Oct'!$E76)</f>
        <v>732631.49660296028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AA76" s="2"/>
      <c r="AB76"/>
      <c r="AC76"/>
      <c r="AD76"/>
    </row>
    <row r="77" spans="1:30" x14ac:dyDescent="0.25">
      <c r="A77" s="15">
        <v>42212.58353009259</v>
      </c>
      <c r="B77" s="14">
        <v>2015</v>
      </c>
      <c r="C77" s="14">
        <v>7</v>
      </c>
      <c r="D77" s="14">
        <v>27</v>
      </c>
      <c r="E77" s="14">
        <v>14</v>
      </c>
      <c r="F77" s="16">
        <f t="shared" si="3"/>
        <v>42578.583333333336</v>
      </c>
      <c r="G77" s="14">
        <f t="shared" si="2"/>
        <v>2</v>
      </c>
      <c r="H77" s="4">
        <f>SUMIFS('LGE and KU 8760s'!F:F,'LGE and KU 8760s'!$B:$B,'S On Apr-Oct'!$B77,'LGE and KU 8760s'!$C:$C,'S On Apr-Oct'!$C77,'LGE and KU 8760s'!$D:$D,'S On Apr-Oct'!$D77,'LGE and KU 8760s'!$E:$E,'S On Apr-Oct'!$E77)</f>
        <v>578560.72183895658</v>
      </c>
      <c r="I77" s="4">
        <f>SUMIFS('LGE and KU 8760s'!G:G,'LGE and KU 8760s'!$B:$B,'S On Apr-Oct'!$B77,'LGE and KU 8760s'!$C:$C,'S On Apr-Oct'!$C77,'LGE and KU 8760s'!$D:$D,'S On Apr-Oct'!$D77,'LGE and KU 8760s'!$E:$E,'S On Apr-Oct'!$E77)</f>
        <v>833231.9799832335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AA77" s="2"/>
      <c r="AB77"/>
      <c r="AC77"/>
      <c r="AD77"/>
    </row>
    <row r="78" spans="1:30" x14ac:dyDescent="0.25">
      <c r="A78" s="15">
        <v>42212.625196759262</v>
      </c>
      <c r="B78" s="14">
        <v>2015</v>
      </c>
      <c r="C78" s="14">
        <v>7</v>
      </c>
      <c r="D78" s="14">
        <v>27</v>
      </c>
      <c r="E78" s="14">
        <v>15</v>
      </c>
      <c r="F78" s="16">
        <f t="shared" si="3"/>
        <v>42578.625</v>
      </c>
      <c r="G78" s="14">
        <f t="shared" si="2"/>
        <v>2</v>
      </c>
      <c r="H78" s="4">
        <f>SUMIFS('LGE and KU 8760s'!F:F,'LGE and KU 8760s'!$B:$B,'S On Apr-Oct'!$B78,'LGE and KU 8760s'!$C:$C,'S On Apr-Oct'!$C78,'LGE and KU 8760s'!$D:$D,'S On Apr-Oct'!$D78,'LGE and KU 8760s'!$E:$E,'S On Apr-Oct'!$E78)</f>
        <v>683165.23700633552</v>
      </c>
      <c r="I78" s="4">
        <f>SUMIFS('LGE and KU 8760s'!G:G,'LGE and KU 8760s'!$B:$B,'S On Apr-Oct'!$B78,'LGE and KU 8760s'!$C:$C,'S On Apr-Oct'!$C78,'LGE and KU 8760s'!$D:$D,'S On Apr-Oct'!$D78,'LGE and KU 8760s'!$E:$E,'S On Apr-Oct'!$E78)</f>
        <v>891880.0920809526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AA78" s="2"/>
      <c r="AB78"/>
      <c r="AC78"/>
      <c r="AD78"/>
    </row>
    <row r="79" spans="1:30" x14ac:dyDescent="0.25">
      <c r="A79" s="15">
        <v>42212.666863425926</v>
      </c>
      <c r="B79" s="14">
        <v>2015</v>
      </c>
      <c r="C79" s="14">
        <v>7</v>
      </c>
      <c r="D79" s="14">
        <v>27</v>
      </c>
      <c r="E79" s="14">
        <v>16</v>
      </c>
      <c r="F79" s="16">
        <f t="shared" si="3"/>
        <v>42578.666666666664</v>
      </c>
      <c r="G79" s="14">
        <f t="shared" si="2"/>
        <v>2</v>
      </c>
      <c r="H79" s="4">
        <f>SUMIFS('LGE and KU 8760s'!F:F,'LGE and KU 8760s'!$B:$B,'S On Apr-Oct'!$B79,'LGE and KU 8760s'!$C:$C,'S On Apr-Oct'!$C79,'LGE and KU 8760s'!$D:$D,'S On Apr-Oct'!$D79,'LGE and KU 8760s'!$E:$E,'S On Apr-Oct'!$E79)</f>
        <v>769646.15867400216</v>
      </c>
      <c r="I79" s="4">
        <f>SUMIFS('LGE and KU 8760s'!G:G,'LGE and KU 8760s'!$B:$B,'S On Apr-Oct'!$B79,'LGE and KU 8760s'!$C:$C,'S On Apr-Oct'!$C79,'LGE and KU 8760s'!$D:$D,'S On Apr-Oct'!$D79,'LGE and KU 8760s'!$E:$E,'S On Apr-Oct'!$E79)</f>
        <v>884380.76572444278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AA79" s="2"/>
      <c r="AB79"/>
      <c r="AC79"/>
      <c r="AD79"/>
    </row>
    <row r="80" spans="1:30" x14ac:dyDescent="0.25">
      <c r="A80" s="15">
        <v>42213.541863425926</v>
      </c>
      <c r="B80" s="14">
        <v>2015</v>
      </c>
      <c r="C80" s="14">
        <v>7</v>
      </c>
      <c r="D80" s="14">
        <v>28</v>
      </c>
      <c r="E80" s="14">
        <v>13</v>
      </c>
      <c r="F80" s="16">
        <f t="shared" si="3"/>
        <v>42579.541666666664</v>
      </c>
      <c r="G80" s="14">
        <f t="shared" si="2"/>
        <v>3</v>
      </c>
      <c r="H80" s="4">
        <f>SUMIFS('LGE and KU 8760s'!F:F,'LGE and KU 8760s'!$B:$B,'S On Apr-Oct'!$B80,'LGE and KU 8760s'!$C:$C,'S On Apr-Oct'!$C80,'LGE and KU 8760s'!$D:$D,'S On Apr-Oct'!$D80,'LGE and KU 8760s'!$E:$E,'S On Apr-Oct'!$E80)</f>
        <v>593485.53516025597</v>
      </c>
      <c r="I80" s="4">
        <f>SUMIFS('LGE and KU 8760s'!G:G,'LGE and KU 8760s'!$B:$B,'S On Apr-Oct'!$B80,'LGE and KU 8760s'!$C:$C,'S On Apr-Oct'!$C80,'LGE and KU 8760s'!$D:$D,'S On Apr-Oct'!$D80,'LGE and KU 8760s'!$E:$E,'S On Apr-Oct'!$E80)</f>
        <v>730980.60539770382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AA80" s="2"/>
      <c r="AB80"/>
      <c r="AC80"/>
      <c r="AD80"/>
    </row>
    <row r="81" spans="1:30" x14ac:dyDescent="0.25">
      <c r="A81" s="15">
        <v>42213.58353009259</v>
      </c>
      <c r="B81" s="14">
        <v>2015</v>
      </c>
      <c r="C81" s="14">
        <v>7</v>
      </c>
      <c r="D81" s="14">
        <v>28</v>
      </c>
      <c r="E81" s="14">
        <v>14</v>
      </c>
      <c r="F81" s="16">
        <f t="shared" si="3"/>
        <v>42579.583333333336</v>
      </c>
      <c r="G81" s="14">
        <f t="shared" si="2"/>
        <v>3</v>
      </c>
      <c r="H81" s="4">
        <f>SUMIFS('LGE and KU 8760s'!F:F,'LGE and KU 8760s'!$B:$B,'S On Apr-Oct'!$B81,'LGE and KU 8760s'!$C:$C,'S On Apr-Oct'!$C81,'LGE and KU 8760s'!$D:$D,'S On Apr-Oct'!$D81,'LGE and KU 8760s'!$E:$E,'S On Apr-Oct'!$E81)</f>
        <v>653580.03447155061</v>
      </c>
      <c r="I81" s="4">
        <f>SUMIFS('LGE and KU 8760s'!G:G,'LGE and KU 8760s'!$B:$B,'S On Apr-Oct'!$B81,'LGE and KU 8760s'!$C:$C,'S On Apr-Oct'!$C81,'LGE and KU 8760s'!$D:$D,'S On Apr-Oct'!$D81,'LGE and KU 8760s'!$E:$E,'S On Apr-Oct'!$E81)</f>
        <v>777262.02860024571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AA81" s="2"/>
      <c r="AB81"/>
      <c r="AC81"/>
      <c r="AD81"/>
    </row>
    <row r="82" spans="1:30" x14ac:dyDescent="0.25">
      <c r="A82" s="15">
        <v>42213.625196759262</v>
      </c>
      <c r="B82" s="14">
        <v>2015</v>
      </c>
      <c r="C82" s="14">
        <v>7</v>
      </c>
      <c r="D82" s="14">
        <v>28</v>
      </c>
      <c r="E82" s="14">
        <v>15</v>
      </c>
      <c r="F82" s="16">
        <f t="shared" si="3"/>
        <v>42579.625</v>
      </c>
      <c r="G82" s="14">
        <f t="shared" si="2"/>
        <v>3</v>
      </c>
      <c r="H82" s="4">
        <f>SUMIFS('LGE and KU 8760s'!F:F,'LGE and KU 8760s'!$B:$B,'S On Apr-Oct'!$B82,'LGE and KU 8760s'!$C:$C,'S On Apr-Oct'!$C82,'LGE and KU 8760s'!$D:$D,'S On Apr-Oct'!$D82,'LGE and KU 8760s'!$E:$E,'S On Apr-Oct'!$E82)</f>
        <v>727539.54808124003</v>
      </c>
      <c r="I82" s="4">
        <f>SUMIFS('LGE and KU 8760s'!G:G,'LGE and KU 8760s'!$B:$B,'S On Apr-Oct'!$B82,'LGE and KU 8760s'!$C:$C,'S On Apr-Oct'!$C82,'LGE and KU 8760s'!$D:$D,'S On Apr-Oct'!$D82,'LGE and KU 8760s'!$E:$E,'S On Apr-Oct'!$E82)</f>
        <v>892330.63263793418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AA82" s="2"/>
      <c r="AB82"/>
      <c r="AC82"/>
      <c r="AD82"/>
    </row>
    <row r="83" spans="1:30" x14ac:dyDescent="0.25">
      <c r="A83" s="15">
        <v>42213.666863425926</v>
      </c>
      <c r="B83" s="14">
        <v>2015</v>
      </c>
      <c r="C83" s="14">
        <v>7</v>
      </c>
      <c r="D83" s="14">
        <v>28</v>
      </c>
      <c r="E83" s="14">
        <v>16</v>
      </c>
      <c r="F83" s="16">
        <f t="shared" si="3"/>
        <v>42579.666666666664</v>
      </c>
      <c r="G83" s="14">
        <f t="shared" si="2"/>
        <v>3</v>
      </c>
      <c r="H83" s="4">
        <f>SUMIFS('LGE and KU 8760s'!F:F,'LGE and KU 8760s'!$B:$B,'S On Apr-Oct'!$B83,'LGE and KU 8760s'!$C:$C,'S On Apr-Oct'!$C83,'LGE and KU 8760s'!$D:$D,'S On Apr-Oct'!$D83,'LGE and KU 8760s'!$E:$E,'S On Apr-Oct'!$E83)</f>
        <v>797569.51419421379</v>
      </c>
      <c r="I83" s="4">
        <f>SUMIFS('LGE and KU 8760s'!G:G,'LGE and KU 8760s'!$B:$B,'S On Apr-Oct'!$B83,'LGE and KU 8760s'!$C:$C,'S On Apr-Oct'!$C83,'LGE and KU 8760s'!$D:$D,'S On Apr-Oct'!$D83,'LGE and KU 8760s'!$E:$E,'S On Apr-Oct'!$E83)</f>
        <v>942186.26416840195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AA83" s="2"/>
      <c r="AB83"/>
      <c r="AC83"/>
      <c r="AD83"/>
    </row>
    <row r="84" spans="1:30" x14ac:dyDescent="0.25">
      <c r="A84" s="15">
        <v>42214.541875000003</v>
      </c>
      <c r="B84" s="14">
        <v>2015</v>
      </c>
      <c r="C84" s="14">
        <v>7</v>
      </c>
      <c r="D84" s="14">
        <v>29</v>
      </c>
      <c r="E84" s="14">
        <v>13</v>
      </c>
      <c r="F84" s="16">
        <f t="shared" si="3"/>
        <v>42580.541666666664</v>
      </c>
      <c r="G84" s="14">
        <f t="shared" si="2"/>
        <v>4</v>
      </c>
      <c r="H84" s="4">
        <f>SUMIFS('LGE and KU 8760s'!F:F,'LGE and KU 8760s'!$B:$B,'S On Apr-Oct'!$B84,'LGE and KU 8760s'!$C:$C,'S On Apr-Oct'!$C84,'LGE and KU 8760s'!$D:$D,'S On Apr-Oct'!$D84,'LGE and KU 8760s'!$E:$E,'S On Apr-Oct'!$E84)</f>
        <v>657959.52114094479</v>
      </c>
      <c r="I84" s="4">
        <f>SUMIFS('LGE and KU 8760s'!G:G,'LGE and KU 8760s'!$B:$B,'S On Apr-Oct'!$B84,'LGE and KU 8760s'!$C:$C,'S On Apr-Oct'!$C84,'LGE and KU 8760s'!$D:$D,'S On Apr-Oct'!$D84,'LGE and KU 8760s'!$E:$E,'S On Apr-Oct'!$E84)</f>
        <v>720757.94709529716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AA84" s="2"/>
      <c r="AB84"/>
      <c r="AC84"/>
      <c r="AD84"/>
    </row>
    <row r="85" spans="1:30" x14ac:dyDescent="0.25">
      <c r="A85" s="15">
        <v>42214.583541666667</v>
      </c>
      <c r="B85" s="14">
        <v>2015</v>
      </c>
      <c r="C85" s="14">
        <v>7</v>
      </c>
      <c r="D85" s="14">
        <v>29</v>
      </c>
      <c r="E85" s="14">
        <v>14</v>
      </c>
      <c r="F85" s="16">
        <f t="shared" si="3"/>
        <v>42580.583333333336</v>
      </c>
      <c r="G85" s="14">
        <f t="shared" si="2"/>
        <v>4</v>
      </c>
      <c r="H85" s="4">
        <f>SUMIFS('LGE and KU 8760s'!F:F,'LGE and KU 8760s'!$B:$B,'S On Apr-Oct'!$B85,'LGE and KU 8760s'!$C:$C,'S On Apr-Oct'!$C85,'LGE and KU 8760s'!$D:$D,'S On Apr-Oct'!$D85,'LGE and KU 8760s'!$E:$E,'S On Apr-Oct'!$E85)</f>
        <v>742362.4024498798</v>
      </c>
      <c r="I85" s="4">
        <f>SUMIFS('LGE and KU 8760s'!G:G,'LGE and KU 8760s'!$B:$B,'S On Apr-Oct'!$B85,'LGE and KU 8760s'!$C:$C,'S On Apr-Oct'!$C85,'LGE and KU 8760s'!$D:$D,'S On Apr-Oct'!$D85,'LGE and KU 8760s'!$E:$E,'S On Apr-Oct'!$E85)</f>
        <v>769624.7335340376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AA85" s="2"/>
      <c r="AB85"/>
      <c r="AC85"/>
      <c r="AD85"/>
    </row>
    <row r="86" spans="1:30" x14ac:dyDescent="0.25">
      <c r="A86" s="15">
        <v>42214.625208333331</v>
      </c>
      <c r="B86" s="14">
        <v>2015</v>
      </c>
      <c r="C86" s="14">
        <v>7</v>
      </c>
      <c r="D86" s="14">
        <v>29</v>
      </c>
      <c r="E86" s="14">
        <v>15</v>
      </c>
      <c r="F86" s="16">
        <f t="shared" si="3"/>
        <v>42580.625</v>
      </c>
      <c r="G86" s="14">
        <f t="shared" si="2"/>
        <v>4</v>
      </c>
      <c r="H86" s="4">
        <f>SUMIFS('LGE and KU 8760s'!F:F,'LGE and KU 8760s'!$B:$B,'S On Apr-Oct'!$B86,'LGE and KU 8760s'!$C:$C,'S On Apr-Oct'!$C86,'LGE and KU 8760s'!$D:$D,'S On Apr-Oct'!$D86,'LGE and KU 8760s'!$E:$E,'S On Apr-Oct'!$E86)</f>
        <v>838190.68971620046</v>
      </c>
      <c r="I86" s="4">
        <f>SUMIFS('LGE and KU 8760s'!G:G,'LGE and KU 8760s'!$B:$B,'S On Apr-Oct'!$B86,'LGE and KU 8760s'!$C:$C,'S On Apr-Oct'!$C86,'LGE and KU 8760s'!$D:$D,'S On Apr-Oct'!$D86,'LGE and KU 8760s'!$E:$E,'S On Apr-Oct'!$E86)</f>
        <v>879790.42164340336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AA86" s="2"/>
      <c r="AB86"/>
      <c r="AC86"/>
      <c r="AD86"/>
    </row>
    <row r="87" spans="1:30" x14ac:dyDescent="0.25">
      <c r="A87" s="15">
        <v>42214.666875000003</v>
      </c>
      <c r="B87" s="14">
        <v>2015</v>
      </c>
      <c r="C87" s="14">
        <v>7</v>
      </c>
      <c r="D87" s="14">
        <v>29</v>
      </c>
      <c r="E87" s="14">
        <v>16</v>
      </c>
      <c r="F87" s="16">
        <f t="shared" si="3"/>
        <v>42580.666666666664</v>
      </c>
      <c r="G87" s="14">
        <f t="shared" si="2"/>
        <v>4</v>
      </c>
      <c r="H87" s="4">
        <f>SUMIFS('LGE and KU 8760s'!F:F,'LGE and KU 8760s'!$B:$B,'S On Apr-Oct'!$B87,'LGE and KU 8760s'!$C:$C,'S On Apr-Oct'!$C87,'LGE and KU 8760s'!$D:$D,'S On Apr-Oct'!$D87,'LGE and KU 8760s'!$E:$E,'S On Apr-Oct'!$E87)</f>
        <v>912988.87551688228</v>
      </c>
      <c r="I87" s="4">
        <f>SUMIFS('LGE and KU 8760s'!G:G,'LGE and KU 8760s'!$B:$B,'S On Apr-Oct'!$B87,'LGE and KU 8760s'!$C:$C,'S On Apr-Oct'!$C87,'LGE and KU 8760s'!$D:$D,'S On Apr-Oct'!$D87,'LGE and KU 8760s'!$E:$E,'S On Apr-Oct'!$E87)</f>
        <v>932758.01588040218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AA87" s="2"/>
      <c r="AB87"/>
      <c r="AC87"/>
      <c r="AD87"/>
    </row>
    <row r="88" spans="1:30" x14ac:dyDescent="0.25">
      <c r="A88" s="15">
        <v>42215.541875000003</v>
      </c>
      <c r="B88" s="14">
        <v>2015</v>
      </c>
      <c r="C88" s="14">
        <v>7</v>
      </c>
      <c r="D88" s="14">
        <v>30</v>
      </c>
      <c r="E88" s="14">
        <v>13</v>
      </c>
      <c r="F88" s="16">
        <f t="shared" si="3"/>
        <v>42581.541666666664</v>
      </c>
      <c r="G88" s="14">
        <f t="shared" si="2"/>
        <v>5</v>
      </c>
      <c r="H88" s="4">
        <f>SUMIFS('LGE and KU 8760s'!F:F,'LGE and KU 8760s'!$B:$B,'S On Apr-Oct'!$B88,'LGE and KU 8760s'!$C:$C,'S On Apr-Oct'!$C88,'LGE and KU 8760s'!$D:$D,'S On Apr-Oct'!$D88,'LGE and KU 8760s'!$E:$E,'S On Apr-Oct'!$E88)</f>
        <v>615165.06466710044</v>
      </c>
      <c r="I88" s="4">
        <f>SUMIFS('LGE and KU 8760s'!G:G,'LGE and KU 8760s'!$B:$B,'S On Apr-Oct'!$B88,'LGE and KU 8760s'!$C:$C,'S On Apr-Oct'!$C88,'LGE and KU 8760s'!$D:$D,'S On Apr-Oct'!$D88,'LGE and KU 8760s'!$E:$E,'S On Apr-Oct'!$E88)</f>
        <v>649657.05378296156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AA88" s="2"/>
      <c r="AB88"/>
      <c r="AC88"/>
      <c r="AD88"/>
    </row>
    <row r="89" spans="1:30" x14ac:dyDescent="0.25">
      <c r="A89" s="15">
        <v>42215.583541666667</v>
      </c>
      <c r="B89" s="14">
        <v>2015</v>
      </c>
      <c r="C89" s="14">
        <v>7</v>
      </c>
      <c r="D89" s="14">
        <v>30</v>
      </c>
      <c r="E89" s="14">
        <v>14</v>
      </c>
      <c r="F89" s="16">
        <f t="shared" si="3"/>
        <v>42581.583333333336</v>
      </c>
      <c r="G89" s="14">
        <f t="shared" si="2"/>
        <v>5</v>
      </c>
      <c r="H89" s="4">
        <f>SUMIFS('LGE and KU 8760s'!F:F,'LGE and KU 8760s'!$B:$B,'S On Apr-Oct'!$B89,'LGE and KU 8760s'!$C:$C,'S On Apr-Oct'!$C89,'LGE and KU 8760s'!$D:$D,'S On Apr-Oct'!$D89,'LGE and KU 8760s'!$E:$E,'S On Apr-Oct'!$E89)</f>
        <v>666696.88587899331</v>
      </c>
      <c r="I89" s="4">
        <f>SUMIFS('LGE and KU 8760s'!G:G,'LGE and KU 8760s'!$B:$B,'S On Apr-Oct'!$B89,'LGE and KU 8760s'!$C:$C,'S On Apr-Oct'!$C89,'LGE and KU 8760s'!$D:$D,'S On Apr-Oct'!$D89,'LGE and KU 8760s'!$E:$E,'S On Apr-Oct'!$E89)</f>
        <v>675508.57731758466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AA89" s="2"/>
      <c r="AB89"/>
      <c r="AC89"/>
      <c r="AD89"/>
    </row>
    <row r="90" spans="1:30" x14ac:dyDescent="0.25">
      <c r="A90" s="15">
        <v>42215.625208333331</v>
      </c>
      <c r="B90" s="14">
        <v>2015</v>
      </c>
      <c r="C90" s="14">
        <v>7</v>
      </c>
      <c r="D90" s="14">
        <v>30</v>
      </c>
      <c r="E90" s="14">
        <v>15</v>
      </c>
      <c r="F90" s="16">
        <f t="shared" si="3"/>
        <v>42581.625</v>
      </c>
      <c r="G90" s="14">
        <f t="shared" si="2"/>
        <v>5</v>
      </c>
      <c r="H90" s="4">
        <f>SUMIFS('LGE and KU 8760s'!F:F,'LGE and KU 8760s'!$B:$B,'S On Apr-Oct'!$B90,'LGE and KU 8760s'!$C:$C,'S On Apr-Oct'!$C90,'LGE and KU 8760s'!$D:$D,'S On Apr-Oct'!$D90,'LGE and KU 8760s'!$E:$E,'S On Apr-Oct'!$E90)</f>
        <v>717198.49067648221</v>
      </c>
      <c r="I90" s="4">
        <f>SUMIFS('LGE and KU 8760s'!G:G,'LGE and KU 8760s'!$B:$B,'S On Apr-Oct'!$B90,'LGE and KU 8760s'!$C:$C,'S On Apr-Oct'!$C90,'LGE and KU 8760s'!$D:$D,'S On Apr-Oct'!$D90,'LGE and KU 8760s'!$E:$E,'S On Apr-Oct'!$E90)</f>
        <v>745767.22641082306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AA90" s="2"/>
      <c r="AB90"/>
      <c r="AC90"/>
      <c r="AD90"/>
    </row>
    <row r="91" spans="1:30" x14ac:dyDescent="0.25">
      <c r="A91" s="15">
        <v>42215.666875000003</v>
      </c>
      <c r="B91" s="14">
        <v>2015</v>
      </c>
      <c r="C91" s="14">
        <v>7</v>
      </c>
      <c r="D91" s="14">
        <v>30</v>
      </c>
      <c r="E91" s="14">
        <v>16</v>
      </c>
      <c r="F91" s="16">
        <f t="shared" si="3"/>
        <v>42581.666666666664</v>
      </c>
      <c r="G91" s="14">
        <f t="shared" si="2"/>
        <v>5</v>
      </c>
      <c r="H91" s="4">
        <f>SUMIFS('LGE and KU 8760s'!F:F,'LGE and KU 8760s'!$B:$B,'S On Apr-Oct'!$B91,'LGE and KU 8760s'!$C:$C,'S On Apr-Oct'!$C91,'LGE and KU 8760s'!$D:$D,'S On Apr-Oct'!$D91,'LGE and KU 8760s'!$E:$E,'S On Apr-Oct'!$E91)</f>
        <v>742612.2290998419</v>
      </c>
      <c r="I91" s="4">
        <f>SUMIFS('LGE and KU 8760s'!G:G,'LGE and KU 8760s'!$B:$B,'S On Apr-Oct'!$B91,'LGE and KU 8760s'!$C:$C,'S On Apr-Oct'!$C91,'LGE and KU 8760s'!$D:$D,'S On Apr-Oct'!$D91,'LGE and KU 8760s'!$E:$E,'S On Apr-Oct'!$E91)</f>
        <v>802527.98208172561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AA91" s="2"/>
      <c r="AB91"/>
      <c r="AC91"/>
      <c r="AD91"/>
    </row>
    <row r="92" spans="1:30" x14ac:dyDescent="0.25">
      <c r="A92" s="15">
        <v>42216.541875000003</v>
      </c>
      <c r="B92" s="14">
        <v>2015</v>
      </c>
      <c r="C92" s="14">
        <v>7</v>
      </c>
      <c r="D92" s="14">
        <v>31</v>
      </c>
      <c r="E92" s="14">
        <v>13</v>
      </c>
      <c r="F92" s="16">
        <f t="shared" si="3"/>
        <v>42582.541666666664</v>
      </c>
      <c r="G92" s="14">
        <f t="shared" si="2"/>
        <v>6</v>
      </c>
      <c r="H92" s="4">
        <f>SUMIFS('LGE and KU 8760s'!F:F,'LGE and KU 8760s'!$B:$B,'S On Apr-Oct'!$B92,'LGE and KU 8760s'!$C:$C,'S On Apr-Oct'!$C92,'LGE and KU 8760s'!$D:$D,'S On Apr-Oct'!$D92,'LGE and KU 8760s'!$E:$E,'S On Apr-Oct'!$E92)</f>
        <v>517093.91209639946</v>
      </c>
      <c r="I92" s="4">
        <f>SUMIFS('LGE and KU 8760s'!G:G,'LGE and KU 8760s'!$B:$B,'S On Apr-Oct'!$B92,'LGE and KU 8760s'!$C:$C,'S On Apr-Oct'!$C92,'LGE and KU 8760s'!$D:$D,'S On Apr-Oct'!$D92,'LGE and KU 8760s'!$E:$E,'S On Apr-Oct'!$E92)</f>
        <v>633333.44668077724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AA92" s="2"/>
      <c r="AB92"/>
      <c r="AC92"/>
      <c r="AD92"/>
    </row>
    <row r="93" spans="1:30" x14ac:dyDescent="0.25">
      <c r="A93" s="15">
        <v>42216.583541666667</v>
      </c>
      <c r="B93" s="14">
        <v>2015</v>
      </c>
      <c r="C93" s="14">
        <v>7</v>
      </c>
      <c r="D93" s="14">
        <v>31</v>
      </c>
      <c r="E93" s="14">
        <v>14</v>
      </c>
      <c r="F93" s="16">
        <f t="shared" si="3"/>
        <v>42582.583333333336</v>
      </c>
      <c r="G93" s="14">
        <f t="shared" si="2"/>
        <v>6</v>
      </c>
      <c r="H93" s="4">
        <f>SUMIFS('LGE and KU 8760s'!F:F,'LGE and KU 8760s'!$B:$B,'S On Apr-Oct'!$B93,'LGE and KU 8760s'!$C:$C,'S On Apr-Oct'!$C93,'LGE and KU 8760s'!$D:$D,'S On Apr-Oct'!$D93,'LGE and KU 8760s'!$E:$E,'S On Apr-Oct'!$E93)</f>
        <v>530870.87451923103</v>
      </c>
      <c r="I93" s="4">
        <f>SUMIFS('LGE and KU 8760s'!G:G,'LGE and KU 8760s'!$B:$B,'S On Apr-Oct'!$B93,'LGE and KU 8760s'!$C:$C,'S On Apr-Oct'!$C93,'LGE and KU 8760s'!$D:$D,'S On Apr-Oct'!$D93,'LGE and KU 8760s'!$E:$E,'S On Apr-Oct'!$E93)</f>
        <v>652712.6789217724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AA93" s="2"/>
      <c r="AB93"/>
      <c r="AC93"/>
      <c r="AD93"/>
    </row>
    <row r="94" spans="1:30" x14ac:dyDescent="0.25">
      <c r="A94" s="15">
        <v>42216.625208333331</v>
      </c>
      <c r="B94" s="14">
        <v>2015</v>
      </c>
      <c r="C94" s="14">
        <v>7</v>
      </c>
      <c r="D94" s="14">
        <v>31</v>
      </c>
      <c r="E94" s="14">
        <v>15</v>
      </c>
      <c r="F94" s="16">
        <f t="shared" si="3"/>
        <v>42582.625</v>
      </c>
      <c r="G94" s="14">
        <f t="shared" si="2"/>
        <v>6</v>
      </c>
      <c r="H94" s="4">
        <f>SUMIFS('LGE and KU 8760s'!F:F,'LGE and KU 8760s'!$B:$B,'S On Apr-Oct'!$B94,'LGE and KU 8760s'!$C:$C,'S On Apr-Oct'!$C94,'LGE and KU 8760s'!$D:$D,'S On Apr-Oct'!$D94,'LGE and KU 8760s'!$E:$E,'S On Apr-Oct'!$E94)</f>
        <v>595117.99794872629</v>
      </c>
      <c r="I94" s="4">
        <f>SUMIFS('LGE and KU 8760s'!G:G,'LGE and KU 8760s'!$B:$B,'S On Apr-Oct'!$B94,'LGE and KU 8760s'!$C:$C,'S On Apr-Oct'!$C94,'LGE and KU 8760s'!$D:$D,'S On Apr-Oct'!$D94,'LGE and KU 8760s'!$E:$E,'S On Apr-Oct'!$E94)</f>
        <v>693700.87825962401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AA94" s="2"/>
      <c r="AB94"/>
      <c r="AC94"/>
      <c r="AD94"/>
    </row>
    <row r="95" spans="1:30" x14ac:dyDescent="0.25">
      <c r="A95" s="15">
        <v>42216.666875000003</v>
      </c>
      <c r="B95" s="14">
        <v>2015</v>
      </c>
      <c r="C95" s="14">
        <v>7</v>
      </c>
      <c r="D95" s="14">
        <v>31</v>
      </c>
      <c r="E95" s="14">
        <v>16</v>
      </c>
      <c r="F95" s="16">
        <f t="shared" si="3"/>
        <v>42582.666666666664</v>
      </c>
      <c r="G95" s="14">
        <f t="shared" si="2"/>
        <v>6</v>
      </c>
      <c r="H95" s="4">
        <f>SUMIFS('LGE and KU 8760s'!F:F,'LGE and KU 8760s'!$B:$B,'S On Apr-Oct'!$B95,'LGE and KU 8760s'!$C:$C,'S On Apr-Oct'!$C95,'LGE and KU 8760s'!$D:$D,'S On Apr-Oct'!$D95,'LGE and KU 8760s'!$E:$E,'S On Apr-Oct'!$E95)</f>
        <v>648252.3826269178</v>
      </c>
      <c r="I95" s="4">
        <f>SUMIFS('LGE and KU 8760s'!G:G,'LGE and KU 8760s'!$B:$B,'S On Apr-Oct'!$B95,'LGE and KU 8760s'!$C:$C,'S On Apr-Oct'!$C95,'LGE and KU 8760s'!$D:$D,'S On Apr-Oct'!$D95,'LGE and KU 8760s'!$E:$E,'S On Apr-Oct'!$E95)</f>
        <v>762672.59561277891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AA95" s="2"/>
      <c r="AB95"/>
      <c r="AC95"/>
      <c r="AD95"/>
    </row>
    <row r="96" spans="1:30" x14ac:dyDescent="0.25">
      <c r="A96" s="15">
        <v>42219.541875000003</v>
      </c>
      <c r="B96" s="14">
        <v>2015</v>
      </c>
      <c r="C96" s="14">
        <v>8</v>
      </c>
      <c r="D96" s="14">
        <v>3</v>
      </c>
      <c r="E96" s="14">
        <v>13</v>
      </c>
      <c r="F96" s="16">
        <f t="shared" si="3"/>
        <v>42585.541666666664</v>
      </c>
      <c r="G96" s="14">
        <f t="shared" si="2"/>
        <v>2</v>
      </c>
      <c r="H96" s="4">
        <f>SUMIFS('LGE and KU 8760s'!F:F,'LGE and KU 8760s'!$B:$B,'S On Apr-Oct'!$B96,'LGE and KU 8760s'!$C:$C,'S On Apr-Oct'!$C96,'LGE and KU 8760s'!$D:$D,'S On Apr-Oct'!$D96,'LGE and KU 8760s'!$E:$E,'S On Apr-Oct'!$E96)</f>
        <v>979454.555846698</v>
      </c>
      <c r="I96" s="4">
        <f>SUMIFS('LGE and KU 8760s'!G:G,'LGE and KU 8760s'!$B:$B,'S On Apr-Oct'!$B96,'LGE and KU 8760s'!$C:$C,'S On Apr-Oct'!$C96,'LGE and KU 8760s'!$D:$D,'S On Apr-Oct'!$D96,'LGE and KU 8760s'!$E:$E,'S On Apr-Oct'!$E96)</f>
        <v>992023.78152764414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AA96" s="2"/>
      <c r="AB96"/>
      <c r="AC96"/>
      <c r="AD96"/>
    </row>
    <row r="97" spans="1:30" x14ac:dyDescent="0.25">
      <c r="A97" s="15">
        <v>42219.583541666667</v>
      </c>
      <c r="B97" s="14">
        <v>2015</v>
      </c>
      <c r="C97" s="14">
        <v>8</v>
      </c>
      <c r="D97" s="14">
        <v>3</v>
      </c>
      <c r="E97" s="14">
        <v>14</v>
      </c>
      <c r="F97" s="16">
        <f t="shared" si="3"/>
        <v>42585.583333333336</v>
      </c>
      <c r="G97" s="14">
        <f t="shared" si="2"/>
        <v>2</v>
      </c>
      <c r="H97" s="4">
        <f>SUMIFS('LGE and KU 8760s'!F:F,'LGE and KU 8760s'!$B:$B,'S On Apr-Oct'!$B97,'LGE and KU 8760s'!$C:$C,'S On Apr-Oct'!$C97,'LGE and KU 8760s'!$D:$D,'S On Apr-Oct'!$D97,'LGE and KU 8760s'!$E:$E,'S On Apr-Oct'!$E97)</f>
        <v>1028227.580750166</v>
      </c>
      <c r="I97" s="4">
        <f>SUMIFS('LGE and KU 8760s'!G:G,'LGE and KU 8760s'!$B:$B,'S On Apr-Oct'!$B97,'LGE and KU 8760s'!$C:$C,'S On Apr-Oct'!$C97,'LGE and KU 8760s'!$D:$D,'S On Apr-Oct'!$D97,'LGE and KU 8760s'!$E:$E,'S On Apr-Oct'!$E97)</f>
        <v>1057688.2684932598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AA97" s="2"/>
      <c r="AB97"/>
      <c r="AC97"/>
      <c r="AD97"/>
    </row>
    <row r="98" spans="1:30" x14ac:dyDescent="0.25">
      <c r="A98" s="15">
        <v>42219.625208333331</v>
      </c>
      <c r="B98" s="14">
        <v>2015</v>
      </c>
      <c r="C98" s="14">
        <v>8</v>
      </c>
      <c r="D98" s="14">
        <v>3</v>
      </c>
      <c r="E98" s="14">
        <v>15</v>
      </c>
      <c r="F98" s="16">
        <f t="shared" si="3"/>
        <v>42585.625</v>
      </c>
      <c r="G98" s="14">
        <f t="shared" si="2"/>
        <v>2</v>
      </c>
      <c r="H98" s="4">
        <f>SUMIFS('LGE and KU 8760s'!F:F,'LGE and KU 8760s'!$B:$B,'S On Apr-Oct'!$B98,'LGE and KU 8760s'!$C:$C,'S On Apr-Oct'!$C98,'LGE and KU 8760s'!$D:$D,'S On Apr-Oct'!$D98,'LGE and KU 8760s'!$E:$E,'S On Apr-Oct'!$E98)</f>
        <v>1034881.8733899693</v>
      </c>
      <c r="I98" s="4">
        <f>SUMIFS('LGE and KU 8760s'!G:G,'LGE and KU 8760s'!$B:$B,'S On Apr-Oct'!$B98,'LGE and KU 8760s'!$C:$C,'S On Apr-Oct'!$C98,'LGE and KU 8760s'!$D:$D,'S On Apr-Oct'!$D98,'LGE and KU 8760s'!$E:$E,'S On Apr-Oct'!$E98)</f>
        <v>1125474.3742330859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AA98" s="2"/>
      <c r="AB98"/>
      <c r="AC98"/>
      <c r="AD98"/>
    </row>
    <row r="99" spans="1:30" x14ac:dyDescent="0.25">
      <c r="A99" s="15">
        <v>42219.666875000003</v>
      </c>
      <c r="B99" s="14">
        <v>2015</v>
      </c>
      <c r="C99" s="14">
        <v>8</v>
      </c>
      <c r="D99" s="14">
        <v>3</v>
      </c>
      <c r="E99" s="14">
        <v>16</v>
      </c>
      <c r="F99" s="16">
        <f t="shared" si="3"/>
        <v>42585.666666666664</v>
      </c>
      <c r="G99" s="14">
        <f t="shared" si="2"/>
        <v>2</v>
      </c>
      <c r="H99" s="4">
        <f>SUMIFS('LGE and KU 8760s'!F:F,'LGE and KU 8760s'!$B:$B,'S On Apr-Oct'!$B99,'LGE and KU 8760s'!$C:$C,'S On Apr-Oct'!$C99,'LGE and KU 8760s'!$D:$D,'S On Apr-Oct'!$D99,'LGE and KU 8760s'!$E:$E,'S On Apr-Oct'!$E99)</f>
        <v>1085744.110803884</v>
      </c>
      <c r="I99" s="4">
        <f>SUMIFS('LGE and KU 8760s'!G:G,'LGE and KU 8760s'!$B:$B,'S On Apr-Oct'!$B99,'LGE and KU 8760s'!$C:$C,'S On Apr-Oct'!$C99,'LGE and KU 8760s'!$D:$D,'S On Apr-Oct'!$D99,'LGE and KU 8760s'!$E:$E,'S On Apr-Oct'!$E99)</f>
        <v>1182226.5644817108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AA99" s="2"/>
      <c r="AB99"/>
      <c r="AC99"/>
      <c r="AD99"/>
    </row>
    <row r="100" spans="1:30" x14ac:dyDescent="0.25">
      <c r="A100" s="15">
        <v>42220.541875000003</v>
      </c>
      <c r="B100" s="14">
        <v>2015</v>
      </c>
      <c r="C100" s="14">
        <v>8</v>
      </c>
      <c r="D100" s="14">
        <v>4</v>
      </c>
      <c r="E100" s="14">
        <v>13</v>
      </c>
      <c r="F100" s="16">
        <f t="shared" si="3"/>
        <v>42586.541666666664</v>
      </c>
      <c r="G100" s="14">
        <f t="shared" si="2"/>
        <v>3</v>
      </c>
      <c r="H100" s="4">
        <f>SUMIFS('LGE and KU 8760s'!F:F,'LGE and KU 8760s'!$B:$B,'S On Apr-Oct'!$B100,'LGE and KU 8760s'!$C:$C,'S On Apr-Oct'!$C100,'LGE and KU 8760s'!$D:$D,'S On Apr-Oct'!$D100,'LGE and KU 8760s'!$E:$E,'S On Apr-Oct'!$E100)</f>
        <v>824890.30065602181</v>
      </c>
      <c r="I100" s="4">
        <f>SUMIFS('LGE and KU 8760s'!G:G,'LGE and KU 8760s'!$B:$B,'S On Apr-Oct'!$B100,'LGE and KU 8760s'!$C:$C,'S On Apr-Oct'!$C100,'LGE and KU 8760s'!$D:$D,'S On Apr-Oct'!$D100,'LGE and KU 8760s'!$E:$E,'S On Apr-Oct'!$E100)</f>
        <v>994003.79308581771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AA100" s="2"/>
      <c r="AB100"/>
      <c r="AC100"/>
      <c r="AD100"/>
    </row>
    <row r="101" spans="1:30" x14ac:dyDescent="0.25">
      <c r="A101" s="15">
        <v>42220.583541666667</v>
      </c>
      <c r="B101" s="14">
        <v>2015</v>
      </c>
      <c r="C101" s="14">
        <v>8</v>
      </c>
      <c r="D101" s="14">
        <v>4</v>
      </c>
      <c r="E101" s="14">
        <v>14</v>
      </c>
      <c r="F101" s="16">
        <f t="shared" si="3"/>
        <v>42586.583333333336</v>
      </c>
      <c r="G101" s="14">
        <f t="shared" si="2"/>
        <v>3</v>
      </c>
      <c r="H101" s="4">
        <f>SUMIFS('LGE and KU 8760s'!F:F,'LGE and KU 8760s'!$B:$B,'S On Apr-Oct'!$B101,'LGE and KU 8760s'!$C:$C,'S On Apr-Oct'!$C101,'LGE and KU 8760s'!$D:$D,'S On Apr-Oct'!$D101,'LGE and KU 8760s'!$E:$E,'S On Apr-Oct'!$E101)</f>
        <v>858962.21978032833</v>
      </c>
      <c r="I101" s="4">
        <f>SUMIFS('LGE and KU 8760s'!G:G,'LGE and KU 8760s'!$B:$B,'S On Apr-Oct'!$B101,'LGE and KU 8760s'!$C:$C,'S On Apr-Oct'!$C101,'LGE and KU 8760s'!$D:$D,'S On Apr-Oct'!$D101,'LGE and KU 8760s'!$E:$E,'S On Apr-Oct'!$E101)</f>
        <v>1060045.0587066656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AA101" s="2"/>
      <c r="AB101"/>
      <c r="AC101"/>
      <c r="AD101"/>
    </row>
    <row r="102" spans="1:30" x14ac:dyDescent="0.25">
      <c r="A102" s="15">
        <v>42220.625208333331</v>
      </c>
      <c r="B102" s="14">
        <v>2015</v>
      </c>
      <c r="C102" s="14">
        <v>8</v>
      </c>
      <c r="D102" s="14">
        <v>4</v>
      </c>
      <c r="E102" s="14">
        <v>15</v>
      </c>
      <c r="F102" s="16">
        <f t="shared" si="3"/>
        <v>42586.625</v>
      </c>
      <c r="G102" s="14">
        <f t="shared" si="2"/>
        <v>3</v>
      </c>
      <c r="H102" s="4">
        <f>SUMIFS('LGE and KU 8760s'!F:F,'LGE and KU 8760s'!$B:$B,'S On Apr-Oct'!$B102,'LGE and KU 8760s'!$C:$C,'S On Apr-Oct'!$C102,'LGE and KU 8760s'!$D:$D,'S On Apr-Oct'!$D102,'LGE and KU 8760s'!$E:$E,'S On Apr-Oct'!$E102)</f>
        <v>917610.78275161679</v>
      </c>
      <c r="I102" s="4">
        <f>SUMIFS('LGE and KU 8760s'!G:G,'LGE and KU 8760s'!$B:$B,'S On Apr-Oct'!$B102,'LGE and KU 8760s'!$C:$C,'S On Apr-Oct'!$C102,'LGE and KU 8760s'!$D:$D,'S On Apr-Oct'!$D102,'LGE and KU 8760s'!$E:$E,'S On Apr-Oct'!$E102)</f>
        <v>1107357.0661167214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AA102" s="2"/>
      <c r="AB102"/>
      <c r="AC102"/>
      <c r="AD102"/>
    </row>
    <row r="103" spans="1:30" x14ac:dyDescent="0.25">
      <c r="A103" s="15">
        <v>42220.666875000003</v>
      </c>
      <c r="B103" s="14">
        <v>2015</v>
      </c>
      <c r="C103" s="14">
        <v>8</v>
      </c>
      <c r="D103" s="14">
        <v>4</v>
      </c>
      <c r="E103" s="14">
        <v>16</v>
      </c>
      <c r="F103" s="16">
        <f t="shared" si="3"/>
        <v>42586.666666666664</v>
      </c>
      <c r="G103" s="14">
        <f t="shared" si="2"/>
        <v>3</v>
      </c>
      <c r="H103" s="4">
        <f>SUMIFS('LGE and KU 8760s'!F:F,'LGE and KU 8760s'!$B:$B,'S On Apr-Oct'!$B103,'LGE and KU 8760s'!$C:$C,'S On Apr-Oct'!$C103,'LGE and KU 8760s'!$D:$D,'S On Apr-Oct'!$D103,'LGE and KU 8760s'!$E:$E,'S On Apr-Oct'!$E103)</f>
        <v>907004.71433979669</v>
      </c>
      <c r="I103" s="4">
        <f>SUMIFS('LGE and KU 8760s'!G:G,'LGE and KU 8760s'!$B:$B,'S On Apr-Oct'!$B103,'LGE and KU 8760s'!$C:$C,'S On Apr-Oct'!$C103,'LGE and KU 8760s'!$D:$D,'S On Apr-Oct'!$D103,'LGE and KU 8760s'!$E:$E,'S On Apr-Oct'!$E103)</f>
        <v>1090820.2737982813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AA103" s="2"/>
      <c r="AB103"/>
      <c r="AC103"/>
      <c r="AD103"/>
    </row>
    <row r="104" spans="1:30" x14ac:dyDescent="0.25">
      <c r="A104" s="15">
        <v>42221.541875000003</v>
      </c>
      <c r="B104" s="14">
        <v>2015</v>
      </c>
      <c r="C104" s="14">
        <v>8</v>
      </c>
      <c r="D104" s="14">
        <v>5</v>
      </c>
      <c r="E104" s="14">
        <v>13</v>
      </c>
      <c r="F104" s="16">
        <f t="shared" si="3"/>
        <v>42587.541666666664</v>
      </c>
      <c r="G104" s="14">
        <f t="shared" si="2"/>
        <v>4</v>
      </c>
      <c r="H104" s="4">
        <f>SUMIFS('LGE and KU 8760s'!F:F,'LGE and KU 8760s'!$B:$B,'S On Apr-Oct'!$B104,'LGE and KU 8760s'!$C:$C,'S On Apr-Oct'!$C104,'LGE and KU 8760s'!$D:$D,'S On Apr-Oct'!$D104,'LGE and KU 8760s'!$E:$E,'S On Apr-Oct'!$E104)</f>
        <v>709967.14911155368</v>
      </c>
      <c r="I104" s="4">
        <f>SUMIFS('LGE and KU 8760s'!G:G,'LGE and KU 8760s'!$B:$B,'S On Apr-Oct'!$B104,'LGE and KU 8760s'!$C:$C,'S On Apr-Oct'!$C104,'LGE and KU 8760s'!$D:$D,'S On Apr-Oct'!$D104,'LGE and KU 8760s'!$E:$E,'S On Apr-Oct'!$E104)</f>
        <v>843486.71216183843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AA104" s="2"/>
      <c r="AB104"/>
      <c r="AC104"/>
      <c r="AD104"/>
    </row>
    <row r="105" spans="1:30" x14ac:dyDescent="0.25">
      <c r="A105" s="15">
        <v>42221.583541666667</v>
      </c>
      <c r="B105" s="14">
        <v>2015</v>
      </c>
      <c r="C105" s="14">
        <v>8</v>
      </c>
      <c r="D105" s="14">
        <v>5</v>
      </c>
      <c r="E105" s="14">
        <v>14</v>
      </c>
      <c r="F105" s="16">
        <f t="shared" si="3"/>
        <v>42587.583333333336</v>
      </c>
      <c r="G105" s="14">
        <f t="shared" si="2"/>
        <v>4</v>
      </c>
      <c r="H105" s="4">
        <f>SUMIFS('LGE and KU 8760s'!F:F,'LGE and KU 8760s'!$B:$B,'S On Apr-Oct'!$B105,'LGE and KU 8760s'!$C:$C,'S On Apr-Oct'!$C105,'LGE and KU 8760s'!$D:$D,'S On Apr-Oct'!$D105,'LGE and KU 8760s'!$E:$E,'S On Apr-Oct'!$E105)</f>
        <v>799859.63604204927</v>
      </c>
      <c r="I105" s="4">
        <f>SUMIFS('LGE and KU 8760s'!G:G,'LGE and KU 8760s'!$B:$B,'S On Apr-Oct'!$B105,'LGE and KU 8760s'!$C:$C,'S On Apr-Oct'!$C105,'LGE and KU 8760s'!$D:$D,'S On Apr-Oct'!$D105,'LGE and KU 8760s'!$E:$E,'S On Apr-Oct'!$E105)</f>
        <v>920914.84127873846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AA105" s="2"/>
      <c r="AB105"/>
      <c r="AC105"/>
      <c r="AD105"/>
    </row>
    <row r="106" spans="1:30" x14ac:dyDescent="0.25">
      <c r="A106" s="15">
        <v>42221.625208333331</v>
      </c>
      <c r="B106" s="14">
        <v>2015</v>
      </c>
      <c r="C106" s="14">
        <v>8</v>
      </c>
      <c r="D106" s="14">
        <v>5</v>
      </c>
      <c r="E106" s="14">
        <v>15</v>
      </c>
      <c r="F106" s="16">
        <f t="shared" si="3"/>
        <v>42587.625</v>
      </c>
      <c r="G106" s="14">
        <f t="shared" si="2"/>
        <v>4</v>
      </c>
      <c r="H106" s="4">
        <f>SUMIFS('LGE and KU 8760s'!F:F,'LGE and KU 8760s'!$B:$B,'S On Apr-Oct'!$B106,'LGE and KU 8760s'!$C:$C,'S On Apr-Oct'!$C106,'LGE and KU 8760s'!$D:$D,'S On Apr-Oct'!$D106,'LGE and KU 8760s'!$E:$E,'S On Apr-Oct'!$E106)</f>
        <v>913986.03285593074</v>
      </c>
      <c r="I106" s="4">
        <f>SUMIFS('LGE and KU 8760s'!G:G,'LGE and KU 8760s'!$B:$B,'S On Apr-Oct'!$B106,'LGE and KU 8760s'!$C:$C,'S On Apr-Oct'!$C106,'LGE and KU 8760s'!$D:$D,'S On Apr-Oct'!$D106,'LGE and KU 8760s'!$E:$E,'S On Apr-Oct'!$E106)</f>
        <v>972436.22601002792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AA106" s="2"/>
      <c r="AB106"/>
      <c r="AC106"/>
      <c r="AD106"/>
    </row>
    <row r="107" spans="1:30" x14ac:dyDescent="0.25">
      <c r="A107" s="15">
        <v>42221.666875000003</v>
      </c>
      <c r="B107" s="14">
        <v>2015</v>
      </c>
      <c r="C107" s="14">
        <v>8</v>
      </c>
      <c r="D107" s="14">
        <v>5</v>
      </c>
      <c r="E107" s="14">
        <v>16</v>
      </c>
      <c r="F107" s="16">
        <f t="shared" si="3"/>
        <v>42587.666666666664</v>
      </c>
      <c r="G107" s="14">
        <f t="shared" si="2"/>
        <v>4</v>
      </c>
      <c r="H107" s="4">
        <f>SUMIFS('LGE and KU 8760s'!F:F,'LGE and KU 8760s'!$B:$B,'S On Apr-Oct'!$B107,'LGE and KU 8760s'!$C:$C,'S On Apr-Oct'!$C107,'LGE and KU 8760s'!$D:$D,'S On Apr-Oct'!$D107,'LGE and KU 8760s'!$E:$E,'S On Apr-Oct'!$E107)</f>
        <v>994325.14071299648</v>
      </c>
      <c r="I107" s="4">
        <f>SUMIFS('LGE and KU 8760s'!G:G,'LGE and KU 8760s'!$B:$B,'S On Apr-Oct'!$B107,'LGE and KU 8760s'!$C:$C,'S On Apr-Oct'!$C107,'LGE and KU 8760s'!$D:$D,'S On Apr-Oct'!$D107,'LGE and KU 8760s'!$E:$E,'S On Apr-Oct'!$E107)</f>
        <v>1070728.1629480924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AA107" s="2"/>
      <c r="AB107"/>
      <c r="AC107"/>
      <c r="AD107"/>
    </row>
    <row r="108" spans="1:30" x14ac:dyDescent="0.25">
      <c r="A108" s="15">
        <v>42222.541886574072</v>
      </c>
      <c r="B108" s="14">
        <v>2015</v>
      </c>
      <c r="C108" s="14">
        <v>8</v>
      </c>
      <c r="D108" s="14">
        <v>6</v>
      </c>
      <c r="E108" s="14">
        <v>13</v>
      </c>
      <c r="F108" s="16">
        <f t="shared" si="3"/>
        <v>42588.541666666664</v>
      </c>
      <c r="G108" s="14">
        <f t="shared" si="2"/>
        <v>5</v>
      </c>
      <c r="H108" s="4">
        <f>SUMIFS('LGE and KU 8760s'!F:F,'LGE and KU 8760s'!$B:$B,'S On Apr-Oct'!$B108,'LGE and KU 8760s'!$C:$C,'S On Apr-Oct'!$C108,'LGE and KU 8760s'!$D:$D,'S On Apr-Oct'!$D108,'LGE and KU 8760s'!$E:$E,'S On Apr-Oct'!$E108)</f>
        <v>829414.92626035586</v>
      </c>
      <c r="I108" s="4">
        <f>SUMIFS('LGE and KU 8760s'!G:G,'LGE and KU 8760s'!$B:$B,'S On Apr-Oct'!$B108,'LGE and KU 8760s'!$C:$C,'S On Apr-Oct'!$C108,'LGE and KU 8760s'!$D:$D,'S On Apr-Oct'!$D108,'LGE and KU 8760s'!$E:$E,'S On Apr-Oct'!$E108)</f>
        <v>903998.00613565452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AA108" s="2"/>
      <c r="AB108"/>
      <c r="AC108"/>
      <c r="AD108"/>
    </row>
    <row r="109" spans="1:30" x14ac:dyDescent="0.25">
      <c r="A109" s="15">
        <v>42222.583553240744</v>
      </c>
      <c r="B109" s="14">
        <v>2015</v>
      </c>
      <c r="C109" s="14">
        <v>8</v>
      </c>
      <c r="D109" s="14">
        <v>6</v>
      </c>
      <c r="E109" s="14">
        <v>14</v>
      </c>
      <c r="F109" s="16">
        <f t="shared" si="3"/>
        <v>42588.583333333336</v>
      </c>
      <c r="G109" s="14">
        <f t="shared" si="2"/>
        <v>5</v>
      </c>
      <c r="H109" s="4">
        <f>SUMIFS('LGE and KU 8760s'!F:F,'LGE and KU 8760s'!$B:$B,'S On Apr-Oct'!$B109,'LGE and KU 8760s'!$C:$C,'S On Apr-Oct'!$C109,'LGE and KU 8760s'!$D:$D,'S On Apr-Oct'!$D109,'LGE and KU 8760s'!$E:$E,'S On Apr-Oct'!$E109)</f>
        <v>920307.7431600471</v>
      </c>
      <c r="I109" s="4">
        <f>SUMIFS('LGE and KU 8760s'!G:G,'LGE and KU 8760s'!$B:$B,'S On Apr-Oct'!$B109,'LGE and KU 8760s'!$C:$C,'S On Apr-Oct'!$C109,'LGE and KU 8760s'!$D:$D,'S On Apr-Oct'!$D109,'LGE and KU 8760s'!$E:$E,'S On Apr-Oct'!$E109)</f>
        <v>988705.60113271093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AA109" s="2"/>
      <c r="AB109"/>
      <c r="AC109"/>
      <c r="AD109"/>
    </row>
    <row r="110" spans="1:30" x14ac:dyDescent="0.25">
      <c r="A110" s="15">
        <v>42222.625219907408</v>
      </c>
      <c r="B110" s="14">
        <v>2015</v>
      </c>
      <c r="C110" s="14">
        <v>8</v>
      </c>
      <c r="D110" s="14">
        <v>6</v>
      </c>
      <c r="E110" s="14">
        <v>15</v>
      </c>
      <c r="F110" s="16">
        <f t="shared" si="3"/>
        <v>42588.625</v>
      </c>
      <c r="G110" s="14">
        <f t="shared" si="2"/>
        <v>5</v>
      </c>
      <c r="H110" s="4">
        <f>SUMIFS('LGE and KU 8760s'!F:F,'LGE and KU 8760s'!$B:$B,'S On Apr-Oct'!$B110,'LGE and KU 8760s'!$C:$C,'S On Apr-Oct'!$C110,'LGE and KU 8760s'!$D:$D,'S On Apr-Oct'!$D110,'LGE and KU 8760s'!$E:$E,'S On Apr-Oct'!$E110)</f>
        <v>965907.32253768959</v>
      </c>
      <c r="I110" s="4">
        <f>SUMIFS('LGE and KU 8760s'!G:G,'LGE and KU 8760s'!$B:$B,'S On Apr-Oct'!$B110,'LGE and KU 8760s'!$C:$C,'S On Apr-Oct'!$C110,'LGE and KU 8760s'!$D:$D,'S On Apr-Oct'!$D110,'LGE and KU 8760s'!$E:$E,'S On Apr-Oct'!$E110)</f>
        <v>1017912.3298558182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AA110" s="2"/>
      <c r="AB110"/>
      <c r="AC110"/>
      <c r="AD110"/>
    </row>
    <row r="111" spans="1:30" x14ac:dyDescent="0.25">
      <c r="A111" s="15">
        <v>42222.666886574072</v>
      </c>
      <c r="B111" s="14">
        <v>2015</v>
      </c>
      <c r="C111" s="14">
        <v>8</v>
      </c>
      <c r="D111" s="14">
        <v>6</v>
      </c>
      <c r="E111" s="14">
        <v>16</v>
      </c>
      <c r="F111" s="16">
        <f t="shared" si="3"/>
        <v>42588.666666666664</v>
      </c>
      <c r="G111" s="14">
        <f t="shared" si="2"/>
        <v>5</v>
      </c>
      <c r="H111" s="4">
        <f>SUMIFS('LGE and KU 8760s'!F:F,'LGE and KU 8760s'!$B:$B,'S On Apr-Oct'!$B111,'LGE and KU 8760s'!$C:$C,'S On Apr-Oct'!$C111,'LGE and KU 8760s'!$D:$D,'S On Apr-Oct'!$D111,'LGE and KU 8760s'!$E:$E,'S On Apr-Oct'!$E111)</f>
        <v>1014438.2788245328</v>
      </c>
      <c r="I111" s="4">
        <f>SUMIFS('LGE and KU 8760s'!G:G,'LGE and KU 8760s'!$B:$B,'S On Apr-Oct'!$B111,'LGE and KU 8760s'!$C:$C,'S On Apr-Oct'!$C111,'LGE and KU 8760s'!$D:$D,'S On Apr-Oct'!$D111,'LGE and KU 8760s'!$E:$E,'S On Apr-Oct'!$E111)</f>
        <v>1091841.5244865026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AA111" s="2"/>
      <c r="AB111"/>
      <c r="AC111"/>
      <c r="AD111"/>
    </row>
    <row r="112" spans="1:30" x14ac:dyDescent="0.25">
      <c r="A112" s="15">
        <v>42223.541886574072</v>
      </c>
      <c r="B112" s="14">
        <v>2015</v>
      </c>
      <c r="C112" s="14">
        <v>8</v>
      </c>
      <c r="D112" s="14">
        <v>7</v>
      </c>
      <c r="E112" s="14">
        <v>13</v>
      </c>
      <c r="F112" s="16">
        <f t="shared" si="3"/>
        <v>42589.541666666664</v>
      </c>
      <c r="G112" s="14">
        <f t="shared" si="2"/>
        <v>6</v>
      </c>
      <c r="H112" s="4">
        <f>SUMIFS('LGE and KU 8760s'!F:F,'LGE and KU 8760s'!$B:$B,'S On Apr-Oct'!$B112,'LGE and KU 8760s'!$C:$C,'S On Apr-Oct'!$C112,'LGE and KU 8760s'!$D:$D,'S On Apr-Oct'!$D112,'LGE and KU 8760s'!$E:$E,'S On Apr-Oct'!$E112)</f>
        <v>811838.92092523177</v>
      </c>
      <c r="I112" s="4">
        <f>SUMIFS('LGE and KU 8760s'!G:G,'LGE and KU 8760s'!$B:$B,'S On Apr-Oct'!$B112,'LGE and KU 8760s'!$C:$C,'S On Apr-Oct'!$C112,'LGE and KU 8760s'!$D:$D,'S On Apr-Oct'!$D112,'LGE and KU 8760s'!$E:$E,'S On Apr-Oct'!$E112)</f>
        <v>976391.64628356043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AA112" s="2"/>
      <c r="AB112"/>
      <c r="AC112"/>
      <c r="AD112"/>
    </row>
    <row r="113" spans="1:30" x14ac:dyDescent="0.25">
      <c r="A113" s="15">
        <v>42223.583553240744</v>
      </c>
      <c r="B113" s="14">
        <v>2015</v>
      </c>
      <c r="C113" s="14">
        <v>8</v>
      </c>
      <c r="D113" s="14">
        <v>7</v>
      </c>
      <c r="E113" s="14">
        <v>14</v>
      </c>
      <c r="F113" s="16">
        <f t="shared" si="3"/>
        <v>42589.583333333336</v>
      </c>
      <c r="G113" s="14">
        <f t="shared" si="2"/>
        <v>6</v>
      </c>
      <c r="H113" s="4">
        <f>SUMIFS('LGE and KU 8760s'!F:F,'LGE and KU 8760s'!$B:$B,'S On Apr-Oct'!$B113,'LGE and KU 8760s'!$C:$C,'S On Apr-Oct'!$C113,'LGE and KU 8760s'!$D:$D,'S On Apr-Oct'!$D113,'LGE and KU 8760s'!$E:$E,'S On Apr-Oct'!$E113)</f>
        <v>907152.29373796773</v>
      </c>
      <c r="I113" s="4">
        <f>SUMIFS('LGE and KU 8760s'!G:G,'LGE and KU 8760s'!$B:$B,'S On Apr-Oct'!$B113,'LGE and KU 8760s'!$C:$C,'S On Apr-Oct'!$C113,'LGE and KU 8760s'!$D:$D,'S On Apr-Oct'!$D113,'LGE and KU 8760s'!$E:$E,'S On Apr-Oct'!$E113)</f>
        <v>1065205.0086694658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AA113" s="2"/>
      <c r="AB113"/>
      <c r="AC113"/>
      <c r="AD113"/>
    </row>
    <row r="114" spans="1:30" x14ac:dyDescent="0.25">
      <c r="A114" s="15">
        <v>42223.625219907408</v>
      </c>
      <c r="B114" s="14">
        <v>2015</v>
      </c>
      <c r="C114" s="14">
        <v>8</v>
      </c>
      <c r="D114" s="14">
        <v>7</v>
      </c>
      <c r="E114" s="14">
        <v>15</v>
      </c>
      <c r="F114" s="16">
        <f t="shared" si="3"/>
        <v>42589.625</v>
      </c>
      <c r="G114" s="14">
        <f t="shared" si="2"/>
        <v>6</v>
      </c>
      <c r="H114" s="4">
        <f>SUMIFS('LGE and KU 8760s'!F:F,'LGE and KU 8760s'!$B:$B,'S On Apr-Oct'!$B114,'LGE and KU 8760s'!$C:$C,'S On Apr-Oct'!$C114,'LGE and KU 8760s'!$D:$D,'S On Apr-Oct'!$D114,'LGE and KU 8760s'!$E:$E,'S On Apr-Oct'!$E114)</f>
        <v>970717.1373948307</v>
      </c>
      <c r="I114" s="4">
        <f>SUMIFS('LGE and KU 8760s'!G:G,'LGE and KU 8760s'!$B:$B,'S On Apr-Oct'!$B114,'LGE and KU 8760s'!$C:$C,'S On Apr-Oct'!$C114,'LGE and KU 8760s'!$D:$D,'S On Apr-Oct'!$D114,'LGE and KU 8760s'!$E:$E,'S On Apr-Oct'!$E114)</f>
        <v>1138376.2209365794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AA114" s="2"/>
      <c r="AB114"/>
      <c r="AC114"/>
      <c r="AD114"/>
    </row>
    <row r="115" spans="1:30" x14ac:dyDescent="0.25">
      <c r="A115" s="15">
        <v>42223.666886574072</v>
      </c>
      <c r="B115" s="14">
        <v>2015</v>
      </c>
      <c r="C115" s="14">
        <v>8</v>
      </c>
      <c r="D115" s="14">
        <v>7</v>
      </c>
      <c r="E115" s="14">
        <v>16</v>
      </c>
      <c r="F115" s="16">
        <f t="shared" si="3"/>
        <v>42589.666666666664</v>
      </c>
      <c r="G115" s="14">
        <f t="shared" si="2"/>
        <v>6</v>
      </c>
      <c r="H115" s="4">
        <f>SUMIFS('LGE and KU 8760s'!F:F,'LGE and KU 8760s'!$B:$B,'S On Apr-Oct'!$B115,'LGE and KU 8760s'!$C:$C,'S On Apr-Oct'!$C115,'LGE and KU 8760s'!$D:$D,'S On Apr-Oct'!$D115,'LGE and KU 8760s'!$E:$E,'S On Apr-Oct'!$E115)</f>
        <v>1014471.3190706347</v>
      </c>
      <c r="I115" s="4">
        <f>SUMIFS('LGE and KU 8760s'!G:G,'LGE and KU 8760s'!$B:$B,'S On Apr-Oct'!$B115,'LGE and KU 8760s'!$C:$C,'S On Apr-Oct'!$C115,'LGE and KU 8760s'!$D:$D,'S On Apr-Oct'!$D115,'LGE and KU 8760s'!$E:$E,'S On Apr-Oct'!$E115)</f>
        <v>1206393.5581575837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AA115" s="2"/>
      <c r="AB115"/>
      <c r="AC115"/>
      <c r="AD115"/>
    </row>
    <row r="116" spans="1:30" x14ac:dyDescent="0.25">
      <c r="A116" s="15">
        <v>42226.541886574072</v>
      </c>
      <c r="B116" s="14">
        <v>2015</v>
      </c>
      <c r="C116" s="14">
        <v>8</v>
      </c>
      <c r="D116" s="14">
        <v>10</v>
      </c>
      <c r="E116" s="14">
        <v>13</v>
      </c>
      <c r="F116" s="16">
        <f t="shared" si="3"/>
        <v>42592.541666666664</v>
      </c>
      <c r="G116" s="14">
        <f t="shared" si="2"/>
        <v>2</v>
      </c>
      <c r="H116" s="4">
        <f>SUMIFS('LGE and KU 8760s'!F:F,'LGE and KU 8760s'!$B:$B,'S On Apr-Oct'!$B116,'LGE and KU 8760s'!$C:$C,'S On Apr-Oct'!$C116,'LGE and KU 8760s'!$D:$D,'S On Apr-Oct'!$D116,'LGE and KU 8760s'!$E:$E,'S On Apr-Oct'!$E116)</f>
        <v>848010.51122689678</v>
      </c>
      <c r="I116" s="4">
        <f>SUMIFS('LGE and KU 8760s'!G:G,'LGE and KU 8760s'!$B:$B,'S On Apr-Oct'!$B116,'LGE and KU 8760s'!$C:$C,'S On Apr-Oct'!$C116,'LGE and KU 8760s'!$D:$D,'S On Apr-Oct'!$D116,'LGE and KU 8760s'!$E:$E,'S On Apr-Oct'!$E116)</f>
        <v>988355.27383549442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AA116" s="2"/>
      <c r="AB116"/>
      <c r="AC116"/>
      <c r="AD116"/>
    </row>
    <row r="117" spans="1:30" x14ac:dyDescent="0.25">
      <c r="A117" s="15">
        <v>42226.583553240744</v>
      </c>
      <c r="B117" s="14">
        <v>2015</v>
      </c>
      <c r="C117" s="14">
        <v>8</v>
      </c>
      <c r="D117" s="14">
        <v>10</v>
      </c>
      <c r="E117" s="14">
        <v>14</v>
      </c>
      <c r="F117" s="16">
        <f t="shared" si="3"/>
        <v>42592.583333333336</v>
      </c>
      <c r="G117" s="14">
        <f t="shared" si="2"/>
        <v>2</v>
      </c>
      <c r="H117" s="4">
        <f>SUMIFS('LGE and KU 8760s'!F:F,'LGE and KU 8760s'!$B:$B,'S On Apr-Oct'!$B117,'LGE and KU 8760s'!$C:$C,'S On Apr-Oct'!$C117,'LGE and KU 8760s'!$D:$D,'S On Apr-Oct'!$D117,'LGE and KU 8760s'!$E:$E,'S On Apr-Oct'!$E117)</f>
        <v>883685.70714215736</v>
      </c>
      <c r="I117" s="4">
        <f>SUMIFS('LGE and KU 8760s'!G:G,'LGE and KU 8760s'!$B:$B,'S On Apr-Oct'!$B117,'LGE and KU 8760s'!$C:$C,'S On Apr-Oct'!$C117,'LGE and KU 8760s'!$D:$D,'S On Apr-Oct'!$D117,'LGE and KU 8760s'!$E:$E,'S On Apr-Oct'!$E117)</f>
        <v>1029818.755095421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AA117" s="2"/>
      <c r="AB117"/>
      <c r="AC117"/>
      <c r="AD117"/>
    </row>
    <row r="118" spans="1:30" x14ac:dyDescent="0.25">
      <c r="A118" s="15">
        <v>42226.625219907408</v>
      </c>
      <c r="B118" s="14">
        <v>2015</v>
      </c>
      <c r="C118" s="14">
        <v>8</v>
      </c>
      <c r="D118" s="14">
        <v>10</v>
      </c>
      <c r="E118" s="14">
        <v>15</v>
      </c>
      <c r="F118" s="16">
        <f t="shared" si="3"/>
        <v>42592.625</v>
      </c>
      <c r="G118" s="14">
        <f t="shared" si="2"/>
        <v>2</v>
      </c>
      <c r="H118" s="4">
        <f>SUMIFS('LGE and KU 8760s'!F:F,'LGE and KU 8760s'!$B:$B,'S On Apr-Oct'!$B118,'LGE and KU 8760s'!$C:$C,'S On Apr-Oct'!$C118,'LGE and KU 8760s'!$D:$D,'S On Apr-Oct'!$D118,'LGE and KU 8760s'!$E:$E,'S On Apr-Oct'!$E118)</f>
        <v>868039.86852114764</v>
      </c>
      <c r="I118" s="4">
        <f>SUMIFS('LGE and KU 8760s'!G:G,'LGE and KU 8760s'!$B:$B,'S On Apr-Oct'!$B118,'LGE and KU 8760s'!$C:$C,'S On Apr-Oct'!$C118,'LGE and KU 8760s'!$D:$D,'S On Apr-Oct'!$D118,'LGE and KU 8760s'!$E:$E,'S On Apr-Oct'!$E118)</f>
        <v>1050598.7394024925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AA118" s="2"/>
      <c r="AB118"/>
      <c r="AC118"/>
      <c r="AD118"/>
    </row>
    <row r="119" spans="1:30" x14ac:dyDescent="0.25">
      <c r="A119" s="15">
        <v>42226.666886574072</v>
      </c>
      <c r="B119" s="14">
        <v>2015</v>
      </c>
      <c r="C119" s="14">
        <v>8</v>
      </c>
      <c r="D119" s="14">
        <v>10</v>
      </c>
      <c r="E119" s="14">
        <v>16</v>
      </c>
      <c r="F119" s="16">
        <f t="shared" si="3"/>
        <v>42592.666666666664</v>
      </c>
      <c r="G119" s="14">
        <f t="shared" si="2"/>
        <v>2</v>
      </c>
      <c r="H119" s="4">
        <f>SUMIFS('LGE and KU 8760s'!F:F,'LGE and KU 8760s'!$B:$B,'S On Apr-Oct'!$B119,'LGE and KU 8760s'!$C:$C,'S On Apr-Oct'!$C119,'LGE and KU 8760s'!$D:$D,'S On Apr-Oct'!$D119,'LGE and KU 8760s'!$E:$E,'S On Apr-Oct'!$E119)</f>
        <v>897136.26490924635</v>
      </c>
      <c r="I119" s="4">
        <f>SUMIFS('LGE and KU 8760s'!G:G,'LGE and KU 8760s'!$B:$B,'S On Apr-Oct'!$B119,'LGE and KU 8760s'!$C:$C,'S On Apr-Oct'!$C119,'LGE and KU 8760s'!$D:$D,'S On Apr-Oct'!$D119,'LGE and KU 8760s'!$E:$E,'S On Apr-Oct'!$E119)</f>
        <v>1097543.1752189656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AA119" s="2"/>
      <c r="AB119"/>
      <c r="AC119"/>
      <c r="AD119"/>
    </row>
    <row r="120" spans="1:30" x14ac:dyDescent="0.25">
      <c r="A120" s="15">
        <v>42227.541886574072</v>
      </c>
      <c r="B120" s="14">
        <v>2015</v>
      </c>
      <c r="C120" s="14">
        <v>8</v>
      </c>
      <c r="D120" s="14">
        <v>11</v>
      </c>
      <c r="E120" s="14">
        <v>13</v>
      </c>
      <c r="F120" s="16">
        <f t="shared" si="3"/>
        <v>42593.541666666664</v>
      </c>
      <c r="G120" s="14">
        <f t="shared" si="2"/>
        <v>3</v>
      </c>
      <c r="H120" s="4">
        <f>SUMIFS('LGE and KU 8760s'!F:F,'LGE and KU 8760s'!$B:$B,'S On Apr-Oct'!$B120,'LGE and KU 8760s'!$C:$C,'S On Apr-Oct'!$C120,'LGE and KU 8760s'!$D:$D,'S On Apr-Oct'!$D120,'LGE and KU 8760s'!$E:$E,'S On Apr-Oct'!$E120)</f>
        <v>1116941.4948704019</v>
      </c>
      <c r="I120" s="4">
        <f>SUMIFS('LGE and KU 8760s'!G:G,'LGE and KU 8760s'!$B:$B,'S On Apr-Oct'!$B120,'LGE and KU 8760s'!$C:$C,'S On Apr-Oct'!$C120,'LGE and KU 8760s'!$D:$D,'S On Apr-Oct'!$D120,'LGE and KU 8760s'!$E:$E,'S On Apr-Oct'!$E120)</f>
        <v>1226313.377904821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AA120" s="2"/>
      <c r="AB120"/>
      <c r="AC120"/>
      <c r="AD120"/>
    </row>
    <row r="121" spans="1:30" x14ac:dyDescent="0.25">
      <c r="A121" s="15">
        <v>42227.583553240744</v>
      </c>
      <c r="B121" s="14">
        <v>2015</v>
      </c>
      <c r="C121" s="14">
        <v>8</v>
      </c>
      <c r="D121" s="14">
        <v>11</v>
      </c>
      <c r="E121" s="14">
        <v>14</v>
      </c>
      <c r="F121" s="16">
        <f t="shared" si="3"/>
        <v>42593.583333333336</v>
      </c>
      <c r="G121" s="14">
        <f t="shared" si="2"/>
        <v>3</v>
      </c>
      <c r="H121" s="4">
        <f>SUMIFS('LGE and KU 8760s'!F:F,'LGE and KU 8760s'!$B:$B,'S On Apr-Oct'!$B121,'LGE and KU 8760s'!$C:$C,'S On Apr-Oct'!$C121,'LGE and KU 8760s'!$D:$D,'S On Apr-Oct'!$D121,'LGE and KU 8760s'!$E:$E,'S On Apr-Oct'!$E121)</f>
        <v>1197095.1104725066</v>
      </c>
      <c r="I121" s="4">
        <f>SUMIFS('LGE and KU 8760s'!G:G,'LGE and KU 8760s'!$B:$B,'S On Apr-Oct'!$B121,'LGE and KU 8760s'!$C:$C,'S On Apr-Oct'!$C121,'LGE and KU 8760s'!$D:$D,'S On Apr-Oct'!$D121,'LGE and KU 8760s'!$E:$E,'S On Apr-Oct'!$E121)</f>
        <v>1304814.8585617051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AA121" s="2"/>
      <c r="AB121"/>
      <c r="AC121"/>
      <c r="AD121"/>
    </row>
    <row r="122" spans="1:30" x14ac:dyDescent="0.25">
      <c r="A122" s="15">
        <v>42227.625219907408</v>
      </c>
      <c r="B122" s="14">
        <v>2015</v>
      </c>
      <c r="C122" s="14">
        <v>8</v>
      </c>
      <c r="D122" s="14">
        <v>11</v>
      </c>
      <c r="E122" s="14">
        <v>15</v>
      </c>
      <c r="F122" s="16">
        <f t="shared" si="3"/>
        <v>42593.625</v>
      </c>
      <c r="G122" s="14">
        <f t="shared" si="2"/>
        <v>3</v>
      </c>
      <c r="H122" s="4">
        <f>SUMIFS('LGE and KU 8760s'!F:F,'LGE and KU 8760s'!$B:$B,'S On Apr-Oct'!$B122,'LGE and KU 8760s'!$C:$C,'S On Apr-Oct'!$C122,'LGE and KU 8760s'!$D:$D,'S On Apr-Oct'!$D122,'LGE and KU 8760s'!$E:$E,'S On Apr-Oct'!$E122)</f>
        <v>1233704.1703709005</v>
      </c>
      <c r="I122" s="4">
        <f>SUMIFS('LGE and KU 8760s'!G:G,'LGE and KU 8760s'!$B:$B,'S On Apr-Oct'!$B122,'LGE and KU 8760s'!$C:$C,'S On Apr-Oct'!$C122,'LGE and KU 8760s'!$D:$D,'S On Apr-Oct'!$D122,'LGE and KU 8760s'!$E:$E,'S On Apr-Oct'!$E122)</f>
        <v>1373533.7564859381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AA122" s="2"/>
      <c r="AB122"/>
      <c r="AC122"/>
      <c r="AD122"/>
    </row>
    <row r="123" spans="1:30" x14ac:dyDescent="0.25">
      <c r="A123" s="15">
        <v>42227.666886574072</v>
      </c>
      <c r="B123" s="14">
        <v>2015</v>
      </c>
      <c r="C123" s="14">
        <v>8</v>
      </c>
      <c r="D123" s="14">
        <v>11</v>
      </c>
      <c r="E123" s="14">
        <v>16</v>
      </c>
      <c r="F123" s="16">
        <f t="shared" si="3"/>
        <v>42593.666666666664</v>
      </c>
      <c r="G123" s="14">
        <f t="shared" si="2"/>
        <v>3</v>
      </c>
      <c r="H123" s="4">
        <f>SUMIFS('LGE and KU 8760s'!F:F,'LGE and KU 8760s'!$B:$B,'S On Apr-Oct'!$B123,'LGE and KU 8760s'!$C:$C,'S On Apr-Oct'!$C123,'LGE and KU 8760s'!$D:$D,'S On Apr-Oct'!$D123,'LGE and KU 8760s'!$E:$E,'S On Apr-Oct'!$E123)</f>
        <v>1227203.7589901849</v>
      </c>
      <c r="I123" s="4">
        <f>SUMIFS('LGE and KU 8760s'!G:G,'LGE and KU 8760s'!$B:$B,'S On Apr-Oct'!$B123,'LGE and KU 8760s'!$C:$C,'S On Apr-Oct'!$C123,'LGE and KU 8760s'!$D:$D,'S On Apr-Oct'!$D123,'LGE and KU 8760s'!$E:$E,'S On Apr-Oct'!$E123)</f>
        <v>1353821.7433402217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AA123" s="2"/>
      <c r="AB123"/>
      <c r="AC123"/>
      <c r="AD123"/>
    </row>
    <row r="124" spans="1:30" x14ac:dyDescent="0.25">
      <c r="A124" s="15">
        <v>42228.541886574072</v>
      </c>
      <c r="B124" s="14">
        <v>2015</v>
      </c>
      <c r="C124" s="14">
        <v>8</v>
      </c>
      <c r="D124" s="14">
        <v>12</v>
      </c>
      <c r="E124" s="14">
        <v>13</v>
      </c>
      <c r="F124" s="16">
        <f t="shared" si="3"/>
        <v>42594.541666666664</v>
      </c>
      <c r="G124" s="14">
        <f t="shared" si="2"/>
        <v>4</v>
      </c>
      <c r="H124" s="4">
        <f>SUMIFS('LGE and KU 8760s'!F:F,'LGE and KU 8760s'!$B:$B,'S On Apr-Oct'!$B124,'LGE and KU 8760s'!$C:$C,'S On Apr-Oct'!$C124,'LGE and KU 8760s'!$D:$D,'S On Apr-Oct'!$D124,'LGE and KU 8760s'!$E:$E,'S On Apr-Oct'!$E124)</f>
        <v>746985.69644175272</v>
      </c>
      <c r="I124" s="4">
        <f>SUMIFS('LGE and KU 8760s'!G:G,'LGE and KU 8760s'!$B:$B,'S On Apr-Oct'!$B124,'LGE and KU 8760s'!$C:$C,'S On Apr-Oct'!$C124,'LGE and KU 8760s'!$D:$D,'S On Apr-Oct'!$D124,'LGE and KU 8760s'!$E:$E,'S On Apr-Oct'!$E124)</f>
        <v>883847.49787043058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AA124" s="2"/>
      <c r="AB124"/>
      <c r="AC124"/>
      <c r="AD124"/>
    </row>
    <row r="125" spans="1:30" x14ac:dyDescent="0.25">
      <c r="A125" s="15">
        <v>42228.583553240744</v>
      </c>
      <c r="B125" s="14">
        <v>2015</v>
      </c>
      <c r="C125" s="14">
        <v>8</v>
      </c>
      <c r="D125" s="14">
        <v>12</v>
      </c>
      <c r="E125" s="14">
        <v>14</v>
      </c>
      <c r="F125" s="16">
        <f t="shared" si="3"/>
        <v>42594.583333333336</v>
      </c>
      <c r="G125" s="14">
        <f t="shared" si="2"/>
        <v>4</v>
      </c>
      <c r="H125" s="4">
        <f>SUMIFS('LGE and KU 8760s'!F:F,'LGE and KU 8760s'!$B:$B,'S On Apr-Oct'!$B125,'LGE and KU 8760s'!$C:$C,'S On Apr-Oct'!$C125,'LGE and KU 8760s'!$D:$D,'S On Apr-Oct'!$D125,'LGE and KU 8760s'!$E:$E,'S On Apr-Oct'!$E125)</f>
        <v>811257.25502071879</v>
      </c>
      <c r="I125" s="4">
        <f>SUMIFS('LGE and KU 8760s'!G:G,'LGE and KU 8760s'!$B:$B,'S On Apr-Oct'!$B125,'LGE and KU 8760s'!$C:$C,'S On Apr-Oct'!$C125,'LGE and KU 8760s'!$D:$D,'S On Apr-Oct'!$D125,'LGE and KU 8760s'!$E:$E,'S On Apr-Oct'!$E125)</f>
        <v>965501.45388799894</v>
      </c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AA125" s="2"/>
      <c r="AB125"/>
      <c r="AC125"/>
      <c r="AD125"/>
    </row>
    <row r="126" spans="1:30" x14ac:dyDescent="0.25">
      <c r="A126" s="15">
        <v>42228.625219907408</v>
      </c>
      <c r="B126" s="14">
        <v>2015</v>
      </c>
      <c r="C126" s="14">
        <v>8</v>
      </c>
      <c r="D126" s="14">
        <v>12</v>
      </c>
      <c r="E126" s="14">
        <v>15</v>
      </c>
      <c r="F126" s="16">
        <f t="shared" si="3"/>
        <v>42594.625</v>
      </c>
      <c r="G126" s="14">
        <f t="shared" si="2"/>
        <v>4</v>
      </c>
      <c r="H126" s="4">
        <f>SUMIFS('LGE and KU 8760s'!F:F,'LGE and KU 8760s'!$B:$B,'S On Apr-Oct'!$B126,'LGE and KU 8760s'!$C:$C,'S On Apr-Oct'!$C126,'LGE and KU 8760s'!$D:$D,'S On Apr-Oct'!$D126,'LGE and KU 8760s'!$E:$E,'S On Apr-Oct'!$E126)</f>
        <v>806884.16193282604</v>
      </c>
      <c r="I126" s="4">
        <f>SUMIFS('LGE and KU 8760s'!G:G,'LGE and KU 8760s'!$B:$B,'S On Apr-Oct'!$B126,'LGE and KU 8760s'!$C:$C,'S On Apr-Oct'!$C126,'LGE and KU 8760s'!$D:$D,'S On Apr-Oct'!$D126,'LGE and KU 8760s'!$E:$E,'S On Apr-Oct'!$E126)</f>
        <v>1061049.3979318065</v>
      </c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AA126" s="2"/>
      <c r="AB126"/>
      <c r="AC126"/>
      <c r="AD126"/>
    </row>
    <row r="127" spans="1:30" x14ac:dyDescent="0.25">
      <c r="A127" s="15">
        <v>42228.666886574072</v>
      </c>
      <c r="B127" s="14">
        <v>2015</v>
      </c>
      <c r="C127" s="14">
        <v>8</v>
      </c>
      <c r="D127" s="14">
        <v>12</v>
      </c>
      <c r="E127" s="14">
        <v>16</v>
      </c>
      <c r="F127" s="16">
        <f t="shared" si="3"/>
        <v>42594.666666666664</v>
      </c>
      <c r="G127" s="14">
        <f t="shared" si="2"/>
        <v>4</v>
      </c>
      <c r="H127" s="4">
        <f>SUMIFS('LGE and KU 8760s'!F:F,'LGE and KU 8760s'!$B:$B,'S On Apr-Oct'!$B127,'LGE and KU 8760s'!$C:$C,'S On Apr-Oct'!$C127,'LGE and KU 8760s'!$D:$D,'S On Apr-Oct'!$D127,'LGE and KU 8760s'!$E:$E,'S On Apr-Oct'!$E127)</f>
        <v>835200.65961485484</v>
      </c>
      <c r="I127" s="4">
        <f>SUMIFS('LGE and KU 8760s'!G:G,'LGE and KU 8760s'!$B:$B,'S On Apr-Oct'!$B127,'LGE and KU 8760s'!$C:$C,'S On Apr-Oct'!$C127,'LGE and KU 8760s'!$D:$D,'S On Apr-Oct'!$D127,'LGE and KU 8760s'!$E:$E,'S On Apr-Oct'!$E127)</f>
        <v>1141144.2539701529</v>
      </c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AA127" s="2"/>
      <c r="AB127"/>
      <c r="AC127"/>
      <c r="AD127"/>
    </row>
    <row r="128" spans="1:30" x14ac:dyDescent="0.25">
      <c r="A128" s="15">
        <v>42229.541886574072</v>
      </c>
      <c r="B128" s="14">
        <v>2015</v>
      </c>
      <c r="C128" s="14">
        <v>8</v>
      </c>
      <c r="D128" s="14">
        <v>13</v>
      </c>
      <c r="E128" s="14">
        <v>13</v>
      </c>
      <c r="F128" s="16">
        <f t="shared" si="3"/>
        <v>42595.541666666664</v>
      </c>
      <c r="G128" s="14">
        <f t="shared" si="2"/>
        <v>5</v>
      </c>
      <c r="H128" s="4">
        <f>SUMIFS('LGE and KU 8760s'!F:F,'LGE and KU 8760s'!$B:$B,'S On Apr-Oct'!$B128,'LGE and KU 8760s'!$C:$C,'S On Apr-Oct'!$C128,'LGE and KU 8760s'!$D:$D,'S On Apr-Oct'!$D128,'LGE and KU 8760s'!$E:$E,'S On Apr-Oct'!$E128)</f>
        <v>760034.57515017851</v>
      </c>
      <c r="I128" s="4">
        <f>SUMIFS('LGE and KU 8760s'!G:G,'LGE and KU 8760s'!$B:$B,'S On Apr-Oct'!$B128,'LGE and KU 8760s'!$C:$C,'S On Apr-Oct'!$C128,'LGE and KU 8760s'!$D:$D,'S On Apr-Oct'!$D128,'LGE and KU 8760s'!$E:$E,'S On Apr-Oct'!$E128)</f>
        <v>884323.42387333699</v>
      </c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AA128" s="2"/>
      <c r="AB128"/>
      <c r="AC128"/>
      <c r="AD128"/>
    </row>
    <row r="129" spans="1:30" x14ac:dyDescent="0.25">
      <c r="A129" s="15">
        <v>42229.583553240744</v>
      </c>
      <c r="B129" s="14">
        <v>2015</v>
      </c>
      <c r="C129" s="14">
        <v>8</v>
      </c>
      <c r="D129" s="14">
        <v>13</v>
      </c>
      <c r="E129" s="14">
        <v>14</v>
      </c>
      <c r="F129" s="16">
        <f t="shared" si="3"/>
        <v>42595.583333333336</v>
      </c>
      <c r="G129" s="14">
        <f t="shared" si="2"/>
        <v>5</v>
      </c>
      <c r="H129" s="4">
        <f>SUMIFS('LGE and KU 8760s'!F:F,'LGE and KU 8760s'!$B:$B,'S On Apr-Oct'!$B129,'LGE and KU 8760s'!$C:$C,'S On Apr-Oct'!$C129,'LGE and KU 8760s'!$D:$D,'S On Apr-Oct'!$D129,'LGE and KU 8760s'!$E:$E,'S On Apr-Oct'!$E129)</f>
        <v>833826.58608898148</v>
      </c>
      <c r="I129" s="4">
        <f>SUMIFS('LGE and KU 8760s'!G:G,'LGE and KU 8760s'!$B:$B,'S On Apr-Oct'!$B129,'LGE and KU 8760s'!$C:$C,'S On Apr-Oct'!$C129,'LGE and KU 8760s'!$D:$D,'S On Apr-Oct'!$D129,'LGE and KU 8760s'!$E:$E,'S On Apr-Oct'!$E129)</f>
        <v>924647.74509722833</v>
      </c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AA129" s="2"/>
      <c r="AB129"/>
      <c r="AC129"/>
      <c r="AD129"/>
    </row>
    <row r="130" spans="1:30" x14ac:dyDescent="0.25">
      <c r="A130" s="15">
        <v>42229.625219907408</v>
      </c>
      <c r="B130" s="14">
        <v>2015</v>
      </c>
      <c r="C130" s="14">
        <v>8</v>
      </c>
      <c r="D130" s="14">
        <v>13</v>
      </c>
      <c r="E130" s="14">
        <v>15</v>
      </c>
      <c r="F130" s="16">
        <f t="shared" si="3"/>
        <v>42595.625</v>
      </c>
      <c r="G130" s="14">
        <f t="shared" si="2"/>
        <v>5</v>
      </c>
      <c r="H130" s="4">
        <f>SUMIFS('LGE and KU 8760s'!F:F,'LGE and KU 8760s'!$B:$B,'S On Apr-Oct'!$B130,'LGE and KU 8760s'!$C:$C,'S On Apr-Oct'!$C130,'LGE and KU 8760s'!$D:$D,'S On Apr-Oct'!$D130,'LGE and KU 8760s'!$E:$E,'S On Apr-Oct'!$E130)</f>
        <v>899903.80872037855</v>
      </c>
      <c r="I130" s="4">
        <f>SUMIFS('LGE and KU 8760s'!G:G,'LGE and KU 8760s'!$B:$B,'S On Apr-Oct'!$B130,'LGE and KU 8760s'!$C:$C,'S On Apr-Oct'!$C130,'LGE and KU 8760s'!$D:$D,'S On Apr-Oct'!$D130,'LGE and KU 8760s'!$E:$E,'S On Apr-Oct'!$E130)</f>
        <v>995455.77114942251</v>
      </c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AA130" s="2"/>
      <c r="AB130"/>
      <c r="AC130"/>
      <c r="AD130"/>
    </row>
    <row r="131" spans="1:30" x14ac:dyDescent="0.25">
      <c r="A131" s="15">
        <v>42229.666886574072</v>
      </c>
      <c r="B131" s="14">
        <v>2015</v>
      </c>
      <c r="C131" s="14">
        <v>8</v>
      </c>
      <c r="D131" s="14">
        <v>13</v>
      </c>
      <c r="E131" s="14">
        <v>16</v>
      </c>
      <c r="F131" s="16">
        <f t="shared" si="3"/>
        <v>42595.666666666664</v>
      </c>
      <c r="G131" s="14">
        <f t="shared" si="2"/>
        <v>5</v>
      </c>
      <c r="H131" s="4">
        <f>SUMIFS('LGE and KU 8760s'!F:F,'LGE and KU 8760s'!$B:$B,'S On Apr-Oct'!$B131,'LGE and KU 8760s'!$C:$C,'S On Apr-Oct'!$C131,'LGE and KU 8760s'!$D:$D,'S On Apr-Oct'!$D131,'LGE and KU 8760s'!$E:$E,'S On Apr-Oct'!$E131)</f>
        <v>932888.99749104725</v>
      </c>
      <c r="I131" s="4">
        <f>SUMIFS('LGE and KU 8760s'!G:G,'LGE and KU 8760s'!$B:$B,'S On Apr-Oct'!$B131,'LGE and KU 8760s'!$C:$C,'S On Apr-Oct'!$C131,'LGE and KU 8760s'!$D:$D,'S On Apr-Oct'!$D131,'LGE and KU 8760s'!$E:$E,'S On Apr-Oct'!$E131)</f>
        <v>1027591.8058851073</v>
      </c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AA131" s="2"/>
      <c r="AB131"/>
      <c r="AC131"/>
      <c r="AD131"/>
    </row>
    <row r="132" spans="1:30" x14ac:dyDescent="0.25">
      <c r="A132" s="15">
        <v>42230.541886574072</v>
      </c>
      <c r="B132" s="14">
        <v>2015</v>
      </c>
      <c r="C132" s="14">
        <v>8</v>
      </c>
      <c r="D132" s="14">
        <v>14</v>
      </c>
      <c r="E132" s="14">
        <v>13</v>
      </c>
      <c r="F132" s="16">
        <f t="shared" si="3"/>
        <v>42596.541666666664</v>
      </c>
      <c r="G132" s="14">
        <f t="shared" ref="G132:G195" si="4">WEEKDAY(A132)</f>
        <v>6</v>
      </c>
      <c r="H132" s="4">
        <f>SUMIFS('LGE and KU 8760s'!F:F,'LGE and KU 8760s'!$B:$B,'S On Apr-Oct'!$B132,'LGE and KU 8760s'!$C:$C,'S On Apr-Oct'!$C132,'LGE and KU 8760s'!$D:$D,'S On Apr-Oct'!$D132,'LGE and KU 8760s'!$E:$E,'S On Apr-Oct'!$E132)</f>
        <v>456960.53210351185</v>
      </c>
      <c r="I132" s="4">
        <f>SUMIFS('LGE and KU 8760s'!G:G,'LGE and KU 8760s'!$B:$B,'S On Apr-Oct'!$B132,'LGE and KU 8760s'!$C:$C,'S On Apr-Oct'!$C132,'LGE and KU 8760s'!$D:$D,'S On Apr-Oct'!$D132,'LGE and KU 8760s'!$E:$E,'S On Apr-Oct'!$E132)</f>
        <v>554274.95538582758</v>
      </c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AA132" s="2"/>
      <c r="AB132"/>
      <c r="AC132"/>
      <c r="AD132"/>
    </row>
    <row r="133" spans="1:30" x14ac:dyDescent="0.25">
      <c r="A133" s="15">
        <v>42230.583553240744</v>
      </c>
      <c r="B133" s="14">
        <v>2015</v>
      </c>
      <c r="C133" s="14">
        <v>8</v>
      </c>
      <c r="D133" s="14">
        <v>14</v>
      </c>
      <c r="E133" s="14">
        <v>14</v>
      </c>
      <c r="F133" s="16">
        <f t="shared" ref="F133:F196" si="5">DATE(2016,C133,D133)+TIME(E133,0,0)</f>
        <v>42596.583333333336</v>
      </c>
      <c r="G133" s="14">
        <f t="shared" si="4"/>
        <v>6</v>
      </c>
      <c r="H133" s="4">
        <f>SUMIFS('LGE and KU 8760s'!F:F,'LGE and KU 8760s'!$B:$B,'S On Apr-Oct'!$B133,'LGE and KU 8760s'!$C:$C,'S On Apr-Oct'!$C133,'LGE and KU 8760s'!$D:$D,'S On Apr-Oct'!$D133,'LGE and KU 8760s'!$E:$E,'S On Apr-Oct'!$E133)</f>
        <v>515745.29281152471</v>
      </c>
      <c r="I133" s="4">
        <f>SUMIFS('LGE and KU 8760s'!G:G,'LGE and KU 8760s'!$B:$B,'S On Apr-Oct'!$B133,'LGE and KU 8760s'!$C:$C,'S On Apr-Oct'!$C133,'LGE and KU 8760s'!$D:$D,'S On Apr-Oct'!$D133,'LGE and KU 8760s'!$E:$E,'S On Apr-Oct'!$E133)</f>
        <v>655003.31534751982</v>
      </c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AA133" s="2"/>
      <c r="AB133"/>
      <c r="AC133"/>
      <c r="AD133"/>
    </row>
    <row r="134" spans="1:30" x14ac:dyDescent="0.25">
      <c r="A134" s="15">
        <v>42230.625219907408</v>
      </c>
      <c r="B134" s="14">
        <v>2015</v>
      </c>
      <c r="C134" s="14">
        <v>8</v>
      </c>
      <c r="D134" s="14">
        <v>14</v>
      </c>
      <c r="E134" s="14">
        <v>15</v>
      </c>
      <c r="F134" s="16">
        <f t="shared" si="5"/>
        <v>42596.625</v>
      </c>
      <c r="G134" s="14">
        <f t="shared" si="4"/>
        <v>6</v>
      </c>
      <c r="H134" s="4">
        <f>SUMIFS('LGE and KU 8760s'!F:F,'LGE and KU 8760s'!$B:$B,'S On Apr-Oct'!$B134,'LGE and KU 8760s'!$C:$C,'S On Apr-Oct'!$C134,'LGE and KU 8760s'!$D:$D,'S On Apr-Oct'!$D134,'LGE and KU 8760s'!$E:$E,'S On Apr-Oct'!$E134)</f>
        <v>607613.8010409266</v>
      </c>
      <c r="I134" s="4">
        <f>SUMIFS('LGE and KU 8760s'!G:G,'LGE and KU 8760s'!$B:$B,'S On Apr-Oct'!$B134,'LGE and KU 8760s'!$C:$C,'S On Apr-Oct'!$C134,'LGE and KU 8760s'!$D:$D,'S On Apr-Oct'!$D134,'LGE and KU 8760s'!$E:$E,'S On Apr-Oct'!$E134)</f>
        <v>722993.00089095649</v>
      </c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AA134" s="2"/>
      <c r="AB134"/>
      <c r="AC134"/>
      <c r="AD134"/>
    </row>
    <row r="135" spans="1:30" x14ac:dyDescent="0.25">
      <c r="A135" s="15">
        <v>42230.666886574072</v>
      </c>
      <c r="B135" s="14">
        <v>2015</v>
      </c>
      <c r="C135" s="14">
        <v>8</v>
      </c>
      <c r="D135" s="14">
        <v>14</v>
      </c>
      <c r="E135" s="14">
        <v>16</v>
      </c>
      <c r="F135" s="16">
        <f t="shared" si="5"/>
        <v>42596.666666666664</v>
      </c>
      <c r="G135" s="14">
        <f t="shared" si="4"/>
        <v>6</v>
      </c>
      <c r="H135" s="4">
        <f>SUMIFS('LGE and KU 8760s'!F:F,'LGE and KU 8760s'!$B:$B,'S On Apr-Oct'!$B135,'LGE and KU 8760s'!$C:$C,'S On Apr-Oct'!$C135,'LGE and KU 8760s'!$D:$D,'S On Apr-Oct'!$D135,'LGE and KU 8760s'!$E:$E,'S On Apr-Oct'!$E135)</f>
        <v>655399.02249485301</v>
      </c>
      <c r="I135" s="4">
        <f>SUMIFS('LGE and KU 8760s'!G:G,'LGE and KU 8760s'!$B:$B,'S On Apr-Oct'!$B135,'LGE and KU 8760s'!$C:$C,'S On Apr-Oct'!$C135,'LGE and KU 8760s'!$D:$D,'S On Apr-Oct'!$D135,'LGE and KU 8760s'!$E:$E,'S On Apr-Oct'!$E135)</f>
        <v>787521.64860660199</v>
      </c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AA135" s="2"/>
      <c r="AB135"/>
      <c r="AC135"/>
      <c r="AD135"/>
    </row>
    <row r="136" spans="1:30" x14ac:dyDescent="0.25">
      <c r="A136" s="15">
        <v>42233.541898148149</v>
      </c>
      <c r="B136" s="14">
        <v>2015</v>
      </c>
      <c r="C136" s="14">
        <v>8</v>
      </c>
      <c r="D136" s="14">
        <v>17</v>
      </c>
      <c r="E136" s="14">
        <v>13</v>
      </c>
      <c r="F136" s="16">
        <f t="shared" si="5"/>
        <v>42599.541666666664</v>
      </c>
      <c r="G136" s="14">
        <f t="shared" si="4"/>
        <v>2</v>
      </c>
      <c r="H136" s="4">
        <f>SUMIFS('LGE and KU 8760s'!F:F,'LGE and KU 8760s'!$B:$B,'S On Apr-Oct'!$B136,'LGE and KU 8760s'!$C:$C,'S On Apr-Oct'!$C136,'LGE and KU 8760s'!$D:$D,'S On Apr-Oct'!$D136,'LGE and KU 8760s'!$E:$E,'S On Apr-Oct'!$E136)</f>
        <v>822513.01612581313</v>
      </c>
      <c r="I136" s="4">
        <f>SUMIFS('LGE and KU 8760s'!G:G,'LGE and KU 8760s'!$B:$B,'S On Apr-Oct'!$B136,'LGE and KU 8760s'!$C:$C,'S On Apr-Oct'!$C136,'LGE and KU 8760s'!$D:$D,'S On Apr-Oct'!$D136,'LGE and KU 8760s'!$E:$E,'S On Apr-Oct'!$E136)</f>
        <v>934780.80557081336</v>
      </c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AA136" s="2"/>
      <c r="AB136"/>
      <c r="AC136"/>
      <c r="AD136"/>
    </row>
    <row r="137" spans="1:30" x14ac:dyDescent="0.25">
      <c r="A137" s="15">
        <v>42233.583564814813</v>
      </c>
      <c r="B137" s="14">
        <v>2015</v>
      </c>
      <c r="C137" s="14">
        <v>8</v>
      </c>
      <c r="D137" s="14">
        <v>17</v>
      </c>
      <c r="E137" s="14">
        <v>14</v>
      </c>
      <c r="F137" s="16">
        <f t="shared" si="5"/>
        <v>42599.583333333336</v>
      </c>
      <c r="G137" s="14">
        <f t="shared" si="4"/>
        <v>2</v>
      </c>
      <c r="H137" s="4">
        <f>SUMIFS('LGE and KU 8760s'!F:F,'LGE and KU 8760s'!$B:$B,'S On Apr-Oct'!$B137,'LGE and KU 8760s'!$C:$C,'S On Apr-Oct'!$C137,'LGE and KU 8760s'!$D:$D,'S On Apr-Oct'!$D137,'LGE and KU 8760s'!$E:$E,'S On Apr-Oct'!$E137)</f>
        <v>882455.19651354838</v>
      </c>
      <c r="I137" s="4">
        <f>SUMIFS('LGE and KU 8760s'!G:G,'LGE and KU 8760s'!$B:$B,'S On Apr-Oct'!$B137,'LGE and KU 8760s'!$C:$C,'S On Apr-Oct'!$C137,'LGE and KU 8760s'!$D:$D,'S On Apr-Oct'!$D137,'LGE and KU 8760s'!$E:$E,'S On Apr-Oct'!$E137)</f>
        <v>981430.66834751086</v>
      </c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AA137" s="2"/>
      <c r="AB137"/>
      <c r="AC137"/>
      <c r="AD137"/>
    </row>
    <row r="138" spans="1:30" x14ac:dyDescent="0.25">
      <c r="A138" s="15">
        <v>42233.625231481485</v>
      </c>
      <c r="B138" s="14">
        <v>2015</v>
      </c>
      <c r="C138" s="14">
        <v>8</v>
      </c>
      <c r="D138" s="14">
        <v>17</v>
      </c>
      <c r="E138" s="14">
        <v>15</v>
      </c>
      <c r="F138" s="16">
        <f t="shared" si="5"/>
        <v>42599.625</v>
      </c>
      <c r="G138" s="14">
        <f t="shared" si="4"/>
        <v>2</v>
      </c>
      <c r="H138" s="4">
        <f>SUMIFS('LGE and KU 8760s'!F:F,'LGE and KU 8760s'!$B:$B,'S On Apr-Oct'!$B138,'LGE and KU 8760s'!$C:$C,'S On Apr-Oct'!$C138,'LGE and KU 8760s'!$D:$D,'S On Apr-Oct'!$D138,'LGE and KU 8760s'!$E:$E,'S On Apr-Oct'!$E138)</f>
        <v>910923.43800415774</v>
      </c>
      <c r="I138" s="4">
        <f>SUMIFS('LGE and KU 8760s'!G:G,'LGE and KU 8760s'!$B:$B,'S On Apr-Oct'!$B138,'LGE and KU 8760s'!$C:$C,'S On Apr-Oct'!$C138,'LGE and KU 8760s'!$D:$D,'S On Apr-Oct'!$D138,'LGE and KU 8760s'!$E:$E,'S On Apr-Oct'!$E138)</f>
        <v>1025105.0995662374</v>
      </c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AA138" s="2"/>
      <c r="AB138"/>
      <c r="AC138"/>
      <c r="AD138"/>
    </row>
    <row r="139" spans="1:30" x14ac:dyDescent="0.25">
      <c r="A139" s="15">
        <v>42233.666898148149</v>
      </c>
      <c r="B139" s="14">
        <v>2015</v>
      </c>
      <c r="C139" s="14">
        <v>8</v>
      </c>
      <c r="D139" s="14">
        <v>17</v>
      </c>
      <c r="E139" s="14">
        <v>16</v>
      </c>
      <c r="F139" s="16">
        <f t="shared" si="5"/>
        <v>42599.666666666664</v>
      </c>
      <c r="G139" s="14">
        <f t="shared" si="4"/>
        <v>2</v>
      </c>
      <c r="H139" s="4">
        <f>SUMIFS('LGE and KU 8760s'!F:F,'LGE and KU 8760s'!$B:$B,'S On Apr-Oct'!$B139,'LGE and KU 8760s'!$C:$C,'S On Apr-Oct'!$C139,'LGE and KU 8760s'!$D:$D,'S On Apr-Oct'!$D139,'LGE and KU 8760s'!$E:$E,'S On Apr-Oct'!$E139)</f>
        <v>936793.94854246906</v>
      </c>
      <c r="I139" s="4">
        <f>SUMIFS('LGE and KU 8760s'!G:G,'LGE and KU 8760s'!$B:$B,'S On Apr-Oct'!$B139,'LGE and KU 8760s'!$C:$C,'S On Apr-Oct'!$C139,'LGE and KU 8760s'!$D:$D,'S On Apr-Oct'!$D139,'LGE and KU 8760s'!$E:$E,'S On Apr-Oct'!$E139)</f>
        <v>1022810.5583758928</v>
      </c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AA139" s="2"/>
      <c r="AB139"/>
      <c r="AC139"/>
      <c r="AD139"/>
    </row>
    <row r="140" spans="1:30" x14ac:dyDescent="0.25">
      <c r="A140" s="15">
        <v>42234.541898148149</v>
      </c>
      <c r="B140" s="14">
        <v>2015</v>
      </c>
      <c r="C140" s="14">
        <v>8</v>
      </c>
      <c r="D140" s="14">
        <v>18</v>
      </c>
      <c r="E140" s="14">
        <v>13</v>
      </c>
      <c r="F140" s="16">
        <f t="shared" si="5"/>
        <v>42600.541666666664</v>
      </c>
      <c r="G140" s="14">
        <f t="shared" si="4"/>
        <v>3</v>
      </c>
      <c r="H140" s="4">
        <f>SUMIFS('LGE and KU 8760s'!F:F,'LGE and KU 8760s'!$B:$B,'S On Apr-Oct'!$B140,'LGE and KU 8760s'!$C:$C,'S On Apr-Oct'!$C140,'LGE and KU 8760s'!$D:$D,'S On Apr-Oct'!$D140,'LGE and KU 8760s'!$E:$E,'S On Apr-Oct'!$E140)</f>
        <v>882569.8113204072</v>
      </c>
      <c r="I140" s="4">
        <f>SUMIFS('LGE and KU 8760s'!G:G,'LGE and KU 8760s'!$B:$B,'S On Apr-Oct'!$B140,'LGE and KU 8760s'!$C:$C,'S On Apr-Oct'!$C140,'LGE and KU 8760s'!$D:$D,'S On Apr-Oct'!$D140,'LGE and KU 8760s'!$E:$E,'S On Apr-Oct'!$E140)</f>
        <v>862693.39368573565</v>
      </c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AA140" s="2"/>
      <c r="AB140"/>
      <c r="AC140"/>
      <c r="AD140"/>
    </row>
    <row r="141" spans="1:30" x14ac:dyDescent="0.25">
      <c r="A141" s="15">
        <v>42234.583564814813</v>
      </c>
      <c r="B141" s="14">
        <v>2015</v>
      </c>
      <c r="C141" s="14">
        <v>8</v>
      </c>
      <c r="D141" s="14">
        <v>18</v>
      </c>
      <c r="E141" s="14">
        <v>14</v>
      </c>
      <c r="F141" s="16">
        <f t="shared" si="5"/>
        <v>42600.583333333336</v>
      </c>
      <c r="G141" s="14">
        <f t="shared" si="4"/>
        <v>3</v>
      </c>
      <c r="H141" s="4">
        <f>SUMIFS('LGE and KU 8760s'!F:F,'LGE and KU 8760s'!$B:$B,'S On Apr-Oct'!$B141,'LGE and KU 8760s'!$C:$C,'S On Apr-Oct'!$C141,'LGE and KU 8760s'!$D:$D,'S On Apr-Oct'!$D141,'LGE and KU 8760s'!$E:$E,'S On Apr-Oct'!$E141)</f>
        <v>971186.82575232687</v>
      </c>
      <c r="I141" s="4">
        <f>SUMIFS('LGE and KU 8760s'!G:G,'LGE and KU 8760s'!$B:$B,'S On Apr-Oct'!$B141,'LGE and KU 8760s'!$C:$C,'S On Apr-Oct'!$C141,'LGE and KU 8760s'!$D:$D,'S On Apr-Oct'!$D141,'LGE and KU 8760s'!$E:$E,'S On Apr-Oct'!$E141)</f>
        <v>932557.03237522184</v>
      </c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AA141" s="2"/>
      <c r="AB141"/>
      <c r="AC141"/>
      <c r="AD141"/>
    </row>
    <row r="142" spans="1:30" x14ac:dyDescent="0.25">
      <c r="A142" s="15">
        <v>42234.625231481485</v>
      </c>
      <c r="B142" s="14">
        <v>2015</v>
      </c>
      <c r="C142" s="14">
        <v>8</v>
      </c>
      <c r="D142" s="14">
        <v>18</v>
      </c>
      <c r="E142" s="14">
        <v>15</v>
      </c>
      <c r="F142" s="16">
        <f t="shared" si="5"/>
        <v>42600.625</v>
      </c>
      <c r="G142" s="14">
        <f t="shared" si="4"/>
        <v>3</v>
      </c>
      <c r="H142" s="4">
        <f>SUMIFS('LGE and KU 8760s'!F:F,'LGE and KU 8760s'!$B:$B,'S On Apr-Oct'!$B142,'LGE and KU 8760s'!$C:$C,'S On Apr-Oct'!$C142,'LGE and KU 8760s'!$D:$D,'S On Apr-Oct'!$D142,'LGE and KU 8760s'!$E:$E,'S On Apr-Oct'!$E142)</f>
        <v>1017863.2041950356</v>
      </c>
      <c r="I142" s="4">
        <f>SUMIFS('LGE and KU 8760s'!G:G,'LGE and KU 8760s'!$B:$B,'S On Apr-Oct'!$B142,'LGE and KU 8760s'!$C:$C,'S On Apr-Oct'!$C142,'LGE and KU 8760s'!$D:$D,'S On Apr-Oct'!$D142,'LGE and KU 8760s'!$E:$E,'S On Apr-Oct'!$E142)</f>
        <v>1002967.3235641357</v>
      </c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AA142" s="2"/>
      <c r="AB142"/>
      <c r="AC142"/>
      <c r="AD142"/>
    </row>
    <row r="143" spans="1:30" x14ac:dyDescent="0.25">
      <c r="A143" s="15">
        <v>42234.666898148149</v>
      </c>
      <c r="B143" s="14">
        <v>2015</v>
      </c>
      <c r="C143" s="14">
        <v>8</v>
      </c>
      <c r="D143" s="14">
        <v>18</v>
      </c>
      <c r="E143" s="14">
        <v>16</v>
      </c>
      <c r="F143" s="16">
        <f t="shared" si="5"/>
        <v>42600.666666666664</v>
      </c>
      <c r="G143" s="14">
        <f t="shared" si="4"/>
        <v>3</v>
      </c>
      <c r="H143" s="4">
        <f>SUMIFS('LGE and KU 8760s'!F:F,'LGE and KU 8760s'!$B:$B,'S On Apr-Oct'!$B143,'LGE and KU 8760s'!$C:$C,'S On Apr-Oct'!$C143,'LGE and KU 8760s'!$D:$D,'S On Apr-Oct'!$D143,'LGE and KU 8760s'!$E:$E,'S On Apr-Oct'!$E143)</f>
        <v>1039844.2033552933</v>
      </c>
      <c r="I143" s="4">
        <f>SUMIFS('LGE and KU 8760s'!G:G,'LGE and KU 8760s'!$B:$B,'S On Apr-Oct'!$B143,'LGE and KU 8760s'!$C:$C,'S On Apr-Oct'!$C143,'LGE and KU 8760s'!$D:$D,'S On Apr-Oct'!$D143,'LGE and KU 8760s'!$E:$E,'S On Apr-Oct'!$E143)</f>
        <v>1040988.941761786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AA143" s="2"/>
      <c r="AB143"/>
      <c r="AC143"/>
      <c r="AD143"/>
    </row>
    <row r="144" spans="1:30" x14ac:dyDescent="0.25">
      <c r="A144" s="15">
        <v>42235.541898148149</v>
      </c>
      <c r="B144" s="14">
        <v>2015</v>
      </c>
      <c r="C144" s="14">
        <v>8</v>
      </c>
      <c r="D144" s="14">
        <v>19</v>
      </c>
      <c r="E144" s="14">
        <v>13</v>
      </c>
      <c r="F144" s="16">
        <f t="shared" si="5"/>
        <v>42601.541666666664</v>
      </c>
      <c r="G144" s="14">
        <f t="shared" si="4"/>
        <v>4</v>
      </c>
      <c r="H144" s="4">
        <f>SUMIFS('LGE and KU 8760s'!F:F,'LGE and KU 8760s'!$B:$B,'S On Apr-Oct'!$B144,'LGE and KU 8760s'!$C:$C,'S On Apr-Oct'!$C144,'LGE and KU 8760s'!$D:$D,'S On Apr-Oct'!$D144,'LGE and KU 8760s'!$E:$E,'S On Apr-Oct'!$E144)</f>
        <v>806756.75932680268</v>
      </c>
      <c r="I144" s="4">
        <f>SUMIFS('LGE and KU 8760s'!G:G,'LGE and KU 8760s'!$B:$B,'S On Apr-Oct'!$B144,'LGE and KU 8760s'!$C:$C,'S On Apr-Oct'!$C144,'LGE and KU 8760s'!$D:$D,'S On Apr-Oct'!$D144,'LGE and KU 8760s'!$E:$E,'S On Apr-Oct'!$E144)</f>
        <v>942743.04917464033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AA144" s="2"/>
      <c r="AB144"/>
      <c r="AC144"/>
      <c r="AD144"/>
    </row>
    <row r="145" spans="1:30" x14ac:dyDescent="0.25">
      <c r="A145" s="15">
        <v>42235.583564814813</v>
      </c>
      <c r="B145" s="14">
        <v>2015</v>
      </c>
      <c r="C145" s="14">
        <v>8</v>
      </c>
      <c r="D145" s="14">
        <v>19</v>
      </c>
      <c r="E145" s="14">
        <v>14</v>
      </c>
      <c r="F145" s="16">
        <f t="shared" si="5"/>
        <v>42601.583333333336</v>
      </c>
      <c r="G145" s="14">
        <f t="shared" si="4"/>
        <v>4</v>
      </c>
      <c r="H145" s="4">
        <f>SUMIFS('LGE and KU 8760s'!F:F,'LGE and KU 8760s'!$B:$B,'S On Apr-Oct'!$B145,'LGE and KU 8760s'!$C:$C,'S On Apr-Oct'!$C145,'LGE and KU 8760s'!$D:$D,'S On Apr-Oct'!$D145,'LGE and KU 8760s'!$E:$E,'S On Apr-Oct'!$E145)</f>
        <v>877486.63322600466</v>
      </c>
      <c r="I145" s="4">
        <f>SUMIFS('LGE and KU 8760s'!G:G,'LGE and KU 8760s'!$B:$B,'S On Apr-Oct'!$B145,'LGE and KU 8760s'!$C:$C,'S On Apr-Oct'!$C145,'LGE and KU 8760s'!$D:$D,'S On Apr-Oct'!$D145,'LGE and KU 8760s'!$E:$E,'S On Apr-Oct'!$E145)</f>
        <v>990030.04058928054</v>
      </c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AA145" s="2"/>
      <c r="AB145"/>
      <c r="AC145"/>
      <c r="AD145"/>
    </row>
    <row r="146" spans="1:30" x14ac:dyDescent="0.25">
      <c r="A146" s="15">
        <v>42235.625231481485</v>
      </c>
      <c r="B146" s="14">
        <v>2015</v>
      </c>
      <c r="C146" s="14">
        <v>8</v>
      </c>
      <c r="D146" s="14">
        <v>19</v>
      </c>
      <c r="E146" s="14">
        <v>15</v>
      </c>
      <c r="F146" s="16">
        <f t="shared" si="5"/>
        <v>42601.625</v>
      </c>
      <c r="G146" s="14">
        <f t="shared" si="4"/>
        <v>4</v>
      </c>
      <c r="H146" s="4">
        <f>SUMIFS('LGE and KU 8760s'!F:F,'LGE and KU 8760s'!$B:$B,'S On Apr-Oct'!$B146,'LGE and KU 8760s'!$C:$C,'S On Apr-Oct'!$C146,'LGE and KU 8760s'!$D:$D,'S On Apr-Oct'!$D146,'LGE and KU 8760s'!$E:$E,'S On Apr-Oct'!$E146)</f>
        <v>960183.55900853919</v>
      </c>
      <c r="I146" s="4">
        <f>SUMIFS('LGE and KU 8760s'!G:G,'LGE and KU 8760s'!$B:$B,'S On Apr-Oct'!$B146,'LGE and KU 8760s'!$C:$C,'S On Apr-Oct'!$C146,'LGE and KU 8760s'!$D:$D,'S On Apr-Oct'!$D146,'LGE and KU 8760s'!$E:$E,'S On Apr-Oct'!$E146)</f>
        <v>1037320.1841141226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AA146" s="2"/>
      <c r="AB146"/>
      <c r="AC146"/>
      <c r="AD146"/>
    </row>
    <row r="147" spans="1:30" x14ac:dyDescent="0.25">
      <c r="A147" s="15">
        <v>42235.666898148149</v>
      </c>
      <c r="B147" s="14">
        <v>2015</v>
      </c>
      <c r="C147" s="14">
        <v>8</v>
      </c>
      <c r="D147" s="14">
        <v>19</v>
      </c>
      <c r="E147" s="14">
        <v>16</v>
      </c>
      <c r="F147" s="16">
        <f t="shared" si="5"/>
        <v>42601.666666666664</v>
      </c>
      <c r="G147" s="14">
        <f t="shared" si="4"/>
        <v>4</v>
      </c>
      <c r="H147" s="4">
        <f>SUMIFS('LGE and KU 8760s'!F:F,'LGE and KU 8760s'!$B:$B,'S On Apr-Oct'!$B147,'LGE and KU 8760s'!$C:$C,'S On Apr-Oct'!$C147,'LGE and KU 8760s'!$D:$D,'S On Apr-Oct'!$D147,'LGE and KU 8760s'!$E:$E,'S On Apr-Oct'!$E147)</f>
        <v>1026147.476225312</v>
      </c>
      <c r="I147" s="4">
        <f>SUMIFS('LGE and KU 8760s'!G:G,'LGE and KU 8760s'!$B:$B,'S On Apr-Oct'!$B147,'LGE and KU 8760s'!$C:$C,'S On Apr-Oct'!$C147,'LGE and KU 8760s'!$D:$D,'S On Apr-Oct'!$D147,'LGE and KU 8760s'!$E:$E,'S On Apr-Oct'!$E147)</f>
        <v>1118762.1401342801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AA147" s="2"/>
      <c r="AB147"/>
      <c r="AC147"/>
      <c r="AD147"/>
    </row>
    <row r="148" spans="1:30" x14ac:dyDescent="0.25">
      <c r="A148" s="15">
        <v>42236.541898148149</v>
      </c>
      <c r="B148" s="14">
        <v>2015</v>
      </c>
      <c r="C148" s="14">
        <v>8</v>
      </c>
      <c r="D148" s="14">
        <v>20</v>
      </c>
      <c r="E148" s="14">
        <v>13</v>
      </c>
      <c r="F148" s="16">
        <f t="shared" si="5"/>
        <v>42602.541666666664</v>
      </c>
      <c r="G148" s="14">
        <f t="shared" si="4"/>
        <v>5</v>
      </c>
      <c r="H148" s="4">
        <f>SUMIFS('LGE and KU 8760s'!F:F,'LGE and KU 8760s'!$B:$B,'S On Apr-Oct'!$B148,'LGE and KU 8760s'!$C:$C,'S On Apr-Oct'!$C148,'LGE and KU 8760s'!$D:$D,'S On Apr-Oct'!$D148,'LGE and KU 8760s'!$E:$E,'S On Apr-Oct'!$E148)</f>
        <v>872754.12429657485</v>
      </c>
      <c r="I148" s="4">
        <f>SUMIFS('LGE and KU 8760s'!G:G,'LGE and KU 8760s'!$B:$B,'S On Apr-Oct'!$B148,'LGE and KU 8760s'!$C:$C,'S On Apr-Oct'!$C148,'LGE and KU 8760s'!$D:$D,'S On Apr-Oct'!$D148,'LGE and KU 8760s'!$E:$E,'S On Apr-Oct'!$E148)</f>
        <v>1053040.4512043055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AA148" s="2"/>
      <c r="AB148"/>
      <c r="AC148"/>
      <c r="AD148"/>
    </row>
    <row r="149" spans="1:30" x14ac:dyDescent="0.25">
      <c r="A149" s="15">
        <v>42236.583564814813</v>
      </c>
      <c r="B149" s="14">
        <v>2015</v>
      </c>
      <c r="C149" s="14">
        <v>8</v>
      </c>
      <c r="D149" s="14">
        <v>20</v>
      </c>
      <c r="E149" s="14">
        <v>14</v>
      </c>
      <c r="F149" s="16">
        <f t="shared" si="5"/>
        <v>42602.583333333336</v>
      </c>
      <c r="G149" s="14">
        <f t="shared" si="4"/>
        <v>5</v>
      </c>
      <c r="H149" s="4">
        <f>SUMIFS('LGE and KU 8760s'!F:F,'LGE and KU 8760s'!$B:$B,'S On Apr-Oct'!$B149,'LGE and KU 8760s'!$C:$C,'S On Apr-Oct'!$C149,'LGE and KU 8760s'!$D:$D,'S On Apr-Oct'!$D149,'LGE and KU 8760s'!$E:$E,'S On Apr-Oct'!$E149)</f>
        <v>915406.48780128045</v>
      </c>
      <c r="I149" s="4">
        <f>SUMIFS('LGE and KU 8760s'!G:G,'LGE and KU 8760s'!$B:$B,'S On Apr-Oct'!$B149,'LGE and KU 8760s'!$C:$C,'S On Apr-Oct'!$C149,'LGE and KU 8760s'!$D:$D,'S On Apr-Oct'!$D149,'LGE and KU 8760s'!$E:$E,'S On Apr-Oct'!$E149)</f>
        <v>1128304.7970583935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AA149" s="2"/>
      <c r="AB149"/>
      <c r="AC149"/>
      <c r="AD149"/>
    </row>
    <row r="150" spans="1:30" x14ac:dyDescent="0.25">
      <c r="A150" s="15">
        <v>42236.625231481485</v>
      </c>
      <c r="B150" s="14">
        <v>2015</v>
      </c>
      <c r="C150" s="14">
        <v>8</v>
      </c>
      <c r="D150" s="14">
        <v>20</v>
      </c>
      <c r="E150" s="14">
        <v>15</v>
      </c>
      <c r="F150" s="16">
        <f t="shared" si="5"/>
        <v>42602.625</v>
      </c>
      <c r="G150" s="14">
        <f t="shared" si="4"/>
        <v>5</v>
      </c>
      <c r="H150" s="4">
        <f>SUMIFS('LGE and KU 8760s'!F:F,'LGE and KU 8760s'!$B:$B,'S On Apr-Oct'!$B150,'LGE and KU 8760s'!$C:$C,'S On Apr-Oct'!$C150,'LGE and KU 8760s'!$D:$D,'S On Apr-Oct'!$D150,'LGE and KU 8760s'!$E:$E,'S On Apr-Oct'!$E150)</f>
        <v>937466.45832391328</v>
      </c>
      <c r="I150" s="4">
        <f>SUMIFS('LGE and KU 8760s'!G:G,'LGE and KU 8760s'!$B:$B,'S On Apr-Oct'!$B150,'LGE and KU 8760s'!$C:$C,'S On Apr-Oct'!$C150,'LGE and KU 8760s'!$D:$D,'S On Apr-Oct'!$D150,'LGE and KU 8760s'!$E:$E,'S On Apr-Oct'!$E150)</f>
        <v>1170953.1468437538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AA150" s="2"/>
      <c r="AB150"/>
      <c r="AC150"/>
      <c r="AD150"/>
    </row>
    <row r="151" spans="1:30" x14ac:dyDescent="0.25">
      <c r="A151" s="15">
        <v>42236.666898148149</v>
      </c>
      <c r="B151" s="14">
        <v>2015</v>
      </c>
      <c r="C151" s="14">
        <v>8</v>
      </c>
      <c r="D151" s="14">
        <v>20</v>
      </c>
      <c r="E151" s="14">
        <v>16</v>
      </c>
      <c r="F151" s="16">
        <f t="shared" si="5"/>
        <v>42602.666666666664</v>
      </c>
      <c r="G151" s="14">
        <f t="shared" si="4"/>
        <v>5</v>
      </c>
      <c r="H151" s="4">
        <f>SUMIFS('LGE and KU 8760s'!F:F,'LGE and KU 8760s'!$B:$B,'S On Apr-Oct'!$B151,'LGE and KU 8760s'!$C:$C,'S On Apr-Oct'!$C151,'LGE and KU 8760s'!$D:$D,'S On Apr-Oct'!$D151,'LGE and KU 8760s'!$E:$E,'S On Apr-Oct'!$E151)</f>
        <v>930299.02201201231</v>
      </c>
      <c r="I151" s="4">
        <f>SUMIFS('LGE and KU 8760s'!G:G,'LGE and KU 8760s'!$B:$B,'S On Apr-Oct'!$B151,'LGE and KU 8760s'!$C:$C,'S On Apr-Oct'!$C151,'LGE and KU 8760s'!$D:$D,'S On Apr-Oct'!$D151,'LGE and KU 8760s'!$E:$E,'S On Apr-Oct'!$E151)</f>
        <v>1228530.0915010097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AA151" s="2"/>
      <c r="AB151"/>
      <c r="AC151"/>
      <c r="AD151"/>
    </row>
    <row r="152" spans="1:30" x14ac:dyDescent="0.25">
      <c r="A152" s="15">
        <v>42237.541898148149</v>
      </c>
      <c r="B152" s="14">
        <v>2015</v>
      </c>
      <c r="C152" s="14">
        <v>8</v>
      </c>
      <c r="D152" s="14">
        <v>21</v>
      </c>
      <c r="E152" s="14">
        <v>13</v>
      </c>
      <c r="F152" s="16">
        <f t="shared" si="5"/>
        <v>42603.541666666664</v>
      </c>
      <c r="G152" s="14">
        <f t="shared" si="4"/>
        <v>6</v>
      </c>
      <c r="H152" s="4">
        <f>SUMIFS('LGE and KU 8760s'!F:F,'LGE and KU 8760s'!$B:$B,'S On Apr-Oct'!$B152,'LGE and KU 8760s'!$C:$C,'S On Apr-Oct'!$C152,'LGE and KU 8760s'!$D:$D,'S On Apr-Oct'!$D152,'LGE and KU 8760s'!$E:$E,'S On Apr-Oct'!$E152)</f>
        <v>905721.45547450136</v>
      </c>
      <c r="I152" s="4">
        <f>SUMIFS('LGE and KU 8760s'!G:G,'LGE and KU 8760s'!$B:$B,'S On Apr-Oct'!$B152,'LGE and KU 8760s'!$C:$C,'S On Apr-Oct'!$C152,'LGE and KU 8760s'!$D:$D,'S On Apr-Oct'!$D152,'LGE and KU 8760s'!$E:$E,'S On Apr-Oct'!$E152)</f>
        <v>959793.15499495959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AA152" s="2"/>
      <c r="AB152"/>
      <c r="AC152"/>
      <c r="AD152"/>
    </row>
    <row r="153" spans="1:30" x14ac:dyDescent="0.25">
      <c r="A153" s="15">
        <v>42237.583564814813</v>
      </c>
      <c r="B153" s="14">
        <v>2015</v>
      </c>
      <c r="C153" s="14">
        <v>8</v>
      </c>
      <c r="D153" s="14">
        <v>21</v>
      </c>
      <c r="E153" s="14">
        <v>14</v>
      </c>
      <c r="F153" s="16">
        <f t="shared" si="5"/>
        <v>42603.583333333336</v>
      </c>
      <c r="G153" s="14">
        <f t="shared" si="4"/>
        <v>6</v>
      </c>
      <c r="H153" s="4">
        <f>SUMIFS('LGE and KU 8760s'!F:F,'LGE and KU 8760s'!$B:$B,'S On Apr-Oct'!$B153,'LGE and KU 8760s'!$C:$C,'S On Apr-Oct'!$C153,'LGE and KU 8760s'!$D:$D,'S On Apr-Oct'!$D153,'LGE and KU 8760s'!$E:$E,'S On Apr-Oct'!$E153)</f>
        <v>981484.88837770617</v>
      </c>
      <c r="I153" s="4">
        <f>SUMIFS('LGE and KU 8760s'!G:G,'LGE and KU 8760s'!$B:$B,'S On Apr-Oct'!$B153,'LGE and KU 8760s'!$C:$C,'S On Apr-Oct'!$C153,'LGE and KU 8760s'!$D:$D,'S On Apr-Oct'!$D153,'LGE and KU 8760s'!$E:$E,'S On Apr-Oct'!$E153)</f>
        <v>1052683.1713386239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AA153" s="2"/>
      <c r="AB153"/>
      <c r="AC153"/>
      <c r="AD153"/>
    </row>
    <row r="154" spans="1:30" x14ac:dyDescent="0.25">
      <c r="A154" s="15">
        <v>42237.625231481485</v>
      </c>
      <c r="B154" s="14">
        <v>2015</v>
      </c>
      <c r="C154" s="14">
        <v>8</v>
      </c>
      <c r="D154" s="14">
        <v>21</v>
      </c>
      <c r="E154" s="14">
        <v>15</v>
      </c>
      <c r="F154" s="16">
        <f t="shared" si="5"/>
        <v>42603.625</v>
      </c>
      <c r="G154" s="14">
        <f t="shared" si="4"/>
        <v>6</v>
      </c>
      <c r="H154" s="4">
        <f>SUMIFS('LGE and KU 8760s'!F:F,'LGE and KU 8760s'!$B:$B,'S On Apr-Oct'!$B154,'LGE and KU 8760s'!$C:$C,'S On Apr-Oct'!$C154,'LGE and KU 8760s'!$D:$D,'S On Apr-Oct'!$D154,'LGE and KU 8760s'!$E:$E,'S On Apr-Oct'!$E154)</f>
        <v>1081762.7864383038</v>
      </c>
      <c r="I154" s="4">
        <f>SUMIFS('LGE and KU 8760s'!G:G,'LGE and KU 8760s'!$B:$B,'S On Apr-Oct'!$B154,'LGE and KU 8760s'!$C:$C,'S On Apr-Oct'!$C154,'LGE and KU 8760s'!$D:$D,'S On Apr-Oct'!$D154,'LGE and KU 8760s'!$E:$E,'S On Apr-Oct'!$E154)</f>
        <v>1091504.1581629917</v>
      </c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AA154" s="2"/>
      <c r="AB154"/>
      <c r="AC154"/>
      <c r="AD154"/>
    </row>
    <row r="155" spans="1:30" x14ac:dyDescent="0.25">
      <c r="A155" s="15">
        <v>42237.666898148149</v>
      </c>
      <c r="B155" s="14">
        <v>2015</v>
      </c>
      <c r="C155" s="14">
        <v>8</v>
      </c>
      <c r="D155" s="14">
        <v>21</v>
      </c>
      <c r="E155" s="14">
        <v>16</v>
      </c>
      <c r="F155" s="16">
        <f t="shared" si="5"/>
        <v>42603.666666666664</v>
      </c>
      <c r="G155" s="14">
        <f t="shared" si="4"/>
        <v>6</v>
      </c>
      <c r="H155" s="4">
        <f>SUMIFS('LGE and KU 8760s'!F:F,'LGE and KU 8760s'!$B:$B,'S On Apr-Oct'!$B155,'LGE and KU 8760s'!$C:$C,'S On Apr-Oct'!$C155,'LGE and KU 8760s'!$D:$D,'S On Apr-Oct'!$D155,'LGE and KU 8760s'!$E:$E,'S On Apr-Oct'!$E155)</f>
        <v>1144015.9626438248</v>
      </c>
      <c r="I155" s="4">
        <f>SUMIFS('LGE and KU 8760s'!G:G,'LGE and KU 8760s'!$B:$B,'S On Apr-Oct'!$B155,'LGE and KU 8760s'!$C:$C,'S On Apr-Oct'!$C155,'LGE and KU 8760s'!$D:$D,'S On Apr-Oct'!$D155,'LGE and KU 8760s'!$E:$E,'S On Apr-Oct'!$E155)</f>
        <v>1154370.2554011962</v>
      </c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AA155" s="2"/>
      <c r="AB155"/>
      <c r="AC155"/>
      <c r="AD155"/>
    </row>
    <row r="156" spans="1:30" x14ac:dyDescent="0.25">
      <c r="A156" s="15">
        <v>42240.541909722226</v>
      </c>
      <c r="B156" s="14">
        <v>2015</v>
      </c>
      <c r="C156" s="14">
        <v>8</v>
      </c>
      <c r="D156" s="14">
        <v>24</v>
      </c>
      <c r="E156" s="14">
        <v>13</v>
      </c>
      <c r="F156" s="16">
        <f t="shared" si="5"/>
        <v>42606.541666666664</v>
      </c>
      <c r="G156" s="14">
        <f t="shared" si="4"/>
        <v>2</v>
      </c>
      <c r="H156" s="4">
        <f>SUMIFS('LGE and KU 8760s'!F:F,'LGE and KU 8760s'!$B:$B,'S On Apr-Oct'!$B156,'LGE and KU 8760s'!$C:$C,'S On Apr-Oct'!$C156,'LGE and KU 8760s'!$D:$D,'S On Apr-Oct'!$D156,'LGE and KU 8760s'!$E:$E,'S On Apr-Oct'!$E156)</f>
        <v>1041191.9903984695</v>
      </c>
      <c r="I156" s="4">
        <f>SUMIFS('LGE and KU 8760s'!G:G,'LGE and KU 8760s'!$B:$B,'S On Apr-Oct'!$B156,'LGE and KU 8760s'!$C:$C,'S On Apr-Oct'!$C156,'LGE and KU 8760s'!$D:$D,'S On Apr-Oct'!$D156,'LGE and KU 8760s'!$E:$E,'S On Apr-Oct'!$E156)</f>
        <v>1180625.6006260798</v>
      </c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AA156" s="2"/>
      <c r="AB156"/>
      <c r="AC156"/>
      <c r="AD156"/>
    </row>
    <row r="157" spans="1:30" x14ac:dyDescent="0.25">
      <c r="A157" s="15">
        <v>42240.58357638889</v>
      </c>
      <c r="B157" s="14">
        <v>2015</v>
      </c>
      <c r="C157" s="14">
        <v>8</v>
      </c>
      <c r="D157" s="14">
        <v>24</v>
      </c>
      <c r="E157" s="14">
        <v>14</v>
      </c>
      <c r="F157" s="16">
        <f t="shared" si="5"/>
        <v>42606.583333333336</v>
      </c>
      <c r="G157" s="14">
        <f t="shared" si="4"/>
        <v>2</v>
      </c>
      <c r="H157" s="4">
        <f>SUMIFS('LGE and KU 8760s'!F:F,'LGE and KU 8760s'!$B:$B,'S On Apr-Oct'!$B157,'LGE and KU 8760s'!$C:$C,'S On Apr-Oct'!$C157,'LGE and KU 8760s'!$D:$D,'S On Apr-Oct'!$D157,'LGE and KU 8760s'!$E:$E,'S On Apr-Oct'!$E157)</f>
        <v>1117000.9772668292</v>
      </c>
      <c r="I157" s="4">
        <f>SUMIFS('LGE and KU 8760s'!G:G,'LGE and KU 8760s'!$B:$B,'S On Apr-Oct'!$B157,'LGE and KU 8760s'!$C:$C,'S On Apr-Oct'!$C157,'LGE and KU 8760s'!$D:$D,'S On Apr-Oct'!$D157,'LGE and KU 8760s'!$E:$E,'S On Apr-Oct'!$E157)</f>
        <v>1232475.8656010041</v>
      </c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AA157" s="2"/>
      <c r="AB157"/>
      <c r="AC157"/>
      <c r="AD157"/>
    </row>
    <row r="158" spans="1:30" x14ac:dyDescent="0.25">
      <c r="A158" s="15">
        <v>42240.625243055554</v>
      </c>
      <c r="B158" s="14">
        <v>2015</v>
      </c>
      <c r="C158" s="14">
        <v>8</v>
      </c>
      <c r="D158" s="14">
        <v>24</v>
      </c>
      <c r="E158" s="14">
        <v>15</v>
      </c>
      <c r="F158" s="16">
        <f t="shared" si="5"/>
        <v>42606.625</v>
      </c>
      <c r="G158" s="14">
        <f t="shared" si="4"/>
        <v>2</v>
      </c>
      <c r="H158" s="4">
        <f>SUMIFS('LGE and KU 8760s'!F:F,'LGE and KU 8760s'!$B:$B,'S On Apr-Oct'!$B158,'LGE and KU 8760s'!$C:$C,'S On Apr-Oct'!$C158,'LGE and KU 8760s'!$D:$D,'S On Apr-Oct'!$D158,'LGE and KU 8760s'!$E:$E,'S On Apr-Oct'!$E158)</f>
        <v>1189738.7003725776</v>
      </c>
      <c r="I158" s="4">
        <f>SUMIFS('LGE and KU 8760s'!G:G,'LGE and KU 8760s'!$B:$B,'S On Apr-Oct'!$B158,'LGE and KU 8760s'!$C:$C,'S On Apr-Oct'!$C158,'LGE and KU 8760s'!$D:$D,'S On Apr-Oct'!$D158,'LGE and KU 8760s'!$E:$E,'S On Apr-Oct'!$E158)</f>
        <v>1284504.2721517985</v>
      </c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AA158" s="2"/>
      <c r="AB158"/>
      <c r="AC158"/>
      <c r="AD158"/>
    </row>
    <row r="159" spans="1:30" x14ac:dyDescent="0.25">
      <c r="A159" s="15">
        <v>42240.666909722226</v>
      </c>
      <c r="B159" s="14">
        <v>2015</v>
      </c>
      <c r="C159" s="14">
        <v>8</v>
      </c>
      <c r="D159" s="14">
        <v>24</v>
      </c>
      <c r="E159" s="14">
        <v>16</v>
      </c>
      <c r="F159" s="16">
        <f t="shared" si="5"/>
        <v>42606.666666666664</v>
      </c>
      <c r="G159" s="14">
        <f t="shared" si="4"/>
        <v>2</v>
      </c>
      <c r="H159" s="4">
        <f>SUMIFS('LGE and KU 8760s'!F:F,'LGE and KU 8760s'!$B:$B,'S On Apr-Oct'!$B159,'LGE and KU 8760s'!$C:$C,'S On Apr-Oct'!$C159,'LGE and KU 8760s'!$D:$D,'S On Apr-Oct'!$D159,'LGE and KU 8760s'!$E:$E,'S On Apr-Oct'!$E159)</f>
        <v>1199610.300923825</v>
      </c>
      <c r="I159" s="4">
        <f>SUMIFS('LGE and KU 8760s'!G:G,'LGE and KU 8760s'!$B:$B,'S On Apr-Oct'!$B159,'LGE and KU 8760s'!$C:$C,'S On Apr-Oct'!$C159,'LGE and KU 8760s'!$D:$D,'S On Apr-Oct'!$D159,'LGE and KU 8760s'!$E:$E,'S On Apr-Oct'!$E159)</f>
        <v>1317121.8248607912</v>
      </c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AA159" s="2"/>
      <c r="AB159"/>
      <c r="AC159"/>
      <c r="AD159"/>
    </row>
    <row r="160" spans="1:30" x14ac:dyDescent="0.25">
      <c r="A160" s="15">
        <v>42241.541909722226</v>
      </c>
      <c r="B160" s="14">
        <v>2015</v>
      </c>
      <c r="C160" s="14">
        <v>8</v>
      </c>
      <c r="D160" s="14">
        <v>25</v>
      </c>
      <c r="E160" s="14">
        <v>13</v>
      </c>
      <c r="F160" s="16">
        <f t="shared" si="5"/>
        <v>42607.541666666664</v>
      </c>
      <c r="G160" s="14">
        <f t="shared" si="4"/>
        <v>3</v>
      </c>
      <c r="H160" s="4">
        <f>SUMIFS('LGE and KU 8760s'!F:F,'LGE and KU 8760s'!$B:$B,'S On Apr-Oct'!$B160,'LGE and KU 8760s'!$C:$C,'S On Apr-Oct'!$C160,'LGE and KU 8760s'!$D:$D,'S On Apr-Oct'!$D160,'LGE and KU 8760s'!$E:$E,'S On Apr-Oct'!$E160)</f>
        <v>1031277.8244154553</v>
      </c>
      <c r="I160" s="4">
        <f>SUMIFS('LGE and KU 8760s'!G:G,'LGE and KU 8760s'!$B:$B,'S On Apr-Oct'!$B160,'LGE and KU 8760s'!$C:$C,'S On Apr-Oct'!$C160,'LGE and KU 8760s'!$D:$D,'S On Apr-Oct'!$D160,'LGE and KU 8760s'!$E:$E,'S On Apr-Oct'!$E160)</f>
        <v>1171610.4201787617</v>
      </c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AA160" s="2"/>
      <c r="AB160"/>
      <c r="AC160"/>
      <c r="AD160"/>
    </row>
    <row r="161" spans="1:30" x14ac:dyDescent="0.25">
      <c r="A161" s="15">
        <v>42241.58357638889</v>
      </c>
      <c r="B161" s="14">
        <v>2015</v>
      </c>
      <c r="C161" s="14">
        <v>8</v>
      </c>
      <c r="D161" s="14">
        <v>25</v>
      </c>
      <c r="E161" s="14">
        <v>14</v>
      </c>
      <c r="F161" s="16">
        <f t="shared" si="5"/>
        <v>42607.583333333336</v>
      </c>
      <c r="G161" s="14">
        <f t="shared" si="4"/>
        <v>3</v>
      </c>
      <c r="H161" s="4">
        <f>SUMIFS('LGE and KU 8760s'!F:F,'LGE and KU 8760s'!$B:$B,'S On Apr-Oct'!$B161,'LGE and KU 8760s'!$C:$C,'S On Apr-Oct'!$C161,'LGE and KU 8760s'!$D:$D,'S On Apr-Oct'!$D161,'LGE and KU 8760s'!$E:$E,'S On Apr-Oct'!$E161)</f>
        <v>1133313.5046232578</v>
      </c>
      <c r="I161" s="4">
        <f>SUMIFS('LGE and KU 8760s'!G:G,'LGE and KU 8760s'!$B:$B,'S On Apr-Oct'!$B161,'LGE and KU 8760s'!$C:$C,'S On Apr-Oct'!$C161,'LGE and KU 8760s'!$D:$D,'S On Apr-Oct'!$D161,'LGE and KU 8760s'!$E:$E,'S On Apr-Oct'!$E161)</f>
        <v>1251809.7539329447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AA161" s="2"/>
      <c r="AB161"/>
      <c r="AC161"/>
      <c r="AD161"/>
    </row>
    <row r="162" spans="1:30" x14ac:dyDescent="0.25">
      <c r="A162" s="15">
        <v>42241.625243055554</v>
      </c>
      <c r="B162" s="14">
        <v>2015</v>
      </c>
      <c r="C162" s="14">
        <v>8</v>
      </c>
      <c r="D162" s="14">
        <v>25</v>
      </c>
      <c r="E162" s="14">
        <v>15</v>
      </c>
      <c r="F162" s="16">
        <f t="shared" si="5"/>
        <v>42607.625</v>
      </c>
      <c r="G162" s="14">
        <f t="shared" si="4"/>
        <v>3</v>
      </c>
      <c r="H162" s="4">
        <f>SUMIFS('LGE and KU 8760s'!F:F,'LGE and KU 8760s'!$B:$B,'S On Apr-Oct'!$B162,'LGE and KU 8760s'!$C:$C,'S On Apr-Oct'!$C162,'LGE and KU 8760s'!$D:$D,'S On Apr-Oct'!$D162,'LGE and KU 8760s'!$E:$E,'S On Apr-Oct'!$E162)</f>
        <v>1225011.5501995054</v>
      </c>
      <c r="I162" s="4">
        <f>SUMIFS('LGE and KU 8760s'!G:G,'LGE and KU 8760s'!$B:$B,'S On Apr-Oct'!$B162,'LGE and KU 8760s'!$C:$C,'S On Apr-Oct'!$C162,'LGE and KU 8760s'!$D:$D,'S On Apr-Oct'!$D162,'LGE and KU 8760s'!$E:$E,'S On Apr-Oct'!$E162)</f>
        <v>1312973.5638687282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AA162" s="2"/>
      <c r="AB162"/>
      <c r="AC162"/>
      <c r="AD162"/>
    </row>
    <row r="163" spans="1:30" x14ac:dyDescent="0.25">
      <c r="A163" s="15">
        <v>42241.666909722226</v>
      </c>
      <c r="B163" s="14">
        <v>2015</v>
      </c>
      <c r="C163" s="14">
        <v>8</v>
      </c>
      <c r="D163" s="14">
        <v>25</v>
      </c>
      <c r="E163" s="14">
        <v>16</v>
      </c>
      <c r="F163" s="16">
        <f t="shared" si="5"/>
        <v>42607.666666666664</v>
      </c>
      <c r="G163" s="14">
        <f t="shared" si="4"/>
        <v>3</v>
      </c>
      <c r="H163" s="4">
        <f>SUMIFS('LGE and KU 8760s'!F:F,'LGE and KU 8760s'!$B:$B,'S On Apr-Oct'!$B163,'LGE and KU 8760s'!$C:$C,'S On Apr-Oct'!$C163,'LGE and KU 8760s'!$D:$D,'S On Apr-Oct'!$D163,'LGE and KU 8760s'!$E:$E,'S On Apr-Oct'!$E163)</f>
        <v>1240890.9098463734</v>
      </c>
      <c r="I163" s="4">
        <f>SUMIFS('LGE and KU 8760s'!G:G,'LGE and KU 8760s'!$B:$B,'S On Apr-Oct'!$B163,'LGE and KU 8760s'!$C:$C,'S On Apr-Oct'!$C163,'LGE and KU 8760s'!$D:$D,'S On Apr-Oct'!$D163,'LGE and KU 8760s'!$E:$E,'S On Apr-Oct'!$E163)</f>
        <v>1339820.6816668881</v>
      </c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AA163" s="2"/>
      <c r="AB163"/>
      <c r="AC163"/>
      <c r="AD163"/>
    </row>
    <row r="164" spans="1:30" x14ac:dyDescent="0.25">
      <c r="A164" s="15">
        <v>42242.541909722226</v>
      </c>
      <c r="B164" s="14">
        <v>2015</v>
      </c>
      <c r="C164" s="14">
        <v>8</v>
      </c>
      <c r="D164" s="14">
        <v>26</v>
      </c>
      <c r="E164" s="14">
        <v>13</v>
      </c>
      <c r="F164" s="16">
        <f t="shared" si="5"/>
        <v>42608.541666666664</v>
      </c>
      <c r="G164" s="14">
        <f t="shared" si="4"/>
        <v>4</v>
      </c>
      <c r="H164" s="4">
        <f>SUMIFS('LGE and KU 8760s'!F:F,'LGE and KU 8760s'!$B:$B,'S On Apr-Oct'!$B164,'LGE and KU 8760s'!$C:$C,'S On Apr-Oct'!$C164,'LGE and KU 8760s'!$D:$D,'S On Apr-Oct'!$D164,'LGE and KU 8760s'!$E:$E,'S On Apr-Oct'!$E164)</f>
        <v>947258.38427751197</v>
      </c>
      <c r="I164" s="4">
        <f>SUMIFS('LGE and KU 8760s'!G:G,'LGE and KU 8760s'!$B:$B,'S On Apr-Oct'!$B164,'LGE and KU 8760s'!$C:$C,'S On Apr-Oct'!$C164,'LGE and KU 8760s'!$D:$D,'S On Apr-Oct'!$D164,'LGE and KU 8760s'!$E:$E,'S On Apr-Oct'!$E164)</f>
        <v>1044476.8055364679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AA164" s="2"/>
      <c r="AB164"/>
      <c r="AC164"/>
      <c r="AD164"/>
    </row>
    <row r="165" spans="1:30" x14ac:dyDescent="0.25">
      <c r="A165" s="15">
        <v>42242.58357638889</v>
      </c>
      <c r="B165" s="14">
        <v>2015</v>
      </c>
      <c r="C165" s="14">
        <v>8</v>
      </c>
      <c r="D165" s="14">
        <v>26</v>
      </c>
      <c r="E165" s="14">
        <v>14</v>
      </c>
      <c r="F165" s="16">
        <f t="shared" si="5"/>
        <v>42608.583333333336</v>
      </c>
      <c r="G165" s="14">
        <f t="shared" si="4"/>
        <v>4</v>
      </c>
      <c r="H165" s="4">
        <f>SUMIFS('LGE and KU 8760s'!F:F,'LGE and KU 8760s'!$B:$B,'S On Apr-Oct'!$B165,'LGE and KU 8760s'!$C:$C,'S On Apr-Oct'!$C165,'LGE and KU 8760s'!$D:$D,'S On Apr-Oct'!$D165,'LGE and KU 8760s'!$E:$E,'S On Apr-Oct'!$E165)</f>
        <v>1052427.376535851</v>
      </c>
      <c r="I165" s="4">
        <f>SUMIFS('LGE and KU 8760s'!G:G,'LGE and KU 8760s'!$B:$B,'S On Apr-Oct'!$B165,'LGE and KU 8760s'!$C:$C,'S On Apr-Oct'!$C165,'LGE and KU 8760s'!$D:$D,'S On Apr-Oct'!$D165,'LGE and KU 8760s'!$E:$E,'S On Apr-Oct'!$E165)</f>
        <v>1148402.7263687367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AA165" s="2"/>
      <c r="AB165"/>
      <c r="AC165"/>
      <c r="AD165"/>
    </row>
    <row r="166" spans="1:30" x14ac:dyDescent="0.25">
      <c r="A166" s="15">
        <v>42242.625243055554</v>
      </c>
      <c r="B166" s="14">
        <v>2015</v>
      </c>
      <c r="C166" s="14">
        <v>8</v>
      </c>
      <c r="D166" s="14">
        <v>26</v>
      </c>
      <c r="E166" s="14">
        <v>15</v>
      </c>
      <c r="F166" s="16">
        <f t="shared" si="5"/>
        <v>42608.625</v>
      </c>
      <c r="G166" s="14">
        <f t="shared" si="4"/>
        <v>4</v>
      </c>
      <c r="H166" s="4">
        <f>SUMIFS('LGE and KU 8760s'!F:F,'LGE and KU 8760s'!$B:$B,'S On Apr-Oct'!$B166,'LGE and KU 8760s'!$C:$C,'S On Apr-Oct'!$C166,'LGE and KU 8760s'!$D:$D,'S On Apr-Oct'!$D166,'LGE and KU 8760s'!$E:$E,'S On Apr-Oct'!$E166)</f>
        <v>1120245.860054564</v>
      </c>
      <c r="I166" s="4">
        <f>SUMIFS('LGE and KU 8760s'!G:G,'LGE and KU 8760s'!$B:$B,'S On Apr-Oct'!$B166,'LGE and KU 8760s'!$C:$C,'S On Apr-Oct'!$C166,'LGE and KU 8760s'!$D:$D,'S On Apr-Oct'!$D166,'LGE and KU 8760s'!$E:$E,'S On Apr-Oct'!$E166)</f>
        <v>1229853.1944573119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AA166" s="2"/>
      <c r="AB166"/>
      <c r="AC166"/>
      <c r="AD166"/>
    </row>
    <row r="167" spans="1:30" x14ac:dyDescent="0.25">
      <c r="A167" s="15">
        <v>42242.666909722226</v>
      </c>
      <c r="B167" s="14">
        <v>2015</v>
      </c>
      <c r="C167" s="14">
        <v>8</v>
      </c>
      <c r="D167" s="14">
        <v>26</v>
      </c>
      <c r="E167" s="14">
        <v>16</v>
      </c>
      <c r="F167" s="16">
        <f t="shared" si="5"/>
        <v>42608.666666666664</v>
      </c>
      <c r="G167" s="14">
        <f t="shared" si="4"/>
        <v>4</v>
      </c>
      <c r="H167" s="4">
        <f>SUMIFS('LGE and KU 8760s'!F:F,'LGE and KU 8760s'!$B:$B,'S On Apr-Oct'!$B167,'LGE and KU 8760s'!$C:$C,'S On Apr-Oct'!$C167,'LGE and KU 8760s'!$D:$D,'S On Apr-Oct'!$D167,'LGE and KU 8760s'!$E:$E,'S On Apr-Oct'!$E167)</f>
        <v>1200379.6841614561</v>
      </c>
      <c r="I167" s="4">
        <f>SUMIFS('LGE and KU 8760s'!G:G,'LGE and KU 8760s'!$B:$B,'S On Apr-Oct'!$B167,'LGE and KU 8760s'!$C:$C,'S On Apr-Oct'!$C167,'LGE and KU 8760s'!$D:$D,'S On Apr-Oct'!$D167,'LGE and KU 8760s'!$E:$E,'S On Apr-Oct'!$E167)</f>
        <v>1305872.3795741764</v>
      </c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AA167" s="2"/>
      <c r="AB167"/>
      <c r="AC167"/>
      <c r="AD167"/>
    </row>
    <row r="168" spans="1:30" x14ac:dyDescent="0.25">
      <c r="A168" s="15">
        <v>42243.541909722226</v>
      </c>
      <c r="B168" s="14">
        <v>2015</v>
      </c>
      <c r="C168" s="14">
        <v>8</v>
      </c>
      <c r="D168" s="14">
        <v>27</v>
      </c>
      <c r="E168" s="14">
        <v>13</v>
      </c>
      <c r="F168" s="16">
        <f t="shared" si="5"/>
        <v>42609.541666666664</v>
      </c>
      <c r="G168" s="14">
        <f t="shared" si="4"/>
        <v>5</v>
      </c>
      <c r="H168" s="4">
        <f>SUMIFS('LGE and KU 8760s'!F:F,'LGE and KU 8760s'!$B:$B,'S On Apr-Oct'!$B168,'LGE and KU 8760s'!$C:$C,'S On Apr-Oct'!$C168,'LGE and KU 8760s'!$D:$D,'S On Apr-Oct'!$D168,'LGE and KU 8760s'!$E:$E,'S On Apr-Oct'!$E168)</f>
        <v>977943.01270479907</v>
      </c>
      <c r="I168" s="4">
        <f>SUMIFS('LGE and KU 8760s'!G:G,'LGE and KU 8760s'!$B:$B,'S On Apr-Oct'!$B168,'LGE and KU 8760s'!$C:$C,'S On Apr-Oct'!$C168,'LGE and KU 8760s'!$D:$D,'S On Apr-Oct'!$D168,'LGE and KU 8760s'!$E:$E,'S On Apr-Oct'!$E168)</f>
        <v>1096119.8429042972</v>
      </c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AA168" s="2"/>
      <c r="AB168"/>
      <c r="AC168"/>
      <c r="AD168"/>
    </row>
    <row r="169" spans="1:30" x14ac:dyDescent="0.25">
      <c r="A169" s="15">
        <v>42243.58357638889</v>
      </c>
      <c r="B169" s="14">
        <v>2015</v>
      </c>
      <c r="C169" s="14">
        <v>8</v>
      </c>
      <c r="D169" s="14">
        <v>27</v>
      </c>
      <c r="E169" s="14">
        <v>14</v>
      </c>
      <c r="F169" s="16">
        <f t="shared" si="5"/>
        <v>42609.583333333336</v>
      </c>
      <c r="G169" s="14">
        <f t="shared" si="4"/>
        <v>5</v>
      </c>
      <c r="H169" s="4">
        <f>SUMIFS('LGE and KU 8760s'!F:F,'LGE and KU 8760s'!$B:$B,'S On Apr-Oct'!$B169,'LGE and KU 8760s'!$C:$C,'S On Apr-Oct'!$C169,'LGE and KU 8760s'!$D:$D,'S On Apr-Oct'!$D169,'LGE and KU 8760s'!$E:$E,'S On Apr-Oct'!$E169)</f>
        <v>1056465.0033894675</v>
      </c>
      <c r="I169" s="4">
        <f>SUMIFS('LGE and KU 8760s'!G:G,'LGE and KU 8760s'!$B:$B,'S On Apr-Oct'!$B169,'LGE and KU 8760s'!$C:$C,'S On Apr-Oct'!$C169,'LGE and KU 8760s'!$D:$D,'S On Apr-Oct'!$D169,'LGE and KU 8760s'!$E:$E,'S On Apr-Oct'!$E169)</f>
        <v>1224788.4387226736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AA169" s="2"/>
      <c r="AB169"/>
      <c r="AC169"/>
      <c r="AD169"/>
    </row>
    <row r="170" spans="1:30" x14ac:dyDescent="0.25">
      <c r="A170" s="15">
        <v>42243.625243055554</v>
      </c>
      <c r="B170" s="14">
        <v>2015</v>
      </c>
      <c r="C170" s="14">
        <v>8</v>
      </c>
      <c r="D170" s="14">
        <v>27</v>
      </c>
      <c r="E170" s="14">
        <v>15</v>
      </c>
      <c r="F170" s="16">
        <f t="shared" si="5"/>
        <v>42609.625</v>
      </c>
      <c r="G170" s="14">
        <f t="shared" si="4"/>
        <v>5</v>
      </c>
      <c r="H170" s="4">
        <f>SUMIFS('LGE and KU 8760s'!F:F,'LGE and KU 8760s'!$B:$B,'S On Apr-Oct'!$B170,'LGE and KU 8760s'!$C:$C,'S On Apr-Oct'!$C170,'LGE and KU 8760s'!$D:$D,'S On Apr-Oct'!$D170,'LGE and KU 8760s'!$E:$E,'S On Apr-Oct'!$E170)</f>
        <v>1174901.3987469838</v>
      </c>
      <c r="I170" s="4">
        <f>SUMIFS('LGE and KU 8760s'!G:G,'LGE and KU 8760s'!$B:$B,'S On Apr-Oct'!$B170,'LGE and KU 8760s'!$C:$C,'S On Apr-Oct'!$C170,'LGE and KU 8760s'!$D:$D,'S On Apr-Oct'!$D170,'LGE and KU 8760s'!$E:$E,'S On Apr-Oct'!$E170)</f>
        <v>1288049.535905069</v>
      </c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AA170" s="2"/>
      <c r="AB170"/>
      <c r="AC170"/>
      <c r="AD170"/>
    </row>
    <row r="171" spans="1:30" x14ac:dyDescent="0.25">
      <c r="A171" s="15">
        <v>42243.666909722226</v>
      </c>
      <c r="B171" s="14">
        <v>2015</v>
      </c>
      <c r="C171" s="14">
        <v>8</v>
      </c>
      <c r="D171" s="14">
        <v>27</v>
      </c>
      <c r="E171" s="14">
        <v>16</v>
      </c>
      <c r="F171" s="16">
        <f t="shared" si="5"/>
        <v>42609.666666666664</v>
      </c>
      <c r="G171" s="14">
        <f t="shared" si="4"/>
        <v>5</v>
      </c>
      <c r="H171" s="4">
        <f>SUMIFS('LGE and KU 8760s'!F:F,'LGE and KU 8760s'!$B:$B,'S On Apr-Oct'!$B171,'LGE and KU 8760s'!$C:$C,'S On Apr-Oct'!$C171,'LGE and KU 8760s'!$D:$D,'S On Apr-Oct'!$D171,'LGE and KU 8760s'!$E:$E,'S On Apr-Oct'!$E171)</f>
        <v>1224122.7709185919</v>
      </c>
      <c r="I171" s="4">
        <f>SUMIFS('LGE and KU 8760s'!G:G,'LGE and KU 8760s'!$B:$B,'S On Apr-Oct'!$B171,'LGE and KU 8760s'!$C:$C,'S On Apr-Oct'!$C171,'LGE and KU 8760s'!$D:$D,'S On Apr-Oct'!$D171,'LGE and KU 8760s'!$E:$E,'S On Apr-Oct'!$E171)</f>
        <v>1319265.1253943888</v>
      </c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AA171" s="2"/>
      <c r="AB171"/>
      <c r="AC171"/>
      <c r="AD171"/>
    </row>
    <row r="172" spans="1:30" x14ac:dyDescent="0.25">
      <c r="A172" s="15">
        <v>42244.541909722226</v>
      </c>
      <c r="B172" s="14">
        <v>2015</v>
      </c>
      <c r="C172" s="14">
        <v>8</v>
      </c>
      <c r="D172" s="14">
        <v>28</v>
      </c>
      <c r="E172" s="14">
        <v>13</v>
      </c>
      <c r="F172" s="16">
        <f t="shared" si="5"/>
        <v>42610.541666666664</v>
      </c>
      <c r="G172" s="14">
        <f t="shared" si="4"/>
        <v>6</v>
      </c>
      <c r="H172" s="4">
        <f>SUMIFS('LGE and KU 8760s'!F:F,'LGE and KU 8760s'!$B:$B,'S On Apr-Oct'!$B172,'LGE and KU 8760s'!$C:$C,'S On Apr-Oct'!$C172,'LGE and KU 8760s'!$D:$D,'S On Apr-Oct'!$D172,'LGE and KU 8760s'!$E:$E,'S On Apr-Oct'!$E172)</f>
        <v>1051025.2471360089</v>
      </c>
      <c r="I172" s="4">
        <f>SUMIFS('LGE and KU 8760s'!G:G,'LGE and KU 8760s'!$B:$B,'S On Apr-Oct'!$B172,'LGE and KU 8760s'!$C:$C,'S On Apr-Oct'!$C172,'LGE and KU 8760s'!$D:$D,'S On Apr-Oct'!$D172,'LGE and KU 8760s'!$E:$E,'S On Apr-Oct'!$E172)</f>
        <v>1160694.0630416442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AA172" s="2"/>
      <c r="AB172"/>
      <c r="AC172"/>
      <c r="AD172"/>
    </row>
    <row r="173" spans="1:30" x14ac:dyDescent="0.25">
      <c r="A173" s="15">
        <v>42244.58357638889</v>
      </c>
      <c r="B173" s="14">
        <v>2015</v>
      </c>
      <c r="C173" s="14">
        <v>8</v>
      </c>
      <c r="D173" s="14">
        <v>28</v>
      </c>
      <c r="E173" s="14">
        <v>14</v>
      </c>
      <c r="F173" s="16">
        <f t="shared" si="5"/>
        <v>42610.583333333336</v>
      </c>
      <c r="G173" s="14">
        <f t="shared" si="4"/>
        <v>6</v>
      </c>
      <c r="H173" s="4">
        <f>SUMIFS('LGE and KU 8760s'!F:F,'LGE and KU 8760s'!$B:$B,'S On Apr-Oct'!$B173,'LGE and KU 8760s'!$C:$C,'S On Apr-Oct'!$C173,'LGE and KU 8760s'!$D:$D,'S On Apr-Oct'!$D173,'LGE and KU 8760s'!$E:$E,'S On Apr-Oct'!$E173)</f>
        <v>1172757.9616188579</v>
      </c>
      <c r="I173" s="4">
        <f>SUMIFS('LGE and KU 8760s'!G:G,'LGE and KU 8760s'!$B:$B,'S On Apr-Oct'!$B173,'LGE and KU 8760s'!$C:$C,'S On Apr-Oct'!$C173,'LGE and KU 8760s'!$D:$D,'S On Apr-Oct'!$D173,'LGE and KU 8760s'!$E:$E,'S On Apr-Oct'!$E173)</f>
        <v>1282840.4096182301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AA173" s="2"/>
      <c r="AB173"/>
      <c r="AC173"/>
      <c r="AD173"/>
    </row>
    <row r="174" spans="1:30" x14ac:dyDescent="0.25">
      <c r="A174" s="15">
        <v>42244.625243055554</v>
      </c>
      <c r="B174" s="14">
        <v>2015</v>
      </c>
      <c r="C174" s="14">
        <v>8</v>
      </c>
      <c r="D174" s="14">
        <v>28</v>
      </c>
      <c r="E174" s="14">
        <v>15</v>
      </c>
      <c r="F174" s="16">
        <f t="shared" si="5"/>
        <v>42610.625</v>
      </c>
      <c r="G174" s="14">
        <f t="shared" si="4"/>
        <v>6</v>
      </c>
      <c r="H174" s="4">
        <f>SUMIFS('LGE and KU 8760s'!F:F,'LGE and KU 8760s'!$B:$B,'S On Apr-Oct'!$B174,'LGE and KU 8760s'!$C:$C,'S On Apr-Oct'!$C174,'LGE and KU 8760s'!$D:$D,'S On Apr-Oct'!$D174,'LGE and KU 8760s'!$E:$E,'S On Apr-Oct'!$E174)</f>
        <v>1235804.9069552484</v>
      </c>
      <c r="I174" s="4">
        <f>SUMIFS('LGE and KU 8760s'!G:G,'LGE and KU 8760s'!$B:$B,'S On Apr-Oct'!$B174,'LGE and KU 8760s'!$C:$C,'S On Apr-Oct'!$C174,'LGE and KU 8760s'!$D:$D,'S On Apr-Oct'!$D174,'LGE and KU 8760s'!$E:$E,'S On Apr-Oct'!$E174)</f>
        <v>1317957.2331532175</v>
      </c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AA174" s="2"/>
      <c r="AB174"/>
      <c r="AC174"/>
      <c r="AD174"/>
    </row>
    <row r="175" spans="1:30" x14ac:dyDescent="0.25">
      <c r="A175" s="15">
        <v>42244.666909722226</v>
      </c>
      <c r="B175" s="14">
        <v>2015</v>
      </c>
      <c r="C175" s="14">
        <v>8</v>
      </c>
      <c r="D175" s="14">
        <v>28</v>
      </c>
      <c r="E175" s="14">
        <v>16</v>
      </c>
      <c r="F175" s="16">
        <f t="shared" si="5"/>
        <v>42610.666666666664</v>
      </c>
      <c r="G175" s="14">
        <f t="shared" si="4"/>
        <v>6</v>
      </c>
      <c r="H175" s="4">
        <f>SUMIFS('LGE and KU 8760s'!F:F,'LGE and KU 8760s'!$B:$B,'S On Apr-Oct'!$B175,'LGE and KU 8760s'!$C:$C,'S On Apr-Oct'!$C175,'LGE and KU 8760s'!$D:$D,'S On Apr-Oct'!$D175,'LGE and KU 8760s'!$E:$E,'S On Apr-Oct'!$E175)</f>
        <v>1332614.537901182</v>
      </c>
      <c r="I175" s="4">
        <f>SUMIFS('LGE and KU 8760s'!G:G,'LGE and KU 8760s'!$B:$B,'S On Apr-Oct'!$B175,'LGE and KU 8760s'!$C:$C,'S On Apr-Oct'!$C175,'LGE and KU 8760s'!$D:$D,'S On Apr-Oct'!$D175,'LGE and KU 8760s'!$E:$E,'S On Apr-Oct'!$E175)</f>
        <v>1430638.0057059813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AA175" s="2"/>
      <c r="AB175"/>
      <c r="AC175"/>
      <c r="AD175"/>
    </row>
    <row r="176" spans="1:30" x14ac:dyDescent="0.25">
      <c r="A176" s="15">
        <v>42247.541921296295</v>
      </c>
      <c r="B176" s="14">
        <v>2015</v>
      </c>
      <c r="C176" s="14">
        <v>8</v>
      </c>
      <c r="D176" s="14">
        <v>31</v>
      </c>
      <c r="E176" s="14">
        <v>13</v>
      </c>
      <c r="F176" s="16">
        <f t="shared" si="5"/>
        <v>42613.541666666664</v>
      </c>
      <c r="G176" s="14">
        <f t="shared" si="4"/>
        <v>2</v>
      </c>
      <c r="H176" s="4">
        <f>SUMIFS('LGE and KU 8760s'!F:F,'LGE and KU 8760s'!$B:$B,'S On Apr-Oct'!$B176,'LGE and KU 8760s'!$C:$C,'S On Apr-Oct'!$C176,'LGE and KU 8760s'!$D:$D,'S On Apr-Oct'!$D176,'LGE and KU 8760s'!$E:$E,'S On Apr-Oct'!$E176)</f>
        <v>1280048.1058923169</v>
      </c>
      <c r="I176" s="4">
        <f>SUMIFS('LGE and KU 8760s'!G:G,'LGE and KU 8760s'!$B:$B,'S On Apr-Oct'!$B176,'LGE and KU 8760s'!$C:$C,'S On Apr-Oct'!$C176,'LGE and KU 8760s'!$D:$D,'S On Apr-Oct'!$D176,'LGE and KU 8760s'!$E:$E,'S On Apr-Oct'!$E176)</f>
        <v>1327416.7938451178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AA176" s="2"/>
      <c r="AB176"/>
      <c r="AC176"/>
      <c r="AD176"/>
    </row>
    <row r="177" spans="1:30" x14ac:dyDescent="0.25">
      <c r="A177" s="15">
        <v>42247.583587962959</v>
      </c>
      <c r="B177" s="14">
        <v>2015</v>
      </c>
      <c r="C177" s="14">
        <v>8</v>
      </c>
      <c r="D177" s="14">
        <v>31</v>
      </c>
      <c r="E177" s="14">
        <v>14</v>
      </c>
      <c r="F177" s="16">
        <f t="shared" si="5"/>
        <v>42613.583333333336</v>
      </c>
      <c r="G177" s="14">
        <f t="shared" si="4"/>
        <v>2</v>
      </c>
      <c r="H177" s="4">
        <f>SUMIFS('LGE and KU 8760s'!F:F,'LGE and KU 8760s'!$B:$B,'S On Apr-Oct'!$B177,'LGE and KU 8760s'!$C:$C,'S On Apr-Oct'!$C177,'LGE and KU 8760s'!$D:$D,'S On Apr-Oct'!$D177,'LGE and KU 8760s'!$E:$E,'S On Apr-Oct'!$E177)</f>
        <v>1165117.6411044153</v>
      </c>
      <c r="I177" s="4">
        <f>SUMIFS('LGE and KU 8760s'!G:G,'LGE and KU 8760s'!$B:$B,'S On Apr-Oct'!$B177,'LGE and KU 8760s'!$C:$C,'S On Apr-Oct'!$C177,'LGE and KU 8760s'!$D:$D,'S On Apr-Oct'!$D177,'LGE and KU 8760s'!$E:$E,'S On Apr-Oct'!$E177)</f>
        <v>1394437.5947851939</v>
      </c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AA177" s="2"/>
      <c r="AB177"/>
      <c r="AC177"/>
      <c r="AD177"/>
    </row>
    <row r="178" spans="1:30" x14ac:dyDescent="0.25">
      <c r="A178" s="15">
        <v>42247.625254629631</v>
      </c>
      <c r="B178" s="14">
        <v>2015</v>
      </c>
      <c r="C178" s="14">
        <v>8</v>
      </c>
      <c r="D178" s="14">
        <v>31</v>
      </c>
      <c r="E178" s="14">
        <v>15</v>
      </c>
      <c r="F178" s="16">
        <f t="shared" si="5"/>
        <v>42613.625</v>
      </c>
      <c r="G178" s="14">
        <f t="shared" si="4"/>
        <v>2</v>
      </c>
      <c r="H178" s="4">
        <f>SUMIFS('LGE and KU 8760s'!F:F,'LGE and KU 8760s'!$B:$B,'S On Apr-Oct'!$B178,'LGE and KU 8760s'!$C:$C,'S On Apr-Oct'!$C178,'LGE and KU 8760s'!$D:$D,'S On Apr-Oct'!$D178,'LGE and KU 8760s'!$E:$E,'S On Apr-Oct'!$E178)</f>
        <v>1188234.7437826928</v>
      </c>
      <c r="I178" s="4">
        <f>SUMIFS('LGE and KU 8760s'!G:G,'LGE and KU 8760s'!$B:$B,'S On Apr-Oct'!$B178,'LGE and KU 8760s'!$C:$C,'S On Apr-Oct'!$C178,'LGE and KU 8760s'!$D:$D,'S On Apr-Oct'!$D178,'LGE and KU 8760s'!$E:$E,'S On Apr-Oct'!$E178)</f>
        <v>1411428.0404042338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AA178" s="2"/>
      <c r="AB178"/>
      <c r="AC178"/>
      <c r="AD178"/>
    </row>
    <row r="179" spans="1:30" x14ac:dyDescent="0.25">
      <c r="A179" s="15">
        <v>42247.666921296295</v>
      </c>
      <c r="B179" s="14">
        <v>2015</v>
      </c>
      <c r="C179" s="14">
        <v>8</v>
      </c>
      <c r="D179" s="14">
        <v>31</v>
      </c>
      <c r="E179" s="14">
        <v>16</v>
      </c>
      <c r="F179" s="16">
        <f t="shared" si="5"/>
        <v>42613.666666666664</v>
      </c>
      <c r="G179" s="14">
        <f t="shared" si="4"/>
        <v>2</v>
      </c>
      <c r="H179" s="4">
        <f>SUMIFS('LGE and KU 8760s'!F:F,'LGE and KU 8760s'!$B:$B,'S On Apr-Oct'!$B179,'LGE and KU 8760s'!$C:$C,'S On Apr-Oct'!$C179,'LGE and KU 8760s'!$D:$D,'S On Apr-Oct'!$D179,'LGE and KU 8760s'!$E:$E,'S On Apr-Oct'!$E179)</f>
        <v>1206290.8929294746</v>
      </c>
      <c r="I179" s="4">
        <f>SUMIFS('LGE and KU 8760s'!G:G,'LGE and KU 8760s'!$B:$B,'S On Apr-Oct'!$B179,'LGE and KU 8760s'!$C:$C,'S On Apr-Oct'!$C179,'LGE and KU 8760s'!$D:$D,'S On Apr-Oct'!$D179,'LGE and KU 8760s'!$E:$E,'S On Apr-Oct'!$E179)</f>
        <v>1288117.8849737761</v>
      </c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AA179" s="2"/>
      <c r="AB179"/>
      <c r="AC179"/>
      <c r="AD179"/>
    </row>
    <row r="180" spans="1:30" x14ac:dyDescent="0.25">
      <c r="A180" s="15">
        <v>42248.541921296295</v>
      </c>
      <c r="B180" s="14">
        <v>2015</v>
      </c>
      <c r="C180" s="14">
        <v>9</v>
      </c>
      <c r="D180" s="14">
        <v>1</v>
      </c>
      <c r="E180" s="14">
        <v>13</v>
      </c>
      <c r="F180" s="16">
        <f t="shared" si="5"/>
        <v>42614.541666666664</v>
      </c>
      <c r="G180" s="14">
        <f t="shared" si="4"/>
        <v>3</v>
      </c>
      <c r="H180" s="4">
        <f>SUMIFS('LGE and KU 8760s'!F:F,'LGE and KU 8760s'!$B:$B,'S On Apr-Oct'!$B180,'LGE and KU 8760s'!$C:$C,'S On Apr-Oct'!$C180,'LGE and KU 8760s'!$D:$D,'S On Apr-Oct'!$D180,'LGE and KU 8760s'!$E:$E,'S On Apr-Oct'!$E180)</f>
        <v>992949.3124351576</v>
      </c>
      <c r="I180" s="4">
        <f>SUMIFS('LGE and KU 8760s'!G:G,'LGE and KU 8760s'!$B:$B,'S On Apr-Oct'!$B180,'LGE and KU 8760s'!$C:$C,'S On Apr-Oct'!$C180,'LGE and KU 8760s'!$D:$D,'S On Apr-Oct'!$D180,'LGE and KU 8760s'!$E:$E,'S On Apr-Oct'!$E180)</f>
        <v>1132838.3649952451</v>
      </c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AA180" s="2"/>
      <c r="AB180"/>
      <c r="AC180"/>
      <c r="AD180"/>
    </row>
    <row r="181" spans="1:30" x14ac:dyDescent="0.25">
      <c r="A181" s="15">
        <v>42248.583587962959</v>
      </c>
      <c r="B181" s="14">
        <v>2015</v>
      </c>
      <c r="C181" s="14">
        <v>9</v>
      </c>
      <c r="D181" s="14">
        <v>1</v>
      </c>
      <c r="E181" s="14">
        <v>14</v>
      </c>
      <c r="F181" s="16">
        <f t="shared" si="5"/>
        <v>42614.583333333336</v>
      </c>
      <c r="G181" s="14">
        <f t="shared" si="4"/>
        <v>3</v>
      </c>
      <c r="H181" s="4">
        <f>SUMIFS('LGE and KU 8760s'!F:F,'LGE and KU 8760s'!$B:$B,'S On Apr-Oct'!$B181,'LGE and KU 8760s'!$C:$C,'S On Apr-Oct'!$C181,'LGE and KU 8760s'!$D:$D,'S On Apr-Oct'!$D181,'LGE and KU 8760s'!$E:$E,'S On Apr-Oct'!$E181)</f>
        <v>1054864.3805579876</v>
      </c>
      <c r="I181" s="4">
        <f>SUMIFS('LGE and KU 8760s'!G:G,'LGE and KU 8760s'!$B:$B,'S On Apr-Oct'!$B181,'LGE and KU 8760s'!$C:$C,'S On Apr-Oct'!$C181,'LGE and KU 8760s'!$D:$D,'S On Apr-Oct'!$D181,'LGE and KU 8760s'!$E:$E,'S On Apr-Oct'!$E181)</f>
        <v>1193744.7721489358</v>
      </c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AA181" s="2"/>
      <c r="AB181"/>
      <c r="AC181"/>
      <c r="AD181"/>
    </row>
    <row r="182" spans="1:30" x14ac:dyDescent="0.25">
      <c r="A182" s="15">
        <v>42248.625254629631</v>
      </c>
      <c r="B182" s="14">
        <v>2015</v>
      </c>
      <c r="C182" s="14">
        <v>9</v>
      </c>
      <c r="D182" s="14">
        <v>1</v>
      </c>
      <c r="E182" s="14">
        <v>15</v>
      </c>
      <c r="F182" s="16">
        <f t="shared" si="5"/>
        <v>42614.625</v>
      </c>
      <c r="G182" s="14">
        <f t="shared" si="4"/>
        <v>3</v>
      </c>
      <c r="H182" s="4">
        <f>SUMIFS('LGE and KU 8760s'!F:F,'LGE and KU 8760s'!$B:$B,'S On Apr-Oct'!$B182,'LGE and KU 8760s'!$C:$C,'S On Apr-Oct'!$C182,'LGE and KU 8760s'!$D:$D,'S On Apr-Oct'!$D182,'LGE and KU 8760s'!$E:$E,'S On Apr-Oct'!$E182)</f>
        <v>1102454.5731845547</v>
      </c>
      <c r="I182" s="4">
        <f>SUMIFS('LGE and KU 8760s'!G:G,'LGE and KU 8760s'!$B:$B,'S On Apr-Oct'!$B182,'LGE and KU 8760s'!$C:$C,'S On Apr-Oct'!$C182,'LGE and KU 8760s'!$D:$D,'S On Apr-Oct'!$D182,'LGE and KU 8760s'!$E:$E,'S On Apr-Oct'!$E182)</f>
        <v>1232393.9888078342</v>
      </c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AA182" s="2"/>
      <c r="AB182"/>
      <c r="AC182"/>
      <c r="AD182"/>
    </row>
    <row r="183" spans="1:30" x14ac:dyDescent="0.25">
      <c r="A183" s="15">
        <v>42248.666921296295</v>
      </c>
      <c r="B183" s="14">
        <v>2015</v>
      </c>
      <c r="C183" s="14">
        <v>9</v>
      </c>
      <c r="D183" s="14">
        <v>1</v>
      </c>
      <c r="E183" s="14">
        <v>16</v>
      </c>
      <c r="F183" s="16">
        <f t="shared" si="5"/>
        <v>42614.666666666664</v>
      </c>
      <c r="G183" s="14">
        <f t="shared" si="4"/>
        <v>3</v>
      </c>
      <c r="H183" s="4">
        <f>SUMIFS('LGE and KU 8760s'!F:F,'LGE and KU 8760s'!$B:$B,'S On Apr-Oct'!$B183,'LGE and KU 8760s'!$C:$C,'S On Apr-Oct'!$C183,'LGE and KU 8760s'!$D:$D,'S On Apr-Oct'!$D183,'LGE and KU 8760s'!$E:$E,'S On Apr-Oct'!$E183)</f>
        <v>1098145.2649894059</v>
      </c>
      <c r="I183" s="4">
        <f>SUMIFS('LGE and KU 8760s'!G:G,'LGE and KU 8760s'!$B:$B,'S On Apr-Oct'!$B183,'LGE and KU 8760s'!$C:$C,'S On Apr-Oct'!$C183,'LGE and KU 8760s'!$D:$D,'S On Apr-Oct'!$D183,'LGE and KU 8760s'!$E:$E,'S On Apr-Oct'!$E183)</f>
        <v>1233444.3687487084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AA183" s="2"/>
      <c r="AB183"/>
      <c r="AC183"/>
      <c r="AD183"/>
    </row>
    <row r="184" spans="1:30" x14ac:dyDescent="0.25">
      <c r="A184" s="15">
        <v>42249.541921296295</v>
      </c>
      <c r="B184" s="14">
        <v>2015</v>
      </c>
      <c r="C184" s="14">
        <v>9</v>
      </c>
      <c r="D184" s="14">
        <v>2</v>
      </c>
      <c r="E184" s="14">
        <v>13</v>
      </c>
      <c r="F184" s="16">
        <f t="shared" si="5"/>
        <v>42615.541666666664</v>
      </c>
      <c r="G184" s="14">
        <f t="shared" si="4"/>
        <v>4</v>
      </c>
      <c r="H184" s="4">
        <f>SUMIFS('LGE and KU 8760s'!F:F,'LGE and KU 8760s'!$B:$B,'S On Apr-Oct'!$B184,'LGE and KU 8760s'!$C:$C,'S On Apr-Oct'!$C184,'LGE and KU 8760s'!$D:$D,'S On Apr-Oct'!$D184,'LGE and KU 8760s'!$E:$E,'S On Apr-Oct'!$E184)</f>
        <v>1051311.9740404177</v>
      </c>
      <c r="I184" s="4">
        <f>SUMIFS('LGE and KU 8760s'!G:G,'LGE and KU 8760s'!$B:$B,'S On Apr-Oct'!$B184,'LGE and KU 8760s'!$C:$C,'S On Apr-Oct'!$C184,'LGE and KU 8760s'!$D:$D,'S On Apr-Oct'!$D184,'LGE and KU 8760s'!$E:$E,'S On Apr-Oct'!$E184)</f>
        <v>1262225.7182784874</v>
      </c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AA184" s="2"/>
      <c r="AB184"/>
      <c r="AC184"/>
      <c r="AD184"/>
    </row>
    <row r="185" spans="1:30" x14ac:dyDescent="0.25">
      <c r="A185" s="15">
        <v>42249.583587962959</v>
      </c>
      <c r="B185" s="14">
        <v>2015</v>
      </c>
      <c r="C185" s="14">
        <v>9</v>
      </c>
      <c r="D185" s="14">
        <v>2</v>
      </c>
      <c r="E185" s="14">
        <v>14</v>
      </c>
      <c r="F185" s="16">
        <f t="shared" si="5"/>
        <v>42615.583333333336</v>
      </c>
      <c r="G185" s="14">
        <f t="shared" si="4"/>
        <v>4</v>
      </c>
      <c r="H185" s="4">
        <f>SUMIFS('LGE and KU 8760s'!F:F,'LGE and KU 8760s'!$B:$B,'S On Apr-Oct'!$B185,'LGE and KU 8760s'!$C:$C,'S On Apr-Oct'!$C185,'LGE and KU 8760s'!$D:$D,'S On Apr-Oct'!$D185,'LGE and KU 8760s'!$E:$E,'S On Apr-Oct'!$E185)</f>
        <v>964764.61993101356</v>
      </c>
      <c r="I185" s="4">
        <f>SUMIFS('LGE and KU 8760s'!G:G,'LGE and KU 8760s'!$B:$B,'S On Apr-Oct'!$B185,'LGE and KU 8760s'!$C:$C,'S On Apr-Oct'!$C185,'LGE and KU 8760s'!$D:$D,'S On Apr-Oct'!$D185,'LGE and KU 8760s'!$E:$E,'S On Apr-Oct'!$E185)</f>
        <v>1355613.3604650823</v>
      </c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AA185" s="2"/>
      <c r="AB185"/>
      <c r="AC185"/>
      <c r="AD185"/>
    </row>
    <row r="186" spans="1:30" x14ac:dyDescent="0.25">
      <c r="A186" s="15">
        <v>42249.625254629631</v>
      </c>
      <c r="B186" s="14">
        <v>2015</v>
      </c>
      <c r="C186" s="14">
        <v>9</v>
      </c>
      <c r="D186" s="14">
        <v>2</v>
      </c>
      <c r="E186" s="14">
        <v>15</v>
      </c>
      <c r="F186" s="16">
        <f t="shared" si="5"/>
        <v>42615.625</v>
      </c>
      <c r="G186" s="14">
        <f t="shared" si="4"/>
        <v>4</v>
      </c>
      <c r="H186" s="4">
        <f>SUMIFS('LGE and KU 8760s'!F:F,'LGE and KU 8760s'!$B:$B,'S On Apr-Oct'!$B186,'LGE and KU 8760s'!$C:$C,'S On Apr-Oct'!$C186,'LGE and KU 8760s'!$D:$D,'S On Apr-Oct'!$D186,'LGE and KU 8760s'!$E:$E,'S On Apr-Oct'!$E186)</f>
        <v>922648.78185009514</v>
      </c>
      <c r="I186" s="4">
        <f>SUMIFS('LGE and KU 8760s'!G:G,'LGE and KU 8760s'!$B:$B,'S On Apr-Oct'!$B186,'LGE and KU 8760s'!$C:$C,'S On Apr-Oct'!$C186,'LGE and KU 8760s'!$D:$D,'S On Apr-Oct'!$D186,'LGE and KU 8760s'!$E:$E,'S On Apr-Oct'!$E186)</f>
        <v>1360172.605122667</v>
      </c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AA186" s="2"/>
      <c r="AB186"/>
      <c r="AC186"/>
      <c r="AD186"/>
    </row>
    <row r="187" spans="1:30" x14ac:dyDescent="0.25">
      <c r="A187" s="15">
        <v>42249.666921296295</v>
      </c>
      <c r="B187" s="14">
        <v>2015</v>
      </c>
      <c r="C187" s="14">
        <v>9</v>
      </c>
      <c r="D187" s="14">
        <v>2</v>
      </c>
      <c r="E187" s="14">
        <v>16</v>
      </c>
      <c r="F187" s="16">
        <f t="shared" si="5"/>
        <v>42615.666666666664</v>
      </c>
      <c r="G187" s="14">
        <f t="shared" si="4"/>
        <v>4</v>
      </c>
      <c r="H187" s="4">
        <f>SUMIFS('LGE and KU 8760s'!F:F,'LGE and KU 8760s'!$B:$B,'S On Apr-Oct'!$B187,'LGE and KU 8760s'!$C:$C,'S On Apr-Oct'!$C187,'LGE and KU 8760s'!$D:$D,'S On Apr-Oct'!$D187,'LGE and KU 8760s'!$E:$E,'S On Apr-Oct'!$E187)</f>
        <v>1009866.3533895637</v>
      </c>
      <c r="I187" s="4">
        <f>SUMIFS('LGE and KU 8760s'!G:G,'LGE and KU 8760s'!$B:$B,'S On Apr-Oct'!$B187,'LGE and KU 8760s'!$C:$C,'S On Apr-Oct'!$C187,'LGE and KU 8760s'!$D:$D,'S On Apr-Oct'!$D187,'LGE and KU 8760s'!$E:$E,'S On Apr-Oct'!$E187)</f>
        <v>1309876.7775554406</v>
      </c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AA187" s="2"/>
      <c r="AB187"/>
      <c r="AC187"/>
      <c r="AD187"/>
    </row>
    <row r="188" spans="1:30" x14ac:dyDescent="0.25">
      <c r="A188" s="15">
        <v>42250.541921296295</v>
      </c>
      <c r="B188" s="14">
        <v>2015</v>
      </c>
      <c r="C188" s="14">
        <v>9</v>
      </c>
      <c r="D188" s="14">
        <v>3</v>
      </c>
      <c r="E188" s="14">
        <v>13</v>
      </c>
      <c r="F188" s="16">
        <f t="shared" si="5"/>
        <v>42616.541666666664</v>
      </c>
      <c r="G188" s="14">
        <f t="shared" si="4"/>
        <v>5</v>
      </c>
      <c r="H188" s="4">
        <f>SUMIFS('LGE and KU 8760s'!F:F,'LGE and KU 8760s'!$B:$B,'S On Apr-Oct'!$B188,'LGE and KU 8760s'!$C:$C,'S On Apr-Oct'!$C188,'LGE and KU 8760s'!$D:$D,'S On Apr-Oct'!$D188,'LGE and KU 8760s'!$E:$E,'S On Apr-Oct'!$E188)</f>
        <v>683496.27542020509</v>
      </c>
      <c r="I188" s="4">
        <f>SUMIFS('LGE and KU 8760s'!G:G,'LGE and KU 8760s'!$B:$B,'S On Apr-Oct'!$B188,'LGE and KU 8760s'!$C:$C,'S On Apr-Oct'!$C188,'LGE and KU 8760s'!$D:$D,'S On Apr-Oct'!$D188,'LGE and KU 8760s'!$E:$E,'S On Apr-Oct'!$E188)</f>
        <v>824840.15034724737</v>
      </c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AA188" s="2"/>
      <c r="AB188"/>
      <c r="AC188"/>
      <c r="AD188"/>
    </row>
    <row r="189" spans="1:30" x14ac:dyDescent="0.25">
      <c r="A189" s="15">
        <v>42250.583587962959</v>
      </c>
      <c r="B189" s="14">
        <v>2015</v>
      </c>
      <c r="C189" s="14">
        <v>9</v>
      </c>
      <c r="D189" s="14">
        <v>3</v>
      </c>
      <c r="E189" s="14">
        <v>14</v>
      </c>
      <c r="F189" s="16">
        <f t="shared" si="5"/>
        <v>42616.583333333336</v>
      </c>
      <c r="G189" s="14">
        <f t="shared" si="4"/>
        <v>5</v>
      </c>
      <c r="H189" s="4">
        <f>SUMIFS('LGE and KU 8760s'!F:F,'LGE and KU 8760s'!$B:$B,'S On Apr-Oct'!$B189,'LGE and KU 8760s'!$C:$C,'S On Apr-Oct'!$C189,'LGE and KU 8760s'!$D:$D,'S On Apr-Oct'!$D189,'LGE and KU 8760s'!$E:$E,'S On Apr-Oct'!$E189)</f>
        <v>778401.83800309629</v>
      </c>
      <c r="I189" s="4">
        <f>SUMIFS('LGE and KU 8760s'!G:G,'LGE and KU 8760s'!$B:$B,'S On Apr-Oct'!$B189,'LGE and KU 8760s'!$C:$C,'S On Apr-Oct'!$C189,'LGE and KU 8760s'!$D:$D,'S On Apr-Oct'!$D189,'LGE and KU 8760s'!$E:$E,'S On Apr-Oct'!$E189)</f>
        <v>892078.31102677004</v>
      </c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AA189" s="2"/>
      <c r="AB189"/>
      <c r="AC189"/>
      <c r="AD189"/>
    </row>
    <row r="190" spans="1:30" x14ac:dyDescent="0.25">
      <c r="A190" s="15">
        <v>42250.625254629631</v>
      </c>
      <c r="B190" s="14">
        <v>2015</v>
      </c>
      <c r="C190" s="14">
        <v>9</v>
      </c>
      <c r="D190" s="14">
        <v>3</v>
      </c>
      <c r="E190" s="14">
        <v>15</v>
      </c>
      <c r="F190" s="16">
        <f t="shared" si="5"/>
        <v>42616.625</v>
      </c>
      <c r="G190" s="14">
        <f t="shared" si="4"/>
        <v>5</v>
      </c>
      <c r="H190" s="4">
        <f>SUMIFS('LGE and KU 8760s'!F:F,'LGE and KU 8760s'!$B:$B,'S On Apr-Oct'!$B190,'LGE and KU 8760s'!$C:$C,'S On Apr-Oct'!$C190,'LGE and KU 8760s'!$D:$D,'S On Apr-Oct'!$D190,'LGE and KU 8760s'!$E:$E,'S On Apr-Oct'!$E190)</f>
        <v>831562.29520423687</v>
      </c>
      <c r="I190" s="4">
        <f>SUMIFS('LGE and KU 8760s'!G:G,'LGE and KU 8760s'!$B:$B,'S On Apr-Oct'!$B190,'LGE and KU 8760s'!$C:$C,'S On Apr-Oct'!$C190,'LGE and KU 8760s'!$D:$D,'S On Apr-Oct'!$D190,'LGE and KU 8760s'!$E:$E,'S On Apr-Oct'!$E190)</f>
        <v>962757.92682725249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AA190" s="2"/>
      <c r="AB190"/>
      <c r="AC190"/>
      <c r="AD190"/>
    </row>
    <row r="191" spans="1:30" x14ac:dyDescent="0.25">
      <c r="A191" s="15">
        <v>42250.666921296295</v>
      </c>
      <c r="B191" s="14">
        <v>2015</v>
      </c>
      <c r="C191" s="14">
        <v>9</v>
      </c>
      <c r="D191" s="14">
        <v>3</v>
      </c>
      <c r="E191" s="14">
        <v>16</v>
      </c>
      <c r="F191" s="16">
        <f t="shared" si="5"/>
        <v>42616.666666666664</v>
      </c>
      <c r="G191" s="14">
        <f t="shared" si="4"/>
        <v>5</v>
      </c>
      <c r="H191" s="4">
        <f>SUMIFS('LGE and KU 8760s'!F:F,'LGE and KU 8760s'!$B:$B,'S On Apr-Oct'!$B191,'LGE and KU 8760s'!$C:$C,'S On Apr-Oct'!$C191,'LGE and KU 8760s'!$D:$D,'S On Apr-Oct'!$D191,'LGE and KU 8760s'!$E:$E,'S On Apr-Oct'!$E191)</f>
        <v>894286.01608576474</v>
      </c>
      <c r="I191" s="4">
        <f>SUMIFS('LGE and KU 8760s'!G:G,'LGE and KU 8760s'!$B:$B,'S On Apr-Oct'!$B191,'LGE and KU 8760s'!$C:$C,'S On Apr-Oct'!$C191,'LGE and KU 8760s'!$D:$D,'S On Apr-Oct'!$D191,'LGE and KU 8760s'!$E:$E,'S On Apr-Oct'!$E191)</f>
        <v>1024457.5906379439</v>
      </c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AA191" s="2"/>
      <c r="AB191"/>
      <c r="AC191"/>
      <c r="AD191"/>
    </row>
    <row r="192" spans="1:30" x14ac:dyDescent="0.25">
      <c r="A192" s="15">
        <v>42251.541921296295</v>
      </c>
      <c r="B192" s="14">
        <v>2015</v>
      </c>
      <c r="C192" s="14">
        <v>9</v>
      </c>
      <c r="D192" s="14">
        <v>4</v>
      </c>
      <c r="E192" s="14">
        <v>13</v>
      </c>
      <c r="F192" s="16">
        <f t="shared" si="5"/>
        <v>42617.541666666664</v>
      </c>
      <c r="G192" s="14">
        <f t="shared" si="4"/>
        <v>6</v>
      </c>
      <c r="H192" s="4">
        <f>SUMIFS('LGE and KU 8760s'!F:F,'LGE and KU 8760s'!$B:$B,'S On Apr-Oct'!$B192,'LGE and KU 8760s'!$C:$C,'S On Apr-Oct'!$C192,'LGE and KU 8760s'!$D:$D,'S On Apr-Oct'!$D192,'LGE and KU 8760s'!$E:$E,'S On Apr-Oct'!$E192)</f>
        <v>569760.81954135629</v>
      </c>
      <c r="I192" s="4">
        <f>SUMIFS('LGE and KU 8760s'!G:G,'LGE and KU 8760s'!$B:$B,'S On Apr-Oct'!$B192,'LGE and KU 8760s'!$C:$C,'S On Apr-Oct'!$C192,'LGE and KU 8760s'!$D:$D,'S On Apr-Oct'!$D192,'LGE and KU 8760s'!$E:$E,'S On Apr-Oct'!$E192)</f>
        <v>759661.28255662287</v>
      </c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AA192" s="2"/>
      <c r="AB192"/>
      <c r="AC192"/>
      <c r="AD192"/>
    </row>
    <row r="193" spans="1:30" x14ac:dyDescent="0.25">
      <c r="A193" s="15">
        <v>42251.583587962959</v>
      </c>
      <c r="B193" s="14">
        <v>2015</v>
      </c>
      <c r="C193" s="14">
        <v>9</v>
      </c>
      <c r="D193" s="14">
        <v>4</v>
      </c>
      <c r="E193" s="14">
        <v>14</v>
      </c>
      <c r="F193" s="16">
        <f t="shared" si="5"/>
        <v>42617.583333333336</v>
      </c>
      <c r="G193" s="14">
        <f t="shared" si="4"/>
        <v>6</v>
      </c>
      <c r="H193" s="4">
        <f>SUMIFS('LGE and KU 8760s'!F:F,'LGE and KU 8760s'!$B:$B,'S On Apr-Oct'!$B193,'LGE and KU 8760s'!$C:$C,'S On Apr-Oct'!$C193,'LGE and KU 8760s'!$D:$D,'S On Apr-Oct'!$D193,'LGE and KU 8760s'!$E:$E,'S On Apr-Oct'!$E193)</f>
        <v>677208.87495635194</v>
      </c>
      <c r="I193" s="4">
        <f>SUMIFS('LGE and KU 8760s'!G:G,'LGE and KU 8760s'!$B:$B,'S On Apr-Oct'!$B193,'LGE and KU 8760s'!$C:$C,'S On Apr-Oct'!$C193,'LGE and KU 8760s'!$D:$D,'S On Apr-Oct'!$D193,'LGE and KU 8760s'!$E:$E,'S On Apr-Oct'!$E193)</f>
        <v>800984.04330277757</v>
      </c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AA193" s="2"/>
      <c r="AB193"/>
      <c r="AC193"/>
      <c r="AD193"/>
    </row>
    <row r="194" spans="1:30" x14ac:dyDescent="0.25">
      <c r="A194" s="15">
        <v>42251.625254629631</v>
      </c>
      <c r="B194" s="14">
        <v>2015</v>
      </c>
      <c r="C194" s="14">
        <v>9</v>
      </c>
      <c r="D194" s="14">
        <v>4</v>
      </c>
      <c r="E194" s="14">
        <v>15</v>
      </c>
      <c r="F194" s="16">
        <f t="shared" si="5"/>
        <v>42617.625</v>
      </c>
      <c r="G194" s="14">
        <f t="shared" si="4"/>
        <v>6</v>
      </c>
      <c r="H194" s="4">
        <f>SUMIFS('LGE and KU 8760s'!F:F,'LGE and KU 8760s'!$B:$B,'S On Apr-Oct'!$B194,'LGE and KU 8760s'!$C:$C,'S On Apr-Oct'!$C194,'LGE and KU 8760s'!$D:$D,'S On Apr-Oct'!$D194,'LGE and KU 8760s'!$E:$E,'S On Apr-Oct'!$E194)</f>
        <v>817523.53616981022</v>
      </c>
      <c r="I194" s="4">
        <f>SUMIFS('LGE and KU 8760s'!G:G,'LGE and KU 8760s'!$B:$B,'S On Apr-Oct'!$B194,'LGE and KU 8760s'!$C:$C,'S On Apr-Oct'!$C194,'LGE and KU 8760s'!$D:$D,'S On Apr-Oct'!$D194,'LGE and KU 8760s'!$E:$E,'S On Apr-Oct'!$E194)</f>
        <v>905510.84178104857</v>
      </c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AA194" s="2"/>
      <c r="AB194"/>
      <c r="AC194"/>
      <c r="AD194"/>
    </row>
    <row r="195" spans="1:30" x14ac:dyDescent="0.25">
      <c r="A195" s="15">
        <v>42251.666921296295</v>
      </c>
      <c r="B195" s="14">
        <v>2015</v>
      </c>
      <c r="C195" s="14">
        <v>9</v>
      </c>
      <c r="D195" s="14">
        <v>4</v>
      </c>
      <c r="E195" s="14">
        <v>16</v>
      </c>
      <c r="F195" s="16">
        <f t="shared" si="5"/>
        <v>42617.666666666664</v>
      </c>
      <c r="G195" s="14">
        <f t="shared" si="4"/>
        <v>6</v>
      </c>
      <c r="H195" s="4">
        <f>SUMIFS('LGE and KU 8760s'!F:F,'LGE and KU 8760s'!$B:$B,'S On Apr-Oct'!$B195,'LGE and KU 8760s'!$C:$C,'S On Apr-Oct'!$C195,'LGE and KU 8760s'!$D:$D,'S On Apr-Oct'!$D195,'LGE and KU 8760s'!$E:$E,'S On Apr-Oct'!$E195)</f>
        <v>926239.26989099931</v>
      </c>
      <c r="I195" s="4">
        <f>SUMIFS('LGE and KU 8760s'!G:G,'LGE and KU 8760s'!$B:$B,'S On Apr-Oct'!$B195,'LGE and KU 8760s'!$C:$C,'S On Apr-Oct'!$C195,'LGE and KU 8760s'!$D:$D,'S On Apr-Oct'!$D195,'LGE and KU 8760s'!$E:$E,'S On Apr-Oct'!$E195)</f>
        <v>1028920.3324388802</v>
      </c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AA195" s="2"/>
      <c r="AB195"/>
      <c r="AC195"/>
      <c r="AD195"/>
    </row>
    <row r="196" spans="1:30" x14ac:dyDescent="0.25">
      <c r="A196" s="15">
        <v>42254.541921296295</v>
      </c>
      <c r="B196" s="14">
        <v>2015</v>
      </c>
      <c r="C196" s="14">
        <v>9</v>
      </c>
      <c r="D196" s="14">
        <v>7</v>
      </c>
      <c r="E196" s="14">
        <v>13</v>
      </c>
      <c r="F196" s="16">
        <f t="shared" si="5"/>
        <v>42620.541666666664</v>
      </c>
      <c r="G196" s="14">
        <f t="shared" ref="G196:G259" si="6">WEEKDAY(A196)</f>
        <v>2</v>
      </c>
      <c r="H196" s="4">
        <f>SUMIFS('LGE and KU 8760s'!F:F,'LGE and KU 8760s'!$B:$B,'S On Apr-Oct'!$B196,'LGE and KU 8760s'!$C:$C,'S On Apr-Oct'!$C196,'LGE and KU 8760s'!$D:$D,'S On Apr-Oct'!$D196,'LGE and KU 8760s'!$E:$E,'S On Apr-Oct'!$E196)</f>
        <v>961905.38355069188</v>
      </c>
      <c r="I196" s="4">
        <f>SUMIFS('LGE and KU 8760s'!G:G,'LGE and KU 8760s'!$B:$B,'S On Apr-Oct'!$B196,'LGE and KU 8760s'!$C:$C,'S On Apr-Oct'!$C196,'LGE and KU 8760s'!$D:$D,'S On Apr-Oct'!$D196,'LGE and KU 8760s'!$E:$E,'S On Apr-Oct'!$E196)</f>
        <v>1097934.3967296628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AA196" s="2"/>
      <c r="AB196"/>
      <c r="AC196"/>
      <c r="AD196"/>
    </row>
    <row r="197" spans="1:30" x14ac:dyDescent="0.25">
      <c r="A197" s="15">
        <v>42254.583587962959</v>
      </c>
      <c r="B197" s="14">
        <v>2015</v>
      </c>
      <c r="C197" s="14">
        <v>9</v>
      </c>
      <c r="D197" s="14">
        <v>7</v>
      </c>
      <c r="E197" s="14">
        <v>14</v>
      </c>
      <c r="F197" s="16">
        <f t="shared" ref="F197:F260" si="7">DATE(2016,C197,D197)+TIME(E197,0,0)</f>
        <v>42620.583333333336</v>
      </c>
      <c r="G197" s="14">
        <f t="shared" si="6"/>
        <v>2</v>
      </c>
      <c r="H197" s="4">
        <f>SUMIFS('LGE and KU 8760s'!F:F,'LGE and KU 8760s'!$B:$B,'S On Apr-Oct'!$B197,'LGE and KU 8760s'!$C:$C,'S On Apr-Oct'!$C197,'LGE and KU 8760s'!$D:$D,'S On Apr-Oct'!$D197,'LGE and KU 8760s'!$E:$E,'S On Apr-Oct'!$E197)</f>
        <v>1053653.1570380582</v>
      </c>
      <c r="I197" s="4">
        <f>SUMIFS('LGE and KU 8760s'!G:G,'LGE and KU 8760s'!$B:$B,'S On Apr-Oct'!$B197,'LGE and KU 8760s'!$C:$C,'S On Apr-Oct'!$C197,'LGE and KU 8760s'!$D:$D,'S On Apr-Oct'!$D197,'LGE and KU 8760s'!$E:$E,'S On Apr-Oct'!$E197)</f>
        <v>1156914.217563991</v>
      </c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AA197" s="2"/>
      <c r="AB197"/>
      <c r="AC197"/>
      <c r="AD197"/>
    </row>
    <row r="198" spans="1:30" x14ac:dyDescent="0.25">
      <c r="A198" s="15">
        <v>42254.625254629631</v>
      </c>
      <c r="B198" s="14">
        <v>2015</v>
      </c>
      <c r="C198" s="14">
        <v>9</v>
      </c>
      <c r="D198" s="14">
        <v>7</v>
      </c>
      <c r="E198" s="14">
        <v>15</v>
      </c>
      <c r="F198" s="16">
        <f t="shared" si="7"/>
        <v>42620.625</v>
      </c>
      <c r="G198" s="14">
        <f t="shared" si="6"/>
        <v>2</v>
      </c>
      <c r="H198" s="4">
        <f>SUMIFS('LGE and KU 8760s'!F:F,'LGE and KU 8760s'!$B:$B,'S On Apr-Oct'!$B198,'LGE and KU 8760s'!$C:$C,'S On Apr-Oct'!$C198,'LGE and KU 8760s'!$D:$D,'S On Apr-Oct'!$D198,'LGE and KU 8760s'!$E:$E,'S On Apr-Oct'!$E198)</f>
        <v>1110077.1021553171</v>
      </c>
      <c r="I198" s="4">
        <f>SUMIFS('LGE and KU 8760s'!G:G,'LGE and KU 8760s'!$B:$B,'S On Apr-Oct'!$B198,'LGE and KU 8760s'!$C:$C,'S On Apr-Oct'!$C198,'LGE and KU 8760s'!$D:$D,'S On Apr-Oct'!$D198,'LGE and KU 8760s'!$E:$E,'S On Apr-Oct'!$E198)</f>
        <v>1197034.2882901737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AA198" s="2"/>
      <c r="AB198"/>
      <c r="AC198"/>
      <c r="AD198"/>
    </row>
    <row r="199" spans="1:30" x14ac:dyDescent="0.25">
      <c r="A199" s="15">
        <v>42254.666921296295</v>
      </c>
      <c r="B199" s="14">
        <v>2015</v>
      </c>
      <c r="C199" s="14">
        <v>9</v>
      </c>
      <c r="D199" s="14">
        <v>7</v>
      </c>
      <c r="E199" s="14">
        <v>16</v>
      </c>
      <c r="F199" s="16">
        <f t="shared" si="7"/>
        <v>42620.666666666664</v>
      </c>
      <c r="G199" s="14">
        <f t="shared" si="6"/>
        <v>2</v>
      </c>
      <c r="H199" s="4">
        <f>SUMIFS('LGE and KU 8760s'!F:F,'LGE and KU 8760s'!$B:$B,'S On Apr-Oct'!$B199,'LGE and KU 8760s'!$C:$C,'S On Apr-Oct'!$C199,'LGE and KU 8760s'!$D:$D,'S On Apr-Oct'!$D199,'LGE and KU 8760s'!$E:$E,'S On Apr-Oct'!$E199)</f>
        <v>1133144.4284693103</v>
      </c>
      <c r="I199" s="4">
        <f>SUMIFS('LGE and KU 8760s'!G:G,'LGE and KU 8760s'!$B:$B,'S On Apr-Oct'!$B199,'LGE and KU 8760s'!$C:$C,'S On Apr-Oct'!$C199,'LGE and KU 8760s'!$D:$D,'S On Apr-Oct'!$D199,'LGE and KU 8760s'!$E:$E,'S On Apr-Oct'!$E199)</f>
        <v>1218347.6074612571</v>
      </c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AA199" s="2"/>
      <c r="AB199"/>
      <c r="AC199"/>
      <c r="AD199"/>
    </row>
    <row r="200" spans="1:30" x14ac:dyDescent="0.25">
      <c r="A200" s="15">
        <v>42255.541921296295</v>
      </c>
      <c r="B200" s="14">
        <v>2015</v>
      </c>
      <c r="C200" s="14">
        <v>9</v>
      </c>
      <c r="D200" s="14">
        <v>8</v>
      </c>
      <c r="E200" s="14">
        <v>13</v>
      </c>
      <c r="F200" s="16">
        <f t="shared" si="7"/>
        <v>42621.541666666664</v>
      </c>
      <c r="G200" s="14">
        <f t="shared" si="6"/>
        <v>3</v>
      </c>
      <c r="H200" s="4">
        <f>SUMIFS('LGE and KU 8760s'!F:F,'LGE and KU 8760s'!$B:$B,'S On Apr-Oct'!$B200,'LGE and KU 8760s'!$C:$C,'S On Apr-Oct'!$C200,'LGE and KU 8760s'!$D:$D,'S On Apr-Oct'!$D200,'LGE and KU 8760s'!$E:$E,'S On Apr-Oct'!$E200)</f>
        <v>1140755.5049937824</v>
      </c>
      <c r="I200" s="4">
        <f>SUMIFS('LGE and KU 8760s'!G:G,'LGE and KU 8760s'!$B:$B,'S On Apr-Oct'!$B200,'LGE and KU 8760s'!$C:$C,'S On Apr-Oct'!$C200,'LGE and KU 8760s'!$D:$D,'S On Apr-Oct'!$D200,'LGE and KU 8760s'!$E:$E,'S On Apr-Oct'!$E200)</f>
        <v>1249159.5925160726</v>
      </c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AA200" s="2"/>
      <c r="AB200"/>
      <c r="AC200"/>
      <c r="AD200"/>
    </row>
    <row r="201" spans="1:30" x14ac:dyDescent="0.25">
      <c r="A201" s="15">
        <v>42255.583587962959</v>
      </c>
      <c r="B201" s="14">
        <v>2015</v>
      </c>
      <c r="C201" s="14">
        <v>9</v>
      </c>
      <c r="D201" s="14">
        <v>8</v>
      </c>
      <c r="E201" s="14">
        <v>14</v>
      </c>
      <c r="F201" s="16">
        <f t="shared" si="7"/>
        <v>42621.583333333336</v>
      </c>
      <c r="G201" s="14">
        <f t="shared" si="6"/>
        <v>3</v>
      </c>
      <c r="H201" s="4">
        <f>SUMIFS('LGE and KU 8760s'!F:F,'LGE and KU 8760s'!$B:$B,'S On Apr-Oct'!$B201,'LGE and KU 8760s'!$C:$C,'S On Apr-Oct'!$C201,'LGE and KU 8760s'!$D:$D,'S On Apr-Oct'!$D201,'LGE and KU 8760s'!$E:$E,'S On Apr-Oct'!$E201)</f>
        <v>1186990.424574839</v>
      </c>
      <c r="I201" s="4">
        <f>SUMIFS('LGE and KU 8760s'!G:G,'LGE and KU 8760s'!$B:$B,'S On Apr-Oct'!$B201,'LGE and KU 8760s'!$C:$C,'S On Apr-Oct'!$C201,'LGE and KU 8760s'!$D:$D,'S On Apr-Oct'!$D201,'LGE and KU 8760s'!$E:$E,'S On Apr-Oct'!$E201)</f>
        <v>1288115.60825789</v>
      </c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AA201" s="2"/>
      <c r="AB201"/>
      <c r="AC201"/>
      <c r="AD201"/>
    </row>
    <row r="202" spans="1:30" x14ac:dyDescent="0.25">
      <c r="A202" s="15">
        <v>42255.625254629631</v>
      </c>
      <c r="B202" s="14">
        <v>2015</v>
      </c>
      <c r="C202" s="14">
        <v>9</v>
      </c>
      <c r="D202" s="14">
        <v>8</v>
      </c>
      <c r="E202" s="14">
        <v>15</v>
      </c>
      <c r="F202" s="16">
        <f t="shared" si="7"/>
        <v>42621.625</v>
      </c>
      <c r="G202" s="14">
        <f t="shared" si="6"/>
        <v>3</v>
      </c>
      <c r="H202" s="4">
        <f>SUMIFS('LGE and KU 8760s'!F:F,'LGE and KU 8760s'!$B:$B,'S On Apr-Oct'!$B202,'LGE and KU 8760s'!$C:$C,'S On Apr-Oct'!$C202,'LGE and KU 8760s'!$D:$D,'S On Apr-Oct'!$D202,'LGE and KU 8760s'!$E:$E,'S On Apr-Oct'!$E202)</f>
        <v>1223460.9415857003</v>
      </c>
      <c r="I202" s="4">
        <f>SUMIFS('LGE and KU 8760s'!G:G,'LGE and KU 8760s'!$B:$B,'S On Apr-Oct'!$B202,'LGE and KU 8760s'!$C:$C,'S On Apr-Oct'!$C202,'LGE and KU 8760s'!$D:$D,'S On Apr-Oct'!$D202,'LGE and KU 8760s'!$E:$E,'S On Apr-Oct'!$E202)</f>
        <v>1348190.2509992591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AA202" s="2"/>
      <c r="AB202"/>
      <c r="AC202"/>
      <c r="AD202"/>
    </row>
    <row r="203" spans="1:30" x14ac:dyDescent="0.25">
      <c r="A203" s="15">
        <v>42255.666921296295</v>
      </c>
      <c r="B203" s="14">
        <v>2015</v>
      </c>
      <c r="C203" s="14">
        <v>9</v>
      </c>
      <c r="D203" s="14">
        <v>8</v>
      </c>
      <c r="E203" s="14">
        <v>16</v>
      </c>
      <c r="F203" s="16">
        <f t="shared" si="7"/>
        <v>42621.666666666664</v>
      </c>
      <c r="G203" s="14">
        <f t="shared" si="6"/>
        <v>3</v>
      </c>
      <c r="H203" s="4">
        <f>SUMIFS('LGE and KU 8760s'!F:F,'LGE and KU 8760s'!$B:$B,'S On Apr-Oct'!$B203,'LGE and KU 8760s'!$C:$C,'S On Apr-Oct'!$C203,'LGE and KU 8760s'!$D:$D,'S On Apr-Oct'!$D203,'LGE and KU 8760s'!$E:$E,'S On Apr-Oct'!$E203)</f>
        <v>1211352.8419561924</v>
      </c>
      <c r="I203" s="4">
        <f>SUMIFS('LGE and KU 8760s'!G:G,'LGE and KU 8760s'!$B:$B,'S On Apr-Oct'!$B203,'LGE and KU 8760s'!$C:$C,'S On Apr-Oct'!$C203,'LGE and KU 8760s'!$D:$D,'S On Apr-Oct'!$D203,'LGE and KU 8760s'!$E:$E,'S On Apr-Oct'!$E203)</f>
        <v>1346015.0013446982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AA203" s="2"/>
      <c r="AB203"/>
      <c r="AC203"/>
      <c r="AD203"/>
    </row>
    <row r="204" spans="1:30" x14ac:dyDescent="0.25">
      <c r="A204" s="15">
        <v>42256.541932870372</v>
      </c>
      <c r="B204" s="14">
        <v>2015</v>
      </c>
      <c r="C204" s="14">
        <v>9</v>
      </c>
      <c r="D204" s="14">
        <v>9</v>
      </c>
      <c r="E204" s="14">
        <v>13</v>
      </c>
      <c r="F204" s="16">
        <f t="shared" si="7"/>
        <v>42622.541666666664</v>
      </c>
      <c r="G204" s="14">
        <f t="shared" si="6"/>
        <v>4</v>
      </c>
      <c r="H204" s="4">
        <f>SUMIFS('LGE and KU 8760s'!F:F,'LGE and KU 8760s'!$B:$B,'S On Apr-Oct'!$B204,'LGE and KU 8760s'!$C:$C,'S On Apr-Oct'!$C204,'LGE and KU 8760s'!$D:$D,'S On Apr-Oct'!$D204,'LGE and KU 8760s'!$E:$E,'S On Apr-Oct'!$E204)</f>
        <v>1033067.5466703724</v>
      </c>
      <c r="I204" s="4">
        <f>SUMIFS('LGE and KU 8760s'!G:G,'LGE and KU 8760s'!$B:$B,'S On Apr-Oct'!$B204,'LGE and KU 8760s'!$C:$C,'S On Apr-Oct'!$C204,'LGE and KU 8760s'!$D:$D,'S On Apr-Oct'!$D204,'LGE and KU 8760s'!$E:$E,'S On Apr-Oct'!$E204)</f>
        <v>1186248.7260622657</v>
      </c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AA204" s="2"/>
      <c r="AB204"/>
      <c r="AC204"/>
      <c r="AD204"/>
    </row>
    <row r="205" spans="1:30" x14ac:dyDescent="0.25">
      <c r="A205" s="15">
        <v>42256.583599537036</v>
      </c>
      <c r="B205" s="14">
        <v>2015</v>
      </c>
      <c r="C205" s="14">
        <v>9</v>
      </c>
      <c r="D205" s="14">
        <v>9</v>
      </c>
      <c r="E205" s="14">
        <v>14</v>
      </c>
      <c r="F205" s="16">
        <f t="shared" si="7"/>
        <v>42622.583333333336</v>
      </c>
      <c r="G205" s="14">
        <f t="shared" si="6"/>
        <v>4</v>
      </c>
      <c r="H205" s="4">
        <f>SUMIFS('LGE and KU 8760s'!F:F,'LGE and KU 8760s'!$B:$B,'S On Apr-Oct'!$B205,'LGE and KU 8760s'!$C:$C,'S On Apr-Oct'!$C205,'LGE and KU 8760s'!$D:$D,'S On Apr-Oct'!$D205,'LGE and KU 8760s'!$E:$E,'S On Apr-Oct'!$E205)</f>
        <v>1105781.9407210816</v>
      </c>
      <c r="I205" s="4">
        <f>SUMIFS('LGE and KU 8760s'!G:G,'LGE and KU 8760s'!$B:$B,'S On Apr-Oct'!$B205,'LGE and KU 8760s'!$C:$C,'S On Apr-Oct'!$C205,'LGE and KU 8760s'!$D:$D,'S On Apr-Oct'!$D205,'LGE and KU 8760s'!$E:$E,'S On Apr-Oct'!$E205)</f>
        <v>1257128.9175475568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AA205" s="2"/>
      <c r="AB205"/>
      <c r="AC205"/>
      <c r="AD205"/>
    </row>
    <row r="206" spans="1:30" x14ac:dyDescent="0.25">
      <c r="A206" s="15">
        <v>42256.6252662037</v>
      </c>
      <c r="B206" s="14">
        <v>2015</v>
      </c>
      <c r="C206" s="14">
        <v>9</v>
      </c>
      <c r="D206" s="14">
        <v>9</v>
      </c>
      <c r="E206" s="14">
        <v>15</v>
      </c>
      <c r="F206" s="16">
        <f t="shared" si="7"/>
        <v>42622.625</v>
      </c>
      <c r="G206" s="14">
        <f t="shared" si="6"/>
        <v>4</v>
      </c>
      <c r="H206" s="4">
        <f>SUMIFS('LGE and KU 8760s'!F:F,'LGE and KU 8760s'!$B:$B,'S On Apr-Oct'!$B206,'LGE and KU 8760s'!$C:$C,'S On Apr-Oct'!$C206,'LGE and KU 8760s'!$D:$D,'S On Apr-Oct'!$D206,'LGE and KU 8760s'!$E:$E,'S On Apr-Oct'!$E206)</f>
        <v>1222949.1123762371</v>
      </c>
      <c r="I206" s="4">
        <f>SUMIFS('LGE and KU 8760s'!G:G,'LGE and KU 8760s'!$B:$B,'S On Apr-Oct'!$B206,'LGE and KU 8760s'!$C:$C,'S On Apr-Oct'!$C206,'LGE and KU 8760s'!$D:$D,'S On Apr-Oct'!$D206,'LGE and KU 8760s'!$E:$E,'S On Apr-Oct'!$E206)</f>
        <v>1355526.7585656818</v>
      </c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AA206" s="2"/>
      <c r="AB206"/>
      <c r="AC206"/>
      <c r="AD206"/>
    </row>
    <row r="207" spans="1:30" x14ac:dyDescent="0.25">
      <c r="A207" s="15">
        <v>42256.666932870372</v>
      </c>
      <c r="B207" s="14">
        <v>2015</v>
      </c>
      <c r="C207" s="14">
        <v>9</v>
      </c>
      <c r="D207" s="14">
        <v>9</v>
      </c>
      <c r="E207" s="14">
        <v>16</v>
      </c>
      <c r="F207" s="16">
        <f t="shared" si="7"/>
        <v>42622.666666666664</v>
      </c>
      <c r="G207" s="14">
        <f t="shared" si="6"/>
        <v>4</v>
      </c>
      <c r="H207" s="4">
        <f>SUMIFS('LGE and KU 8760s'!F:F,'LGE and KU 8760s'!$B:$B,'S On Apr-Oct'!$B207,'LGE and KU 8760s'!$C:$C,'S On Apr-Oct'!$C207,'LGE and KU 8760s'!$D:$D,'S On Apr-Oct'!$D207,'LGE and KU 8760s'!$E:$E,'S On Apr-Oct'!$E207)</f>
        <v>1269663.0429653984</v>
      </c>
      <c r="I207" s="4">
        <f>SUMIFS('LGE and KU 8760s'!G:G,'LGE and KU 8760s'!$B:$B,'S On Apr-Oct'!$B207,'LGE and KU 8760s'!$C:$C,'S On Apr-Oct'!$C207,'LGE and KU 8760s'!$D:$D,'S On Apr-Oct'!$D207,'LGE and KU 8760s'!$E:$E,'S On Apr-Oct'!$E207)</f>
        <v>1410459.0798315527</v>
      </c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AA207" s="2"/>
      <c r="AB207"/>
      <c r="AC207"/>
      <c r="AD207"/>
    </row>
    <row r="208" spans="1:30" x14ac:dyDescent="0.25">
      <c r="A208" s="15">
        <v>42257.541932870372</v>
      </c>
      <c r="B208" s="14">
        <v>2015</v>
      </c>
      <c r="C208" s="14">
        <v>9</v>
      </c>
      <c r="D208" s="14">
        <v>10</v>
      </c>
      <c r="E208" s="14">
        <v>13</v>
      </c>
      <c r="F208" s="16">
        <f t="shared" si="7"/>
        <v>42623.541666666664</v>
      </c>
      <c r="G208" s="14">
        <f t="shared" si="6"/>
        <v>5</v>
      </c>
      <c r="H208" s="4">
        <f>SUMIFS('LGE and KU 8760s'!F:F,'LGE and KU 8760s'!$B:$B,'S On Apr-Oct'!$B208,'LGE and KU 8760s'!$C:$C,'S On Apr-Oct'!$C208,'LGE and KU 8760s'!$D:$D,'S On Apr-Oct'!$D208,'LGE and KU 8760s'!$E:$E,'S On Apr-Oct'!$E208)</f>
        <v>1051749.6111817185</v>
      </c>
      <c r="I208" s="4">
        <f>SUMIFS('LGE and KU 8760s'!G:G,'LGE and KU 8760s'!$B:$B,'S On Apr-Oct'!$B208,'LGE and KU 8760s'!$C:$C,'S On Apr-Oct'!$C208,'LGE and KU 8760s'!$D:$D,'S On Apr-Oct'!$D208,'LGE and KU 8760s'!$E:$E,'S On Apr-Oct'!$E208)</f>
        <v>1238413.0548146341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AA208" s="2"/>
      <c r="AB208"/>
      <c r="AC208"/>
      <c r="AD208"/>
    </row>
    <row r="209" spans="1:30" x14ac:dyDescent="0.25">
      <c r="A209" s="15">
        <v>42257.583599537036</v>
      </c>
      <c r="B209" s="14">
        <v>2015</v>
      </c>
      <c r="C209" s="14">
        <v>9</v>
      </c>
      <c r="D209" s="14">
        <v>10</v>
      </c>
      <c r="E209" s="14">
        <v>14</v>
      </c>
      <c r="F209" s="16">
        <f t="shared" si="7"/>
        <v>42623.583333333336</v>
      </c>
      <c r="G209" s="14">
        <f t="shared" si="6"/>
        <v>5</v>
      </c>
      <c r="H209" s="4">
        <f>SUMIFS('LGE and KU 8760s'!F:F,'LGE and KU 8760s'!$B:$B,'S On Apr-Oct'!$B209,'LGE and KU 8760s'!$C:$C,'S On Apr-Oct'!$C209,'LGE and KU 8760s'!$D:$D,'S On Apr-Oct'!$D209,'LGE and KU 8760s'!$E:$E,'S On Apr-Oct'!$E209)</f>
        <v>1127181.0085890135</v>
      </c>
      <c r="I209" s="4">
        <f>SUMIFS('LGE and KU 8760s'!G:G,'LGE and KU 8760s'!$B:$B,'S On Apr-Oct'!$B209,'LGE and KU 8760s'!$C:$C,'S On Apr-Oct'!$C209,'LGE and KU 8760s'!$D:$D,'S On Apr-Oct'!$D209,'LGE and KU 8760s'!$E:$E,'S On Apr-Oct'!$E209)</f>
        <v>1330511.7054570513</v>
      </c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AA209" s="2"/>
      <c r="AB209"/>
      <c r="AC209"/>
      <c r="AD209"/>
    </row>
    <row r="210" spans="1:30" x14ac:dyDescent="0.25">
      <c r="A210" s="15">
        <v>42257.6252662037</v>
      </c>
      <c r="B210" s="14">
        <v>2015</v>
      </c>
      <c r="C210" s="14">
        <v>9</v>
      </c>
      <c r="D210" s="14">
        <v>10</v>
      </c>
      <c r="E210" s="14">
        <v>15</v>
      </c>
      <c r="F210" s="16">
        <f t="shared" si="7"/>
        <v>42623.625</v>
      </c>
      <c r="G210" s="14">
        <f t="shared" si="6"/>
        <v>5</v>
      </c>
      <c r="H210" s="4">
        <f>SUMIFS('LGE and KU 8760s'!F:F,'LGE and KU 8760s'!$B:$B,'S On Apr-Oct'!$B210,'LGE and KU 8760s'!$C:$C,'S On Apr-Oct'!$C210,'LGE and KU 8760s'!$D:$D,'S On Apr-Oct'!$D210,'LGE and KU 8760s'!$E:$E,'S On Apr-Oct'!$E210)</f>
        <v>1242733.8140672897</v>
      </c>
      <c r="I210" s="4">
        <f>SUMIFS('LGE and KU 8760s'!G:G,'LGE and KU 8760s'!$B:$B,'S On Apr-Oct'!$B210,'LGE and KU 8760s'!$C:$C,'S On Apr-Oct'!$C210,'LGE and KU 8760s'!$D:$D,'S On Apr-Oct'!$D210,'LGE and KU 8760s'!$E:$E,'S On Apr-Oct'!$E210)</f>
        <v>1383160.9216348901</v>
      </c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AA210" s="2"/>
      <c r="AB210"/>
      <c r="AC210"/>
      <c r="AD210"/>
    </row>
    <row r="211" spans="1:30" x14ac:dyDescent="0.25">
      <c r="A211" s="15">
        <v>42257.666932870372</v>
      </c>
      <c r="B211" s="14">
        <v>2015</v>
      </c>
      <c r="C211" s="14">
        <v>9</v>
      </c>
      <c r="D211" s="14">
        <v>10</v>
      </c>
      <c r="E211" s="14">
        <v>16</v>
      </c>
      <c r="F211" s="16">
        <f t="shared" si="7"/>
        <v>42623.666666666664</v>
      </c>
      <c r="G211" s="14">
        <f t="shared" si="6"/>
        <v>5</v>
      </c>
      <c r="H211" s="4">
        <f>SUMIFS('LGE and KU 8760s'!F:F,'LGE and KU 8760s'!$B:$B,'S On Apr-Oct'!$B211,'LGE and KU 8760s'!$C:$C,'S On Apr-Oct'!$C211,'LGE and KU 8760s'!$D:$D,'S On Apr-Oct'!$D211,'LGE and KU 8760s'!$E:$E,'S On Apr-Oct'!$E211)</f>
        <v>1273377.2067024461</v>
      </c>
      <c r="I211" s="4">
        <f>SUMIFS('LGE and KU 8760s'!G:G,'LGE and KU 8760s'!$B:$B,'S On Apr-Oct'!$B211,'LGE and KU 8760s'!$C:$C,'S On Apr-Oct'!$C211,'LGE and KU 8760s'!$D:$D,'S On Apr-Oct'!$D211,'LGE and KU 8760s'!$E:$E,'S On Apr-Oct'!$E211)</f>
        <v>1394930.9346854836</v>
      </c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AA211" s="2"/>
      <c r="AB211"/>
      <c r="AC211"/>
      <c r="AD211"/>
    </row>
    <row r="212" spans="1:30" x14ac:dyDescent="0.25">
      <c r="A212" s="15">
        <v>42258.541932870372</v>
      </c>
      <c r="B212" s="14">
        <v>2015</v>
      </c>
      <c r="C212" s="14">
        <v>9</v>
      </c>
      <c r="D212" s="14">
        <v>11</v>
      </c>
      <c r="E212" s="14">
        <v>13</v>
      </c>
      <c r="F212" s="16">
        <f t="shared" si="7"/>
        <v>42624.541666666664</v>
      </c>
      <c r="G212" s="14">
        <f t="shared" si="6"/>
        <v>6</v>
      </c>
      <c r="H212" s="4">
        <f>SUMIFS('LGE and KU 8760s'!F:F,'LGE and KU 8760s'!$B:$B,'S On Apr-Oct'!$B212,'LGE and KU 8760s'!$C:$C,'S On Apr-Oct'!$C212,'LGE and KU 8760s'!$D:$D,'S On Apr-Oct'!$D212,'LGE and KU 8760s'!$E:$E,'S On Apr-Oct'!$E212)</f>
        <v>812140.48857914424</v>
      </c>
      <c r="I212" s="4">
        <f>SUMIFS('LGE and KU 8760s'!G:G,'LGE and KU 8760s'!$B:$B,'S On Apr-Oct'!$B212,'LGE and KU 8760s'!$C:$C,'S On Apr-Oct'!$C212,'LGE and KU 8760s'!$D:$D,'S On Apr-Oct'!$D212,'LGE and KU 8760s'!$E:$E,'S On Apr-Oct'!$E212)</f>
        <v>1111077.5453635205</v>
      </c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AA212" s="2"/>
      <c r="AB212"/>
      <c r="AC212"/>
      <c r="AD212"/>
    </row>
    <row r="213" spans="1:30" x14ac:dyDescent="0.25">
      <c r="A213" s="15">
        <v>42258.583599537036</v>
      </c>
      <c r="B213" s="14">
        <v>2015</v>
      </c>
      <c r="C213" s="14">
        <v>9</v>
      </c>
      <c r="D213" s="14">
        <v>11</v>
      </c>
      <c r="E213" s="14">
        <v>14</v>
      </c>
      <c r="F213" s="16">
        <f t="shared" si="7"/>
        <v>42624.583333333336</v>
      </c>
      <c r="G213" s="14">
        <f t="shared" si="6"/>
        <v>6</v>
      </c>
      <c r="H213" s="4">
        <f>SUMIFS('LGE and KU 8760s'!F:F,'LGE and KU 8760s'!$B:$B,'S On Apr-Oct'!$B213,'LGE and KU 8760s'!$C:$C,'S On Apr-Oct'!$C213,'LGE and KU 8760s'!$D:$D,'S On Apr-Oct'!$D213,'LGE and KU 8760s'!$E:$E,'S On Apr-Oct'!$E213)</f>
        <v>954016.12373532017</v>
      </c>
      <c r="I213" s="4">
        <f>SUMIFS('LGE and KU 8760s'!G:G,'LGE and KU 8760s'!$B:$B,'S On Apr-Oct'!$B213,'LGE and KU 8760s'!$C:$C,'S On Apr-Oct'!$C213,'LGE and KU 8760s'!$D:$D,'S On Apr-Oct'!$D213,'LGE and KU 8760s'!$E:$E,'S On Apr-Oct'!$E213)</f>
        <v>1193254.3931284216</v>
      </c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AA213" s="2"/>
      <c r="AB213"/>
      <c r="AC213"/>
      <c r="AD213"/>
    </row>
    <row r="214" spans="1:30" x14ac:dyDescent="0.25">
      <c r="A214" s="15">
        <v>42258.6252662037</v>
      </c>
      <c r="B214" s="14">
        <v>2015</v>
      </c>
      <c r="C214" s="14">
        <v>9</v>
      </c>
      <c r="D214" s="14">
        <v>11</v>
      </c>
      <c r="E214" s="14">
        <v>15</v>
      </c>
      <c r="F214" s="16">
        <f t="shared" si="7"/>
        <v>42624.625</v>
      </c>
      <c r="G214" s="14">
        <f t="shared" si="6"/>
        <v>6</v>
      </c>
      <c r="H214" s="4">
        <f>SUMIFS('LGE and KU 8760s'!F:F,'LGE and KU 8760s'!$B:$B,'S On Apr-Oct'!$B214,'LGE and KU 8760s'!$C:$C,'S On Apr-Oct'!$C214,'LGE and KU 8760s'!$D:$D,'S On Apr-Oct'!$D214,'LGE and KU 8760s'!$E:$E,'S On Apr-Oct'!$E214)</f>
        <v>1075714.3983283832</v>
      </c>
      <c r="I214" s="4">
        <f>SUMIFS('LGE and KU 8760s'!G:G,'LGE and KU 8760s'!$B:$B,'S On Apr-Oct'!$B214,'LGE and KU 8760s'!$C:$C,'S On Apr-Oct'!$C214,'LGE and KU 8760s'!$D:$D,'S On Apr-Oct'!$D214,'LGE and KU 8760s'!$E:$E,'S On Apr-Oct'!$E214)</f>
        <v>1275964.2103230264</v>
      </c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AA214" s="2"/>
      <c r="AB214"/>
      <c r="AC214"/>
      <c r="AD214"/>
    </row>
    <row r="215" spans="1:30" x14ac:dyDescent="0.25">
      <c r="A215" s="15">
        <v>42258.666932870372</v>
      </c>
      <c r="B215" s="14">
        <v>2015</v>
      </c>
      <c r="C215" s="14">
        <v>9</v>
      </c>
      <c r="D215" s="14">
        <v>11</v>
      </c>
      <c r="E215" s="14">
        <v>16</v>
      </c>
      <c r="F215" s="16">
        <f t="shared" si="7"/>
        <v>42624.666666666664</v>
      </c>
      <c r="G215" s="14">
        <f t="shared" si="6"/>
        <v>6</v>
      </c>
      <c r="H215" s="4">
        <f>SUMIFS('LGE and KU 8760s'!F:F,'LGE and KU 8760s'!$B:$B,'S On Apr-Oct'!$B215,'LGE and KU 8760s'!$C:$C,'S On Apr-Oct'!$C215,'LGE and KU 8760s'!$D:$D,'S On Apr-Oct'!$D215,'LGE and KU 8760s'!$E:$E,'S On Apr-Oct'!$E215)</f>
        <v>1167626.903399593</v>
      </c>
      <c r="I215" s="4">
        <f>SUMIFS('LGE and KU 8760s'!G:G,'LGE and KU 8760s'!$B:$B,'S On Apr-Oct'!$B215,'LGE and KU 8760s'!$C:$C,'S On Apr-Oct'!$C215,'LGE and KU 8760s'!$D:$D,'S On Apr-Oct'!$D215,'LGE and KU 8760s'!$E:$E,'S On Apr-Oct'!$E215)</f>
        <v>1331892.3631864812</v>
      </c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AA215" s="2"/>
      <c r="AB215"/>
      <c r="AC215"/>
      <c r="AD215"/>
    </row>
    <row r="216" spans="1:30" x14ac:dyDescent="0.25">
      <c r="A216" s="15">
        <v>42261.541932870372</v>
      </c>
      <c r="B216" s="14">
        <v>2015</v>
      </c>
      <c r="C216" s="14">
        <v>9</v>
      </c>
      <c r="D216" s="14">
        <v>14</v>
      </c>
      <c r="E216" s="14">
        <v>13</v>
      </c>
      <c r="F216" s="16">
        <f t="shared" si="7"/>
        <v>42627.541666666664</v>
      </c>
      <c r="G216" s="14">
        <f t="shared" si="6"/>
        <v>2</v>
      </c>
      <c r="H216" s="4">
        <f>SUMIFS('LGE and KU 8760s'!F:F,'LGE and KU 8760s'!$B:$B,'S On Apr-Oct'!$B216,'LGE and KU 8760s'!$C:$C,'S On Apr-Oct'!$C216,'LGE and KU 8760s'!$D:$D,'S On Apr-Oct'!$D216,'LGE and KU 8760s'!$E:$E,'S On Apr-Oct'!$E216)</f>
        <v>398389.29378339398</v>
      </c>
      <c r="I216" s="4">
        <f>SUMIFS('LGE and KU 8760s'!G:G,'LGE and KU 8760s'!$B:$B,'S On Apr-Oct'!$B216,'LGE and KU 8760s'!$C:$C,'S On Apr-Oct'!$C216,'LGE and KU 8760s'!$D:$D,'S On Apr-Oct'!$D216,'LGE and KU 8760s'!$E:$E,'S On Apr-Oct'!$E216)</f>
        <v>536349.00586496957</v>
      </c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AA216" s="2"/>
      <c r="AB216"/>
      <c r="AC216"/>
      <c r="AD216"/>
    </row>
    <row r="217" spans="1:30" x14ac:dyDescent="0.25">
      <c r="A217" s="15">
        <v>42261.583599537036</v>
      </c>
      <c r="B217" s="14">
        <v>2015</v>
      </c>
      <c r="C217" s="14">
        <v>9</v>
      </c>
      <c r="D217" s="14">
        <v>14</v>
      </c>
      <c r="E217" s="14">
        <v>14</v>
      </c>
      <c r="F217" s="16">
        <f t="shared" si="7"/>
        <v>42627.583333333336</v>
      </c>
      <c r="G217" s="14">
        <f t="shared" si="6"/>
        <v>2</v>
      </c>
      <c r="H217" s="4">
        <f>SUMIFS('LGE and KU 8760s'!F:F,'LGE and KU 8760s'!$B:$B,'S On Apr-Oct'!$B217,'LGE and KU 8760s'!$C:$C,'S On Apr-Oct'!$C217,'LGE and KU 8760s'!$D:$D,'S On Apr-Oct'!$D217,'LGE and KU 8760s'!$E:$E,'S On Apr-Oct'!$E217)</f>
        <v>441783.43180526828</v>
      </c>
      <c r="I217" s="4">
        <f>SUMIFS('LGE and KU 8760s'!G:G,'LGE and KU 8760s'!$B:$B,'S On Apr-Oct'!$B217,'LGE and KU 8760s'!$C:$C,'S On Apr-Oct'!$C217,'LGE and KU 8760s'!$D:$D,'S On Apr-Oct'!$D217,'LGE and KU 8760s'!$E:$E,'S On Apr-Oct'!$E217)</f>
        <v>563958.88434223842</v>
      </c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AA217" s="2"/>
      <c r="AB217"/>
      <c r="AC217"/>
      <c r="AD217"/>
    </row>
    <row r="218" spans="1:30" x14ac:dyDescent="0.25">
      <c r="A218" s="15">
        <v>42261.6252662037</v>
      </c>
      <c r="B218" s="14">
        <v>2015</v>
      </c>
      <c r="C218" s="14">
        <v>9</v>
      </c>
      <c r="D218" s="14">
        <v>14</v>
      </c>
      <c r="E218" s="14">
        <v>15</v>
      </c>
      <c r="F218" s="16">
        <f t="shared" si="7"/>
        <v>42627.625</v>
      </c>
      <c r="G218" s="14">
        <f t="shared" si="6"/>
        <v>2</v>
      </c>
      <c r="H218" s="4">
        <f>SUMIFS('LGE and KU 8760s'!F:F,'LGE and KU 8760s'!$B:$B,'S On Apr-Oct'!$B218,'LGE and KU 8760s'!$C:$C,'S On Apr-Oct'!$C218,'LGE and KU 8760s'!$D:$D,'S On Apr-Oct'!$D218,'LGE and KU 8760s'!$E:$E,'S On Apr-Oct'!$E218)</f>
        <v>487445.81265689462</v>
      </c>
      <c r="I218" s="4">
        <f>SUMIFS('LGE and KU 8760s'!G:G,'LGE and KU 8760s'!$B:$B,'S On Apr-Oct'!$B218,'LGE and KU 8760s'!$C:$C,'S On Apr-Oct'!$C218,'LGE and KU 8760s'!$D:$D,'S On Apr-Oct'!$D218,'LGE and KU 8760s'!$E:$E,'S On Apr-Oct'!$E218)</f>
        <v>623801.75747410476</v>
      </c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AA218" s="2"/>
      <c r="AB218"/>
      <c r="AC218"/>
      <c r="AD218"/>
    </row>
    <row r="219" spans="1:30" x14ac:dyDescent="0.25">
      <c r="A219" s="15">
        <v>42261.666932870372</v>
      </c>
      <c r="B219" s="14">
        <v>2015</v>
      </c>
      <c r="C219" s="14">
        <v>9</v>
      </c>
      <c r="D219" s="14">
        <v>14</v>
      </c>
      <c r="E219" s="14">
        <v>16</v>
      </c>
      <c r="F219" s="16">
        <f t="shared" si="7"/>
        <v>42627.666666666664</v>
      </c>
      <c r="G219" s="14">
        <f t="shared" si="6"/>
        <v>2</v>
      </c>
      <c r="H219" s="4">
        <f>SUMIFS('LGE and KU 8760s'!F:F,'LGE and KU 8760s'!$B:$B,'S On Apr-Oct'!$B219,'LGE and KU 8760s'!$C:$C,'S On Apr-Oct'!$C219,'LGE and KU 8760s'!$D:$D,'S On Apr-Oct'!$D219,'LGE and KU 8760s'!$E:$E,'S On Apr-Oct'!$E219)</f>
        <v>517903.72959701141</v>
      </c>
      <c r="I219" s="4">
        <f>SUMIFS('LGE and KU 8760s'!G:G,'LGE and KU 8760s'!$B:$B,'S On Apr-Oct'!$B219,'LGE and KU 8760s'!$C:$C,'S On Apr-Oct'!$C219,'LGE and KU 8760s'!$D:$D,'S On Apr-Oct'!$D219,'LGE and KU 8760s'!$E:$E,'S On Apr-Oct'!$E219)</f>
        <v>627088.42387018877</v>
      </c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AA219" s="2"/>
      <c r="AB219"/>
      <c r="AC219"/>
      <c r="AD219"/>
    </row>
    <row r="220" spans="1:30" x14ac:dyDescent="0.25">
      <c r="A220" s="15">
        <v>42262.541932870372</v>
      </c>
      <c r="B220" s="14">
        <v>2015</v>
      </c>
      <c r="C220" s="14">
        <v>9</v>
      </c>
      <c r="D220" s="14">
        <v>15</v>
      </c>
      <c r="E220" s="14">
        <v>13</v>
      </c>
      <c r="F220" s="16">
        <f t="shared" si="7"/>
        <v>42628.541666666664</v>
      </c>
      <c r="G220" s="14">
        <f t="shared" si="6"/>
        <v>3</v>
      </c>
      <c r="H220" s="4">
        <f>SUMIFS('LGE and KU 8760s'!F:F,'LGE and KU 8760s'!$B:$B,'S On Apr-Oct'!$B220,'LGE and KU 8760s'!$C:$C,'S On Apr-Oct'!$C220,'LGE and KU 8760s'!$D:$D,'S On Apr-Oct'!$D220,'LGE and KU 8760s'!$E:$E,'S On Apr-Oct'!$E220)</f>
        <v>498594.48335439409</v>
      </c>
      <c r="I220" s="4">
        <f>SUMIFS('LGE and KU 8760s'!G:G,'LGE and KU 8760s'!$B:$B,'S On Apr-Oct'!$B220,'LGE and KU 8760s'!$C:$C,'S On Apr-Oct'!$C220,'LGE and KU 8760s'!$D:$D,'S On Apr-Oct'!$D220,'LGE and KU 8760s'!$E:$E,'S On Apr-Oct'!$E220)</f>
        <v>668265.15611283691</v>
      </c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AA220" s="2"/>
      <c r="AB220"/>
      <c r="AC220"/>
      <c r="AD220"/>
    </row>
    <row r="221" spans="1:30" x14ac:dyDescent="0.25">
      <c r="A221" s="15">
        <v>42262.583599537036</v>
      </c>
      <c r="B221" s="14">
        <v>2015</v>
      </c>
      <c r="C221" s="14">
        <v>9</v>
      </c>
      <c r="D221" s="14">
        <v>15</v>
      </c>
      <c r="E221" s="14">
        <v>14</v>
      </c>
      <c r="F221" s="16">
        <f t="shared" si="7"/>
        <v>42628.583333333336</v>
      </c>
      <c r="G221" s="14">
        <f t="shared" si="6"/>
        <v>3</v>
      </c>
      <c r="H221" s="4">
        <f>SUMIFS('LGE and KU 8760s'!F:F,'LGE and KU 8760s'!$B:$B,'S On Apr-Oct'!$B221,'LGE and KU 8760s'!$C:$C,'S On Apr-Oct'!$C221,'LGE and KU 8760s'!$D:$D,'S On Apr-Oct'!$D221,'LGE and KU 8760s'!$E:$E,'S On Apr-Oct'!$E221)</f>
        <v>570183.13570740912</v>
      </c>
      <c r="I221" s="4">
        <f>SUMIFS('LGE and KU 8760s'!G:G,'LGE and KU 8760s'!$B:$B,'S On Apr-Oct'!$B221,'LGE and KU 8760s'!$C:$C,'S On Apr-Oct'!$C221,'LGE and KU 8760s'!$D:$D,'S On Apr-Oct'!$D221,'LGE and KU 8760s'!$E:$E,'S On Apr-Oct'!$E221)</f>
        <v>694403.76551628148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AA221" s="2"/>
      <c r="AB221"/>
      <c r="AC221"/>
      <c r="AD221"/>
    </row>
    <row r="222" spans="1:30" x14ac:dyDescent="0.25">
      <c r="A222" s="15">
        <v>42262.6252662037</v>
      </c>
      <c r="B222" s="14">
        <v>2015</v>
      </c>
      <c r="C222" s="14">
        <v>9</v>
      </c>
      <c r="D222" s="14">
        <v>15</v>
      </c>
      <c r="E222" s="14">
        <v>15</v>
      </c>
      <c r="F222" s="16">
        <f t="shared" si="7"/>
        <v>42628.625</v>
      </c>
      <c r="G222" s="14">
        <f t="shared" si="6"/>
        <v>3</v>
      </c>
      <c r="H222" s="4">
        <f>SUMIFS('LGE and KU 8760s'!F:F,'LGE and KU 8760s'!$B:$B,'S On Apr-Oct'!$B222,'LGE and KU 8760s'!$C:$C,'S On Apr-Oct'!$C222,'LGE and KU 8760s'!$D:$D,'S On Apr-Oct'!$D222,'LGE and KU 8760s'!$E:$E,'S On Apr-Oct'!$E222)</f>
        <v>654753.49442498328</v>
      </c>
      <c r="I222" s="4">
        <f>SUMIFS('LGE and KU 8760s'!G:G,'LGE and KU 8760s'!$B:$B,'S On Apr-Oct'!$B222,'LGE and KU 8760s'!$C:$C,'S On Apr-Oct'!$C222,'LGE and KU 8760s'!$D:$D,'S On Apr-Oct'!$D222,'LGE and KU 8760s'!$E:$E,'S On Apr-Oct'!$E222)</f>
        <v>761030.73777452321</v>
      </c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AA222" s="2"/>
      <c r="AB222"/>
      <c r="AC222"/>
      <c r="AD222"/>
    </row>
    <row r="223" spans="1:30" x14ac:dyDescent="0.25">
      <c r="A223" s="15">
        <v>42262.666932870372</v>
      </c>
      <c r="B223" s="14">
        <v>2015</v>
      </c>
      <c r="C223" s="14">
        <v>9</v>
      </c>
      <c r="D223" s="14">
        <v>15</v>
      </c>
      <c r="E223" s="14">
        <v>16</v>
      </c>
      <c r="F223" s="16">
        <f t="shared" si="7"/>
        <v>42628.666666666664</v>
      </c>
      <c r="G223" s="14">
        <f t="shared" si="6"/>
        <v>3</v>
      </c>
      <c r="H223" s="4">
        <f>SUMIFS('LGE and KU 8760s'!F:F,'LGE and KU 8760s'!$B:$B,'S On Apr-Oct'!$B223,'LGE and KU 8760s'!$C:$C,'S On Apr-Oct'!$C223,'LGE and KU 8760s'!$D:$D,'S On Apr-Oct'!$D223,'LGE and KU 8760s'!$E:$E,'S On Apr-Oct'!$E223)</f>
        <v>706304.59993700229</v>
      </c>
      <c r="I223" s="4">
        <f>SUMIFS('LGE and KU 8760s'!G:G,'LGE and KU 8760s'!$B:$B,'S On Apr-Oct'!$B223,'LGE and KU 8760s'!$C:$C,'S On Apr-Oct'!$C223,'LGE and KU 8760s'!$D:$D,'S On Apr-Oct'!$D223,'LGE and KU 8760s'!$E:$E,'S On Apr-Oct'!$E223)</f>
        <v>806432.27259985975</v>
      </c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AA223" s="2"/>
      <c r="AB223"/>
      <c r="AC223"/>
      <c r="AD223"/>
    </row>
    <row r="224" spans="1:30" x14ac:dyDescent="0.25">
      <c r="A224" s="15">
        <v>42263.541932870372</v>
      </c>
      <c r="B224" s="14">
        <v>2015</v>
      </c>
      <c r="C224" s="14">
        <v>9</v>
      </c>
      <c r="D224" s="14">
        <v>16</v>
      </c>
      <c r="E224" s="14">
        <v>13</v>
      </c>
      <c r="F224" s="16">
        <f t="shared" si="7"/>
        <v>42629.541666666664</v>
      </c>
      <c r="G224" s="14">
        <f t="shared" si="6"/>
        <v>4</v>
      </c>
      <c r="H224" s="4">
        <f>SUMIFS('LGE and KU 8760s'!F:F,'LGE and KU 8760s'!$B:$B,'S On Apr-Oct'!$B224,'LGE and KU 8760s'!$C:$C,'S On Apr-Oct'!$C224,'LGE and KU 8760s'!$D:$D,'S On Apr-Oct'!$D224,'LGE and KU 8760s'!$E:$E,'S On Apr-Oct'!$E224)</f>
        <v>438459.19207560964</v>
      </c>
      <c r="I224" s="4">
        <f>SUMIFS('LGE and KU 8760s'!G:G,'LGE and KU 8760s'!$B:$B,'S On Apr-Oct'!$B224,'LGE and KU 8760s'!$C:$C,'S On Apr-Oct'!$C224,'LGE and KU 8760s'!$D:$D,'S On Apr-Oct'!$D224,'LGE and KU 8760s'!$E:$E,'S On Apr-Oct'!$E224)</f>
        <v>514973.46082731849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AA224" s="2"/>
      <c r="AB224"/>
      <c r="AC224"/>
      <c r="AD224"/>
    </row>
    <row r="225" spans="1:30" x14ac:dyDescent="0.25">
      <c r="A225" s="15">
        <v>42263.583599537036</v>
      </c>
      <c r="B225" s="14">
        <v>2015</v>
      </c>
      <c r="C225" s="14">
        <v>9</v>
      </c>
      <c r="D225" s="14">
        <v>16</v>
      </c>
      <c r="E225" s="14">
        <v>14</v>
      </c>
      <c r="F225" s="16">
        <f t="shared" si="7"/>
        <v>42629.583333333336</v>
      </c>
      <c r="G225" s="14">
        <f t="shared" si="6"/>
        <v>4</v>
      </c>
      <c r="H225" s="4">
        <f>SUMIFS('LGE and KU 8760s'!F:F,'LGE and KU 8760s'!$B:$B,'S On Apr-Oct'!$B225,'LGE and KU 8760s'!$C:$C,'S On Apr-Oct'!$C225,'LGE and KU 8760s'!$D:$D,'S On Apr-Oct'!$D225,'LGE and KU 8760s'!$E:$E,'S On Apr-Oct'!$E225)</f>
        <v>470764.76296108024</v>
      </c>
      <c r="I225" s="4">
        <f>SUMIFS('LGE and KU 8760s'!G:G,'LGE and KU 8760s'!$B:$B,'S On Apr-Oct'!$B225,'LGE and KU 8760s'!$C:$C,'S On Apr-Oct'!$C225,'LGE and KU 8760s'!$D:$D,'S On Apr-Oct'!$D225,'LGE and KU 8760s'!$E:$E,'S On Apr-Oct'!$E225)</f>
        <v>559276.71576738392</v>
      </c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AA225" s="2"/>
      <c r="AB225"/>
      <c r="AC225"/>
      <c r="AD225"/>
    </row>
    <row r="226" spans="1:30" x14ac:dyDescent="0.25">
      <c r="A226" s="15">
        <v>42263.6252662037</v>
      </c>
      <c r="B226" s="14">
        <v>2015</v>
      </c>
      <c r="C226" s="14">
        <v>9</v>
      </c>
      <c r="D226" s="14">
        <v>16</v>
      </c>
      <c r="E226" s="14">
        <v>15</v>
      </c>
      <c r="F226" s="16">
        <f t="shared" si="7"/>
        <v>42629.625</v>
      </c>
      <c r="G226" s="14">
        <f t="shared" si="6"/>
        <v>4</v>
      </c>
      <c r="H226" s="4">
        <f>SUMIFS('LGE and KU 8760s'!F:F,'LGE and KU 8760s'!$B:$B,'S On Apr-Oct'!$B226,'LGE and KU 8760s'!$C:$C,'S On Apr-Oct'!$C226,'LGE and KU 8760s'!$D:$D,'S On Apr-Oct'!$D226,'LGE and KU 8760s'!$E:$E,'S On Apr-Oct'!$E226)</f>
        <v>544305.03675392305</v>
      </c>
      <c r="I226" s="4">
        <f>SUMIFS('LGE and KU 8760s'!G:G,'LGE and KU 8760s'!$B:$B,'S On Apr-Oct'!$B226,'LGE and KU 8760s'!$C:$C,'S On Apr-Oct'!$C226,'LGE and KU 8760s'!$D:$D,'S On Apr-Oct'!$D226,'LGE and KU 8760s'!$E:$E,'S On Apr-Oct'!$E226)</f>
        <v>553703.79790833138</v>
      </c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AA226" s="2"/>
      <c r="AB226"/>
      <c r="AC226"/>
      <c r="AD226"/>
    </row>
    <row r="227" spans="1:30" x14ac:dyDescent="0.25">
      <c r="A227" s="15">
        <v>42263.666932870372</v>
      </c>
      <c r="B227" s="14">
        <v>2015</v>
      </c>
      <c r="C227" s="14">
        <v>9</v>
      </c>
      <c r="D227" s="14">
        <v>16</v>
      </c>
      <c r="E227" s="14">
        <v>16</v>
      </c>
      <c r="F227" s="16">
        <f t="shared" si="7"/>
        <v>42629.666666666664</v>
      </c>
      <c r="G227" s="14">
        <f t="shared" si="6"/>
        <v>4</v>
      </c>
      <c r="H227" s="4">
        <f>SUMIFS('LGE and KU 8760s'!F:F,'LGE and KU 8760s'!$B:$B,'S On Apr-Oct'!$B227,'LGE and KU 8760s'!$C:$C,'S On Apr-Oct'!$C227,'LGE and KU 8760s'!$D:$D,'S On Apr-Oct'!$D227,'LGE and KU 8760s'!$E:$E,'S On Apr-Oct'!$E227)</f>
        <v>593416.27538073109</v>
      </c>
      <c r="I227" s="4">
        <f>SUMIFS('LGE and KU 8760s'!G:G,'LGE and KU 8760s'!$B:$B,'S On Apr-Oct'!$B227,'LGE and KU 8760s'!$C:$C,'S On Apr-Oct'!$C227,'LGE and KU 8760s'!$D:$D,'S On Apr-Oct'!$D227,'LGE and KU 8760s'!$E:$E,'S On Apr-Oct'!$E227)</f>
        <v>590084.23115166032</v>
      </c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AA227" s="2"/>
      <c r="AB227"/>
      <c r="AC227"/>
      <c r="AD227"/>
    </row>
    <row r="228" spans="1:30" x14ac:dyDescent="0.25">
      <c r="A228" s="15">
        <v>42264.541944444441</v>
      </c>
      <c r="B228" s="14">
        <v>2015</v>
      </c>
      <c r="C228" s="14">
        <v>9</v>
      </c>
      <c r="D228" s="14">
        <v>17</v>
      </c>
      <c r="E228" s="14">
        <v>13</v>
      </c>
      <c r="F228" s="16">
        <f t="shared" si="7"/>
        <v>42630.541666666664</v>
      </c>
      <c r="G228" s="14">
        <f t="shared" si="6"/>
        <v>5</v>
      </c>
      <c r="H228" s="4">
        <f>SUMIFS('LGE and KU 8760s'!F:F,'LGE and KU 8760s'!$B:$B,'S On Apr-Oct'!$B228,'LGE and KU 8760s'!$C:$C,'S On Apr-Oct'!$C228,'LGE and KU 8760s'!$D:$D,'S On Apr-Oct'!$D228,'LGE and KU 8760s'!$E:$E,'S On Apr-Oct'!$E228)</f>
        <v>387777.49487688928</v>
      </c>
      <c r="I228" s="4">
        <f>SUMIFS('LGE and KU 8760s'!G:G,'LGE and KU 8760s'!$B:$B,'S On Apr-Oct'!$B228,'LGE and KU 8760s'!$C:$C,'S On Apr-Oct'!$C228,'LGE and KU 8760s'!$D:$D,'S On Apr-Oct'!$D228,'LGE and KU 8760s'!$E:$E,'S On Apr-Oct'!$E228)</f>
        <v>498826.98147421551</v>
      </c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AA228" s="2"/>
      <c r="AB228"/>
      <c r="AC228"/>
      <c r="AD228"/>
    </row>
    <row r="229" spans="1:30" x14ac:dyDescent="0.25">
      <c r="A229" s="15">
        <v>42264.583611111113</v>
      </c>
      <c r="B229" s="14">
        <v>2015</v>
      </c>
      <c r="C229" s="14">
        <v>9</v>
      </c>
      <c r="D229" s="14">
        <v>17</v>
      </c>
      <c r="E229" s="14">
        <v>14</v>
      </c>
      <c r="F229" s="16">
        <f t="shared" si="7"/>
        <v>42630.583333333336</v>
      </c>
      <c r="G229" s="14">
        <f t="shared" si="6"/>
        <v>5</v>
      </c>
      <c r="H229" s="4">
        <f>SUMIFS('LGE and KU 8760s'!F:F,'LGE and KU 8760s'!$B:$B,'S On Apr-Oct'!$B229,'LGE and KU 8760s'!$C:$C,'S On Apr-Oct'!$C229,'LGE and KU 8760s'!$D:$D,'S On Apr-Oct'!$D229,'LGE and KU 8760s'!$E:$E,'S On Apr-Oct'!$E229)</f>
        <v>490977.06366761419</v>
      </c>
      <c r="I229" s="4">
        <f>SUMIFS('LGE and KU 8760s'!G:G,'LGE and KU 8760s'!$B:$B,'S On Apr-Oct'!$B229,'LGE and KU 8760s'!$C:$C,'S On Apr-Oct'!$C229,'LGE and KU 8760s'!$D:$D,'S On Apr-Oct'!$D229,'LGE and KU 8760s'!$E:$E,'S On Apr-Oct'!$E229)</f>
        <v>562228.35688584729</v>
      </c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AA229" s="2"/>
      <c r="AB229"/>
      <c r="AC229"/>
      <c r="AD229"/>
    </row>
    <row r="230" spans="1:30" x14ac:dyDescent="0.25">
      <c r="A230" s="15">
        <v>42264.625277777777</v>
      </c>
      <c r="B230" s="14">
        <v>2015</v>
      </c>
      <c r="C230" s="14">
        <v>9</v>
      </c>
      <c r="D230" s="14">
        <v>17</v>
      </c>
      <c r="E230" s="14">
        <v>15</v>
      </c>
      <c r="F230" s="16">
        <f t="shared" si="7"/>
        <v>42630.625</v>
      </c>
      <c r="G230" s="14">
        <f t="shared" si="6"/>
        <v>5</v>
      </c>
      <c r="H230" s="4">
        <f>SUMIFS('LGE and KU 8760s'!F:F,'LGE and KU 8760s'!$B:$B,'S On Apr-Oct'!$B230,'LGE and KU 8760s'!$C:$C,'S On Apr-Oct'!$C230,'LGE and KU 8760s'!$D:$D,'S On Apr-Oct'!$D230,'LGE and KU 8760s'!$E:$E,'S On Apr-Oct'!$E230)</f>
        <v>552582.20171856403</v>
      </c>
      <c r="I230" s="4">
        <f>SUMIFS('LGE and KU 8760s'!G:G,'LGE and KU 8760s'!$B:$B,'S On Apr-Oct'!$B230,'LGE and KU 8760s'!$C:$C,'S On Apr-Oct'!$C230,'LGE and KU 8760s'!$D:$D,'S On Apr-Oct'!$D230,'LGE and KU 8760s'!$E:$E,'S On Apr-Oct'!$E230)</f>
        <v>651578.23733261763</v>
      </c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AA230" s="2"/>
      <c r="AB230"/>
      <c r="AC230"/>
      <c r="AD230"/>
    </row>
    <row r="231" spans="1:30" x14ac:dyDescent="0.25">
      <c r="A231" s="15">
        <v>42264.666944444441</v>
      </c>
      <c r="B231" s="14">
        <v>2015</v>
      </c>
      <c r="C231" s="14">
        <v>9</v>
      </c>
      <c r="D231" s="14">
        <v>17</v>
      </c>
      <c r="E231" s="14">
        <v>16</v>
      </c>
      <c r="F231" s="16">
        <f t="shared" si="7"/>
        <v>42630.666666666664</v>
      </c>
      <c r="G231" s="14">
        <f t="shared" si="6"/>
        <v>5</v>
      </c>
      <c r="H231" s="4">
        <f>SUMIFS('LGE and KU 8760s'!F:F,'LGE and KU 8760s'!$B:$B,'S On Apr-Oct'!$B231,'LGE and KU 8760s'!$C:$C,'S On Apr-Oct'!$C231,'LGE and KU 8760s'!$D:$D,'S On Apr-Oct'!$D231,'LGE and KU 8760s'!$E:$E,'S On Apr-Oct'!$E231)</f>
        <v>591738.27925432625</v>
      </c>
      <c r="I231" s="4">
        <f>SUMIFS('LGE and KU 8760s'!G:G,'LGE and KU 8760s'!$B:$B,'S On Apr-Oct'!$B231,'LGE and KU 8760s'!$C:$C,'S On Apr-Oct'!$C231,'LGE and KU 8760s'!$D:$D,'S On Apr-Oct'!$D231,'LGE and KU 8760s'!$E:$E,'S On Apr-Oct'!$E231)</f>
        <v>719085.88214299385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AA231" s="2"/>
      <c r="AB231"/>
      <c r="AC231"/>
      <c r="AD231"/>
    </row>
    <row r="232" spans="1:30" x14ac:dyDescent="0.25">
      <c r="A232" s="15">
        <v>42265.541944444441</v>
      </c>
      <c r="B232" s="14">
        <v>2015</v>
      </c>
      <c r="C232" s="14">
        <v>9</v>
      </c>
      <c r="D232" s="14">
        <v>18</v>
      </c>
      <c r="E232" s="14">
        <v>13</v>
      </c>
      <c r="F232" s="16">
        <f t="shared" si="7"/>
        <v>42631.541666666664</v>
      </c>
      <c r="G232" s="14">
        <f t="shared" si="6"/>
        <v>6</v>
      </c>
      <c r="H232" s="4">
        <f>SUMIFS('LGE and KU 8760s'!F:F,'LGE and KU 8760s'!$B:$B,'S On Apr-Oct'!$B232,'LGE and KU 8760s'!$C:$C,'S On Apr-Oct'!$C232,'LGE and KU 8760s'!$D:$D,'S On Apr-Oct'!$D232,'LGE and KU 8760s'!$E:$E,'S On Apr-Oct'!$E232)</f>
        <v>386798.83935881063</v>
      </c>
      <c r="I232" s="4">
        <f>SUMIFS('LGE and KU 8760s'!G:G,'LGE and KU 8760s'!$B:$B,'S On Apr-Oct'!$B232,'LGE and KU 8760s'!$C:$C,'S On Apr-Oct'!$C232,'LGE and KU 8760s'!$D:$D,'S On Apr-Oct'!$D232,'LGE and KU 8760s'!$E:$E,'S On Apr-Oct'!$E232)</f>
        <v>503607.63199947577</v>
      </c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AA232" s="2"/>
      <c r="AB232"/>
      <c r="AC232"/>
      <c r="AD232"/>
    </row>
    <row r="233" spans="1:30" x14ac:dyDescent="0.25">
      <c r="A233" s="15">
        <v>42265.583611111113</v>
      </c>
      <c r="B233" s="14">
        <v>2015</v>
      </c>
      <c r="C233" s="14">
        <v>9</v>
      </c>
      <c r="D233" s="14">
        <v>18</v>
      </c>
      <c r="E233" s="14">
        <v>14</v>
      </c>
      <c r="F233" s="16">
        <f t="shared" si="7"/>
        <v>42631.583333333336</v>
      </c>
      <c r="G233" s="14">
        <f t="shared" si="6"/>
        <v>6</v>
      </c>
      <c r="H233" s="4">
        <f>SUMIFS('LGE and KU 8760s'!F:F,'LGE and KU 8760s'!$B:$B,'S On Apr-Oct'!$B233,'LGE and KU 8760s'!$C:$C,'S On Apr-Oct'!$C233,'LGE and KU 8760s'!$D:$D,'S On Apr-Oct'!$D233,'LGE and KU 8760s'!$E:$E,'S On Apr-Oct'!$E233)</f>
        <v>451082.88477229327</v>
      </c>
      <c r="I233" s="4">
        <f>SUMIFS('LGE and KU 8760s'!G:G,'LGE and KU 8760s'!$B:$B,'S On Apr-Oct'!$B233,'LGE and KU 8760s'!$C:$C,'S On Apr-Oct'!$C233,'LGE and KU 8760s'!$D:$D,'S On Apr-Oct'!$D233,'LGE and KU 8760s'!$E:$E,'S On Apr-Oct'!$E233)</f>
        <v>541707.56334832101</v>
      </c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AA233" s="2"/>
      <c r="AB233"/>
      <c r="AC233"/>
      <c r="AD233"/>
    </row>
    <row r="234" spans="1:30" x14ac:dyDescent="0.25">
      <c r="A234" s="15">
        <v>42265.625277777777</v>
      </c>
      <c r="B234" s="14">
        <v>2015</v>
      </c>
      <c r="C234" s="14">
        <v>9</v>
      </c>
      <c r="D234" s="14">
        <v>18</v>
      </c>
      <c r="E234" s="14">
        <v>15</v>
      </c>
      <c r="F234" s="16">
        <f t="shared" si="7"/>
        <v>42631.625</v>
      </c>
      <c r="G234" s="14">
        <f t="shared" si="6"/>
        <v>6</v>
      </c>
      <c r="H234" s="4">
        <f>SUMIFS('LGE and KU 8760s'!F:F,'LGE and KU 8760s'!$B:$B,'S On Apr-Oct'!$B234,'LGE and KU 8760s'!$C:$C,'S On Apr-Oct'!$C234,'LGE and KU 8760s'!$D:$D,'S On Apr-Oct'!$D234,'LGE and KU 8760s'!$E:$E,'S On Apr-Oct'!$E234)</f>
        <v>535228.1725792205</v>
      </c>
      <c r="I234" s="4">
        <f>SUMIFS('LGE and KU 8760s'!G:G,'LGE and KU 8760s'!$B:$B,'S On Apr-Oct'!$B234,'LGE and KU 8760s'!$C:$C,'S On Apr-Oct'!$C234,'LGE and KU 8760s'!$D:$D,'S On Apr-Oct'!$D234,'LGE and KU 8760s'!$E:$E,'S On Apr-Oct'!$E234)</f>
        <v>614695.17878850701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AA234" s="2"/>
      <c r="AB234"/>
      <c r="AC234"/>
      <c r="AD234"/>
    </row>
    <row r="235" spans="1:30" x14ac:dyDescent="0.25">
      <c r="A235" s="15">
        <v>42265.666944444441</v>
      </c>
      <c r="B235" s="14">
        <v>2015</v>
      </c>
      <c r="C235" s="14">
        <v>9</v>
      </c>
      <c r="D235" s="14">
        <v>18</v>
      </c>
      <c r="E235" s="14">
        <v>16</v>
      </c>
      <c r="F235" s="16">
        <f t="shared" si="7"/>
        <v>42631.666666666664</v>
      </c>
      <c r="G235" s="14">
        <f t="shared" si="6"/>
        <v>6</v>
      </c>
      <c r="H235" s="4">
        <f>SUMIFS('LGE and KU 8760s'!F:F,'LGE and KU 8760s'!$B:$B,'S On Apr-Oct'!$B235,'LGE and KU 8760s'!$C:$C,'S On Apr-Oct'!$C235,'LGE and KU 8760s'!$D:$D,'S On Apr-Oct'!$D235,'LGE and KU 8760s'!$E:$E,'S On Apr-Oct'!$E235)</f>
        <v>592027.53470360476</v>
      </c>
      <c r="I235" s="4">
        <f>SUMIFS('LGE and KU 8760s'!G:G,'LGE and KU 8760s'!$B:$B,'S On Apr-Oct'!$B235,'LGE and KU 8760s'!$C:$C,'S On Apr-Oct'!$C235,'LGE and KU 8760s'!$D:$D,'S On Apr-Oct'!$D235,'LGE and KU 8760s'!$E:$E,'S On Apr-Oct'!$E235)</f>
        <v>644161.51382477337</v>
      </c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AA235" s="2"/>
      <c r="AB235"/>
      <c r="AC235"/>
      <c r="AD235"/>
    </row>
    <row r="236" spans="1:30" x14ac:dyDescent="0.25">
      <c r="A236" s="15">
        <v>42268.541944444441</v>
      </c>
      <c r="B236" s="14">
        <v>2015</v>
      </c>
      <c r="C236" s="14">
        <v>9</v>
      </c>
      <c r="D236" s="14">
        <v>21</v>
      </c>
      <c r="E236" s="14">
        <v>13</v>
      </c>
      <c r="F236" s="16">
        <f t="shared" si="7"/>
        <v>42634.541666666664</v>
      </c>
      <c r="G236" s="14">
        <f t="shared" si="6"/>
        <v>2</v>
      </c>
      <c r="H236" s="4">
        <f>SUMIFS('LGE and KU 8760s'!F:F,'LGE and KU 8760s'!$B:$B,'S On Apr-Oct'!$B236,'LGE and KU 8760s'!$C:$C,'S On Apr-Oct'!$C236,'LGE and KU 8760s'!$D:$D,'S On Apr-Oct'!$D236,'LGE and KU 8760s'!$E:$E,'S On Apr-Oct'!$E236)</f>
        <v>542297.46259653056</v>
      </c>
      <c r="I236" s="4">
        <f>SUMIFS('LGE and KU 8760s'!G:G,'LGE and KU 8760s'!$B:$B,'S On Apr-Oct'!$B236,'LGE and KU 8760s'!$C:$C,'S On Apr-Oct'!$C236,'LGE and KU 8760s'!$D:$D,'S On Apr-Oct'!$D236,'LGE and KU 8760s'!$E:$E,'S On Apr-Oct'!$E236)</f>
        <v>673364.00725925935</v>
      </c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AA236" s="2"/>
      <c r="AB236"/>
      <c r="AC236"/>
      <c r="AD236"/>
    </row>
    <row r="237" spans="1:30" x14ac:dyDescent="0.25">
      <c r="A237" s="15">
        <v>42268.583611111113</v>
      </c>
      <c r="B237" s="14">
        <v>2015</v>
      </c>
      <c r="C237" s="14">
        <v>9</v>
      </c>
      <c r="D237" s="14">
        <v>21</v>
      </c>
      <c r="E237" s="14">
        <v>14</v>
      </c>
      <c r="F237" s="16">
        <f t="shared" si="7"/>
        <v>42634.583333333336</v>
      </c>
      <c r="G237" s="14">
        <f t="shared" si="6"/>
        <v>2</v>
      </c>
      <c r="H237" s="4">
        <f>SUMIFS('LGE and KU 8760s'!F:F,'LGE and KU 8760s'!$B:$B,'S On Apr-Oct'!$B237,'LGE and KU 8760s'!$C:$C,'S On Apr-Oct'!$C237,'LGE and KU 8760s'!$D:$D,'S On Apr-Oct'!$D237,'LGE and KU 8760s'!$E:$E,'S On Apr-Oct'!$E237)</f>
        <v>577051.08848937706</v>
      </c>
      <c r="I237" s="4">
        <f>SUMIFS('LGE and KU 8760s'!G:G,'LGE and KU 8760s'!$B:$B,'S On Apr-Oct'!$B237,'LGE and KU 8760s'!$C:$C,'S On Apr-Oct'!$C237,'LGE and KU 8760s'!$D:$D,'S On Apr-Oct'!$D237,'LGE and KU 8760s'!$E:$E,'S On Apr-Oct'!$E237)</f>
        <v>696524.96028527338</v>
      </c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AA237" s="2"/>
      <c r="AB237"/>
      <c r="AC237"/>
      <c r="AD237"/>
    </row>
    <row r="238" spans="1:30" x14ac:dyDescent="0.25">
      <c r="A238" s="15">
        <v>42268.625277777777</v>
      </c>
      <c r="B238" s="14">
        <v>2015</v>
      </c>
      <c r="C238" s="14">
        <v>9</v>
      </c>
      <c r="D238" s="14">
        <v>21</v>
      </c>
      <c r="E238" s="14">
        <v>15</v>
      </c>
      <c r="F238" s="16">
        <f t="shared" si="7"/>
        <v>42634.625</v>
      </c>
      <c r="G238" s="14">
        <f t="shared" si="6"/>
        <v>2</v>
      </c>
      <c r="H238" s="4">
        <f>SUMIFS('LGE and KU 8760s'!F:F,'LGE and KU 8760s'!$B:$B,'S On Apr-Oct'!$B238,'LGE and KU 8760s'!$C:$C,'S On Apr-Oct'!$C238,'LGE and KU 8760s'!$D:$D,'S On Apr-Oct'!$D238,'LGE and KU 8760s'!$E:$E,'S On Apr-Oct'!$E238)</f>
        <v>602034.88745709776</v>
      </c>
      <c r="I238" s="4">
        <f>SUMIFS('LGE and KU 8760s'!G:G,'LGE and KU 8760s'!$B:$B,'S On Apr-Oct'!$B238,'LGE and KU 8760s'!$C:$C,'S On Apr-Oct'!$C238,'LGE and KU 8760s'!$D:$D,'S On Apr-Oct'!$D238,'LGE and KU 8760s'!$E:$E,'S On Apr-Oct'!$E238)</f>
        <v>733945.41468390066</v>
      </c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AA238" s="2"/>
      <c r="AB238"/>
      <c r="AC238"/>
      <c r="AD238"/>
    </row>
    <row r="239" spans="1:30" x14ac:dyDescent="0.25">
      <c r="A239" s="15">
        <v>42268.666944444441</v>
      </c>
      <c r="B239" s="14">
        <v>2015</v>
      </c>
      <c r="C239" s="14">
        <v>9</v>
      </c>
      <c r="D239" s="14">
        <v>21</v>
      </c>
      <c r="E239" s="14">
        <v>16</v>
      </c>
      <c r="F239" s="16">
        <f t="shared" si="7"/>
        <v>42634.666666666664</v>
      </c>
      <c r="G239" s="14">
        <f t="shared" si="6"/>
        <v>2</v>
      </c>
      <c r="H239" s="4">
        <f>SUMIFS('LGE and KU 8760s'!F:F,'LGE and KU 8760s'!$B:$B,'S On Apr-Oct'!$B239,'LGE and KU 8760s'!$C:$C,'S On Apr-Oct'!$C239,'LGE and KU 8760s'!$D:$D,'S On Apr-Oct'!$D239,'LGE and KU 8760s'!$E:$E,'S On Apr-Oct'!$E239)</f>
        <v>595653.99854590988</v>
      </c>
      <c r="I239" s="4">
        <f>SUMIFS('LGE and KU 8760s'!G:G,'LGE and KU 8760s'!$B:$B,'S On Apr-Oct'!$B239,'LGE and KU 8760s'!$C:$C,'S On Apr-Oct'!$C239,'LGE and KU 8760s'!$D:$D,'S On Apr-Oct'!$D239,'LGE and KU 8760s'!$E:$E,'S On Apr-Oct'!$E239)</f>
        <v>727618.65163971612</v>
      </c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AA239" s="2"/>
      <c r="AB239"/>
      <c r="AC239"/>
      <c r="AD239"/>
    </row>
    <row r="240" spans="1:30" x14ac:dyDescent="0.25">
      <c r="A240" s="15">
        <v>42269.541944444441</v>
      </c>
      <c r="B240" s="14">
        <v>2015</v>
      </c>
      <c r="C240" s="14">
        <v>9</v>
      </c>
      <c r="D240" s="14">
        <v>22</v>
      </c>
      <c r="E240" s="14">
        <v>13</v>
      </c>
      <c r="F240" s="16">
        <f t="shared" si="7"/>
        <v>42635.541666666664</v>
      </c>
      <c r="G240" s="14">
        <f t="shared" si="6"/>
        <v>3</v>
      </c>
      <c r="H240" s="4">
        <f>SUMIFS('LGE and KU 8760s'!F:F,'LGE and KU 8760s'!$B:$B,'S On Apr-Oct'!$B240,'LGE and KU 8760s'!$C:$C,'S On Apr-Oct'!$C240,'LGE and KU 8760s'!$D:$D,'S On Apr-Oct'!$D240,'LGE and KU 8760s'!$E:$E,'S On Apr-Oct'!$E240)</f>
        <v>478936.74239876523</v>
      </c>
      <c r="I240" s="4">
        <f>SUMIFS('LGE and KU 8760s'!G:G,'LGE and KU 8760s'!$B:$B,'S On Apr-Oct'!$B240,'LGE and KU 8760s'!$C:$C,'S On Apr-Oct'!$C240,'LGE and KU 8760s'!$D:$D,'S On Apr-Oct'!$D240,'LGE and KU 8760s'!$E:$E,'S On Apr-Oct'!$E240)</f>
        <v>576111.98251992266</v>
      </c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AA240" s="2"/>
      <c r="AB240"/>
      <c r="AC240"/>
      <c r="AD240"/>
    </row>
    <row r="241" spans="1:30" x14ac:dyDescent="0.25">
      <c r="A241" s="15">
        <v>42269.583611111113</v>
      </c>
      <c r="B241" s="14">
        <v>2015</v>
      </c>
      <c r="C241" s="14">
        <v>9</v>
      </c>
      <c r="D241" s="14">
        <v>22</v>
      </c>
      <c r="E241" s="14">
        <v>14</v>
      </c>
      <c r="F241" s="16">
        <f t="shared" si="7"/>
        <v>42635.583333333336</v>
      </c>
      <c r="G241" s="14">
        <f t="shared" si="6"/>
        <v>3</v>
      </c>
      <c r="H241" s="4">
        <f>SUMIFS('LGE and KU 8760s'!F:F,'LGE and KU 8760s'!$B:$B,'S On Apr-Oct'!$B241,'LGE and KU 8760s'!$C:$C,'S On Apr-Oct'!$C241,'LGE and KU 8760s'!$D:$D,'S On Apr-Oct'!$D241,'LGE and KU 8760s'!$E:$E,'S On Apr-Oct'!$E241)</f>
        <v>500836.71858435223</v>
      </c>
      <c r="I241" s="4">
        <f>SUMIFS('LGE and KU 8760s'!G:G,'LGE and KU 8760s'!$B:$B,'S On Apr-Oct'!$B241,'LGE and KU 8760s'!$C:$C,'S On Apr-Oct'!$C241,'LGE and KU 8760s'!$D:$D,'S On Apr-Oct'!$D241,'LGE and KU 8760s'!$E:$E,'S On Apr-Oct'!$E241)</f>
        <v>609326.45835727931</v>
      </c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AA241" s="2"/>
      <c r="AB241"/>
      <c r="AC241"/>
      <c r="AD241"/>
    </row>
    <row r="242" spans="1:30" x14ac:dyDescent="0.25">
      <c r="A242" s="15">
        <v>42269.625277777777</v>
      </c>
      <c r="B242" s="14">
        <v>2015</v>
      </c>
      <c r="C242" s="14">
        <v>9</v>
      </c>
      <c r="D242" s="14">
        <v>22</v>
      </c>
      <c r="E242" s="14">
        <v>15</v>
      </c>
      <c r="F242" s="16">
        <f t="shared" si="7"/>
        <v>42635.625</v>
      </c>
      <c r="G242" s="14">
        <f t="shared" si="6"/>
        <v>3</v>
      </c>
      <c r="H242" s="4">
        <f>SUMIFS('LGE and KU 8760s'!F:F,'LGE and KU 8760s'!$B:$B,'S On Apr-Oct'!$B242,'LGE and KU 8760s'!$C:$C,'S On Apr-Oct'!$C242,'LGE and KU 8760s'!$D:$D,'S On Apr-Oct'!$D242,'LGE and KU 8760s'!$E:$E,'S On Apr-Oct'!$E242)</f>
        <v>525749.37386319926</v>
      </c>
      <c r="I242" s="4">
        <f>SUMIFS('LGE and KU 8760s'!G:G,'LGE and KU 8760s'!$B:$B,'S On Apr-Oct'!$B242,'LGE and KU 8760s'!$C:$C,'S On Apr-Oct'!$C242,'LGE and KU 8760s'!$D:$D,'S On Apr-Oct'!$D242,'LGE and KU 8760s'!$E:$E,'S On Apr-Oct'!$E242)</f>
        <v>656826.56582644524</v>
      </c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AA242" s="2"/>
      <c r="AB242"/>
      <c r="AC242"/>
      <c r="AD242"/>
    </row>
    <row r="243" spans="1:30" x14ac:dyDescent="0.25">
      <c r="A243" s="15">
        <v>42269.666944444441</v>
      </c>
      <c r="B243" s="14">
        <v>2015</v>
      </c>
      <c r="C243" s="14">
        <v>9</v>
      </c>
      <c r="D243" s="14">
        <v>22</v>
      </c>
      <c r="E243" s="14">
        <v>16</v>
      </c>
      <c r="F243" s="16">
        <f t="shared" si="7"/>
        <v>42635.666666666664</v>
      </c>
      <c r="G243" s="14">
        <f t="shared" si="6"/>
        <v>3</v>
      </c>
      <c r="H243" s="4">
        <f>SUMIFS('LGE and KU 8760s'!F:F,'LGE and KU 8760s'!$B:$B,'S On Apr-Oct'!$B243,'LGE and KU 8760s'!$C:$C,'S On Apr-Oct'!$C243,'LGE and KU 8760s'!$D:$D,'S On Apr-Oct'!$D243,'LGE and KU 8760s'!$E:$E,'S On Apr-Oct'!$E243)</f>
        <v>571129.55723119678</v>
      </c>
      <c r="I243" s="4">
        <f>SUMIFS('LGE and KU 8760s'!G:G,'LGE and KU 8760s'!$B:$B,'S On Apr-Oct'!$B243,'LGE and KU 8760s'!$C:$C,'S On Apr-Oct'!$C243,'LGE and KU 8760s'!$D:$D,'S On Apr-Oct'!$D243,'LGE and KU 8760s'!$E:$E,'S On Apr-Oct'!$E243)</f>
        <v>710766.52896994585</v>
      </c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AA243" s="2"/>
      <c r="AB243"/>
      <c r="AC243"/>
      <c r="AD243"/>
    </row>
    <row r="244" spans="1:30" x14ac:dyDescent="0.25">
      <c r="A244" s="15">
        <v>42270.541944444441</v>
      </c>
      <c r="B244" s="14">
        <v>2015</v>
      </c>
      <c r="C244" s="14">
        <v>9</v>
      </c>
      <c r="D244" s="14">
        <v>23</v>
      </c>
      <c r="E244" s="14">
        <v>13</v>
      </c>
      <c r="F244" s="16">
        <f t="shared" si="7"/>
        <v>42636.541666666664</v>
      </c>
      <c r="G244" s="14">
        <f t="shared" si="6"/>
        <v>4</v>
      </c>
      <c r="H244" s="4">
        <f>SUMIFS('LGE and KU 8760s'!F:F,'LGE and KU 8760s'!$B:$B,'S On Apr-Oct'!$B244,'LGE and KU 8760s'!$C:$C,'S On Apr-Oct'!$C244,'LGE and KU 8760s'!$D:$D,'S On Apr-Oct'!$D244,'LGE and KU 8760s'!$E:$E,'S On Apr-Oct'!$E244)</f>
        <v>315936.18715653307</v>
      </c>
      <c r="I244" s="4">
        <f>SUMIFS('LGE and KU 8760s'!G:G,'LGE and KU 8760s'!$B:$B,'S On Apr-Oct'!$B244,'LGE and KU 8760s'!$C:$C,'S On Apr-Oct'!$C244,'LGE and KU 8760s'!$D:$D,'S On Apr-Oct'!$D244,'LGE and KU 8760s'!$E:$E,'S On Apr-Oct'!$E244)</f>
        <v>422549.0706642408</v>
      </c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AA244" s="2"/>
      <c r="AB244"/>
      <c r="AC244"/>
      <c r="AD244"/>
    </row>
    <row r="245" spans="1:30" x14ac:dyDescent="0.25">
      <c r="A245" s="15">
        <v>42270.583611111113</v>
      </c>
      <c r="B245" s="14">
        <v>2015</v>
      </c>
      <c r="C245" s="14">
        <v>9</v>
      </c>
      <c r="D245" s="14">
        <v>23</v>
      </c>
      <c r="E245" s="14">
        <v>14</v>
      </c>
      <c r="F245" s="16">
        <f t="shared" si="7"/>
        <v>42636.583333333336</v>
      </c>
      <c r="G245" s="14">
        <f t="shared" si="6"/>
        <v>4</v>
      </c>
      <c r="H245" s="4">
        <f>SUMIFS('LGE and KU 8760s'!F:F,'LGE and KU 8760s'!$B:$B,'S On Apr-Oct'!$B245,'LGE and KU 8760s'!$C:$C,'S On Apr-Oct'!$C245,'LGE and KU 8760s'!$D:$D,'S On Apr-Oct'!$D245,'LGE and KU 8760s'!$E:$E,'S On Apr-Oct'!$E245)</f>
        <v>379944.00337887235</v>
      </c>
      <c r="I245" s="4">
        <f>SUMIFS('LGE and KU 8760s'!G:G,'LGE and KU 8760s'!$B:$B,'S On Apr-Oct'!$B245,'LGE and KU 8760s'!$C:$C,'S On Apr-Oct'!$C245,'LGE and KU 8760s'!$D:$D,'S On Apr-Oct'!$D245,'LGE and KU 8760s'!$E:$E,'S On Apr-Oct'!$E245)</f>
        <v>477095.90518158296</v>
      </c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AA245" s="2"/>
      <c r="AB245"/>
      <c r="AC245"/>
      <c r="AD245"/>
    </row>
    <row r="246" spans="1:30" x14ac:dyDescent="0.25">
      <c r="A246" s="15">
        <v>42270.625277777777</v>
      </c>
      <c r="B246" s="14">
        <v>2015</v>
      </c>
      <c r="C246" s="14">
        <v>9</v>
      </c>
      <c r="D246" s="14">
        <v>23</v>
      </c>
      <c r="E246" s="14">
        <v>15</v>
      </c>
      <c r="F246" s="16">
        <f t="shared" si="7"/>
        <v>42636.625</v>
      </c>
      <c r="G246" s="14">
        <f t="shared" si="6"/>
        <v>4</v>
      </c>
      <c r="H246" s="4">
        <f>SUMIFS('LGE and KU 8760s'!F:F,'LGE and KU 8760s'!$B:$B,'S On Apr-Oct'!$B246,'LGE and KU 8760s'!$C:$C,'S On Apr-Oct'!$C246,'LGE and KU 8760s'!$D:$D,'S On Apr-Oct'!$D246,'LGE and KU 8760s'!$E:$E,'S On Apr-Oct'!$E246)</f>
        <v>481788.54585966287</v>
      </c>
      <c r="I246" s="4">
        <f>SUMIFS('LGE and KU 8760s'!G:G,'LGE and KU 8760s'!$B:$B,'S On Apr-Oct'!$B246,'LGE and KU 8760s'!$C:$C,'S On Apr-Oct'!$C246,'LGE and KU 8760s'!$D:$D,'S On Apr-Oct'!$D246,'LGE and KU 8760s'!$E:$E,'S On Apr-Oct'!$E246)</f>
        <v>579760.55026353116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AA246" s="2"/>
      <c r="AB246"/>
      <c r="AC246"/>
      <c r="AD246"/>
    </row>
    <row r="247" spans="1:30" x14ac:dyDescent="0.25">
      <c r="A247" s="15">
        <v>42270.666944444441</v>
      </c>
      <c r="B247" s="14">
        <v>2015</v>
      </c>
      <c r="C247" s="14">
        <v>9</v>
      </c>
      <c r="D247" s="14">
        <v>23</v>
      </c>
      <c r="E247" s="14">
        <v>16</v>
      </c>
      <c r="F247" s="16">
        <f t="shared" si="7"/>
        <v>42636.666666666664</v>
      </c>
      <c r="G247" s="14">
        <f t="shared" si="6"/>
        <v>4</v>
      </c>
      <c r="H247" s="4">
        <f>SUMIFS('LGE and KU 8760s'!F:F,'LGE and KU 8760s'!$B:$B,'S On Apr-Oct'!$B247,'LGE and KU 8760s'!$C:$C,'S On Apr-Oct'!$C247,'LGE and KU 8760s'!$D:$D,'S On Apr-Oct'!$D247,'LGE and KU 8760s'!$E:$E,'S On Apr-Oct'!$E247)</f>
        <v>528817.30458022561</v>
      </c>
      <c r="I247" s="4">
        <f>SUMIFS('LGE and KU 8760s'!G:G,'LGE and KU 8760s'!$B:$B,'S On Apr-Oct'!$B247,'LGE and KU 8760s'!$C:$C,'S On Apr-Oct'!$C247,'LGE and KU 8760s'!$D:$D,'S On Apr-Oct'!$D247,'LGE and KU 8760s'!$E:$E,'S On Apr-Oct'!$E247)</f>
        <v>660848.59201784758</v>
      </c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AA247" s="2"/>
      <c r="AB247"/>
      <c r="AC247"/>
      <c r="AD247"/>
    </row>
    <row r="248" spans="1:30" x14ac:dyDescent="0.25">
      <c r="A248" s="15">
        <v>42271.541944444441</v>
      </c>
      <c r="B248" s="14">
        <v>2015</v>
      </c>
      <c r="C248" s="14">
        <v>9</v>
      </c>
      <c r="D248" s="14">
        <v>24</v>
      </c>
      <c r="E248" s="14">
        <v>13</v>
      </c>
      <c r="F248" s="16">
        <f t="shared" si="7"/>
        <v>42637.541666666664</v>
      </c>
      <c r="G248" s="14">
        <f t="shared" si="6"/>
        <v>5</v>
      </c>
      <c r="H248" s="4">
        <f>SUMIFS('LGE and KU 8760s'!F:F,'LGE and KU 8760s'!$B:$B,'S On Apr-Oct'!$B248,'LGE and KU 8760s'!$C:$C,'S On Apr-Oct'!$C248,'LGE and KU 8760s'!$D:$D,'S On Apr-Oct'!$D248,'LGE and KU 8760s'!$E:$E,'S On Apr-Oct'!$E248)</f>
        <v>420445.60296063981</v>
      </c>
      <c r="I248" s="4">
        <f>SUMIFS('LGE and KU 8760s'!G:G,'LGE and KU 8760s'!$B:$B,'S On Apr-Oct'!$B248,'LGE and KU 8760s'!$C:$C,'S On Apr-Oct'!$C248,'LGE and KU 8760s'!$D:$D,'S On Apr-Oct'!$D248,'LGE and KU 8760s'!$E:$E,'S On Apr-Oct'!$E248)</f>
        <v>500561.54018056177</v>
      </c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AA248" s="2"/>
      <c r="AB248"/>
      <c r="AC248"/>
      <c r="AD248"/>
    </row>
    <row r="249" spans="1:30" x14ac:dyDescent="0.25">
      <c r="A249" s="15">
        <v>42271.583611111113</v>
      </c>
      <c r="B249" s="14">
        <v>2015</v>
      </c>
      <c r="C249" s="14">
        <v>9</v>
      </c>
      <c r="D249" s="14">
        <v>24</v>
      </c>
      <c r="E249" s="14">
        <v>14</v>
      </c>
      <c r="F249" s="16">
        <f t="shared" si="7"/>
        <v>42637.583333333336</v>
      </c>
      <c r="G249" s="14">
        <f t="shared" si="6"/>
        <v>5</v>
      </c>
      <c r="H249" s="4">
        <f>SUMIFS('LGE and KU 8760s'!F:F,'LGE and KU 8760s'!$B:$B,'S On Apr-Oct'!$B249,'LGE and KU 8760s'!$C:$C,'S On Apr-Oct'!$C249,'LGE and KU 8760s'!$D:$D,'S On Apr-Oct'!$D249,'LGE and KU 8760s'!$E:$E,'S On Apr-Oct'!$E249)</f>
        <v>500091.03706027771</v>
      </c>
      <c r="I249" s="4">
        <f>SUMIFS('LGE and KU 8760s'!G:G,'LGE and KU 8760s'!$B:$B,'S On Apr-Oct'!$B249,'LGE and KU 8760s'!$C:$C,'S On Apr-Oct'!$C249,'LGE and KU 8760s'!$D:$D,'S On Apr-Oct'!$D249,'LGE and KU 8760s'!$E:$E,'S On Apr-Oct'!$E249)</f>
        <v>568320.63757711684</v>
      </c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AA249" s="2"/>
      <c r="AB249"/>
      <c r="AC249"/>
      <c r="AD249"/>
    </row>
    <row r="250" spans="1:30" x14ac:dyDescent="0.25">
      <c r="A250" s="15">
        <v>42271.625277777777</v>
      </c>
      <c r="B250" s="14">
        <v>2015</v>
      </c>
      <c r="C250" s="14">
        <v>9</v>
      </c>
      <c r="D250" s="14">
        <v>24</v>
      </c>
      <c r="E250" s="14">
        <v>15</v>
      </c>
      <c r="F250" s="16">
        <f t="shared" si="7"/>
        <v>42637.625</v>
      </c>
      <c r="G250" s="14">
        <f t="shared" si="6"/>
        <v>5</v>
      </c>
      <c r="H250" s="4">
        <f>SUMIFS('LGE and KU 8760s'!F:F,'LGE and KU 8760s'!$B:$B,'S On Apr-Oct'!$B250,'LGE and KU 8760s'!$C:$C,'S On Apr-Oct'!$C250,'LGE and KU 8760s'!$D:$D,'S On Apr-Oct'!$D250,'LGE and KU 8760s'!$E:$E,'S On Apr-Oct'!$E250)</f>
        <v>589609.94585442136</v>
      </c>
      <c r="I250" s="4">
        <f>SUMIFS('LGE and KU 8760s'!G:G,'LGE and KU 8760s'!$B:$B,'S On Apr-Oct'!$B250,'LGE and KU 8760s'!$C:$C,'S On Apr-Oct'!$C250,'LGE and KU 8760s'!$D:$D,'S On Apr-Oct'!$D250,'LGE and KU 8760s'!$E:$E,'S On Apr-Oct'!$E250)</f>
        <v>666432.14108553354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AA250" s="2"/>
      <c r="AB250"/>
      <c r="AC250"/>
      <c r="AD250"/>
    </row>
    <row r="251" spans="1:30" x14ac:dyDescent="0.25">
      <c r="A251" s="15">
        <v>42271.666944444441</v>
      </c>
      <c r="B251" s="14">
        <v>2015</v>
      </c>
      <c r="C251" s="14">
        <v>9</v>
      </c>
      <c r="D251" s="14">
        <v>24</v>
      </c>
      <c r="E251" s="14">
        <v>16</v>
      </c>
      <c r="F251" s="16">
        <f t="shared" si="7"/>
        <v>42637.666666666664</v>
      </c>
      <c r="G251" s="14">
        <f t="shared" si="6"/>
        <v>5</v>
      </c>
      <c r="H251" s="4">
        <f>SUMIFS('LGE and KU 8760s'!F:F,'LGE and KU 8760s'!$B:$B,'S On Apr-Oct'!$B251,'LGE and KU 8760s'!$C:$C,'S On Apr-Oct'!$C251,'LGE and KU 8760s'!$D:$D,'S On Apr-Oct'!$D251,'LGE and KU 8760s'!$E:$E,'S On Apr-Oct'!$E251)</f>
        <v>615119.22314228246</v>
      </c>
      <c r="I251" s="4">
        <f>SUMIFS('LGE and KU 8760s'!G:G,'LGE and KU 8760s'!$B:$B,'S On Apr-Oct'!$B251,'LGE and KU 8760s'!$C:$C,'S On Apr-Oct'!$C251,'LGE and KU 8760s'!$D:$D,'S On Apr-Oct'!$D251,'LGE and KU 8760s'!$E:$E,'S On Apr-Oct'!$E251)</f>
        <v>720102.26871219475</v>
      </c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AA251" s="2"/>
      <c r="AB251"/>
      <c r="AC251"/>
      <c r="AD251"/>
    </row>
    <row r="252" spans="1:30" x14ac:dyDescent="0.25">
      <c r="A252" s="15">
        <v>42272.541956018518</v>
      </c>
      <c r="B252" s="14">
        <v>2015</v>
      </c>
      <c r="C252" s="14">
        <v>9</v>
      </c>
      <c r="D252" s="14">
        <v>25</v>
      </c>
      <c r="E252" s="14">
        <v>13</v>
      </c>
      <c r="F252" s="16">
        <f t="shared" si="7"/>
        <v>42638.541666666664</v>
      </c>
      <c r="G252" s="14">
        <f t="shared" si="6"/>
        <v>6</v>
      </c>
      <c r="H252" s="4">
        <f>SUMIFS('LGE and KU 8760s'!F:F,'LGE and KU 8760s'!$B:$B,'S On Apr-Oct'!$B252,'LGE and KU 8760s'!$C:$C,'S On Apr-Oct'!$C252,'LGE and KU 8760s'!$D:$D,'S On Apr-Oct'!$D252,'LGE and KU 8760s'!$E:$E,'S On Apr-Oct'!$E252)</f>
        <v>453159.5211635849</v>
      </c>
      <c r="I252" s="4">
        <f>SUMIFS('LGE and KU 8760s'!G:G,'LGE and KU 8760s'!$B:$B,'S On Apr-Oct'!$B252,'LGE and KU 8760s'!$C:$C,'S On Apr-Oct'!$C252,'LGE and KU 8760s'!$D:$D,'S On Apr-Oct'!$D252,'LGE and KU 8760s'!$E:$E,'S On Apr-Oct'!$E252)</f>
        <v>546727.22659344494</v>
      </c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AA252" s="2"/>
      <c r="AB252"/>
      <c r="AC252"/>
      <c r="AD252"/>
    </row>
    <row r="253" spans="1:30" x14ac:dyDescent="0.25">
      <c r="A253" s="15">
        <v>42272.583622685182</v>
      </c>
      <c r="B253" s="14">
        <v>2015</v>
      </c>
      <c r="C253" s="14">
        <v>9</v>
      </c>
      <c r="D253" s="14">
        <v>25</v>
      </c>
      <c r="E253" s="14">
        <v>14</v>
      </c>
      <c r="F253" s="16">
        <f t="shared" si="7"/>
        <v>42638.583333333336</v>
      </c>
      <c r="G253" s="14">
        <f t="shared" si="6"/>
        <v>6</v>
      </c>
      <c r="H253" s="4">
        <f>SUMIFS('LGE and KU 8760s'!F:F,'LGE and KU 8760s'!$B:$B,'S On Apr-Oct'!$B253,'LGE and KU 8760s'!$C:$C,'S On Apr-Oct'!$C253,'LGE and KU 8760s'!$D:$D,'S On Apr-Oct'!$D253,'LGE and KU 8760s'!$E:$E,'S On Apr-Oct'!$E253)</f>
        <v>537058.06774657266</v>
      </c>
      <c r="I253" s="4">
        <f>SUMIFS('LGE and KU 8760s'!G:G,'LGE and KU 8760s'!$B:$B,'S On Apr-Oct'!$B253,'LGE and KU 8760s'!$C:$C,'S On Apr-Oct'!$C253,'LGE and KU 8760s'!$D:$D,'S On Apr-Oct'!$D253,'LGE and KU 8760s'!$E:$E,'S On Apr-Oct'!$E253)</f>
        <v>608219.58808457176</v>
      </c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AA253" s="2"/>
      <c r="AB253"/>
      <c r="AC253"/>
      <c r="AD253"/>
    </row>
    <row r="254" spans="1:30" x14ac:dyDescent="0.25">
      <c r="A254" s="15">
        <v>42272.625289351854</v>
      </c>
      <c r="B254" s="14">
        <v>2015</v>
      </c>
      <c r="C254" s="14">
        <v>9</v>
      </c>
      <c r="D254" s="14">
        <v>25</v>
      </c>
      <c r="E254" s="14">
        <v>15</v>
      </c>
      <c r="F254" s="16">
        <f t="shared" si="7"/>
        <v>42638.625</v>
      </c>
      <c r="G254" s="14">
        <f t="shared" si="6"/>
        <v>6</v>
      </c>
      <c r="H254" s="4">
        <f>SUMIFS('LGE and KU 8760s'!F:F,'LGE and KU 8760s'!$B:$B,'S On Apr-Oct'!$B254,'LGE and KU 8760s'!$C:$C,'S On Apr-Oct'!$C254,'LGE and KU 8760s'!$D:$D,'S On Apr-Oct'!$D254,'LGE and KU 8760s'!$E:$E,'S On Apr-Oct'!$E254)</f>
        <v>623349.8047176355</v>
      </c>
      <c r="I254" s="4">
        <f>SUMIFS('LGE and KU 8760s'!G:G,'LGE and KU 8760s'!$B:$B,'S On Apr-Oct'!$B254,'LGE and KU 8760s'!$C:$C,'S On Apr-Oct'!$C254,'LGE and KU 8760s'!$D:$D,'S On Apr-Oct'!$D254,'LGE and KU 8760s'!$E:$E,'S On Apr-Oct'!$E254)</f>
        <v>703386.97378024657</v>
      </c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AA254" s="2"/>
      <c r="AB254"/>
      <c r="AC254"/>
      <c r="AD254"/>
    </row>
    <row r="255" spans="1:30" x14ac:dyDescent="0.25">
      <c r="A255" s="15">
        <v>42272.666956018518</v>
      </c>
      <c r="B255" s="14">
        <v>2015</v>
      </c>
      <c r="C255" s="14">
        <v>9</v>
      </c>
      <c r="D255" s="14">
        <v>25</v>
      </c>
      <c r="E255" s="14">
        <v>16</v>
      </c>
      <c r="F255" s="16">
        <f t="shared" si="7"/>
        <v>42638.666666666664</v>
      </c>
      <c r="G255" s="14">
        <f t="shared" si="6"/>
        <v>6</v>
      </c>
      <c r="H255" s="4">
        <f>SUMIFS('LGE and KU 8760s'!F:F,'LGE and KU 8760s'!$B:$B,'S On Apr-Oct'!$B255,'LGE and KU 8760s'!$C:$C,'S On Apr-Oct'!$C255,'LGE and KU 8760s'!$D:$D,'S On Apr-Oct'!$D255,'LGE and KU 8760s'!$E:$E,'S On Apr-Oct'!$E255)</f>
        <v>650625.79338995821</v>
      </c>
      <c r="I255" s="4">
        <f>SUMIFS('LGE and KU 8760s'!G:G,'LGE and KU 8760s'!$B:$B,'S On Apr-Oct'!$B255,'LGE and KU 8760s'!$C:$C,'S On Apr-Oct'!$C255,'LGE and KU 8760s'!$D:$D,'S On Apr-Oct'!$D255,'LGE and KU 8760s'!$E:$E,'S On Apr-Oct'!$E255)</f>
        <v>741415.88989506848</v>
      </c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AA255" s="2"/>
      <c r="AB255"/>
      <c r="AC255"/>
      <c r="AD255"/>
    </row>
    <row r="256" spans="1:30" x14ac:dyDescent="0.25">
      <c r="A256" s="15">
        <v>42275.541956018518</v>
      </c>
      <c r="B256" s="14">
        <v>2015</v>
      </c>
      <c r="C256" s="14">
        <v>9</v>
      </c>
      <c r="D256" s="14">
        <v>28</v>
      </c>
      <c r="E256" s="14">
        <v>13</v>
      </c>
      <c r="F256" s="16">
        <f t="shared" si="7"/>
        <v>42641.541666666664</v>
      </c>
      <c r="G256" s="14">
        <f t="shared" si="6"/>
        <v>2</v>
      </c>
      <c r="H256" s="4">
        <f>SUMIFS('LGE and KU 8760s'!F:F,'LGE and KU 8760s'!$B:$B,'S On Apr-Oct'!$B256,'LGE and KU 8760s'!$C:$C,'S On Apr-Oct'!$C256,'LGE and KU 8760s'!$D:$D,'S On Apr-Oct'!$D256,'LGE and KU 8760s'!$E:$E,'S On Apr-Oct'!$E256)</f>
        <v>632391.47535401804</v>
      </c>
      <c r="I256" s="4">
        <f>SUMIFS('LGE and KU 8760s'!G:G,'LGE and KU 8760s'!$B:$B,'S On Apr-Oct'!$B256,'LGE and KU 8760s'!$C:$C,'S On Apr-Oct'!$C256,'LGE and KU 8760s'!$D:$D,'S On Apr-Oct'!$D256,'LGE and KU 8760s'!$E:$E,'S On Apr-Oct'!$E256)</f>
        <v>709653.6922807215</v>
      </c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AA256" s="2"/>
      <c r="AB256"/>
      <c r="AC256"/>
      <c r="AD256"/>
    </row>
    <row r="257" spans="1:30" x14ac:dyDescent="0.25">
      <c r="A257" s="15">
        <v>42275.583622685182</v>
      </c>
      <c r="B257" s="14">
        <v>2015</v>
      </c>
      <c r="C257" s="14">
        <v>9</v>
      </c>
      <c r="D257" s="14">
        <v>28</v>
      </c>
      <c r="E257" s="14">
        <v>14</v>
      </c>
      <c r="F257" s="16">
        <f t="shared" si="7"/>
        <v>42641.583333333336</v>
      </c>
      <c r="G257" s="14">
        <f t="shared" si="6"/>
        <v>2</v>
      </c>
      <c r="H257" s="4">
        <f>SUMIFS('LGE and KU 8760s'!F:F,'LGE and KU 8760s'!$B:$B,'S On Apr-Oct'!$B257,'LGE and KU 8760s'!$C:$C,'S On Apr-Oct'!$C257,'LGE and KU 8760s'!$D:$D,'S On Apr-Oct'!$D257,'LGE and KU 8760s'!$E:$E,'S On Apr-Oct'!$E257)</f>
        <v>697036.96650706453</v>
      </c>
      <c r="I257" s="4">
        <f>SUMIFS('LGE and KU 8760s'!G:G,'LGE and KU 8760s'!$B:$B,'S On Apr-Oct'!$B257,'LGE and KU 8760s'!$C:$C,'S On Apr-Oct'!$C257,'LGE and KU 8760s'!$D:$D,'S On Apr-Oct'!$D257,'LGE and KU 8760s'!$E:$E,'S On Apr-Oct'!$E257)</f>
        <v>797716.15983746666</v>
      </c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AA257" s="2"/>
      <c r="AB257"/>
      <c r="AC257"/>
      <c r="AD257"/>
    </row>
    <row r="258" spans="1:30" x14ac:dyDescent="0.25">
      <c r="A258" s="15">
        <v>42275.625289351854</v>
      </c>
      <c r="B258" s="14">
        <v>2015</v>
      </c>
      <c r="C258" s="14">
        <v>9</v>
      </c>
      <c r="D258" s="14">
        <v>28</v>
      </c>
      <c r="E258" s="14">
        <v>15</v>
      </c>
      <c r="F258" s="16">
        <f t="shared" si="7"/>
        <v>42641.625</v>
      </c>
      <c r="G258" s="14">
        <f t="shared" si="6"/>
        <v>2</v>
      </c>
      <c r="H258" s="4">
        <f>SUMIFS('LGE and KU 8760s'!F:F,'LGE and KU 8760s'!$B:$B,'S On Apr-Oct'!$B258,'LGE and KU 8760s'!$C:$C,'S On Apr-Oct'!$C258,'LGE and KU 8760s'!$D:$D,'S On Apr-Oct'!$D258,'LGE and KU 8760s'!$E:$E,'S On Apr-Oct'!$E258)</f>
        <v>746502.01991702442</v>
      </c>
      <c r="I258" s="4">
        <f>SUMIFS('LGE and KU 8760s'!G:G,'LGE and KU 8760s'!$B:$B,'S On Apr-Oct'!$B258,'LGE and KU 8760s'!$C:$C,'S On Apr-Oct'!$C258,'LGE and KU 8760s'!$D:$D,'S On Apr-Oct'!$D258,'LGE and KU 8760s'!$E:$E,'S On Apr-Oct'!$E258)</f>
        <v>827108.65840254165</v>
      </c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AA258" s="2"/>
      <c r="AB258"/>
      <c r="AC258"/>
      <c r="AD258"/>
    </row>
    <row r="259" spans="1:30" x14ac:dyDescent="0.25">
      <c r="A259" s="15">
        <v>42275.666956018518</v>
      </c>
      <c r="B259" s="14">
        <v>2015</v>
      </c>
      <c r="C259" s="14">
        <v>9</v>
      </c>
      <c r="D259" s="14">
        <v>28</v>
      </c>
      <c r="E259" s="14">
        <v>16</v>
      </c>
      <c r="F259" s="16">
        <f t="shared" si="7"/>
        <v>42641.666666666664</v>
      </c>
      <c r="G259" s="14">
        <f t="shared" si="6"/>
        <v>2</v>
      </c>
      <c r="H259" s="4">
        <f>SUMIFS('LGE and KU 8760s'!F:F,'LGE and KU 8760s'!$B:$B,'S On Apr-Oct'!$B259,'LGE and KU 8760s'!$C:$C,'S On Apr-Oct'!$C259,'LGE and KU 8760s'!$D:$D,'S On Apr-Oct'!$D259,'LGE and KU 8760s'!$E:$E,'S On Apr-Oct'!$E259)</f>
        <v>755118.07648562232</v>
      </c>
      <c r="I259" s="4">
        <f>SUMIFS('LGE and KU 8760s'!G:G,'LGE and KU 8760s'!$B:$B,'S On Apr-Oct'!$B259,'LGE and KU 8760s'!$C:$C,'S On Apr-Oct'!$C259,'LGE and KU 8760s'!$D:$D,'S On Apr-Oct'!$D259,'LGE and KU 8760s'!$E:$E,'S On Apr-Oct'!$E259)</f>
        <v>826759.58871410019</v>
      </c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AA259" s="2"/>
      <c r="AB259"/>
      <c r="AC259"/>
      <c r="AD259"/>
    </row>
    <row r="260" spans="1:30" x14ac:dyDescent="0.25">
      <c r="A260" s="15">
        <v>42276.541956018518</v>
      </c>
      <c r="B260" s="14">
        <v>2015</v>
      </c>
      <c r="C260" s="14">
        <v>9</v>
      </c>
      <c r="D260" s="14">
        <v>29</v>
      </c>
      <c r="E260" s="14">
        <v>13</v>
      </c>
      <c r="F260" s="16">
        <f t="shared" si="7"/>
        <v>42642.541666666664</v>
      </c>
      <c r="G260" s="14">
        <f t="shared" ref="G260:G323" si="8">WEEKDAY(A260)</f>
        <v>3</v>
      </c>
      <c r="H260" s="4">
        <f>SUMIFS('LGE and KU 8760s'!F:F,'LGE and KU 8760s'!$B:$B,'S On Apr-Oct'!$B260,'LGE and KU 8760s'!$C:$C,'S On Apr-Oct'!$C260,'LGE and KU 8760s'!$D:$D,'S On Apr-Oct'!$D260,'LGE and KU 8760s'!$E:$E,'S On Apr-Oct'!$E260)</f>
        <v>465286.31113061053</v>
      </c>
      <c r="I260" s="4">
        <f>SUMIFS('LGE and KU 8760s'!G:G,'LGE and KU 8760s'!$B:$B,'S On Apr-Oct'!$B260,'LGE and KU 8760s'!$C:$C,'S On Apr-Oct'!$C260,'LGE and KU 8760s'!$D:$D,'S On Apr-Oct'!$D260,'LGE and KU 8760s'!$E:$E,'S On Apr-Oct'!$E260)</f>
        <v>630141.5603487324</v>
      </c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AA260" s="2"/>
      <c r="AB260"/>
      <c r="AC260"/>
      <c r="AD260"/>
    </row>
    <row r="261" spans="1:30" x14ac:dyDescent="0.25">
      <c r="A261" s="15">
        <v>42276.583622685182</v>
      </c>
      <c r="B261" s="14">
        <v>2015</v>
      </c>
      <c r="C261" s="14">
        <v>9</v>
      </c>
      <c r="D261" s="14">
        <v>29</v>
      </c>
      <c r="E261" s="14">
        <v>14</v>
      </c>
      <c r="F261" s="16">
        <f t="shared" ref="F261:F324" si="9">DATE(2016,C261,D261)+TIME(E261,0,0)</f>
        <v>42642.583333333336</v>
      </c>
      <c r="G261" s="14">
        <f t="shared" si="8"/>
        <v>3</v>
      </c>
      <c r="H261" s="4">
        <f>SUMIFS('LGE and KU 8760s'!F:F,'LGE and KU 8760s'!$B:$B,'S On Apr-Oct'!$B261,'LGE and KU 8760s'!$C:$C,'S On Apr-Oct'!$C261,'LGE and KU 8760s'!$D:$D,'S On Apr-Oct'!$D261,'LGE and KU 8760s'!$E:$E,'S On Apr-Oct'!$E261)</f>
        <v>460108.03994761762</v>
      </c>
      <c r="I261" s="4">
        <f>SUMIFS('LGE and KU 8760s'!G:G,'LGE and KU 8760s'!$B:$B,'S On Apr-Oct'!$B261,'LGE and KU 8760s'!$C:$C,'S On Apr-Oct'!$C261,'LGE and KU 8760s'!$D:$D,'S On Apr-Oct'!$D261,'LGE and KU 8760s'!$E:$E,'S On Apr-Oct'!$E261)</f>
        <v>640777.81415471889</v>
      </c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AA261" s="2"/>
      <c r="AB261"/>
      <c r="AC261"/>
      <c r="AD261"/>
    </row>
    <row r="262" spans="1:30" x14ac:dyDescent="0.25">
      <c r="A262" s="15">
        <v>42276.625289351854</v>
      </c>
      <c r="B262" s="14">
        <v>2015</v>
      </c>
      <c r="C262" s="14">
        <v>9</v>
      </c>
      <c r="D262" s="14">
        <v>29</v>
      </c>
      <c r="E262" s="14">
        <v>15</v>
      </c>
      <c r="F262" s="16">
        <f t="shared" si="9"/>
        <v>42642.625</v>
      </c>
      <c r="G262" s="14">
        <f t="shared" si="8"/>
        <v>3</v>
      </c>
      <c r="H262" s="4">
        <f>SUMIFS('LGE and KU 8760s'!F:F,'LGE and KU 8760s'!$B:$B,'S On Apr-Oct'!$B262,'LGE and KU 8760s'!$C:$C,'S On Apr-Oct'!$C262,'LGE and KU 8760s'!$D:$D,'S On Apr-Oct'!$D262,'LGE and KU 8760s'!$E:$E,'S On Apr-Oct'!$E262)</f>
        <v>461361.24055144534</v>
      </c>
      <c r="I262" s="4">
        <f>SUMIFS('LGE and KU 8760s'!G:G,'LGE and KU 8760s'!$B:$B,'S On Apr-Oct'!$B262,'LGE and KU 8760s'!$C:$C,'S On Apr-Oct'!$C262,'LGE and KU 8760s'!$D:$D,'S On Apr-Oct'!$D262,'LGE and KU 8760s'!$E:$E,'S On Apr-Oct'!$E262)</f>
        <v>657335.1579037339</v>
      </c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AA262" s="2"/>
      <c r="AB262"/>
      <c r="AC262"/>
      <c r="AD262"/>
    </row>
    <row r="263" spans="1:30" x14ac:dyDescent="0.25">
      <c r="A263" s="15">
        <v>42276.666956018518</v>
      </c>
      <c r="B263" s="14">
        <v>2015</v>
      </c>
      <c r="C263" s="14">
        <v>9</v>
      </c>
      <c r="D263" s="14">
        <v>29</v>
      </c>
      <c r="E263" s="14">
        <v>16</v>
      </c>
      <c r="F263" s="16">
        <f t="shared" si="9"/>
        <v>42642.666666666664</v>
      </c>
      <c r="G263" s="14">
        <f t="shared" si="8"/>
        <v>3</v>
      </c>
      <c r="H263" s="4">
        <f>SUMIFS('LGE and KU 8760s'!F:F,'LGE and KU 8760s'!$B:$B,'S On Apr-Oct'!$B263,'LGE and KU 8760s'!$C:$C,'S On Apr-Oct'!$C263,'LGE and KU 8760s'!$D:$D,'S On Apr-Oct'!$D263,'LGE and KU 8760s'!$E:$E,'S On Apr-Oct'!$E263)</f>
        <v>504845.90179168939</v>
      </c>
      <c r="I263" s="4">
        <f>SUMIFS('LGE and KU 8760s'!G:G,'LGE and KU 8760s'!$B:$B,'S On Apr-Oct'!$B263,'LGE and KU 8760s'!$C:$C,'S On Apr-Oct'!$C263,'LGE and KU 8760s'!$D:$D,'S On Apr-Oct'!$D263,'LGE and KU 8760s'!$E:$E,'S On Apr-Oct'!$E263)</f>
        <v>692239.64438434411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AA263" s="2"/>
      <c r="AB263"/>
      <c r="AC263"/>
      <c r="AD263"/>
    </row>
    <row r="264" spans="1:30" x14ac:dyDescent="0.25">
      <c r="A264" s="15">
        <v>42277.541956018518</v>
      </c>
      <c r="B264" s="14">
        <v>2015</v>
      </c>
      <c r="C264" s="14">
        <v>9</v>
      </c>
      <c r="D264" s="14">
        <v>30</v>
      </c>
      <c r="E264" s="14">
        <v>13</v>
      </c>
      <c r="F264" s="16">
        <f t="shared" si="9"/>
        <v>42643.541666666664</v>
      </c>
      <c r="G264" s="14">
        <f t="shared" si="8"/>
        <v>4</v>
      </c>
      <c r="H264" s="4">
        <f>SUMIFS('LGE and KU 8760s'!F:F,'LGE and KU 8760s'!$B:$B,'S On Apr-Oct'!$B264,'LGE and KU 8760s'!$C:$C,'S On Apr-Oct'!$C264,'LGE and KU 8760s'!$D:$D,'S On Apr-Oct'!$D264,'LGE and KU 8760s'!$E:$E,'S On Apr-Oct'!$E264)</f>
        <v>399640.39292609558</v>
      </c>
      <c r="I264" s="4">
        <f>SUMIFS('LGE and KU 8760s'!G:G,'LGE and KU 8760s'!$B:$B,'S On Apr-Oct'!$B264,'LGE and KU 8760s'!$C:$C,'S On Apr-Oct'!$C264,'LGE and KU 8760s'!$D:$D,'S On Apr-Oct'!$D264,'LGE and KU 8760s'!$E:$E,'S On Apr-Oct'!$E264)</f>
        <v>559118.03412247519</v>
      </c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AA264" s="2"/>
      <c r="AB264"/>
      <c r="AC264"/>
      <c r="AD264"/>
    </row>
    <row r="265" spans="1:30" x14ac:dyDescent="0.25">
      <c r="A265" s="15">
        <v>42277.583622685182</v>
      </c>
      <c r="B265" s="14">
        <v>2015</v>
      </c>
      <c r="C265" s="14">
        <v>9</v>
      </c>
      <c r="D265" s="14">
        <v>30</v>
      </c>
      <c r="E265" s="14">
        <v>14</v>
      </c>
      <c r="F265" s="16">
        <f t="shared" si="9"/>
        <v>42643.583333333336</v>
      </c>
      <c r="G265" s="14">
        <f t="shared" si="8"/>
        <v>4</v>
      </c>
      <c r="H265" s="4">
        <f>SUMIFS('LGE and KU 8760s'!F:F,'LGE and KU 8760s'!$B:$B,'S On Apr-Oct'!$B265,'LGE and KU 8760s'!$C:$C,'S On Apr-Oct'!$C265,'LGE and KU 8760s'!$D:$D,'S On Apr-Oct'!$D265,'LGE and KU 8760s'!$E:$E,'S On Apr-Oct'!$E265)</f>
        <v>450113.19401616708</v>
      </c>
      <c r="I265" s="4">
        <f>SUMIFS('LGE and KU 8760s'!G:G,'LGE and KU 8760s'!$B:$B,'S On Apr-Oct'!$B265,'LGE and KU 8760s'!$C:$C,'S On Apr-Oct'!$C265,'LGE and KU 8760s'!$D:$D,'S On Apr-Oct'!$D265,'LGE and KU 8760s'!$E:$E,'S On Apr-Oct'!$E265)</f>
        <v>606728.42856001819</v>
      </c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AA265" s="2"/>
      <c r="AB265"/>
      <c r="AC265"/>
      <c r="AD265"/>
    </row>
    <row r="266" spans="1:30" x14ac:dyDescent="0.25">
      <c r="A266" s="15">
        <v>42277.625289351854</v>
      </c>
      <c r="B266" s="14">
        <v>2015</v>
      </c>
      <c r="C266" s="14">
        <v>9</v>
      </c>
      <c r="D266" s="14">
        <v>30</v>
      </c>
      <c r="E266" s="14">
        <v>15</v>
      </c>
      <c r="F266" s="16">
        <f t="shared" si="9"/>
        <v>42643.625</v>
      </c>
      <c r="G266" s="14">
        <f t="shared" si="8"/>
        <v>4</v>
      </c>
      <c r="H266" s="4">
        <f>SUMIFS('LGE and KU 8760s'!F:F,'LGE and KU 8760s'!$B:$B,'S On Apr-Oct'!$B266,'LGE and KU 8760s'!$C:$C,'S On Apr-Oct'!$C266,'LGE and KU 8760s'!$D:$D,'S On Apr-Oct'!$D266,'LGE and KU 8760s'!$E:$E,'S On Apr-Oct'!$E266)</f>
        <v>567414.19532141427</v>
      </c>
      <c r="I266" s="4">
        <f>SUMIFS('LGE and KU 8760s'!G:G,'LGE and KU 8760s'!$B:$B,'S On Apr-Oct'!$B266,'LGE and KU 8760s'!$C:$C,'S On Apr-Oct'!$C266,'LGE and KU 8760s'!$D:$D,'S On Apr-Oct'!$D266,'LGE and KU 8760s'!$E:$E,'S On Apr-Oct'!$E266)</f>
        <v>664615.53816950449</v>
      </c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AA266" s="2"/>
      <c r="AB266"/>
      <c r="AC266"/>
      <c r="AD266"/>
    </row>
    <row r="267" spans="1:30" x14ac:dyDescent="0.25">
      <c r="A267" s="15">
        <v>42277.666956018518</v>
      </c>
      <c r="B267" s="14">
        <v>2015</v>
      </c>
      <c r="C267" s="14">
        <v>9</v>
      </c>
      <c r="D267" s="14">
        <v>30</v>
      </c>
      <c r="E267" s="14">
        <v>16</v>
      </c>
      <c r="F267" s="16">
        <f t="shared" si="9"/>
        <v>42643.666666666664</v>
      </c>
      <c r="G267" s="14">
        <f t="shared" si="8"/>
        <v>4</v>
      </c>
      <c r="H267" s="4">
        <f>SUMIFS('LGE and KU 8760s'!F:F,'LGE and KU 8760s'!$B:$B,'S On Apr-Oct'!$B267,'LGE and KU 8760s'!$C:$C,'S On Apr-Oct'!$C267,'LGE and KU 8760s'!$D:$D,'S On Apr-Oct'!$D267,'LGE and KU 8760s'!$E:$E,'S On Apr-Oct'!$E267)</f>
        <v>578106.99880358065</v>
      </c>
      <c r="I267" s="4">
        <f>SUMIFS('LGE and KU 8760s'!G:G,'LGE and KU 8760s'!$B:$B,'S On Apr-Oct'!$B267,'LGE and KU 8760s'!$C:$C,'S On Apr-Oct'!$C267,'LGE and KU 8760s'!$D:$D,'S On Apr-Oct'!$D267,'LGE and KU 8760s'!$E:$E,'S On Apr-Oct'!$E267)</f>
        <v>659587.62978760561</v>
      </c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AA267" s="2"/>
      <c r="AB267"/>
      <c r="AC267"/>
      <c r="AD267"/>
    </row>
    <row r="268" spans="1:30" x14ac:dyDescent="0.25">
      <c r="A268" s="15">
        <v>42492.541747685187</v>
      </c>
      <c r="B268" s="14">
        <v>2016</v>
      </c>
      <c r="C268" s="14">
        <v>5</v>
      </c>
      <c r="D268" s="14">
        <v>2</v>
      </c>
      <c r="E268" s="14">
        <v>13</v>
      </c>
      <c r="F268" s="16">
        <f t="shared" si="9"/>
        <v>42492.541666666664</v>
      </c>
      <c r="G268" s="14">
        <f t="shared" si="8"/>
        <v>2</v>
      </c>
      <c r="H268" s="4">
        <f>SUMIFS('LGE and KU 8760s'!F:F,'LGE and KU 8760s'!$B:$B,'S On Apr-Oct'!$B268,'LGE and KU 8760s'!$C:$C,'S On Apr-Oct'!$C268,'LGE and KU 8760s'!$D:$D,'S On Apr-Oct'!$D268,'LGE and KU 8760s'!$E:$E,'S On Apr-Oct'!$E268)</f>
        <v>258909.08826603447</v>
      </c>
      <c r="I268" s="4">
        <f>SUMIFS('LGE and KU 8760s'!G:G,'LGE and KU 8760s'!$B:$B,'S On Apr-Oct'!$B268,'LGE and KU 8760s'!$C:$C,'S On Apr-Oct'!$C268,'LGE and KU 8760s'!$D:$D,'S On Apr-Oct'!$D268,'LGE and KU 8760s'!$E:$E,'S On Apr-Oct'!$E268)</f>
        <v>313602.41153827804</v>
      </c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AA268" s="2"/>
      <c r="AB268"/>
      <c r="AC268"/>
      <c r="AD268"/>
    </row>
    <row r="269" spans="1:30" x14ac:dyDescent="0.25">
      <c r="A269" s="15">
        <v>42492.583414351851</v>
      </c>
      <c r="B269" s="14">
        <v>2016</v>
      </c>
      <c r="C269" s="14">
        <v>5</v>
      </c>
      <c r="D269" s="14">
        <v>2</v>
      </c>
      <c r="E269" s="14">
        <v>14</v>
      </c>
      <c r="F269" s="16">
        <f t="shared" si="9"/>
        <v>42492.583333333336</v>
      </c>
      <c r="G269" s="14">
        <f t="shared" si="8"/>
        <v>2</v>
      </c>
      <c r="H269" s="4">
        <f>SUMIFS('LGE and KU 8760s'!F:F,'LGE and KU 8760s'!$B:$B,'S On Apr-Oct'!$B269,'LGE and KU 8760s'!$C:$C,'S On Apr-Oct'!$C269,'LGE and KU 8760s'!$D:$D,'S On Apr-Oct'!$D269,'LGE and KU 8760s'!$E:$E,'S On Apr-Oct'!$E269)</f>
        <v>269546.23626047309</v>
      </c>
      <c r="I269" s="4">
        <f>SUMIFS('LGE and KU 8760s'!G:G,'LGE and KU 8760s'!$B:$B,'S On Apr-Oct'!$B269,'LGE and KU 8760s'!$C:$C,'S On Apr-Oct'!$C269,'LGE and KU 8760s'!$D:$D,'S On Apr-Oct'!$D269,'LGE and KU 8760s'!$E:$E,'S On Apr-Oct'!$E269)</f>
        <v>324252.83416841604</v>
      </c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AA269" s="2"/>
      <c r="AB269"/>
      <c r="AC269"/>
      <c r="AD269"/>
    </row>
    <row r="270" spans="1:30" x14ac:dyDescent="0.25">
      <c r="A270" s="15">
        <v>42492.625081018516</v>
      </c>
      <c r="B270" s="14">
        <v>2016</v>
      </c>
      <c r="C270" s="14">
        <v>5</v>
      </c>
      <c r="D270" s="14">
        <v>2</v>
      </c>
      <c r="E270" s="14">
        <v>15</v>
      </c>
      <c r="F270" s="16">
        <f t="shared" si="9"/>
        <v>42492.625</v>
      </c>
      <c r="G270" s="14">
        <f t="shared" si="8"/>
        <v>2</v>
      </c>
      <c r="H270" s="4">
        <f>SUMIFS('LGE and KU 8760s'!F:F,'LGE and KU 8760s'!$B:$B,'S On Apr-Oct'!$B270,'LGE and KU 8760s'!$C:$C,'S On Apr-Oct'!$C270,'LGE and KU 8760s'!$D:$D,'S On Apr-Oct'!$D270,'LGE and KU 8760s'!$E:$E,'S On Apr-Oct'!$E270)</f>
        <v>277487.47438115865</v>
      </c>
      <c r="I270" s="4">
        <f>SUMIFS('LGE and KU 8760s'!G:G,'LGE and KU 8760s'!$B:$B,'S On Apr-Oct'!$B270,'LGE and KU 8760s'!$C:$C,'S On Apr-Oct'!$C270,'LGE and KU 8760s'!$D:$D,'S On Apr-Oct'!$D270,'LGE and KU 8760s'!$E:$E,'S On Apr-Oct'!$E270)</f>
        <v>362683.57735335431</v>
      </c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AA270" s="2"/>
      <c r="AB270"/>
      <c r="AC270"/>
      <c r="AD270"/>
    </row>
    <row r="271" spans="1:30" x14ac:dyDescent="0.25">
      <c r="A271" s="15">
        <v>42492.666747685187</v>
      </c>
      <c r="B271" s="14">
        <v>2016</v>
      </c>
      <c r="C271" s="14">
        <v>5</v>
      </c>
      <c r="D271" s="14">
        <v>2</v>
      </c>
      <c r="E271" s="14">
        <v>16</v>
      </c>
      <c r="F271" s="16">
        <f t="shared" si="9"/>
        <v>42492.666666666664</v>
      </c>
      <c r="G271" s="14">
        <f t="shared" si="8"/>
        <v>2</v>
      </c>
      <c r="H271" s="4">
        <f>SUMIFS('LGE and KU 8760s'!F:F,'LGE and KU 8760s'!$B:$B,'S On Apr-Oct'!$B271,'LGE and KU 8760s'!$C:$C,'S On Apr-Oct'!$C271,'LGE and KU 8760s'!$D:$D,'S On Apr-Oct'!$D271,'LGE and KU 8760s'!$E:$E,'S On Apr-Oct'!$E271)</f>
        <v>295881.67912558734</v>
      </c>
      <c r="I271" s="4">
        <f>SUMIFS('LGE and KU 8760s'!G:G,'LGE and KU 8760s'!$B:$B,'S On Apr-Oct'!$B271,'LGE and KU 8760s'!$C:$C,'S On Apr-Oct'!$C271,'LGE and KU 8760s'!$D:$D,'S On Apr-Oct'!$D271,'LGE and KU 8760s'!$E:$E,'S On Apr-Oct'!$E271)</f>
        <v>431181.76977824967</v>
      </c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AA271" s="2"/>
      <c r="AB271"/>
      <c r="AC271"/>
      <c r="AD271"/>
    </row>
    <row r="272" spans="1:30" x14ac:dyDescent="0.25">
      <c r="A272" s="15">
        <v>42493.541747685187</v>
      </c>
      <c r="B272" s="14">
        <v>2016</v>
      </c>
      <c r="C272" s="14">
        <v>5</v>
      </c>
      <c r="D272" s="14">
        <v>3</v>
      </c>
      <c r="E272" s="14">
        <v>13</v>
      </c>
      <c r="F272" s="16">
        <f t="shared" si="9"/>
        <v>42493.541666666664</v>
      </c>
      <c r="G272" s="14">
        <f t="shared" si="8"/>
        <v>3</v>
      </c>
      <c r="H272" s="4">
        <f>SUMIFS('LGE and KU 8760s'!F:F,'LGE and KU 8760s'!$B:$B,'S On Apr-Oct'!$B272,'LGE and KU 8760s'!$C:$C,'S On Apr-Oct'!$C272,'LGE and KU 8760s'!$D:$D,'S On Apr-Oct'!$D272,'LGE and KU 8760s'!$E:$E,'S On Apr-Oct'!$E272)</f>
        <v>348777.62099220563</v>
      </c>
      <c r="I272" s="4">
        <f>SUMIFS('LGE and KU 8760s'!G:G,'LGE and KU 8760s'!$B:$B,'S On Apr-Oct'!$B272,'LGE and KU 8760s'!$C:$C,'S On Apr-Oct'!$C272,'LGE and KU 8760s'!$D:$D,'S On Apr-Oct'!$D272,'LGE and KU 8760s'!$E:$E,'S On Apr-Oct'!$E272)</f>
        <v>397458.23861560307</v>
      </c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AA272" s="2"/>
      <c r="AB272"/>
      <c r="AC272"/>
      <c r="AD272"/>
    </row>
    <row r="273" spans="1:30" x14ac:dyDescent="0.25">
      <c r="A273" s="15">
        <v>42493.583414351851</v>
      </c>
      <c r="B273" s="14">
        <v>2016</v>
      </c>
      <c r="C273" s="14">
        <v>5</v>
      </c>
      <c r="D273" s="14">
        <v>3</v>
      </c>
      <c r="E273" s="14">
        <v>14</v>
      </c>
      <c r="F273" s="16">
        <f t="shared" si="9"/>
        <v>42493.583333333336</v>
      </c>
      <c r="G273" s="14">
        <f t="shared" si="8"/>
        <v>3</v>
      </c>
      <c r="H273" s="4">
        <f>SUMIFS('LGE and KU 8760s'!F:F,'LGE and KU 8760s'!$B:$B,'S On Apr-Oct'!$B273,'LGE and KU 8760s'!$C:$C,'S On Apr-Oct'!$C273,'LGE and KU 8760s'!$D:$D,'S On Apr-Oct'!$D273,'LGE and KU 8760s'!$E:$E,'S On Apr-Oct'!$E273)</f>
        <v>342764.60417183029</v>
      </c>
      <c r="I273" s="4">
        <f>SUMIFS('LGE and KU 8760s'!G:G,'LGE and KU 8760s'!$B:$B,'S On Apr-Oct'!$B273,'LGE and KU 8760s'!$C:$C,'S On Apr-Oct'!$C273,'LGE and KU 8760s'!$D:$D,'S On Apr-Oct'!$D273,'LGE and KU 8760s'!$E:$E,'S On Apr-Oct'!$E273)</f>
        <v>394725.22503188398</v>
      </c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AA273" s="2"/>
      <c r="AB273"/>
      <c r="AC273"/>
      <c r="AD273"/>
    </row>
    <row r="274" spans="1:30" x14ac:dyDescent="0.25">
      <c r="A274" s="15">
        <v>42493.625081018516</v>
      </c>
      <c r="B274" s="14">
        <v>2016</v>
      </c>
      <c r="C274" s="14">
        <v>5</v>
      </c>
      <c r="D274" s="14">
        <v>3</v>
      </c>
      <c r="E274" s="14">
        <v>15</v>
      </c>
      <c r="F274" s="16">
        <f t="shared" si="9"/>
        <v>42493.625</v>
      </c>
      <c r="G274" s="14">
        <f t="shared" si="8"/>
        <v>3</v>
      </c>
      <c r="H274" s="4">
        <f>SUMIFS('LGE and KU 8760s'!F:F,'LGE and KU 8760s'!$B:$B,'S On Apr-Oct'!$B274,'LGE and KU 8760s'!$C:$C,'S On Apr-Oct'!$C274,'LGE and KU 8760s'!$D:$D,'S On Apr-Oct'!$D274,'LGE and KU 8760s'!$E:$E,'S On Apr-Oct'!$E274)</f>
        <v>353418.76211696502</v>
      </c>
      <c r="I274" s="4">
        <f>SUMIFS('LGE and KU 8760s'!G:G,'LGE and KU 8760s'!$B:$B,'S On Apr-Oct'!$B274,'LGE and KU 8760s'!$C:$C,'S On Apr-Oct'!$C274,'LGE and KU 8760s'!$D:$D,'S On Apr-Oct'!$D274,'LGE and KU 8760s'!$E:$E,'S On Apr-Oct'!$E274)</f>
        <v>410078.94124598592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AA274" s="2"/>
      <c r="AB274"/>
      <c r="AC274"/>
      <c r="AD274"/>
    </row>
    <row r="275" spans="1:30" x14ac:dyDescent="0.25">
      <c r="A275" s="15">
        <v>42493.666747685187</v>
      </c>
      <c r="B275" s="14">
        <v>2016</v>
      </c>
      <c r="C275" s="14">
        <v>5</v>
      </c>
      <c r="D275" s="14">
        <v>3</v>
      </c>
      <c r="E275" s="14">
        <v>16</v>
      </c>
      <c r="F275" s="16">
        <f t="shared" si="9"/>
        <v>42493.666666666664</v>
      </c>
      <c r="G275" s="14">
        <f t="shared" si="8"/>
        <v>3</v>
      </c>
      <c r="H275" s="4">
        <f>SUMIFS('LGE and KU 8760s'!F:F,'LGE and KU 8760s'!$B:$B,'S On Apr-Oct'!$B275,'LGE and KU 8760s'!$C:$C,'S On Apr-Oct'!$C275,'LGE and KU 8760s'!$D:$D,'S On Apr-Oct'!$D275,'LGE and KU 8760s'!$E:$E,'S On Apr-Oct'!$E275)</f>
        <v>328731.54262450006</v>
      </c>
      <c r="I275" s="4">
        <f>SUMIFS('LGE and KU 8760s'!G:G,'LGE and KU 8760s'!$B:$B,'S On Apr-Oct'!$B275,'LGE and KU 8760s'!$C:$C,'S On Apr-Oct'!$C275,'LGE and KU 8760s'!$D:$D,'S On Apr-Oct'!$D275,'LGE and KU 8760s'!$E:$E,'S On Apr-Oct'!$E275)</f>
        <v>417968.86105382559</v>
      </c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AA275" s="2"/>
      <c r="AB275"/>
      <c r="AC275"/>
      <c r="AD275"/>
    </row>
    <row r="276" spans="1:30" x14ac:dyDescent="0.25">
      <c r="A276" s="15">
        <v>42494.541747685187</v>
      </c>
      <c r="B276" s="14">
        <v>2016</v>
      </c>
      <c r="C276" s="14">
        <v>5</v>
      </c>
      <c r="D276" s="14">
        <v>4</v>
      </c>
      <c r="E276" s="14">
        <v>13</v>
      </c>
      <c r="F276" s="16">
        <f t="shared" si="9"/>
        <v>42494.541666666664</v>
      </c>
      <c r="G276" s="14">
        <f t="shared" si="8"/>
        <v>4</v>
      </c>
      <c r="H276" s="4">
        <f>SUMIFS('LGE and KU 8760s'!F:F,'LGE and KU 8760s'!$B:$B,'S On Apr-Oct'!$B276,'LGE and KU 8760s'!$C:$C,'S On Apr-Oct'!$C276,'LGE and KU 8760s'!$D:$D,'S On Apr-Oct'!$D276,'LGE and KU 8760s'!$E:$E,'S On Apr-Oct'!$E276)</f>
        <v>361863.6532914975</v>
      </c>
      <c r="I276" s="4">
        <f>SUMIFS('LGE and KU 8760s'!G:G,'LGE and KU 8760s'!$B:$B,'S On Apr-Oct'!$B276,'LGE and KU 8760s'!$C:$C,'S On Apr-Oct'!$C276,'LGE and KU 8760s'!$D:$D,'S On Apr-Oct'!$D276,'LGE and KU 8760s'!$E:$E,'S On Apr-Oct'!$E276)</f>
        <v>472650.37018091808</v>
      </c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AA276" s="2"/>
      <c r="AB276"/>
      <c r="AC276"/>
      <c r="AD276"/>
    </row>
    <row r="277" spans="1:30" x14ac:dyDescent="0.25">
      <c r="A277" s="15">
        <v>42494.583414351851</v>
      </c>
      <c r="B277" s="14">
        <v>2016</v>
      </c>
      <c r="C277" s="14">
        <v>5</v>
      </c>
      <c r="D277" s="14">
        <v>4</v>
      </c>
      <c r="E277" s="14">
        <v>14</v>
      </c>
      <c r="F277" s="16">
        <f t="shared" si="9"/>
        <v>42494.583333333336</v>
      </c>
      <c r="G277" s="14">
        <f t="shared" si="8"/>
        <v>4</v>
      </c>
      <c r="H277" s="4">
        <f>SUMIFS('LGE and KU 8760s'!F:F,'LGE and KU 8760s'!$B:$B,'S On Apr-Oct'!$B277,'LGE and KU 8760s'!$C:$C,'S On Apr-Oct'!$C277,'LGE and KU 8760s'!$D:$D,'S On Apr-Oct'!$D277,'LGE and KU 8760s'!$E:$E,'S On Apr-Oct'!$E277)</f>
        <v>397034.46894102381</v>
      </c>
      <c r="I277" s="4">
        <f>SUMIFS('LGE and KU 8760s'!G:G,'LGE and KU 8760s'!$B:$B,'S On Apr-Oct'!$B277,'LGE and KU 8760s'!$C:$C,'S On Apr-Oct'!$C277,'LGE and KU 8760s'!$D:$D,'S On Apr-Oct'!$D277,'LGE and KU 8760s'!$E:$E,'S On Apr-Oct'!$E277)</f>
        <v>494906.09523705958</v>
      </c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AA277" s="2"/>
      <c r="AB277"/>
      <c r="AC277"/>
      <c r="AD277"/>
    </row>
    <row r="278" spans="1:30" x14ac:dyDescent="0.25">
      <c r="A278" s="15">
        <v>42494.625081018516</v>
      </c>
      <c r="B278" s="14">
        <v>2016</v>
      </c>
      <c r="C278" s="14">
        <v>5</v>
      </c>
      <c r="D278" s="14">
        <v>4</v>
      </c>
      <c r="E278" s="14">
        <v>15</v>
      </c>
      <c r="F278" s="16">
        <f t="shared" si="9"/>
        <v>42494.625</v>
      </c>
      <c r="G278" s="14">
        <f t="shared" si="8"/>
        <v>4</v>
      </c>
      <c r="H278" s="4">
        <f>SUMIFS('LGE and KU 8760s'!F:F,'LGE and KU 8760s'!$B:$B,'S On Apr-Oct'!$B278,'LGE and KU 8760s'!$C:$C,'S On Apr-Oct'!$C278,'LGE and KU 8760s'!$D:$D,'S On Apr-Oct'!$D278,'LGE and KU 8760s'!$E:$E,'S On Apr-Oct'!$E278)</f>
        <v>477302.78000276064</v>
      </c>
      <c r="I278" s="4">
        <f>SUMIFS('LGE and KU 8760s'!G:G,'LGE and KU 8760s'!$B:$B,'S On Apr-Oct'!$B278,'LGE and KU 8760s'!$C:$C,'S On Apr-Oct'!$C278,'LGE and KU 8760s'!$D:$D,'S On Apr-Oct'!$D278,'LGE and KU 8760s'!$E:$E,'S On Apr-Oct'!$E278)</f>
        <v>547043.25135765027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AA278" s="2"/>
      <c r="AB278"/>
      <c r="AC278"/>
      <c r="AD278"/>
    </row>
    <row r="279" spans="1:30" x14ac:dyDescent="0.25">
      <c r="A279" s="15">
        <v>42494.666747685187</v>
      </c>
      <c r="B279" s="14">
        <v>2016</v>
      </c>
      <c r="C279" s="14">
        <v>5</v>
      </c>
      <c r="D279" s="14">
        <v>4</v>
      </c>
      <c r="E279" s="14">
        <v>16</v>
      </c>
      <c r="F279" s="16">
        <f t="shared" si="9"/>
        <v>42494.666666666664</v>
      </c>
      <c r="G279" s="14">
        <f t="shared" si="8"/>
        <v>4</v>
      </c>
      <c r="H279" s="4">
        <f>SUMIFS('LGE and KU 8760s'!F:F,'LGE and KU 8760s'!$B:$B,'S On Apr-Oct'!$B279,'LGE and KU 8760s'!$C:$C,'S On Apr-Oct'!$C279,'LGE and KU 8760s'!$D:$D,'S On Apr-Oct'!$D279,'LGE and KU 8760s'!$E:$E,'S On Apr-Oct'!$E279)</f>
        <v>498194.39152635384</v>
      </c>
      <c r="I279" s="4">
        <f>SUMIFS('LGE and KU 8760s'!G:G,'LGE and KU 8760s'!$B:$B,'S On Apr-Oct'!$B279,'LGE and KU 8760s'!$C:$C,'S On Apr-Oct'!$C279,'LGE and KU 8760s'!$D:$D,'S On Apr-Oct'!$D279,'LGE and KU 8760s'!$E:$E,'S On Apr-Oct'!$E279)</f>
        <v>592182.8185269814</v>
      </c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AA279" s="2"/>
      <c r="AB279"/>
      <c r="AC279"/>
      <c r="AD279"/>
    </row>
    <row r="280" spans="1:30" x14ac:dyDescent="0.25">
      <c r="A280" s="15">
        <v>42495.541747685187</v>
      </c>
      <c r="B280" s="14">
        <v>2016</v>
      </c>
      <c r="C280" s="14">
        <v>5</v>
      </c>
      <c r="D280" s="14">
        <v>5</v>
      </c>
      <c r="E280" s="14">
        <v>13</v>
      </c>
      <c r="F280" s="16">
        <f t="shared" si="9"/>
        <v>42495.541666666664</v>
      </c>
      <c r="G280" s="14">
        <f t="shared" si="8"/>
        <v>5</v>
      </c>
      <c r="H280" s="4">
        <f>SUMIFS('LGE and KU 8760s'!F:F,'LGE and KU 8760s'!$B:$B,'S On Apr-Oct'!$B280,'LGE and KU 8760s'!$C:$C,'S On Apr-Oct'!$C280,'LGE and KU 8760s'!$D:$D,'S On Apr-Oct'!$D280,'LGE and KU 8760s'!$E:$E,'S On Apr-Oct'!$E280)</f>
        <v>322061.02503375523</v>
      </c>
      <c r="I280" s="4">
        <f>SUMIFS('LGE and KU 8760s'!G:G,'LGE and KU 8760s'!$B:$B,'S On Apr-Oct'!$B280,'LGE and KU 8760s'!$C:$C,'S On Apr-Oct'!$C280,'LGE and KU 8760s'!$D:$D,'S On Apr-Oct'!$D280,'LGE and KU 8760s'!$E:$E,'S On Apr-Oct'!$E280)</f>
        <v>472293.15397568053</v>
      </c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AA280" s="2"/>
      <c r="AB280"/>
      <c r="AC280"/>
      <c r="AD280"/>
    </row>
    <row r="281" spans="1:30" x14ac:dyDescent="0.25">
      <c r="A281" s="15">
        <v>42495.583414351851</v>
      </c>
      <c r="B281" s="14">
        <v>2016</v>
      </c>
      <c r="C281" s="14">
        <v>5</v>
      </c>
      <c r="D281" s="14">
        <v>5</v>
      </c>
      <c r="E281" s="14">
        <v>14</v>
      </c>
      <c r="F281" s="16">
        <f t="shared" si="9"/>
        <v>42495.583333333336</v>
      </c>
      <c r="G281" s="14">
        <f t="shared" si="8"/>
        <v>5</v>
      </c>
      <c r="H281" s="4">
        <f>SUMIFS('LGE and KU 8760s'!F:F,'LGE and KU 8760s'!$B:$B,'S On Apr-Oct'!$B281,'LGE and KU 8760s'!$C:$C,'S On Apr-Oct'!$C281,'LGE and KU 8760s'!$D:$D,'S On Apr-Oct'!$D281,'LGE and KU 8760s'!$E:$E,'S On Apr-Oct'!$E281)</f>
        <v>410847.61376620666</v>
      </c>
      <c r="I281" s="4">
        <f>SUMIFS('LGE and KU 8760s'!G:G,'LGE and KU 8760s'!$B:$B,'S On Apr-Oct'!$B281,'LGE and KU 8760s'!$C:$C,'S On Apr-Oct'!$C281,'LGE and KU 8760s'!$D:$D,'S On Apr-Oct'!$D281,'LGE and KU 8760s'!$E:$E,'S On Apr-Oct'!$E281)</f>
        <v>497232.26551648276</v>
      </c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AA281" s="2"/>
      <c r="AB281"/>
      <c r="AC281"/>
      <c r="AD281"/>
    </row>
    <row r="282" spans="1:30" x14ac:dyDescent="0.25">
      <c r="A282" s="15">
        <v>42495.625081018516</v>
      </c>
      <c r="B282" s="14">
        <v>2016</v>
      </c>
      <c r="C282" s="14">
        <v>5</v>
      </c>
      <c r="D282" s="14">
        <v>5</v>
      </c>
      <c r="E282" s="14">
        <v>15</v>
      </c>
      <c r="F282" s="16">
        <f t="shared" si="9"/>
        <v>42495.625</v>
      </c>
      <c r="G282" s="14">
        <f t="shared" si="8"/>
        <v>5</v>
      </c>
      <c r="H282" s="4">
        <f>SUMIFS('LGE and KU 8760s'!F:F,'LGE and KU 8760s'!$B:$B,'S On Apr-Oct'!$B282,'LGE and KU 8760s'!$C:$C,'S On Apr-Oct'!$C282,'LGE and KU 8760s'!$D:$D,'S On Apr-Oct'!$D282,'LGE and KU 8760s'!$E:$E,'S On Apr-Oct'!$E282)</f>
        <v>500034.18713422999</v>
      </c>
      <c r="I282" s="4">
        <f>SUMIFS('LGE and KU 8760s'!G:G,'LGE and KU 8760s'!$B:$B,'S On Apr-Oct'!$B282,'LGE and KU 8760s'!$C:$C,'S On Apr-Oct'!$C282,'LGE and KU 8760s'!$D:$D,'S On Apr-Oct'!$D282,'LGE and KU 8760s'!$E:$E,'S On Apr-Oct'!$E282)</f>
        <v>579449.33934898919</v>
      </c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AA282" s="2"/>
      <c r="AB282"/>
      <c r="AC282"/>
      <c r="AD282"/>
    </row>
    <row r="283" spans="1:30" x14ac:dyDescent="0.25">
      <c r="A283" s="15">
        <v>42495.666747685187</v>
      </c>
      <c r="B283" s="14">
        <v>2016</v>
      </c>
      <c r="C283" s="14">
        <v>5</v>
      </c>
      <c r="D283" s="14">
        <v>5</v>
      </c>
      <c r="E283" s="14">
        <v>16</v>
      </c>
      <c r="F283" s="16">
        <f t="shared" si="9"/>
        <v>42495.666666666664</v>
      </c>
      <c r="G283" s="14">
        <f t="shared" si="8"/>
        <v>5</v>
      </c>
      <c r="H283" s="4">
        <f>SUMIFS('LGE and KU 8760s'!F:F,'LGE and KU 8760s'!$B:$B,'S On Apr-Oct'!$B283,'LGE and KU 8760s'!$C:$C,'S On Apr-Oct'!$C283,'LGE and KU 8760s'!$D:$D,'S On Apr-Oct'!$D283,'LGE and KU 8760s'!$E:$E,'S On Apr-Oct'!$E283)</f>
        <v>558317.50451865629</v>
      </c>
      <c r="I283" s="4">
        <f>SUMIFS('LGE and KU 8760s'!G:G,'LGE and KU 8760s'!$B:$B,'S On Apr-Oct'!$B283,'LGE and KU 8760s'!$C:$C,'S On Apr-Oct'!$C283,'LGE and KU 8760s'!$D:$D,'S On Apr-Oct'!$D283,'LGE and KU 8760s'!$E:$E,'S On Apr-Oct'!$E283)</f>
        <v>633512.97271455929</v>
      </c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AA283" s="2"/>
      <c r="AB283"/>
      <c r="AC283"/>
      <c r="AD283"/>
    </row>
    <row r="284" spans="1:30" x14ac:dyDescent="0.25">
      <c r="A284" s="15">
        <v>42496.541747685187</v>
      </c>
      <c r="B284" s="14">
        <v>2016</v>
      </c>
      <c r="C284" s="14">
        <v>5</v>
      </c>
      <c r="D284" s="14">
        <v>6</v>
      </c>
      <c r="E284" s="14">
        <v>13</v>
      </c>
      <c r="F284" s="16">
        <f t="shared" si="9"/>
        <v>42496.541666666664</v>
      </c>
      <c r="G284" s="14">
        <f t="shared" si="8"/>
        <v>6</v>
      </c>
      <c r="H284" s="4">
        <f>SUMIFS('LGE and KU 8760s'!F:F,'LGE and KU 8760s'!$B:$B,'S On Apr-Oct'!$B284,'LGE and KU 8760s'!$C:$C,'S On Apr-Oct'!$C284,'LGE and KU 8760s'!$D:$D,'S On Apr-Oct'!$D284,'LGE and KU 8760s'!$E:$E,'S On Apr-Oct'!$E284)</f>
        <v>378737.75993914588</v>
      </c>
      <c r="I284" s="4">
        <f>SUMIFS('LGE and KU 8760s'!G:G,'LGE and KU 8760s'!$B:$B,'S On Apr-Oct'!$B284,'LGE and KU 8760s'!$C:$C,'S On Apr-Oct'!$C284,'LGE and KU 8760s'!$D:$D,'S On Apr-Oct'!$D284,'LGE and KU 8760s'!$E:$E,'S On Apr-Oct'!$E284)</f>
        <v>503534.58662247227</v>
      </c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AA284" s="2"/>
      <c r="AB284"/>
      <c r="AC284"/>
      <c r="AD284"/>
    </row>
    <row r="285" spans="1:30" x14ac:dyDescent="0.25">
      <c r="A285" s="15">
        <v>42496.583414351851</v>
      </c>
      <c r="B285" s="14">
        <v>2016</v>
      </c>
      <c r="C285" s="14">
        <v>5</v>
      </c>
      <c r="D285" s="14">
        <v>6</v>
      </c>
      <c r="E285" s="14">
        <v>14</v>
      </c>
      <c r="F285" s="16">
        <f t="shared" si="9"/>
        <v>42496.583333333336</v>
      </c>
      <c r="G285" s="14">
        <f t="shared" si="8"/>
        <v>6</v>
      </c>
      <c r="H285" s="4">
        <f>SUMIFS('LGE and KU 8760s'!F:F,'LGE and KU 8760s'!$B:$B,'S On Apr-Oct'!$B285,'LGE and KU 8760s'!$C:$C,'S On Apr-Oct'!$C285,'LGE and KU 8760s'!$D:$D,'S On Apr-Oct'!$D285,'LGE and KU 8760s'!$E:$E,'S On Apr-Oct'!$E285)</f>
        <v>448929.87878953404</v>
      </c>
      <c r="I285" s="4">
        <f>SUMIFS('LGE and KU 8760s'!G:G,'LGE and KU 8760s'!$B:$B,'S On Apr-Oct'!$B285,'LGE and KU 8760s'!$C:$C,'S On Apr-Oct'!$C285,'LGE and KU 8760s'!$D:$D,'S On Apr-Oct'!$D285,'LGE and KU 8760s'!$E:$E,'S On Apr-Oct'!$E285)</f>
        <v>548889.18156321754</v>
      </c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AA285" s="2"/>
      <c r="AB285"/>
      <c r="AC285"/>
      <c r="AD285"/>
    </row>
    <row r="286" spans="1:30" x14ac:dyDescent="0.25">
      <c r="A286" s="15">
        <v>42496.625081018516</v>
      </c>
      <c r="B286" s="14">
        <v>2016</v>
      </c>
      <c r="C286" s="14">
        <v>5</v>
      </c>
      <c r="D286" s="14">
        <v>6</v>
      </c>
      <c r="E286" s="14">
        <v>15</v>
      </c>
      <c r="F286" s="16">
        <f t="shared" si="9"/>
        <v>42496.625</v>
      </c>
      <c r="G286" s="14">
        <f t="shared" si="8"/>
        <v>6</v>
      </c>
      <c r="H286" s="4">
        <f>SUMIFS('LGE and KU 8760s'!F:F,'LGE and KU 8760s'!$B:$B,'S On Apr-Oct'!$B286,'LGE and KU 8760s'!$C:$C,'S On Apr-Oct'!$C286,'LGE and KU 8760s'!$D:$D,'S On Apr-Oct'!$D286,'LGE and KU 8760s'!$E:$E,'S On Apr-Oct'!$E286)</f>
        <v>530259.78887244407</v>
      </c>
      <c r="I286" s="4">
        <f>SUMIFS('LGE and KU 8760s'!G:G,'LGE and KU 8760s'!$B:$B,'S On Apr-Oct'!$B286,'LGE and KU 8760s'!$C:$C,'S On Apr-Oct'!$C286,'LGE and KU 8760s'!$D:$D,'S On Apr-Oct'!$D286,'LGE and KU 8760s'!$E:$E,'S On Apr-Oct'!$E286)</f>
        <v>642967.27761201141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AA286" s="2"/>
      <c r="AB286"/>
      <c r="AC286"/>
      <c r="AD286"/>
    </row>
    <row r="287" spans="1:30" x14ac:dyDescent="0.25">
      <c r="A287" s="15">
        <v>42496.666747685187</v>
      </c>
      <c r="B287" s="14">
        <v>2016</v>
      </c>
      <c r="C287" s="14">
        <v>5</v>
      </c>
      <c r="D287" s="14">
        <v>6</v>
      </c>
      <c r="E287" s="14">
        <v>16</v>
      </c>
      <c r="F287" s="16">
        <f t="shared" si="9"/>
        <v>42496.666666666664</v>
      </c>
      <c r="G287" s="14">
        <f t="shared" si="8"/>
        <v>6</v>
      </c>
      <c r="H287" s="4">
        <f>SUMIFS('LGE and KU 8760s'!F:F,'LGE and KU 8760s'!$B:$B,'S On Apr-Oct'!$B287,'LGE and KU 8760s'!$C:$C,'S On Apr-Oct'!$C287,'LGE and KU 8760s'!$D:$D,'S On Apr-Oct'!$D287,'LGE and KU 8760s'!$E:$E,'S On Apr-Oct'!$E287)</f>
        <v>594223.06048912264</v>
      </c>
      <c r="I287" s="4">
        <f>SUMIFS('LGE and KU 8760s'!G:G,'LGE and KU 8760s'!$B:$B,'S On Apr-Oct'!$B287,'LGE and KU 8760s'!$C:$C,'S On Apr-Oct'!$C287,'LGE and KU 8760s'!$D:$D,'S On Apr-Oct'!$D287,'LGE and KU 8760s'!$E:$E,'S On Apr-Oct'!$E287)</f>
        <v>698524.48400234326</v>
      </c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AA287" s="2"/>
      <c r="AB287"/>
      <c r="AC287"/>
      <c r="AD287"/>
    </row>
    <row r="288" spans="1:30" x14ac:dyDescent="0.25">
      <c r="A288" s="15">
        <v>42499.541759259257</v>
      </c>
      <c r="B288" s="14">
        <v>2016</v>
      </c>
      <c r="C288" s="14">
        <v>5</v>
      </c>
      <c r="D288" s="14">
        <v>9</v>
      </c>
      <c r="E288" s="14">
        <v>13</v>
      </c>
      <c r="F288" s="16">
        <f t="shared" si="9"/>
        <v>42499.541666666664</v>
      </c>
      <c r="G288" s="14">
        <f t="shared" si="8"/>
        <v>2</v>
      </c>
      <c r="H288" s="4">
        <f>SUMIFS('LGE and KU 8760s'!F:F,'LGE and KU 8760s'!$B:$B,'S On Apr-Oct'!$B288,'LGE and KU 8760s'!$C:$C,'S On Apr-Oct'!$C288,'LGE and KU 8760s'!$D:$D,'S On Apr-Oct'!$D288,'LGE and KU 8760s'!$E:$E,'S On Apr-Oct'!$E288)</f>
        <v>363397.31790292263</v>
      </c>
      <c r="I288" s="4">
        <f>SUMIFS('LGE and KU 8760s'!G:G,'LGE and KU 8760s'!$B:$B,'S On Apr-Oct'!$B288,'LGE and KU 8760s'!$C:$C,'S On Apr-Oct'!$C288,'LGE and KU 8760s'!$D:$D,'S On Apr-Oct'!$D288,'LGE and KU 8760s'!$E:$E,'S On Apr-Oct'!$E288)</f>
        <v>454495.46776804613</v>
      </c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AA288" s="2"/>
      <c r="AB288"/>
      <c r="AC288"/>
      <c r="AD288"/>
    </row>
    <row r="289" spans="1:30" x14ac:dyDescent="0.25">
      <c r="A289" s="15">
        <v>42499.583425925928</v>
      </c>
      <c r="B289" s="14">
        <v>2016</v>
      </c>
      <c r="C289" s="14">
        <v>5</v>
      </c>
      <c r="D289" s="14">
        <v>9</v>
      </c>
      <c r="E289" s="14">
        <v>14</v>
      </c>
      <c r="F289" s="16">
        <f t="shared" si="9"/>
        <v>42499.583333333336</v>
      </c>
      <c r="G289" s="14">
        <f t="shared" si="8"/>
        <v>2</v>
      </c>
      <c r="H289" s="4">
        <f>SUMIFS('LGE and KU 8760s'!F:F,'LGE and KU 8760s'!$B:$B,'S On Apr-Oct'!$B289,'LGE and KU 8760s'!$C:$C,'S On Apr-Oct'!$C289,'LGE and KU 8760s'!$D:$D,'S On Apr-Oct'!$D289,'LGE and KU 8760s'!$E:$E,'S On Apr-Oct'!$E289)</f>
        <v>407921.03074829211</v>
      </c>
      <c r="I289" s="4">
        <f>SUMIFS('LGE and KU 8760s'!G:G,'LGE and KU 8760s'!$B:$B,'S On Apr-Oct'!$B289,'LGE and KU 8760s'!$C:$C,'S On Apr-Oct'!$C289,'LGE and KU 8760s'!$D:$D,'S On Apr-Oct'!$D289,'LGE and KU 8760s'!$E:$E,'S On Apr-Oct'!$E289)</f>
        <v>495171.45549904212</v>
      </c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AA289" s="2"/>
      <c r="AB289"/>
      <c r="AC289"/>
      <c r="AD289"/>
    </row>
    <row r="290" spans="1:30" x14ac:dyDescent="0.25">
      <c r="A290" s="15">
        <v>42499.625092592592</v>
      </c>
      <c r="B290" s="14">
        <v>2016</v>
      </c>
      <c r="C290" s="14">
        <v>5</v>
      </c>
      <c r="D290" s="14">
        <v>9</v>
      </c>
      <c r="E290" s="14">
        <v>15</v>
      </c>
      <c r="F290" s="16">
        <f t="shared" si="9"/>
        <v>42499.625</v>
      </c>
      <c r="G290" s="14">
        <f t="shared" si="8"/>
        <v>2</v>
      </c>
      <c r="H290" s="4">
        <f>SUMIFS('LGE and KU 8760s'!F:F,'LGE and KU 8760s'!$B:$B,'S On Apr-Oct'!$B290,'LGE and KU 8760s'!$C:$C,'S On Apr-Oct'!$C290,'LGE and KU 8760s'!$D:$D,'S On Apr-Oct'!$D290,'LGE and KU 8760s'!$E:$E,'S On Apr-Oct'!$E290)</f>
        <v>447673.60419525573</v>
      </c>
      <c r="I290" s="4">
        <f>SUMIFS('LGE and KU 8760s'!G:G,'LGE and KU 8760s'!$B:$B,'S On Apr-Oct'!$B290,'LGE and KU 8760s'!$C:$C,'S On Apr-Oct'!$C290,'LGE and KU 8760s'!$D:$D,'S On Apr-Oct'!$D290,'LGE and KU 8760s'!$E:$E,'S On Apr-Oct'!$E290)</f>
        <v>561755.14284636418</v>
      </c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AA290" s="2"/>
      <c r="AB290"/>
      <c r="AC290"/>
      <c r="AD290"/>
    </row>
    <row r="291" spans="1:30" x14ac:dyDescent="0.25">
      <c r="A291" s="15">
        <v>42499.666759259257</v>
      </c>
      <c r="B291" s="14">
        <v>2016</v>
      </c>
      <c r="C291" s="14">
        <v>5</v>
      </c>
      <c r="D291" s="14">
        <v>9</v>
      </c>
      <c r="E291" s="14">
        <v>16</v>
      </c>
      <c r="F291" s="16">
        <f t="shared" si="9"/>
        <v>42499.666666666664</v>
      </c>
      <c r="G291" s="14">
        <f t="shared" si="8"/>
        <v>2</v>
      </c>
      <c r="H291" s="4">
        <f>SUMIFS('LGE and KU 8760s'!F:F,'LGE and KU 8760s'!$B:$B,'S On Apr-Oct'!$B291,'LGE and KU 8760s'!$C:$C,'S On Apr-Oct'!$C291,'LGE and KU 8760s'!$D:$D,'S On Apr-Oct'!$D291,'LGE and KU 8760s'!$E:$E,'S On Apr-Oct'!$E291)</f>
        <v>504998.03598064644</v>
      </c>
      <c r="I291" s="4">
        <f>SUMIFS('LGE and KU 8760s'!G:G,'LGE and KU 8760s'!$B:$B,'S On Apr-Oct'!$B291,'LGE and KU 8760s'!$C:$C,'S On Apr-Oct'!$C291,'LGE and KU 8760s'!$D:$D,'S On Apr-Oct'!$D291,'LGE and KU 8760s'!$E:$E,'S On Apr-Oct'!$E291)</f>
        <v>588571.89909847418</v>
      </c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AA291" s="2"/>
      <c r="AB291"/>
      <c r="AC291"/>
      <c r="AD291"/>
    </row>
    <row r="292" spans="1:30" x14ac:dyDescent="0.25">
      <c r="A292" s="15">
        <v>42500.541759259257</v>
      </c>
      <c r="B292" s="14">
        <v>2016</v>
      </c>
      <c r="C292" s="14">
        <v>5</v>
      </c>
      <c r="D292" s="14">
        <v>10</v>
      </c>
      <c r="E292" s="14">
        <v>13</v>
      </c>
      <c r="F292" s="16">
        <f t="shared" si="9"/>
        <v>42500.541666666664</v>
      </c>
      <c r="G292" s="14">
        <f t="shared" si="8"/>
        <v>3</v>
      </c>
      <c r="H292" s="4">
        <f>SUMIFS('LGE and KU 8760s'!F:F,'LGE and KU 8760s'!$B:$B,'S On Apr-Oct'!$B292,'LGE and KU 8760s'!$C:$C,'S On Apr-Oct'!$C292,'LGE and KU 8760s'!$D:$D,'S On Apr-Oct'!$D292,'LGE and KU 8760s'!$E:$E,'S On Apr-Oct'!$E292)</f>
        <v>420275.59913523553</v>
      </c>
      <c r="I292" s="4">
        <f>SUMIFS('LGE and KU 8760s'!G:G,'LGE and KU 8760s'!$B:$B,'S On Apr-Oct'!$B292,'LGE and KU 8760s'!$C:$C,'S On Apr-Oct'!$C292,'LGE and KU 8760s'!$D:$D,'S On Apr-Oct'!$D292,'LGE and KU 8760s'!$E:$E,'S On Apr-Oct'!$E292)</f>
        <v>521113.73302175227</v>
      </c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AA292" s="2"/>
      <c r="AB292"/>
      <c r="AC292"/>
      <c r="AD292"/>
    </row>
    <row r="293" spans="1:30" x14ac:dyDescent="0.25">
      <c r="A293" s="15">
        <v>42500.583425925928</v>
      </c>
      <c r="B293" s="14">
        <v>2016</v>
      </c>
      <c r="C293" s="14">
        <v>5</v>
      </c>
      <c r="D293" s="14">
        <v>10</v>
      </c>
      <c r="E293" s="14">
        <v>14</v>
      </c>
      <c r="F293" s="16">
        <f t="shared" si="9"/>
        <v>42500.583333333336</v>
      </c>
      <c r="G293" s="14">
        <f t="shared" si="8"/>
        <v>3</v>
      </c>
      <c r="H293" s="4">
        <f>SUMIFS('LGE and KU 8760s'!F:F,'LGE and KU 8760s'!$B:$B,'S On Apr-Oct'!$B293,'LGE and KU 8760s'!$C:$C,'S On Apr-Oct'!$C293,'LGE and KU 8760s'!$D:$D,'S On Apr-Oct'!$D293,'LGE and KU 8760s'!$E:$E,'S On Apr-Oct'!$E293)</f>
        <v>374301.85006586753</v>
      </c>
      <c r="I293" s="4">
        <f>SUMIFS('LGE and KU 8760s'!G:G,'LGE and KU 8760s'!$B:$B,'S On Apr-Oct'!$B293,'LGE and KU 8760s'!$C:$C,'S On Apr-Oct'!$C293,'LGE and KU 8760s'!$D:$D,'S On Apr-Oct'!$D293,'LGE and KU 8760s'!$E:$E,'S On Apr-Oct'!$E293)</f>
        <v>529736.89794138668</v>
      </c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AA293" s="2"/>
      <c r="AB293"/>
      <c r="AC293"/>
      <c r="AD293"/>
    </row>
    <row r="294" spans="1:30" x14ac:dyDescent="0.25">
      <c r="A294" s="15">
        <v>42500.625092592592</v>
      </c>
      <c r="B294" s="14">
        <v>2016</v>
      </c>
      <c r="C294" s="14">
        <v>5</v>
      </c>
      <c r="D294" s="14">
        <v>10</v>
      </c>
      <c r="E294" s="14">
        <v>15</v>
      </c>
      <c r="F294" s="16">
        <f t="shared" si="9"/>
        <v>42500.625</v>
      </c>
      <c r="G294" s="14">
        <f t="shared" si="8"/>
        <v>3</v>
      </c>
      <c r="H294" s="4">
        <f>SUMIFS('LGE and KU 8760s'!F:F,'LGE and KU 8760s'!$B:$B,'S On Apr-Oct'!$B294,'LGE and KU 8760s'!$C:$C,'S On Apr-Oct'!$C294,'LGE and KU 8760s'!$D:$D,'S On Apr-Oct'!$D294,'LGE and KU 8760s'!$E:$E,'S On Apr-Oct'!$E294)</f>
        <v>376018.74498348689</v>
      </c>
      <c r="I294" s="4">
        <f>SUMIFS('LGE and KU 8760s'!G:G,'LGE and KU 8760s'!$B:$B,'S On Apr-Oct'!$B294,'LGE and KU 8760s'!$C:$C,'S On Apr-Oct'!$C294,'LGE and KU 8760s'!$D:$D,'S On Apr-Oct'!$D294,'LGE and KU 8760s'!$E:$E,'S On Apr-Oct'!$E294)</f>
        <v>557807.64516226575</v>
      </c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AA294" s="2"/>
      <c r="AB294"/>
      <c r="AC294"/>
      <c r="AD294"/>
    </row>
    <row r="295" spans="1:30" x14ac:dyDescent="0.25">
      <c r="A295" s="15">
        <v>42500.666759259257</v>
      </c>
      <c r="B295" s="14">
        <v>2016</v>
      </c>
      <c r="C295" s="14">
        <v>5</v>
      </c>
      <c r="D295" s="14">
        <v>10</v>
      </c>
      <c r="E295" s="14">
        <v>16</v>
      </c>
      <c r="F295" s="16">
        <f t="shared" si="9"/>
        <v>42500.666666666664</v>
      </c>
      <c r="G295" s="14">
        <f t="shared" si="8"/>
        <v>3</v>
      </c>
      <c r="H295" s="4">
        <f>SUMIFS('LGE and KU 8760s'!F:F,'LGE and KU 8760s'!$B:$B,'S On Apr-Oct'!$B295,'LGE and KU 8760s'!$C:$C,'S On Apr-Oct'!$C295,'LGE and KU 8760s'!$D:$D,'S On Apr-Oct'!$D295,'LGE and KU 8760s'!$E:$E,'S On Apr-Oct'!$E295)</f>
        <v>386993.7723392194</v>
      </c>
      <c r="I295" s="4">
        <f>SUMIFS('LGE and KU 8760s'!G:G,'LGE and KU 8760s'!$B:$B,'S On Apr-Oct'!$B295,'LGE and KU 8760s'!$C:$C,'S On Apr-Oct'!$C295,'LGE and KU 8760s'!$D:$D,'S On Apr-Oct'!$D295,'LGE and KU 8760s'!$E:$E,'S On Apr-Oct'!$E295)</f>
        <v>561435.97170852975</v>
      </c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AA295" s="2"/>
      <c r="AB295"/>
      <c r="AC295"/>
      <c r="AD295"/>
    </row>
    <row r="296" spans="1:30" x14ac:dyDescent="0.25">
      <c r="A296" s="15">
        <v>42501.541759259257</v>
      </c>
      <c r="B296" s="14">
        <v>2016</v>
      </c>
      <c r="C296" s="14">
        <v>5</v>
      </c>
      <c r="D296" s="14">
        <v>11</v>
      </c>
      <c r="E296" s="14">
        <v>13</v>
      </c>
      <c r="F296" s="16">
        <f t="shared" si="9"/>
        <v>42501.541666666664</v>
      </c>
      <c r="G296" s="14">
        <f t="shared" si="8"/>
        <v>4</v>
      </c>
      <c r="H296" s="4">
        <f>SUMIFS('LGE and KU 8760s'!F:F,'LGE and KU 8760s'!$B:$B,'S On Apr-Oct'!$B296,'LGE and KU 8760s'!$C:$C,'S On Apr-Oct'!$C296,'LGE and KU 8760s'!$D:$D,'S On Apr-Oct'!$D296,'LGE and KU 8760s'!$E:$E,'S On Apr-Oct'!$E296)</f>
        <v>506638.37712042563</v>
      </c>
      <c r="I296" s="4">
        <f>SUMIFS('LGE and KU 8760s'!G:G,'LGE and KU 8760s'!$B:$B,'S On Apr-Oct'!$B296,'LGE and KU 8760s'!$C:$C,'S On Apr-Oct'!$C296,'LGE and KU 8760s'!$D:$D,'S On Apr-Oct'!$D296,'LGE and KU 8760s'!$E:$E,'S On Apr-Oct'!$E296)</f>
        <v>661436.29564088548</v>
      </c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AA296" s="2"/>
      <c r="AB296"/>
      <c r="AC296"/>
      <c r="AD296"/>
    </row>
    <row r="297" spans="1:30" x14ac:dyDescent="0.25">
      <c r="A297" s="15">
        <v>42501.583425925928</v>
      </c>
      <c r="B297" s="14">
        <v>2016</v>
      </c>
      <c r="C297" s="14">
        <v>5</v>
      </c>
      <c r="D297" s="14">
        <v>11</v>
      </c>
      <c r="E297" s="14">
        <v>14</v>
      </c>
      <c r="F297" s="16">
        <f t="shared" si="9"/>
        <v>42501.583333333336</v>
      </c>
      <c r="G297" s="14">
        <f t="shared" si="8"/>
        <v>4</v>
      </c>
      <c r="H297" s="4">
        <f>SUMIFS('LGE and KU 8760s'!F:F,'LGE and KU 8760s'!$B:$B,'S On Apr-Oct'!$B297,'LGE and KU 8760s'!$C:$C,'S On Apr-Oct'!$C297,'LGE and KU 8760s'!$D:$D,'S On Apr-Oct'!$D297,'LGE and KU 8760s'!$E:$E,'S On Apr-Oct'!$E297)</f>
        <v>510857.18933259463</v>
      </c>
      <c r="I297" s="4">
        <f>SUMIFS('LGE and KU 8760s'!G:G,'LGE and KU 8760s'!$B:$B,'S On Apr-Oct'!$B297,'LGE and KU 8760s'!$C:$C,'S On Apr-Oct'!$C297,'LGE and KU 8760s'!$D:$D,'S On Apr-Oct'!$D297,'LGE and KU 8760s'!$E:$E,'S On Apr-Oct'!$E297)</f>
        <v>710435.38650747715</v>
      </c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AA297" s="2"/>
      <c r="AB297"/>
      <c r="AC297"/>
      <c r="AD297"/>
    </row>
    <row r="298" spans="1:30" x14ac:dyDescent="0.25">
      <c r="A298" s="15">
        <v>42501.625092592592</v>
      </c>
      <c r="B298" s="14">
        <v>2016</v>
      </c>
      <c r="C298" s="14">
        <v>5</v>
      </c>
      <c r="D298" s="14">
        <v>11</v>
      </c>
      <c r="E298" s="14">
        <v>15</v>
      </c>
      <c r="F298" s="16">
        <f t="shared" si="9"/>
        <v>42501.625</v>
      </c>
      <c r="G298" s="14">
        <f t="shared" si="8"/>
        <v>4</v>
      </c>
      <c r="H298" s="4">
        <f>SUMIFS('LGE and KU 8760s'!F:F,'LGE and KU 8760s'!$B:$B,'S On Apr-Oct'!$B298,'LGE and KU 8760s'!$C:$C,'S On Apr-Oct'!$C298,'LGE and KU 8760s'!$D:$D,'S On Apr-Oct'!$D298,'LGE and KU 8760s'!$E:$E,'S On Apr-Oct'!$E298)</f>
        <v>504915.76377127302</v>
      </c>
      <c r="I298" s="4">
        <f>SUMIFS('LGE and KU 8760s'!G:G,'LGE and KU 8760s'!$B:$B,'S On Apr-Oct'!$B298,'LGE and KU 8760s'!$C:$C,'S On Apr-Oct'!$C298,'LGE and KU 8760s'!$D:$D,'S On Apr-Oct'!$D298,'LGE and KU 8760s'!$E:$E,'S On Apr-Oct'!$E298)</f>
        <v>723191.86325632234</v>
      </c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AA298" s="2"/>
      <c r="AB298"/>
      <c r="AC298"/>
      <c r="AD298"/>
    </row>
    <row r="299" spans="1:30" x14ac:dyDescent="0.25">
      <c r="A299" s="15">
        <v>42501.666759259257</v>
      </c>
      <c r="B299" s="14">
        <v>2016</v>
      </c>
      <c r="C299" s="14">
        <v>5</v>
      </c>
      <c r="D299" s="14">
        <v>11</v>
      </c>
      <c r="E299" s="14">
        <v>16</v>
      </c>
      <c r="F299" s="16">
        <f t="shared" si="9"/>
        <v>42501.666666666664</v>
      </c>
      <c r="G299" s="14">
        <f t="shared" si="8"/>
        <v>4</v>
      </c>
      <c r="H299" s="4">
        <f>SUMIFS('LGE and KU 8760s'!F:F,'LGE and KU 8760s'!$B:$B,'S On Apr-Oct'!$B299,'LGE and KU 8760s'!$C:$C,'S On Apr-Oct'!$C299,'LGE and KU 8760s'!$D:$D,'S On Apr-Oct'!$D299,'LGE and KU 8760s'!$E:$E,'S On Apr-Oct'!$E299)</f>
        <v>580692.05122142192</v>
      </c>
      <c r="I299" s="4">
        <f>SUMIFS('LGE and KU 8760s'!G:G,'LGE and KU 8760s'!$B:$B,'S On Apr-Oct'!$B299,'LGE and KU 8760s'!$C:$C,'S On Apr-Oct'!$C299,'LGE and KU 8760s'!$D:$D,'S On Apr-Oct'!$D299,'LGE and KU 8760s'!$E:$E,'S On Apr-Oct'!$E299)</f>
        <v>740417.70592614368</v>
      </c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AA299" s="2"/>
      <c r="AB299"/>
      <c r="AC299"/>
      <c r="AD299"/>
    </row>
    <row r="300" spans="1:30" x14ac:dyDescent="0.25">
      <c r="A300" s="15">
        <v>42502.541759259257</v>
      </c>
      <c r="B300" s="14">
        <v>2016</v>
      </c>
      <c r="C300" s="14">
        <v>5</v>
      </c>
      <c r="D300" s="14">
        <v>12</v>
      </c>
      <c r="E300" s="14">
        <v>13</v>
      </c>
      <c r="F300" s="16">
        <f t="shared" si="9"/>
        <v>42502.541666666664</v>
      </c>
      <c r="G300" s="14">
        <f t="shared" si="8"/>
        <v>5</v>
      </c>
      <c r="H300" s="4">
        <f>SUMIFS('LGE and KU 8760s'!F:F,'LGE and KU 8760s'!$B:$B,'S On Apr-Oct'!$B300,'LGE and KU 8760s'!$C:$C,'S On Apr-Oct'!$C300,'LGE and KU 8760s'!$D:$D,'S On Apr-Oct'!$D300,'LGE and KU 8760s'!$E:$E,'S On Apr-Oct'!$E300)</f>
        <v>612558.09717206983</v>
      </c>
      <c r="I300" s="4">
        <f>SUMIFS('LGE and KU 8760s'!G:G,'LGE and KU 8760s'!$B:$B,'S On Apr-Oct'!$B300,'LGE and KU 8760s'!$C:$C,'S On Apr-Oct'!$C300,'LGE and KU 8760s'!$D:$D,'S On Apr-Oct'!$D300,'LGE and KU 8760s'!$E:$E,'S On Apr-Oct'!$E300)</f>
        <v>763137.04096180783</v>
      </c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AA300" s="2"/>
      <c r="AB300"/>
      <c r="AC300"/>
      <c r="AD300"/>
    </row>
    <row r="301" spans="1:30" x14ac:dyDescent="0.25">
      <c r="A301" s="15">
        <v>42502.583425925928</v>
      </c>
      <c r="B301" s="14">
        <v>2016</v>
      </c>
      <c r="C301" s="14">
        <v>5</v>
      </c>
      <c r="D301" s="14">
        <v>12</v>
      </c>
      <c r="E301" s="14">
        <v>14</v>
      </c>
      <c r="F301" s="16">
        <f t="shared" si="9"/>
        <v>42502.583333333336</v>
      </c>
      <c r="G301" s="14">
        <f t="shared" si="8"/>
        <v>5</v>
      </c>
      <c r="H301" s="4">
        <f>SUMIFS('LGE and KU 8760s'!F:F,'LGE and KU 8760s'!$B:$B,'S On Apr-Oct'!$B301,'LGE and KU 8760s'!$C:$C,'S On Apr-Oct'!$C301,'LGE and KU 8760s'!$D:$D,'S On Apr-Oct'!$D301,'LGE and KU 8760s'!$E:$E,'S On Apr-Oct'!$E301)</f>
        <v>673694.64912098239</v>
      </c>
      <c r="I301" s="4">
        <f>SUMIFS('LGE and KU 8760s'!G:G,'LGE and KU 8760s'!$B:$B,'S On Apr-Oct'!$B301,'LGE and KU 8760s'!$C:$C,'S On Apr-Oct'!$C301,'LGE and KU 8760s'!$D:$D,'S On Apr-Oct'!$D301,'LGE and KU 8760s'!$E:$E,'S On Apr-Oct'!$E301)</f>
        <v>797933.1441164189</v>
      </c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AA301" s="2"/>
      <c r="AB301"/>
      <c r="AC301"/>
      <c r="AD301"/>
    </row>
    <row r="302" spans="1:30" x14ac:dyDescent="0.25">
      <c r="A302" s="15">
        <v>42502.625092592592</v>
      </c>
      <c r="B302" s="14">
        <v>2016</v>
      </c>
      <c r="C302" s="14">
        <v>5</v>
      </c>
      <c r="D302" s="14">
        <v>12</v>
      </c>
      <c r="E302" s="14">
        <v>15</v>
      </c>
      <c r="F302" s="16">
        <f t="shared" si="9"/>
        <v>42502.625</v>
      </c>
      <c r="G302" s="14">
        <f t="shared" si="8"/>
        <v>5</v>
      </c>
      <c r="H302" s="4">
        <f>SUMIFS('LGE and KU 8760s'!F:F,'LGE and KU 8760s'!$B:$B,'S On Apr-Oct'!$B302,'LGE and KU 8760s'!$C:$C,'S On Apr-Oct'!$C302,'LGE and KU 8760s'!$D:$D,'S On Apr-Oct'!$D302,'LGE and KU 8760s'!$E:$E,'S On Apr-Oct'!$E302)</f>
        <v>723695.9148738971</v>
      </c>
      <c r="I302" s="4">
        <f>SUMIFS('LGE and KU 8760s'!G:G,'LGE and KU 8760s'!$B:$B,'S On Apr-Oct'!$B302,'LGE and KU 8760s'!$C:$C,'S On Apr-Oct'!$C302,'LGE and KU 8760s'!$D:$D,'S On Apr-Oct'!$D302,'LGE and KU 8760s'!$E:$E,'S On Apr-Oct'!$E302)</f>
        <v>849993.39441368415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AA302" s="2"/>
      <c r="AB302"/>
      <c r="AC302"/>
      <c r="AD302"/>
    </row>
    <row r="303" spans="1:30" x14ac:dyDescent="0.25">
      <c r="A303" s="15">
        <v>42502.666759259257</v>
      </c>
      <c r="B303" s="14">
        <v>2016</v>
      </c>
      <c r="C303" s="14">
        <v>5</v>
      </c>
      <c r="D303" s="14">
        <v>12</v>
      </c>
      <c r="E303" s="14">
        <v>16</v>
      </c>
      <c r="F303" s="16">
        <f t="shared" si="9"/>
        <v>42502.666666666664</v>
      </c>
      <c r="G303" s="14">
        <f t="shared" si="8"/>
        <v>5</v>
      </c>
      <c r="H303" s="4">
        <f>SUMIFS('LGE and KU 8760s'!F:F,'LGE and KU 8760s'!$B:$B,'S On Apr-Oct'!$B303,'LGE and KU 8760s'!$C:$C,'S On Apr-Oct'!$C303,'LGE and KU 8760s'!$D:$D,'S On Apr-Oct'!$D303,'LGE and KU 8760s'!$E:$E,'S On Apr-Oct'!$E303)</f>
        <v>769508.41555680369</v>
      </c>
      <c r="I303" s="4">
        <f>SUMIFS('LGE and KU 8760s'!G:G,'LGE and KU 8760s'!$B:$B,'S On Apr-Oct'!$B303,'LGE and KU 8760s'!$C:$C,'S On Apr-Oct'!$C303,'LGE and KU 8760s'!$D:$D,'S On Apr-Oct'!$D303,'LGE and KU 8760s'!$E:$E,'S On Apr-Oct'!$E303)</f>
        <v>925742.5440430257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AA303" s="2"/>
      <c r="AB303"/>
      <c r="AC303"/>
      <c r="AD303"/>
    </row>
    <row r="304" spans="1:30" x14ac:dyDescent="0.25">
      <c r="A304" s="15">
        <v>42503.541759259257</v>
      </c>
      <c r="B304" s="14">
        <v>2016</v>
      </c>
      <c r="C304" s="14">
        <v>5</v>
      </c>
      <c r="D304" s="14">
        <v>13</v>
      </c>
      <c r="E304" s="14">
        <v>13</v>
      </c>
      <c r="F304" s="16">
        <f t="shared" si="9"/>
        <v>42503.541666666664</v>
      </c>
      <c r="G304" s="14">
        <f t="shared" si="8"/>
        <v>6</v>
      </c>
      <c r="H304" s="4">
        <f>SUMIFS('LGE and KU 8760s'!F:F,'LGE and KU 8760s'!$B:$B,'S On Apr-Oct'!$B304,'LGE and KU 8760s'!$C:$C,'S On Apr-Oct'!$C304,'LGE and KU 8760s'!$D:$D,'S On Apr-Oct'!$D304,'LGE and KU 8760s'!$E:$E,'S On Apr-Oct'!$E304)</f>
        <v>620780.25387652963</v>
      </c>
      <c r="I304" s="4">
        <f>SUMIFS('LGE and KU 8760s'!G:G,'LGE and KU 8760s'!$B:$B,'S On Apr-Oct'!$B304,'LGE and KU 8760s'!$C:$C,'S On Apr-Oct'!$C304,'LGE and KU 8760s'!$D:$D,'S On Apr-Oct'!$D304,'LGE and KU 8760s'!$E:$E,'S On Apr-Oct'!$E304)</f>
        <v>737851.00918156933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AA304" s="2"/>
      <c r="AB304"/>
      <c r="AC304"/>
      <c r="AD304"/>
    </row>
    <row r="305" spans="1:30" x14ac:dyDescent="0.25">
      <c r="A305" s="15">
        <v>42503.583425925928</v>
      </c>
      <c r="B305" s="14">
        <v>2016</v>
      </c>
      <c r="C305" s="14">
        <v>5</v>
      </c>
      <c r="D305" s="14">
        <v>13</v>
      </c>
      <c r="E305" s="14">
        <v>14</v>
      </c>
      <c r="F305" s="16">
        <f t="shared" si="9"/>
        <v>42503.583333333336</v>
      </c>
      <c r="G305" s="14">
        <f t="shared" si="8"/>
        <v>6</v>
      </c>
      <c r="H305" s="4">
        <f>SUMIFS('LGE and KU 8760s'!F:F,'LGE and KU 8760s'!$B:$B,'S On Apr-Oct'!$B305,'LGE and KU 8760s'!$C:$C,'S On Apr-Oct'!$C305,'LGE and KU 8760s'!$D:$D,'S On Apr-Oct'!$D305,'LGE and KU 8760s'!$E:$E,'S On Apr-Oct'!$E305)</f>
        <v>703288.10018170078</v>
      </c>
      <c r="I305" s="4">
        <f>SUMIFS('LGE and KU 8760s'!G:G,'LGE and KU 8760s'!$B:$B,'S On Apr-Oct'!$B305,'LGE and KU 8760s'!$C:$C,'S On Apr-Oct'!$C305,'LGE and KU 8760s'!$D:$D,'S On Apr-Oct'!$D305,'LGE and KU 8760s'!$E:$E,'S On Apr-Oct'!$E305)</f>
        <v>816961.07163883524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AA305" s="2"/>
      <c r="AB305"/>
      <c r="AC305"/>
      <c r="AD305"/>
    </row>
    <row r="306" spans="1:30" x14ac:dyDescent="0.25">
      <c r="A306" s="15">
        <v>42503.625092592592</v>
      </c>
      <c r="B306" s="14">
        <v>2016</v>
      </c>
      <c r="C306" s="14">
        <v>5</v>
      </c>
      <c r="D306" s="14">
        <v>13</v>
      </c>
      <c r="E306" s="14">
        <v>15</v>
      </c>
      <c r="F306" s="16">
        <f t="shared" si="9"/>
        <v>42503.625</v>
      </c>
      <c r="G306" s="14">
        <f t="shared" si="8"/>
        <v>6</v>
      </c>
      <c r="H306" s="4">
        <f>SUMIFS('LGE and KU 8760s'!F:F,'LGE and KU 8760s'!$B:$B,'S On Apr-Oct'!$B306,'LGE and KU 8760s'!$C:$C,'S On Apr-Oct'!$C306,'LGE and KU 8760s'!$D:$D,'S On Apr-Oct'!$D306,'LGE and KU 8760s'!$E:$E,'S On Apr-Oct'!$E306)</f>
        <v>758590.1716874626</v>
      </c>
      <c r="I306" s="4">
        <f>SUMIFS('LGE and KU 8760s'!G:G,'LGE and KU 8760s'!$B:$B,'S On Apr-Oct'!$B306,'LGE and KU 8760s'!$C:$C,'S On Apr-Oct'!$C306,'LGE and KU 8760s'!$D:$D,'S On Apr-Oct'!$D306,'LGE and KU 8760s'!$E:$E,'S On Apr-Oct'!$E306)</f>
        <v>865858.41389731225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AA306" s="2"/>
      <c r="AB306"/>
      <c r="AC306"/>
      <c r="AD306"/>
    </row>
    <row r="307" spans="1:30" x14ac:dyDescent="0.25">
      <c r="A307" s="15">
        <v>42503.666759259257</v>
      </c>
      <c r="B307" s="14">
        <v>2016</v>
      </c>
      <c r="C307" s="14">
        <v>5</v>
      </c>
      <c r="D307" s="14">
        <v>13</v>
      </c>
      <c r="E307" s="14">
        <v>16</v>
      </c>
      <c r="F307" s="16">
        <f t="shared" si="9"/>
        <v>42503.666666666664</v>
      </c>
      <c r="G307" s="14">
        <f t="shared" si="8"/>
        <v>6</v>
      </c>
      <c r="H307" s="4">
        <f>SUMIFS('LGE and KU 8760s'!F:F,'LGE and KU 8760s'!$B:$B,'S On Apr-Oct'!$B307,'LGE and KU 8760s'!$C:$C,'S On Apr-Oct'!$C307,'LGE and KU 8760s'!$D:$D,'S On Apr-Oct'!$D307,'LGE and KU 8760s'!$E:$E,'S On Apr-Oct'!$E307)</f>
        <v>801181.08226049808</v>
      </c>
      <c r="I307" s="4">
        <f>SUMIFS('LGE and KU 8760s'!G:G,'LGE and KU 8760s'!$B:$B,'S On Apr-Oct'!$B307,'LGE and KU 8760s'!$C:$C,'S On Apr-Oct'!$C307,'LGE and KU 8760s'!$D:$D,'S On Apr-Oct'!$D307,'LGE and KU 8760s'!$E:$E,'S On Apr-Oct'!$E307)</f>
        <v>923711.02622948214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AA307" s="2"/>
      <c r="AB307"/>
      <c r="AC307"/>
      <c r="AD307"/>
    </row>
    <row r="308" spans="1:30" x14ac:dyDescent="0.25">
      <c r="A308" s="15">
        <v>42506.541770833333</v>
      </c>
      <c r="B308" s="14">
        <v>2016</v>
      </c>
      <c r="C308" s="14">
        <v>5</v>
      </c>
      <c r="D308" s="14">
        <v>16</v>
      </c>
      <c r="E308" s="14">
        <v>13</v>
      </c>
      <c r="F308" s="16">
        <f t="shared" si="9"/>
        <v>42506.541666666664</v>
      </c>
      <c r="G308" s="14">
        <f t="shared" si="8"/>
        <v>2</v>
      </c>
      <c r="H308" s="4">
        <f>SUMIFS('LGE and KU 8760s'!F:F,'LGE and KU 8760s'!$B:$B,'S On Apr-Oct'!$B308,'LGE and KU 8760s'!$C:$C,'S On Apr-Oct'!$C308,'LGE and KU 8760s'!$D:$D,'S On Apr-Oct'!$D308,'LGE and KU 8760s'!$E:$E,'S On Apr-Oct'!$E308)</f>
        <v>262540.43094573572</v>
      </c>
      <c r="I308" s="4">
        <f>SUMIFS('LGE and KU 8760s'!G:G,'LGE and KU 8760s'!$B:$B,'S On Apr-Oct'!$B308,'LGE and KU 8760s'!$C:$C,'S On Apr-Oct'!$C308,'LGE and KU 8760s'!$D:$D,'S On Apr-Oct'!$D308,'LGE and KU 8760s'!$E:$E,'S On Apr-Oct'!$E308)</f>
        <v>345306.93986786425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AA308" s="2"/>
      <c r="AB308"/>
      <c r="AC308"/>
      <c r="AD308"/>
    </row>
    <row r="309" spans="1:30" x14ac:dyDescent="0.25">
      <c r="A309" s="15">
        <v>42506.583437499998</v>
      </c>
      <c r="B309" s="14">
        <v>2016</v>
      </c>
      <c r="C309" s="14">
        <v>5</v>
      </c>
      <c r="D309" s="14">
        <v>16</v>
      </c>
      <c r="E309" s="14">
        <v>14</v>
      </c>
      <c r="F309" s="16">
        <f t="shared" si="9"/>
        <v>42506.583333333336</v>
      </c>
      <c r="G309" s="14">
        <f t="shared" si="8"/>
        <v>2</v>
      </c>
      <c r="H309" s="4">
        <f>SUMIFS('LGE and KU 8760s'!F:F,'LGE and KU 8760s'!$B:$B,'S On Apr-Oct'!$B309,'LGE and KU 8760s'!$C:$C,'S On Apr-Oct'!$C309,'LGE and KU 8760s'!$D:$D,'S On Apr-Oct'!$D309,'LGE and KU 8760s'!$E:$E,'S On Apr-Oct'!$E309)</f>
        <v>264907.92159548157</v>
      </c>
      <c r="I309" s="4">
        <f>SUMIFS('LGE and KU 8760s'!G:G,'LGE and KU 8760s'!$B:$B,'S On Apr-Oct'!$B309,'LGE and KU 8760s'!$C:$C,'S On Apr-Oct'!$C309,'LGE and KU 8760s'!$D:$D,'S On Apr-Oct'!$D309,'LGE and KU 8760s'!$E:$E,'S On Apr-Oct'!$E309)</f>
        <v>398619.05278031691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AA309" s="2"/>
      <c r="AB309"/>
      <c r="AC309"/>
      <c r="AD309"/>
    </row>
    <row r="310" spans="1:30" x14ac:dyDescent="0.25">
      <c r="A310" s="15">
        <v>42506.625104166669</v>
      </c>
      <c r="B310" s="14">
        <v>2016</v>
      </c>
      <c r="C310" s="14">
        <v>5</v>
      </c>
      <c r="D310" s="14">
        <v>16</v>
      </c>
      <c r="E310" s="14">
        <v>15</v>
      </c>
      <c r="F310" s="16">
        <f t="shared" si="9"/>
        <v>42506.625</v>
      </c>
      <c r="G310" s="14">
        <f t="shared" si="8"/>
        <v>2</v>
      </c>
      <c r="H310" s="4">
        <f>SUMIFS('LGE and KU 8760s'!F:F,'LGE and KU 8760s'!$B:$B,'S On Apr-Oct'!$B310,'LGE and KU 8760s'!$C:$C,'S On Apr-Oct'!$C310,'LGE and KU 8760s'!$D:$D,'S On Apr-Oct'!$D310,'LGE and KU 8760s'!$E:$E,'S On Apr-Oct'!$E310)</f>
        <v>272168.70814855379</v>
      </c>
      <c r="I310" s="4">
        <f>SUMIFS('LGE and KU 8760s'!G:G,'LGE and KU 8760s'!$B:$B,'S On Apr-Oct'!$B310,'LGE and KU 8760s'!$C:$C,'S On Apr-Oct'!$C310,'LGE and KU 8760s'!$D:$D,'S On Apr-Oct'!$D310,'LGE and KU 8760s'!$E:$E,'S On Apr-Oct'!$E310)</f>
        <v>391191.60679450654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AA310" s="2"/>
      <c r="AB310"/>
      <c r="AC310"/>
      <c r="AD310"/>
    </row>
    <row r="311" spans="1:30" x14ac:dyDescent="0.25">
      <c r="A311" s="15">
        <v>42506.666770833333</v>
      </c>
      <c r="B311" s="14">
        <v>2016</v>
      </c>
      <c r="C311" s="14">
        <v>5</v>
      </c>
      <c r="D311" s="14">
        <v>16</v>
      </c>
      <c r="E311" s="14">
        <v>16</v>
      </c>
      <c r="F311" s="16">
        <f t="shared" si="9"/>
        <v>42506.666666666664</v>
      </c>
      <c r="G311" s="14">
        <f t="shared" si="8"/>
        <v>2</v>
      </c>
      <c r="H311" s="4">
        <f>SUMIFS('LGE and KU 8760s'!F:F,'LGE and KU 8760s'!$B:$B,'S On Apr-Oct'!$B311,'LGE and KU 8760s'!$C:$C,'S On Apr-Oct'!$C311,'LGE and KU 8760s'!$D:$D,'S On Apr-Oct'!$D311,'LGE and KU 8760s'!$E:$E,'S On Apr-Oct'!$E311)</f>
        <v>334238.34010714001</v>
      </c>
      <c r="I311" s="4">
        <f>SUMIFS('LGE and KU 8760s'!G:G,'LGE and KU 8760s'!$B:$B,'S On Apr-Oct'!$B311,'LGE and KU 8760s'!$C:$C,'S On Apr-Oct'!$C311,'LGE and KU 8760s'!$D:$D,'S On Apr-Oct'!$D311,'LGE and KU 8760s'!$E:$E,'S On Apr-Oct'!$E311)</f>
        <v>417137.53356580407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AA311" s="2"/>
      <c r="AB311"/>
      <c r="AC311"/>
      <c r="AD311"/>
    </row>
    <row r="312" spans="1:30" x14ac:dyDescent="0.25">
      <c r="A312" s="15">
        <v>42507.541770833333</v>
      </c>
      <c r="B312" s="14">
        <v>2016</v>
      </c>
      <c r="C312" s="14">
        <v>5</v>
      </c>
      <c r="D312" s="14">
        <v>17</v>
      </c>
      <c r="E312" s="14">
        <v>13</v>
      </c>
      <c r="F312" s="16">
        <f t="shared" si="9"/>
        <v>42507.541666666664</v>
      </c>
      <c r="G312" s="14">
        <f t="shared" si="8"/>
        <v>3</v>
      </c>
      <c r="H312" s="4">
        <f>SUMIFS('LGE and KU 8760s'!F:F,'LGE and KU 8760s'!$B:$B,'S On Apr-Oct'!$B312,'LGE and KU 8760s'!$C:$C,'S On Apr-Oct'!$C312,'LGE and KU 8760s'!$D:$D,'S On Apr-Oct'!$D312,'LGE and KU 8760s'!$E:$E,'S On Apr-Oct'!$E312)</f>
        <v>306447.45161637967</v>
      </c>
      <c r="I312" s="4">
        <f>SUMIFS('LGE and KU 8760s'!G:G,'LGE and KU 8760s'!$B:$B,'S On Apr-Oct'!$B312,'LGE and KU 8760s'!$C:$C,'S On Apr-Oct'!$C312,'LGE and KU 8760s'!$D:$D,'S On Apr-Oct'!$D312,'LGE and KU 8760s'!$E:$E,'S On Apr-Oct'!$E312)</f>
        <v>420079.8648261443</v>
      </c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AA312" s="2"/>
      <c r="AB312"/>
      <c r="AC312"/>
      <c r="AD312"/>
    </row>
    <row r="313" spans="1:30" x14ac:dyDescent="0.25">
      <c r="A313" s="15">
        <v>42507.583437499998</v>
      </c>
      <c r="B313" s="14">
        <v>2016</v>
      </c>
      <c r="C313" s="14">
        <v>5</v>
      </c>
      <c r="D313" s="14">
        <v>17</v>
      </c>
      <c r="E313" s="14">
        <v>14</v>
      </c>
      <c r="F313" s="16">
        <f t="shared" si="9"/>
        <v>42507.583333333336</v>
      </c>
      <c r="G313" s="14">
        <f t="shared" si="8"/>
        <v>3</v>
      </c>
      <c r="H313" s="4">
        <f>SUMIFS('LGE and KU 8760s'!F:F,'LGE and KU 8760s'!$B:$B,'S On Apr-Oct'!$B313,'LGE and KU 8760s'!$C:$C,'S On Apr-Oct'!$C313,'LGE and KU 8760s'!$D:$D,'S On Apr-Oct'!$D313,'LGE and KU 8760s'!$E:$E,'S On Apr-Oct'!$E313)</f>
        <v>296476.61929058563</v>
      </c>
      <c r="I313" s="4">
        <f>SUMIFS('LGE and KU 8760s'!G:G,'LGE and KU 8760s'!$B:$B,'S On Apr-Oct'!$B313,'LGE and KU 8760s'!$C:$C,'S On Apr-Oct'!$C313,'LGE and KU 8760s'!$D:$D,'S On Apr-Oct'!$D313,'LGE and KU 8760s'!$E:$E,'S On Apr-Oct'!$E313)</f>
        <v>424309.69821034936</v>
      </c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AA313" s="2"/>
      <c r="AB313"/>
      <c r="AC313"/>
      <c r="AD313"/>
    </row>
    <row r="314" spans="1:30" x14ac:dyDescent="0.25">
      <c r="A314" s="15">
        <v>42507.625104166669</v>
      </c>
      <c r="B314" s="14">
        <v>2016</v>
      </c>
      <c r="C314" s="14">
        <v>5</v>
      </c>
      <c r="D314" s="14">
        <v>17</v>
      </c>
      <c r="E314" s="14">
        <v>15</v>
      </c>
      <c r="F314" s="16">
        <f t="shared" si="9"/>
        <v>42507.625</v>
      </c>
      <c r="G314" s="14">
        <f t="shared" si="8"/>
        <v>3</v>
      </c>
      <c r="H314" s="4">
        <f>SUMIFS('LGE and KU 8760s'!F:F,'LGE and KU 8760s'!$B:$B,'S On Apr-Oct'!$B314,'LGE and KU 8760s'!$C:$C,'S On Apr-Oct'!$C314,'LGE and KU 8760s'!$D:$D,'S On Apr-Oct'!$D314,'LGE and KU 8760s'!$E:$E,'S On Apr-Oct'!$E314)</f>
        <v>319785.82132355479</v>
      </c>
      <c r="I314" s="4">
        <f>SUMIFS('LGE and KU 8760s'!G:G,'LGE and KU 8760s'!$B:$B,'S On Apr-Oct'!$B314,'LGE and KU 8760s'!$C:$C,'S On Apr-Oct'!$C314,'LGE and KU 8760s'!$D:$D,'S On Apr-Oct'!$D314,'LGE and KU 8760s'!$E:$E,'S On Apr-Oct'!$E314)</f>
        <v>432548.26030476188</v>
      </c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AA314" s="2"/>
      <c r="AB314"/>
      <c r="AC314"/>
      <c r="AD314"/>
    </row>
    <row r="315" spans="1:30" x14ac:dyDescent="0.25">
      <c r="A315" s="15">
        <v>42507.666770833333</v>
      </c>
      <c r="B315" s="14">
        <v>2016</v>
      </c>
      <c r="C315" s="14">
        <v>5</v>
      </c>
      <c r="D315" s="14">
        <v>17</v>
      </c>
      <c r="E315" s="14">
        <v>16</v>
      </c>
      <c r="F315" s="16">
        <f t="shared" si="9"/>
        <v>42507.666666666664</v>
      </c>
      <c r="G315" s="14">
        <f t="shared" si="8"/>
        <v>3</v>
      </c>
      <c r="H315" s="4">
        <f>SUMIFS('LGE and KU 8760s'!F:F,'LGE and KU 8760s'!$B:$B,'S On Apr-Oct'!$B315,'LGE and KU 8760s'!$C:$C,'S On Apr-Oct'!$C315,'LGE and KU 8760s'!$D:$D,'S On Apr-Oct'!$D315,'LGE and KU 8760s'!$E:$E,'S On Apr-Oct'!$E315)</f>
        <v>319806.47643857385</v>
      </c>
      <c r="I315" s="4">
        <f>SUMIFS('LGE and KU 8760s'!G:G,'LGE and KU 8760s'!$B:$B,'S On Apr-Oct'!$B315,'LGE and KU 8760s'!$C:$C,'S On Apr-Oct'!$C315,'LGE and KU 8760s'!$D:$D,'S On Apr-Oct'!$D315,'LGE and KU 8760s'!$E:$E,'S On Apr-Oct'!$E315)</f>
        <v>467925.72191886255</v>
      </c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AA315" s="2"/>
      <c r="AB315"/>
      <c r="AC315"/>
      <c r="AD315"/>
    </row>
    <row r="316" spans="1:30" x14ac:dyDescent="0.25">
      <c r="A316" s="15">
        <v>42508.541770833333</v>
      </c>
      <c r="B316" s="14">
        <v>2016</v>
      </c>
      <c r="C316" s="14">
        <v>5</v>
      </c>
      <c r="D316" s="14">
        <v>18</v>
      </c>
      <c r="E316" s="14">
        <v>13</v>
      </c>
      <c r="F316" s="16">
        <f t="shared" si="9"/>
        <v>42508.541666666664</v>
      </c>
      <c r="G316" s="14">
        <f t="shared" si="8"/>
        <v>4</v>
      </c>
      <c r="H316" s="4">
        <f>SUMIFS('LGE and KU 8760s'!F:F,'LGE and KU 8760s'!$B:$B,'S On Apr-Oct'!$B316,'LGE and KU 8760s'!$C:$C,'S On Apr-Oct'!$C316,'LGE and KU 8760s'!$D:$D,'S On Apr-Oct'!$D316,'LGE and KU 8760s'!$E:$E,'S On Apr-Oct'!$E316)</f>
        <v>319053.27004279551</v>
      </c>
      <c r="I316" s="4">
        <f>SUMIFS('LGE and KU 8760s'!G:G,'LGE and KU 8760s'!$B:$B,'S On Apr-Oct'!$B316,'LGE and KU 8760s'!$C:$C,'S On Apr-Oct'!$C316,'LGE and KU 8760s'!$D:$D,'S On Apr-Oct'!$D316,'LGE and KU 8760s'!$E:$E,'S On Apr-Oct'!$E316)</f>
        <v>425380.827324396</v>
      </c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AA316" s="2"/>
      <c r="AB316"/>
      <c r="AC316"/>
      <c r="AD316"/>
    </row>
    <row r="317" spans="1:30" x14ac:dyDescent="0.25">
      <c r="A317" s="15">
        <v>42508.583437499998</v>
      </c>
      <c r="B317" s="14">
        <v>2016</v>
      </c>
      <c r="C317" s="14">
        <v>5</v>
      </c>
      <c r="D317" s="14">
        <v>18</v>
      </c>
      <c r="E317" s="14">
        <v>14</v>
      </c>
      <c r="F317" s="16">
        <f t="shared" si="9"/>
        <v>42508.583333333336</v>
      </c>
      <c r="G317" s="14">
        <f t="shared" si="8"/>
        <v>4</v>
      </c>
      <c r="H317" s="4">
        <f>SUMIFS('LGE and KU 8760s'!F:F,'LGE and KU 8760s'!$B:$B,'S On Apr-Oct'!$B317,'LGE and KU 8760s'!$C:$C,'S On Apr-Oct'!$C317,'LGE and KU 8760s'!$D:$D,'S On Apr-Oct'!$D317,'LGE and KU 8760s'!$E:$E,'S On Apr-Oct'!$E317)</f>
        <v>328182.7649829064</v>
      </c>
      <c r="I317" s="4">
        <f>SUMIFS('LGE and KU 8760s'!G:G,'LGE and KU 8760s'!$B:$B,'S On Apr-Oct'!$B317,'LGE and KU 8760s'!$C:$C,'S On Apr-Oct'!$C317,'LGE and KU 8760s'!$D:$D,'S On Apr-Oct'!$D317,'LGE and KU 8760s'!$E:$E,'S On Apr-Oct'!$E317)</f>
        <v>404986.69382264651</v>
      </c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AA317" s="2"/>
      <c r="AB317"/>
      <c r="AC317"/>
      <c r="AD317"/>
    </row>
    <row r="318" spans="1:30" x14ac:dyDescent="0.25">
      <c r="A318" s="15">
        <v>42508.625104166669</v>
      </c>
      <c r="B318" s="14">
        <v>2016</v>
      </c>
      <c r="C318" s="14">
        <v>5</v>
      </c>
      <c r="D318" s="14">
        <v>18</v>
      </c>
      <c r="E318" s="14">
        <v>15</v>
      </c>
      <c r="F318" s="16">
        <f t="shared" si="9"/>
        <v>42508.625</v>
      </c>
      <c r="G318" s="14">
        <f t="shared" si="8"/>
        <v>4</v>
      </c>
      <c r="H318" s="4">
        <f>SUMIFS('LGE and KU 8760s'!F:F,'LGE and KU 8760s'!$B:$B,'S On Apr-Oct'!$B318,'LGE and KU 8760s'!$C:$C,'S On Apr-Oct'!$C318,'LGE and KU 8760s'!$D:$D,'S On Apr-Oct'!$D318,'LGE and KU 8760s'!$E:$E,'S On Apr-Oct'!$E318)</f>
        <v>358511.34490629227</v>
      </c>
      <c r="I318" s="4">
        <f>SUMIFS('LGE and KU 8760s'!G:G,'LGE and KU 8760s'!$B:$B,'S On Apr-Oct'!$B318,'LGE and KU 8760s'!$C:$C,'S On Apr-Oct'!$C318,'LGE and KU 8760s'!$D:$D,'S On Apr-Oct'!$D318,'LGE and KU 8760s'!$E:$E,'S On Apr-Oct'!$E318)</f>
        <v>428695.69783655019</v>
      </c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AA318" s="2"/>
      <c r="AB318"/>
      <c r="AC318"/>
      <c r="AD318"/>
    </row>
    <row r="319" spans="1:30" x14ac:dyDescent="0.25">
      <c r="A319" s="15">
        <v>42508.666770833333</v>
      </c>
      <c r="B319" s="14">
        <v>2016</v>
      </c>
      <c r="C319" s="14">
        <v>5</v>
      </c>
      <c r="D319" s="14">
        <v>18</v>
      </c>
      <c r="E319" s="14">
        <v>16</v>
      </c>
      <c r="F319" s="16">
        <f t="shared" si="9"/>
        <v>42508.666666666664</v>
      </c>
      <c r="G319" s="14">
        <f t="shared" si="8"/>
        <v>4</v>
      </c>
      <c r="H319" s="4">
        <f>SUMIFS('LGE and KU 8760s'!F:F,'LGE and KU 8760s'!$B:$B,'S On Apr-Oct'!$B319,'LGE and KU 8760s'!$C:$C,'S On Apr-Oct'!$C319,'LGE and KU 8760s'!$D:$D,'S On Apr-Oct'!$D319,'LGE and KU 8760s'!$E:$E,'S On Apr-Oct'!$E319)</f>
        <v>394990.30350729061</v>
      </c>
      <c r="I319" s="4">
        <f>SUMIFS('LGE and KU 8760s'!G:G,'LGE and KU 8760s'!$B:$B,'S On Apr-Oct'!$B319,'LGE and KU 8760s'!$C:$C,'S On Apr-Oct'!$C319,'LGE and KU 8760s'!$D:$D,'S On Apr-Oct'!$D319,'LGE and KU 8760s'!$E:$E,'S On Apr-Oct'!$E319)</f>
        <v>496820.88240203605</v>
      </c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AA319" s="2"/>
      <c r="AB319"/>
      <c r="AC319"/>
      <c r="AD319"/>
    </row>
    <row r="320" spans="1:30" x14ac:dyDescent="0.25">
      <c r="A320" s="15">
        <v>42509.541770833333</v>
      </c>
      <c r="B320" s="14">
        <v>2016</v>
      </c>
      <c r="C320" s="14">
        <v>5</v>
      </c>
      <c r="D320" s="14">
        <v>19</v>
      </c>
      <c r="E320" s="14">
        <v>13</v>
      </c>
      <c r="F320" s="16">
        <f t="shared" si="9"/>
        <v>42509.541666666664</v>
      </c>
      <c r="G320" s="14">
        <f t="shared" si="8"/>
        <v>5</v>
      </c>
      <c r="H320" s="4">
        <f>SUMIFS('LGE and KU 8760s'!F:F,'LGE and KU 8760s'!$B:$B,'S On Apr-Oct'!$B320,'LGE and KU 8760s'!$C:$C,'S On Apr-Oct'!$C320,'LGE and KU 8760s'!$D:$D,'S On Apr-Oct'!$D320,'LGE and KU 8760s'!$E:$E,'S On Apr-Oct'!$E320)</f>
        <v>253781.56276657191</v>
      </c>
      <c r="I320" s="4">
        <f>SUMIFS('LGE and KU 8760s'!G:G,'LGE and KU 8760s'!$B:$B,'S On Apr-Oct'!$B320,'LGE and KU 8760s'!$C:$C,'S On Apr-Oct'!$C320,'LGE and KU 8760s'!$D:$D,'S On Apr-Oct'!$D320,'LGE and KU 8760s'!$E:$E,'S On Apr-Oct'!$E320)</f>
        <v>328176.72079151444</v>
      </c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AA320" s="2"/>
      <c r="AB320"/>
      <c r="AC320"/>
      <c r="AD320"/>
    </row>
    <row r="321" spans="1:30" x14ac:dyDescent="0.25">
      <c r="A321" s="15">
        <v>42509.583437499998</v>
      </c>
      <c r="B321" s="14">
        <v>2016</v>
      </c>
      <c r="C321" s="14">
        <v>5</v>
      </c>
      <c r="D321" s="14">
        <v>19</v>
      </c>
      <c r="E321" s="14">
        <v>14</v>
      </c>
      <c r="F321" s="16">
        <f t="shared" si="9"/>
        <v>42509.583333333336</v>
      </c>
      <c r="G321" s="14">
        <f t="shared" si="8"/>
        <v>5</v>
      </c>
      <c r="H321" s="4">
        <f>SUMIFS('LGE and KU 8760s'!F:F,'LGE and KU 8760s'!$B:$B,'S On Apr-Oct'!$B321,'LGE and KU 8760s'!$C:$C,'S On Apr-Oct'!$C321,'LGE and KU 8760s'!$D:$D,'S On Apr-Oct'!$D321,'LGE and KU 8760s'!$E:$E,'S On Apr-Oct'!$E321)</f>
        <v>297398.21250955493</v>
      </c>
      <c r="I321" s="4">
        <f>SUMIFS('LGE and KU 8760s'!G:G,'LGE and KU 8760s'!$B:$B,'S On Apr-Oct'!$B321,'LGE and KU 8760s'!$C:$C,'S On Apr-Oct'!$C321,'LGE and KU 8760s'!$D:$D,'S On Apr-Oct'!$D321,'LGE and KU 8760s'!$E:$E,'S On Apr-Oct'!$E321)</f>
        <v>368437.82684448897</v>
      </c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AA321" s="2"/>
      <c r="AB321"/>
      <c r="AC321"/>
      <c r="AD321"/>
    </row>
    <row r="322" spans="1:30" x14ac:dyDescent="0.25">
      <c r="A322" s="15">
        <v>42509.625104166669</v>
      </c>
      <c r="B322" s="14">
        <v>2016</v>
      </c>
      <c r="C322" s="14">
        <v>5</v>
      </c>
      <c r="D322" s="14">
        <v>19</v>
      </c>
      <c r="E322" s="14">
        <v>15</v>
      </c>
      <c r="F322" s="16">
        <f t="shared" si="9"/>
        <v>42509.625</v>
      </c>
      <c r="G322" s="14">
        <f t="shared" si="8"/>
        <v>5</v>
      </c>
      <c r="H322" s="4">
        <f>SUMIFS('LGE and KU 8760s'!F:F,'LGE and KU 8760s'!$B:$B,'S On Apr-Oct'!$B322,'LGE and KU 8760s'!$C:$C,'S On Apr-Oct'!$C322,'LGE and KU 8760s'!$D:$D,'S On Apr-Oct'!$D322,'LGE and KU 8760s'!$E:$E,'S On Apr-Oct'!$E322)</f>
        <v>330276.60255858389</v>
      </c>
      <c r="I322" s="4">
        <f>SUMIFS('LGE and KU 8760s'!G:G,'LGE and KU 8760s'!$B:$B,'S On Apr-Oct'!$B322,'LGE and KU 8760s'!$C:$C,'S On Apr-Oct'!$C322,'LGE and KU 8760s'!$D:$D,'S On Apr-Oct'!$D322,'LGE and KU 8760s'!$E:$E,'S On Apr-Oct'!$E322)</f>
        <v>443317.33902763791</v>
      </c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AA322" s="2"/>
      <c r="AB322"/>
      <c r="AC322"/>
      <c r="AD322"/>
    </row>
    <row r="323" spans="1:30" x14ac:dyDescent="0.25">
      <c r="A323" s="15">
        <v>42509.666770833333</v>
      </c>
      <c r="B323" s="14">
        <v>2016</v>
      </c>
      <c r="C323" s="14">
        <v>5</v>
      </c>
      <c r="D323" s="14">
        <v>19</v>
      </c>
      <c r="E323" s="14">
        <v>16</v>
      </c>
      <c r="F323" s="16">
        <f t="shared" si="9"/>
        <v>42509.666666666664</v>
      </c>
      <c r="G323" s="14">
        <f t="shared" si="8"/>
        <v>5</v>
      </c>
      <c r="H323" s="4">
        <f>SUMIFS('LGE and KU 8760s'!F:F,'LGE and KU 8760s'!$B:$B,'S On Apr-Oct'!$B323,'LGE and KU 8760s'!$C:$C,'S On Apr-Oct'!$C323,'LGE and KU 8760s'!$D:$D,'S On Apr-Oct'!$D323,'LGE and KU 8760s'!$E:$E,'S On Apr-Oct'!$E323)</f>
        <v>389719.93260518153</v>
      </c>
      <c r="I323" s="4">
        <f>SUMIFS('LGE and KU 8760s'!G:G,'LGE and KU 8760s'!$B:$B,'S On Apr-Oct'!$B323,'LGE and KU 8760s'!$C:$C,'S On Apr-Oct'!$C323,'LGE and KU 8760s'!$D:$D,'S On Apr-Oct'!$D323,'LGE and KU 8760s'!$E:$E,'S On Apr-Oct'!$E323)</f>
        <v>499307.0726407115</v>
      </c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AA323" s="2"/>
      <c r="AB323"/>
      <c r="AC323"/>
      <c r="AD323"/>
    </row>
    <row r="324" spans="1:30" x14ac:dyDescent="0.25">
      <c r="A324" s="15">
        <v>42510.541770833333</v>
      </c>
      <c r="B324" s="14">
        <v>2016</v>
      </c>
      <c r="C324" s="14">
        <v>5</v>
      </c>
      <c r="D324" s="14">
        <v>20</v>
      </c>
      <c r="E324" s="14">
        <v>13</v>
      </c>
      <c r="F324" s="16">
        <f t="shared" si="9"/>
        <v>42510.541666666664</v>
      </c>
      <c r="G324" s="14">
        <f t="shared" ref="G324:G387" si="10">WEEKDAY(A324)</f>
        <v>6</v>
      </c>
      <c r="H324" s="4">
        <f>SUMIFS('LGE and KU 8760s'!F:F,'LGE and KU 8760s'!$B:$B,'S On Apr-Oct'!$B324,'LGE and KU 8760s'!$C:$C,'S On Apr-Oct'!$C324,'LGE and KU 8760s'!$D:$D,'S On Apr-Oct'!$D324,'LGE and KU 8760s'!$E:$E,'S On Apr-Oct'!$E324)</f>
        <v>416139.94565538818</v>
      </c>
      <c r="I324" s="4">
        <f>SUMIFS('LGE and KU 8760s'!G:G,'LGE and KU 8760s'!$B:$B,'S On Apr-Oct'!$B324,'LGE and KU 8760s'!$C:$C,'S On Apr-Oct'!$C324,'LGE and KU 8760s'!$D:$D,'S On Apr-Oct'!$D324,'LGE and KU 8760s'!$E:$E,'S On Apr-Oct'!$E324)</f>
        <v>507153.60754678329</v>
      </c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AA324" s="2"/>
      <c r="AB324"/>
      <c r="AC324"/>
      <c r="AD324"/>
    </row>
    <row r="325" spans="1:30" x14ac:dyDescent="0.25">
      <c r="A325" s="15">
        <v>42510.583437499998</v>
      </c>
      <c r="B325" s="14">
        <v>2016</v>
      </c>
      <c r="C325" s="14">
        <v>5</v>
      </c>
      <c r="D325" s="14">
        <v>20</v>
      </c>
      <c r="E325" s="14">
        <v>14</v>
      </c>
      <c r="F325" s="16">
        <f t="shared" ref="F325:F388" si="11">DATE(2016,C325,D325)+TIME(E325,0,0)</f>
        <v>42510.583333333336</v>
      </c>
      <c r="G325" s="14">
        <f t="shared" si="10"/>
        <v>6</v>
      </c>
      <c r="H325" s="4">
        <f>SUMIFS('LGE and KU 8760s'!F:F,'LGE and KU 8760s'!$B:$B,'S On Apr-Oct'!$B325,'LGE and KU 8760s'!$C:$C,'S On Apr-Oct'!$C325,'LGE and KU 8760s'!$D:$D,'S On Apr-Oct'!$D325,'LGE and KU 8760s'!$E:$E,'S On Apr-Oct'!$E325)</f>
        <v>483888.27907570067</v>
      </c>
      <c r="I325" s="4">
        <f>SUMIFS('LGE and KU 8760s'!G:G,'LGE and KU 8760s'!$B:$B,'S On Apr-Oct'!$B325,'LGE and KU 8760s'!$C:$C,'S On Apr-Oct'!$C325,'LGE and KU 8760s'!$D:$D,'S On Apr-Oct'!$D325,'LGE and KU 8760s'!$E:$E,'S On Apr-Oct'!$E325)</f>
        <v>565142.94884174515</v>
      </c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AA325" s="2"/>
      <c r="AB325"/>
      <c r="AC325"/>
      <c r="AD325"/>
    </row>
    <row r="326" spans="1:30" x14ac:dyDescent="0.25">
      <c r="A326" s="15">
        <v>42510.625104166669</v>
      </c>
      <c r="B326" s="14">
        <v>2016</v>
      </c>
      <c r="C326" s="14">
        <v>5</v>
      </c>
      <c r="D326" s="14">
        <v>20</v>
      </c>
      <c r="E326" s="14">
        <v>15</v>
      </c>
      <c r="F326" s="16">
        <f t="shared" si="11"/>
        <v>42510.625</v>
      </c>
      <c r="G326" s="14">
        <f t="shared" si="10"/>
        <v>6</v>
      </c>
      <c r="H326" s="4">
        <f>SUMIFS('LGE and KU 8760s'!F:F,'LGE and KU 8760s'!$B:$B,'S On Apr-Oct'!$B326,'LGE and KU 8760s'!$C:$C,'S On Apr-Oct'!$C326,'LGE and KU 8760s'!$D:$D,'S On Apr-Oct'!$D326,'LGE and KU 8760s'!$E:$E,'S On Apr-Oct'!$E326)</f>
        <v>528145.52533965174</v>
      </c>
      <c r="I326" s="4">
        <f>SUMIFS('LGE and KU 8760s'!G:G,'LGE and KU 8760s'!$B:$B,'S On Apr-Oct'!$B326,'LGE and KU 8760s'!$C:$C,'S On Apr-Oct'!$C326,'LGE and KU 8760s'!$D:$D,'S On Apr-Oct'!$D326,'LGE and KU 8760s'!$E:$E,'S On Apr-Oct'!$E326)</f>
        <v>619927.61301657988</v>
      </c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AA326" s="2"/>
      <c r="AB326"/>
      <c r="AC326"/>
      <c r="AD326"/>
    </row>
    <row r="327" spans="1:30" x14ac:dyDescent="0.25">
      <c r="A327" s="15">
        <v>42510.666770833333</v>
      </c>
      <c r="B327" s="14">
        <v>2016</v>
      </c>
      <c r="C327" s="14">
        <v>5</v>
      </c>
      <c r="D327" s="14">
        <v>20</v>
      </c>
      <c r="E327" s="14">
        <v>16</v>
      </c>
      <c r="F327" s="16">
        <f t="shared" si="11"/>
        <v>42510.666666666664</v>
      </c>
      <c r="G327" s="14">
        <f t="shared" si="10"/>
        <v>6</v>
      </c>
      <c r="H327" s="4">
        <f>SUMIFS('LGE and KU 8760s'!F:F,'LGE and KU 8760s'!$B:$B,'S On Apr-Oct'!$B327,'LGE and KU 8760s'!$C:$C,'S On Apr-Oct'!$C327,'LGE and KU 8760s'!$D:$D,'S On Apr-Oct'!$D327,'LGE and KU 8760s'!$E:$E,'S On Apr-Oct'!$E327)</f>
        <v>595008.52416306105</v>
      </c>
      <c r="I327" s="4">
        <f>SUMIFS('LGE and KU 8760s'!G:G,'LGE and KU 8760s'!$B:$B,'S On Apr-Oct'!$B327,'LGE and KU 8760s'!$C:$C,'S On Apr-Oct'!$C327,'LGE and KU 8760s'!$D:$D,'S On Apr-Oct'!$D327,'LGE and KU 8760s'!$E:$E,'S On Apr-Oct'!$E327)</f>
        <v>719964.57339405222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AA327" s="2"/>
      <c r="AB327"/>
      <c r="AC327"/>
      <c r="AD327"/>
    </row>
    <row r="328" spans="1:30" x14ac:dyDescent="0.25">
      <c r="A328" s="15">
        <v>42513.54178240741</v>
      </c>
      <c r="B328" s="14">
        <v>2016</v>
      </c>
      <c r="C328" s="14">
        <v>5</v>
      </c>
      <c r="D328" s="14">
        <v>23</v>
      </c>
      <c r="E328" s="14">
        <v>13</v>
      </c>
      <c r="F328" s="16">
        <f t="shared" si="11"/>
        <v>42513.541666666664</v>
      </c>
      <c r="G328" s="14">
        <f t="shared" si="10"/>
        <v>2</v>
      </c>
      <c r="H328" s="4">
        <f>SUMIFS('LGE and KU 8760s'!F:F,'LGE and KU 8760s'!$B:$B,'S On Apr-Oct'!$B328,'LGE and KU 8760s'!$C:$C,'S On Apr-Oct'!$C328,'LGE and KU 8760s'!$D:$D,'S On Apr-Oct'!$D328,'LGE and KU 8760s'!$E:$E,'S On Apr-Oct'!$E328)</f>
        <v>445829.39238692477</v>
      </c>
      <c r="I328" s="4">
        <f>SUMIFS('LGE and KU 8760s'!G:G,'LGE and KU 8760s'!$B:$B,'S On Apr-Oct'!$B328,'LGE and KU 8760s'!$C:$C,'S On Apr-Oct'!$C328,'LGE and KU 8760s'!$D:$D,'S On Apr-Oct'!$D328,'LGE and KU 8760s'!$E:$E,'S On Apr-Oct'!$E328)</f>
        <v>591706.62820890266</v>
      </c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AA328" s="2"/>
      <c r="AB328"/>
      <c r="AC328"/>
      <c r="AD328"/>
    </row>
    <row r="329" spans="1:30" x14ac:dyDescent="0.25">
      <c r="A329" s="15">
        <v>42513.583449074074</v>
      </c>
      <c r="B329" s="14">
        <v>2016</v>
      </c>
      <c r="C329" s="14">
        <v>5</v>
      </c>
      <c r="D329" s="14">
        <v>23</v>
      </c>
      <c r="E329" s="14">
        <v>14</v>
      </c>
      <c r="F329" s="16">
        <f t="shared" si="11"/>
        <v>42513.583333333336</v>
      </c>
      <c r="G329" s="14">
        <f t="shared" si="10"/>
        <v>2</v>
      </c>
      <c r="H329" s="4">
        <f>SUMIFS('LGE and KU 8760s'!F:F,'LGE and KU 8760s'!$B:$B,'S On Apr-Oct'!$B329,'LGE and KU 8760s'!$C:$C,'S On Apr-Oct'!$C329,'LGE and KU 8760s'!$D:$D,'S On Apr-Oct'!$D329,'LGE and KU 8760s'!$E:$E,'S On Apr-Oct'!$E329)</f>
        <v>526138.72804650525</v>
      </c>
      <c r="I329" s="4">
        <f>SUMIFS('LGE and KU 8760s'!G:G,'LGE and KU 8760s'!$B:$B,'S On Apr-Oct'!$B329,'LGE and KU 8760s'!$C:$C,'S On Apr-Oct'!$C329,'LGE and KU 8760s'!$D:$D,'S On Apr-Oct'!$D329,'LGE and KU 8760s'!$E:$E,'S On Apr-Oct'!$E329)</f>
        <v>629033.16976921563</v>
      </c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AA329" s="2"/>
      <c r="AB329"/>
      <c r="AC329"/>
      <c r="AD329"/>
    </row>
    <row r="330" spans="1:30" x14ac:dyDescent="0.25">
      <c r="A330" s="15">
        <v>42513.625115740739</v>
      </c>
      <c r="B330" s="14">
        <v>2016</v>
      </c>
      <c r="C330" s="14">
        <v>5</v>
      </c>
      <c r="D330" s="14">
        <v>23</v>
      </c>
      <c r="E330" s="14">
        <v>15</v>
      </c>
      <c r="F330" s="16">
        <f t="shared" si="11"/>
        <v>42513.625</v>
      </c>
      <c r="G330" s="14">
        <f t="shared" si="10"/>
        <v>2</v>
      </c>
      <c r="H330" s="4">
        <f>SUMIFS('LGE and KU 8760s'!F:F,'LGE and KU 8760s'!$B:$B,'S On Apr-Oct'!$B330,'LGE and KU 8760s'!$C:$C,'S On Apr-Oct'!$C330,'LGE and KU 8760s'!$D:$D,'S On Apr-Oct'!$D330,'LGE and KU 8760s'!$E:$E,'S On Apr-Oct'!$E330)</f>
        <v>612036.55335439183</v>
      </c>
      <c r="I330" s="4">
        <f>SUMIFS('LGE and KU 8760s'!G:G,'LGE and KU 8760s'!$B:$B,'S On Apr-Oct'!$B330,'LGE and KU 8760s'!$C:$C,'S On Apr-Oct'!$C330,'LGE and KU 8760s'!$D:$D,'S On Apr-Oct'!$D330,'LGE and KU 8760s'!$E:$E,'S On Apr-Oct'!$E330)</f>
        <v>693861.38885318313</v>
      </c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AA330" s="2"/>
      <c r="AB330"/>
      <c r="AC330"/>
      <c r="AD330"/>
    </row>
    <row r="331" spans="1:30" x14ac:dyDescent="0.25">
      <c r="A331" s="15">
        <v>42513.66678240741</v>
      </c>
      <c r="B331" s="14">
        <v>2016</v>
      </c>
      <c r="C331" s="14">
        <v>5</v>
      </c>
      <c r="D331" s="14">
        <v>23</v>
      </c>
      <c r="E331" s="14">
        <v>16</v>
      </c>
      <c r="F331" s="16">
        <f t="shared" si="11"/>
        <v>42513.666666666664</v>
      </c>
      <c r="G331" s="14">
        <f t="shared" si="10"/>
        <v>2</v>
      </c>
      <c r="H331" s="4">
        <f>SUMIFS('LGE and KU 8760s'!F:F,'LGE and KU 8760s'!$B:$B,'S On Apr-Oct'!$B331,'LGE and KU 8760s'!$C:$C,'S On Apr-Oct'!$C331,'LGE and KU 8760s'!$D:$D,'S On Apr-Oct'!$D331,'LGE and KU 8760s'!$E:$E,'S On Apr-Oct'!$E331)</f>
        <v>647980.85298007855</v>
      </c>
      <c r="I331" s="4">
        <f>SUMIFS('LGE and KU 8760s'!G:G,'LGE and KU 8760s'!$B:$B,'S On Apr-Oct'!$B331,'LGE and KU 8760s'!$C:$C,'S On Apr-Oct'!$C331,'LGE and KU 8760s'!$D:$D,'S On Apr-Oct'!$D331,'LGE and KU 8760s'!$E:$E,'S On Apr-Oct'!$E331)</f>
        <v>763115.51033085154</v>
      </c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AA331" s="2"/>
      <c r="AB331"/>
      <c r="AC331"/>
      <c r="AD331"/>
    </row>
    <row r="332" spans="1:30" x14ac:dyDescent="0.25">
      <c r="A332" s="15">
        <v>42514.54178240741</v>
      </c>
      <c r="B332" s="14">
        <v>2016</v>
      </c>
      <c r="C332" s="14">
        <v>5</v>
      </c>
      <c r="D332" s="14">
        <v>24</v>
      </c>
      <c r="E332" s="14">
        <v>13</v>
      </c>
      <c r="F332" s="16">
        <f t="shared" si="11"/>
        <v>42514.541666666664</v>
      </c>
      <c r="G332" s="14">
        <f t="shared" si="10"/>
        <v>3</v>
      </c>
      <c r="H332" s="4">
        <f>SUMIFS('LGE and KU 8760s'!F:F,'LGE and KU 8760s'!$B:$B,'S On Apr-Oct'!$B332,'LGE and KU 8760s'!$C:$C,'S On Apr-Oct'!$C332,'LGE and KU 8760s'!$D:$D,'S On Apr-Oct'!$D332,'LGE and KU 8760s'!$E:$E,'S On Apr-Oct'!$E332)</f>
        <v>503780.23343333416</v>
      </c>
      <c r="I332" s="4">
        <f>SUMIFS('LGE and KU 8760s'!G:G,'LGE and KU 8760s'!$B:$B,'S On Apr-Oct'!$B332,'LGE and KU 8760s'!$C:$C,'S On Apr-Oct'!$C332,'LGE and KU 8760s'!$D:$D,'S On Apr-Oct'!$D332,'LGE and KU 8760s'!$E:$E,'S On Apr-Oct'!$E332)</f>
        <v>599718.69092597812</v>
      </c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AA332" s="2"/>
      <c r="AB332"/>
      <c r="AC332"/>
      <c r="AD332"/>
    </row>
    <row r="333" spans="1:30" x14ac:dyDescent="0.25">
      <c r="A333" s="15">
        <v>42514.583449074074</v>
      </c>
      <c r="B333" s="14">
        <v>2016</v>
      </c>
      <c r="C333" s="14">
        <v>5</v>
      </c>
      <c r="D333" s="14">
        <v>24</v>
      </c>
      <c r="E333" s="14">
        <v>14</v>
      </c>
      <c r="F333" s="16">
        <f t="shared" si="11"/>
        <v>42514.583333333336</v>
      </c>
      <c r="G333" s="14">
        <f t="shared" si="10"/>
        <v>3</v>
      </c>
      <c r="H333" s="4">
        <f>SUMIFS('LGE and KU 8760s'!F:F,'LGE and KU 8760s'!$B:$B,'S On Apr-Oct'!$B333,'LGE and KU 8760s'!$C:$C,'S On Apr-Oct'!$C333,'LGE and KU 8760s'!$D:$D,'S On Apr-Oct'!$D333,'LGE and KU 8760s'!$E:$E,'S On Apr-Oct'!$E333)</f>
        <v>559693.6606080276</v>
      </c>
      <c r="I333" s="4">
        <f>SUMIFS('LGE and KU 8760s'!G:G,'LGE and KU 8760s'!$B:$B,'S On Apr-Oct'!$B333,'LGE and KU 8760s'!$C:$C,'S On Apr-Oct'!$C333,'LGE and KU 8760s'!$D:$D,'S On Apr-Oct'!$D333,'LGE and KU 8760s'!$E:$E,'S On Apr-Oct'!$E333)</f>
        <v>680034.80858137866</v>
      </c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AA333" s="2"/>
      <c r="AB333"/>
      <c r="AC333"/>
      <c r="AD333"/>
    </row>
    <row r="334" spans="1:30" x14ac:dyDescent="0.25">
      <c r="A334" s="15">
        <v>42514.625115740739</v>
      </c>
      <c r="B334" s="14">
        <v>2016</v>
      </c>
      <c r="C334" s="14">
        <v>5</v>
      </c>
      <c r="D334" s="14">
        <v>24</v>
      </c>
      <c r="E334" s="14">
        <v>15</v>
      </c>
      <c r="F334" s="16">
        <f t="shared" si="11"/>
        <v>42514.625</v>
      </c>
      <c r="G334" s="14">
        <f t="shared" si="10"/>
        <v>3</v>
      </c>
      <c r="H334" s="4">
        <f>SUMIFS('LGE and KU 8760s'!F:F,'LGE and KU 8760s'!$B:$B,'S On Apr-Oct'!$B334,'LGE and KU 8760s'!$C:$C,'S On Apr-Oct'!$C334,'LGE and KU 8760s'!$D:$D,'S On Apr-Oct'!$D334,'LGE and KU 8760s'!$E:$E,'S On Apr-Oct'!$E334)</f>
        <v>620151.34313849872</v>
      </c>
      <c r="I334" s="4">
        <f>SUMIFS('LGE and KU 8760s'!G:G,'LGE and KU 8760s'!$B:$B,'S On Apr-Oct'!$B334,'LGE and KU 8760s'!$C:$C,'S On Apr-Oct'!$C334,'LGE and KU 8760s'!$D:$D,'S On Apr-Oct'!$D334,'LGE and KU 8760s'!$E:$E,'S On Apr-Oct'!$E334)</f>
        <v>716825.21969327948</v>
      </c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AA334" s="2"/>
      <c r="AB334"/>
      <c r="AC334"/>
      <c r="AD334"/>
    </row>
    <row r="335" spans="1:30" x14ac:dyDescent="0.25">
      <c r="A335" s="15">
        <v>42514.66678240741</v>
      </c>
      <c r="B335" s="14">
        <v>2016</v>
      </c>
      <c r="C335" s="14">
        <v>5</v>
      </c>
      <c r="D335" s="14">
        <v>24</v>
      </c>
      <c r="E335" s="14">
        <v>16</v>
      </c>
      <c r="F335" s="16">
        <f t="shared" si="11"/>
        <v>42514.666666666664</v>
      </c>
      <c r="G335" s="14">
        <f t="shared" si="10"/>
        <v>3</v>
      </c>
      <c r="H335" s="4">
        <f>SUMIFS('LGE and KU 8760s'!F:F,'LGE and KU 8760s'!$B:$B,'S On Apr-Oct'!$B335,'LGE and KU 8760s'!$C:$C,'S On Apr-Oct'!$C335,'LGE and KU 8760s'!$D:$D,'S On Apr-Oct'!$D335,'LGE and KU 8760s'!$E:$E,'S On Apr-Oct'!$E335)</f>
        <v>647778.64715099079</v>
      </c>
      <c r="I335" s="4">
        <f>SUMIFS('LGE and KU 8760s'!G:G,'LGE and KU 8760s'!$B:$B,'S On Apr-Oct'!$B335,'LGE and KU 8760s'!$C:$C,'S On Apr-Oct'!$C335,'LGE and KU 8760s'!$D:$D,'S On Apr-Oct'!$D335,'LGE and KU 8760s'!$E:$E,'S On Apr-Oct'!$E335)</f>
        <v>756763.21080843126</v>
      </c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AA335" s="2"/>
      <c r="AB335"/>
      <c r="AC335"/>
      <c r="AD335"/>
    </row>
    <row r="336" spans="1:30" x14ac:dyDescent="0.25">
      <c r="A336" s="15">
        <v>42515.54178240741</v>
      </c>
      <c r="B336" s="14">
        <v>2016</v>
      </c>
      <c r="C336" s="14">
        <v>5</v>
      </c>
      <c r="D336" s="14">
        <v>25</v>
      </c>
      <c r="E336" s="14">
        <v>13</v>
      </c>
      <c r="F336" s="16">
        <f t="shared" si="11"/>
        <v>42515.541666666664</v>
      </c>
      <c r="G336" s="14">
        <f t="shared" si="10"/>
        <v>4</v>
      </c>
      <c r="H336" s="4">
        <f>SUMIFS('LGE and KU 8760s'!F:F,'LGE and KU 8760s'!$B:$B,'S On Apr-Oct'!$B336,'LGE and KU 8760s'!$C:$C,'S On Apr-Oct'!$C336,'LGE and KU 8760s'!$D:$D,'S On Apr-Oct'!$D336,'LGE and KU 8760s'!$E:$E,'S On Apr-Oct'!$E336)</f>
        <v>445684.00803815917</v>
      </c>
      <c r="I336" s="4">
        <f>SUMIFS('LGE and KU 8760s'!G:G,'LGE and KU 8760s'!$B:$B,'S On Apr-Oct'!$B336,'LGE and KU 8760s'!$C:$C,'S On Apr-Oct'!$C336,'LGE and KU 8760s'!$D:$D,'S On Apr-Oct'!$D336,'LGE and KU 8760s'!$E:$E,'S On Apr-Oct'!$E336)</f>
        <v>618312.72863441391</v>
      </c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AA336" s="2"/>
      <c r="AB336"/>
      <c r="AC336"/>
      <c r="AD336"/>
    </row>
    <row r="337" spans="1:30" x14ac:dyDescent="0.25">
      <c r="A337" s="15">
        <v>42515.583449074074</v>
      </c>
      <c r="B337" s="14">
        <v>2016</v>
      </c>
      <c r="C337" s="14">
        <v>5</v>
      </c>
      <c r="D337" s="14">
        <v>25</v>
      </c>
      <c r="E337" s="14">
        <v>14</v>
      </c>
      <c r="F337" s="16">
        <f t="shared" si="11"/>
        <v>42515.583333333336</v>
      </c>
      <c r="G337" s="14">
        <f t="shared" si="10"/>
        <v>4</v>
      </c>
      <c r="H337" s="4">
        <f>SUMIFS('LGE and KU 8760s'!F:F,'LGE and KU 8760s'!$B:$B,'S On Apr-Oct'!$B337,'LGE and KU 8760s'!$C:$C,'S On Apr-Oct'!$C337,'LGE and KU 8760s'!$D:$D,'S On Apr-Oct'!$D337,'LGE and KU 8760s'!$E:$E,'S On Apr-Oct'!$E337)</f>
        <v>467592.0736457099</v>
      </c>
      <c r="I337" s="4">
        <f>SUMIFS('LGE and KU 8760s'!G:G,'LGE and KU 8760s'!$B:$B,'S On Apr-Oct'!$B337,'LGE and KU 8760s'!$C:$C,'S On Apr-Oct'!$C337,'LGE and KU 8760s'!$D:$D,'S On Apr-Oct'!$D337,'LGE and KU 8760s'!$E:$E,'S On Apr-Oct'!$E337)</f>
        <v>630221.23234828084</v>
      </c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AA337" s="2"/>
      <c r="AB337"/>
      <c r="AC337"/>
      <c r="AD337"/>
    </row>
    <row r="338" spans="1:30" x14ac:dyDescent="0.25">
      <c r="A338" s="15">
        <v>42515.625115740739</v>
      </c>
      <c r="B338" s="14">
        <v>2016</v>
      </c>
      <c r="C338" s="14">
        <v>5</v>
      </c>
      <c r="D338" s="14">
        <v>25</v>
      </c>
      <c r="E338" s="14">
        <v>15</v>
      </c>
      <c r="F338" s="16">
        <f t="shared" si="11"/>
        <v>42515.625</v>
      </c>
      <c r="G338" s="14">
        <f t="shared" si="10"/>
        <v>4</v>
      </c>
      <c r="H338" s="4">
        <f>SUMIFS('LGE and KU 8760s'!F:F,'LGE and KU 8760s'!$B:$B,'S On Apr-Oct'!$B338,'LGE and KU 8760s'!$C:$C,'S On Apr-Oct'!$C338,'LGE and KU 8760s'!$D:$D,'S On Apr-Oct'!$D338,'LGE and KU 8760s'!$E:$E,'S On Apr-Oct'!$E338)</f>
        <v>473556.63098200544</v>
      </c>
      <c r="I338" s="4">
        <f>SUMIFS('LGE and KU 8760s'!G:G,'LGE and KU 8760s'!$B:$B,'S On Apr-Oct'!$B338,'LGE and KU 8760s'!$C:$C,'S On Apr-Oct'!$C338,'LGE and KU 8760s'!$D:$D,'S On Apr-Oct'!$D338,'LGE and KU 8760s'!$E:$E,'S On Apr-Oct'!$E338)</f>
        <v>674366.75787375437</v>
      </c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AA338" s="2"/>
      <c r="AB338"/>
      <c r="AC338"/>
      <c r="AD338"/>
    </row>
    <row r="339" spans="1:30" x14ac:dyDescent="0.25">
      <c r="A339" s="15">
        <v>42515.66678240741</v>
      </c>
      <c r="B339" s="14">
        <v>2016</v>
      </c>
      <c r="C339" s="14">
        <v>5</v>
      </c>
      <c r="D339" s="14">
        <v>25</v>
      </c>
      <c r="E339" s="14">
        <v>16</v>
      </c>
      <c r="F339" s="16">
        <f t="shared" si="11"/>
        <v>42515.666666666664</v>
      </c>
      <c r="G339" s="14">
        <f t="shared" si="10"/>
        <v>4</v>
      </c>
      <c r="H339" s="4">
        <f>SUMIFS('LGE and KU 8760s'!F:F,'LGE and KU 8760s'!$B:$B,'S On Apr-Oct'!$B339,'LGE and KU 8760s'!$C:$C,'S On Apr-Oct'!$C339,'LGE and KU 8760s'!$D:$D,'S On Apr-Oct'!$D339,'LGE and KU 8760s'!$E:$E,'S On Apr-Oct'!$E339)</f>
        <v>494395.19933355029</v>
      </c>
      <c r="I339" s="4">
        <f>SUMIFS('LGE and KU 8760s'!G:G,'LGE and KU 8760s'!$B:$B,'S On Apr-Oct'!$B339,'LGE and KU 8760s'!$C:$C,'S On Apr-Oct'!$C339,'LGE and KU 8760s'!$D:$D,'S On Apr-Oct'!$D339,'LGE and KU 8760s'!$E:$E,'S On Apr-Oct'!$E339)</f>
        <v>707312.64101678098</v>
      </c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AA339" s="2"/>
      <c r="AB339"/>
      <c r="AC339"/>
      <c r="AD339"/>
    </row>
    <row r="340" spans="1:30" x14ac:dyDescent="0.25">
      <c r="A340" s="15">
        <v>42516.54178240741</v>
      </c>
      <c r="B340" s="14">
        <v>2016</v>
      </c>
      <c r="C340" s="14">
        <v>5</v>
      </c>
      <c r="D340" s="14">
        <v>26</v>
      </c>
      <c r="E340" s="14">
        <v>13</v>
      </c>
      <c r="F340" s="16">
        <f t="shared" si="11"/>
        <v>42516.541666666664</v>
      </c>
      <c r="G340" s="14">
        <f t="shared" si="10"/>
        <v>5</v>
      </c>
      <c r="H340" s="4">
        <f>SUMIFS('LGE and KU 8760s'!F:F,'LGE and KU 8760s'!$B:$B,'S On Apr-Oct'!$B340,'LGE and KU 8760s'!$C:$C,'S On Apr-Oct'!$C340,'LGE and KU 8760s'!$D:$D,'S On Apr-Oct'!$D340,'LGE and KU 8760s'!$E:$E,'S On Apr-Oct'!$E340)</f>
        <v>696451.25903698849</v>
      </c>
      <c r="I340" s="4">
        <f>SUMIFS('LGE and KU 8760s'!G:G,'LGE and KU 8760s'!$B:$B,'S On Apr-Oct'!$B340,'LGE and KU 8760s'!$C:$C,'S On Apr-Oct'!$C340,'LGE and KU 8760s'!$D:$D,'S On Apr-Oct'!$D340,'LGE and KU 8760s'!$E:$E,'S On Apr-Oct'!$E340)</f>
        <v>879141.17824465409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AA340" s="2"/>
      <c r="AB340"/>
      <c r="AC340"/>
      <c r="AD340"/>
    </row>
    <row r="341" spans="1:30" x14ac:dyDescent="0.25">
      <c r="A341" s="15">
        <v>42516.583449074074</v>
      </c>
      <c r="B341" s="14">
        <v>2016</v>
      </c>
      <c r="C341" s="14">
        <v>5</v>
      </c>
      <c r="D341" s="14">
        <v>26</v>
      </c>
      <c r="E341" s="14">
        <v>14</v>
      </c>
      <c r="F341" s="16">
        <f t="shared" si="11"/>
        <v>42516.583333333336</v>
      </c>
      <c r="G341" s="14">
        <f t="shared" si="10"/>
        <v>5</v>
      </c>
      <c r="H341" s="4">
        <f>SUMIFS('LGE and KU 8760s'!F:F,'LGE and KU 8760s'!$B:$B,'S On Apr-Oct'!$B341,'LGE and KU 8760s'!$C:$C,'S On Apr-Oct'!$C341,'LGE and KU 8760s'!$D:$D,'S On Apr-Oct'!$D341,'LGE and KU 8760s'!$E:$E,'S On Apr-Oct'!$E341)</f>
        <v>765219.58855023736</v>
      </c>
      <c r="I341" s="4">
        <f>SUMIFS('LGE and KU 8760s'!G:G,'LGE and KU 8760s'!$B:$B,'S On Apr-Oct'!$B341,'LGE and KU 8760s'!$C:$C,'S On Apr-Oct'!$C341,'LGE and KU 8760s'!$D:$D,'S On Apr-Oct'!$D341,'LGE and KU 8760s'!$E:$E,'S On Apr-Oct'!$E341)</f>
        <v>966087.84171637066</v>
      </c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AA341" s="2"/>
      <c r="AB341"/>
      <c r="AC341"/>
      <c r="AD341"/>
    </row>
    <row r="342" spans="1:30" x14ac:dyDescent="0.25">
      <c r="A342" s="15">
        <v>42516.625115740739</v>
      </c>
      <c r="B342" s="14">
        <v>2016</v>
      </c>
      <c r="C342" s="14">
        <v>5</v>
      </c>
      <c r="D342" s="14">
        <v>26</v>
      </c>
      <c r="E342" s="14">
        <v>15</v>
      </c>
      <c r="F342" s="16">
        <f t="shared" si="11"/>
        <v>42516.625</v>
      </c>
      <c r="G342" s="14">
        <f t="shared" si="10"/>
        <v>5</v>
      </c>
      <c r="H342" s="4">
        <f>SUMIFS('LGE and KU 8760s'!F:F,'LGE and KU 8760s'!$B:$B,'S On Apr-Oct'!$B342,'LGE and KU 8760s'!$C:$C,'S On Apr-Oct'!$C342,'LGE and KU 8760s'!$D:$D,'S On Apr-Oct'!$D342,'LGE and KU 8760s'!$E:$E,'S On Apr-Oct'!$E342)</f>
        <v>819208.25964729546</v>
      </c>
      <c r="I342" s="4">
        <f>SUMIFS('LGE and KU 8760s'!G:G,'LGE and KU 8760s'!$B:$B,'S On Apr-Oct'!$B342,'LGE and KU 8760s'!$C:$C,'S On Apr-Oct'!$C342,'LGE and KU 8760s'!$D:$D,'S On Apr-Oct'!$D342,'LGE and KU 8760s'!$E:$E,'S On Apr-Oct'!$E342)</f>
        <v>1014332.0581452423</v>
      </c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AA342" s="2"/>
      <c r="AB342"/>
      <c r="AC342"/>
      <c r="AD342"/>
    </row>
    <row r="343" spans="1:30" x14ac:dyDescent="0.25">
      <c r="A343" s="15">
        <v>42516.66678240741</v>
      </c>
      <c r="B343" s="14">
        <v>2016</v>
      </c>
      <c r="C343" s="14">
        <v>5</v>
      </c>
      <c r="D343" s="14">
        <v>26</v>
      </c>
      <c r="E343" s="14">
        <v>16</v>
      </c>
      <c r="F343" s="16">
        <f t="shared" si="11"/>
        <v>42516.666666666664</v>
      </c>
      <c r="G343" s="14">
        <f t="shared" si="10"/>
        <v>5</v>
      </c>
      <c r="H343" s="4">
        <f>SUMIFS('LGE and KU 8760s'!F:F,'LGE and KU 8760s'!$B:$B,'S On Apr-Oct'!$B343,'LGE and KU 8760s'!$C:$C,'S On Apr-Oct'!$C343,'LGE and KU 8760s'!$D:$D,'S On Apr-Oct'!$D343,'LGE and KU 8760s'!$E:$E,'S On Apr-Oct'!$E343)</f>
        <v>874414.40458512714</v>
      </c>
      <c r="I343" s="4">
        <f>SUMIFS('LGE and KU 8760s'!G:G,'LGE and KU 8760s'!$B:$B,'S On Apr-Oct'!$B343,'LGE and KU 8760s'!$C:$C,'S On Apr-Oct'!$C343,'LGE and KU 8760s'!$D:$D,'S On Apr-Oct'!$D343,'LGE and KU 8760s'!$E:$E,'S On Apr-Oct'!$E343)</f>
        <v>1057595.1530048351</v>
      </c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AA343" s="2"/>
      <c r="AB343"/>
      <c r="AC343"/>
      <c r="AD343"/>
    </row>
    <row r="344" spans="1:30" x14ac:dyDescent="0.25">
      <c r="A344" s="15">
        <v>42517.54178240741</v>
      </c>
      <c r="B344" s="14">
        <v>2016</v>
      </c>
      <c r="C344" s="14">
        <v>5</v>
      </c>
      <c r="D344" s="14">
        <v>27</v>
      </c>
      <c r="E344" s="14">
        <v>13</v>
      </c>
      <c r="F344" s="16">
        <f t="shared" si="11"/>
        <v>42517.541666666664</v>
      </c>
      <c r="G344" s="14">
        <f t="shared" si="10"/>
        <v>6</v>
      </c>
      <c r="H344" s="4">
        <f>SUMIFS('LGE and KU 8760s'!F:F,'LGE and KU 8760s'!$B:$B,'S On Apr-Oct'!$B344,'LGE and KU 8760s'!$C:$C,'S On Apr-Oct'!$C344,'LGE and KU 8760s'!$D:$D,'S On Apr-Oct'!$D344,'LGE and KU 8760s'!$E:$E,'S On Apr-Oct'!$E344)</f>
        <v>697462.11214006541</v>
      </c>
      <c r="I344" s="4">
        <f>SUMIFS('LGE and KU 8760s'!G:G,'LGE and KU 8760s'!$B:$B,'S On Apr-Oct'!$B344,'LGE and KU 8760s'!$C:$C,'S On Apr-Oct'!$C344,'LGE and KU 8760s'!$D:$D,'S On Apr-Oct'!$D344,'LGE and KU 8760s'!$E:$E,'S On Apr-Oct'!$E344)</f>
        <v>834402.57795817906</v>
      </c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AA344" s="2"/>
      <c r="AB344"/>
      <c r="AC344"/>
      <c r="AD344"/>
    </row>
    <row r="345" spans="1:30" x14ac:dyDescent="0.25">
      <c r="A345" s="15">
        <v>42517.583449074074</v>
      </c>
      <c r="B345" s="14">
        <v>2016</v>
      </c>
      <c r="C345" s="14">
        <v>5</v>
      </c>
      <c r="D345" s="14">
        <v>27</v>
      </c>
      <c r="E345" s="14">
        <v>14</v>
      </c>
      <c r="F345" s="16">
        <f t="shared" si="11"/>
        <v>42517.583333333336</v>
      </c>
      <c r="G345" s="14">
        <f t="shared" si="10"/>
        <v>6</v>
      </c>
      <c r="H345" s="4">
        <f>SUMIFS('LGE and KU 8760s'!F:F,'LGE and KU 8760s'!$B:$B,'S On Apr-Oct'!$B345,'LGE and KU 8760s'!$C:$C,'S On Apr-Oct'!$C345,'LGE and KU 8760s'!$D:$D,'S On Apr-Oct'!$D345,'LGE and KU 8760s'!$E:$E,'S On Apr-Oct'!$E345)</f>
        <v>748665.06196633098</v>
      </c>
      <c r="I345" s="4">
        <f>SUMIFS('LGE and KU 8760s'!G:G,'LGE and KU 8760s'!$B:$B,'S On Apr-Oct'!$B345,'LGE and KU 8760s'!$C:$C,'S On Apr-Oct'!$C345,'LGE and KU 8760s'!$D:$D,'S On Apr-Oct'!$D345,'LGE and KU 8760s'!$E:$E,'S On Apr-Oct'!$E345)</f>
        <v>885917.63856153027</v>
      </c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AA345" s="2"/>
      <c r="AB345"/>
      <c r="AC345"/>
      <c r="AD345"/>
    </row>
    <row r="346" spans="1:30" x14ac:dyDescent="0.25">
      <c r="A346" s="15">
        <v>42517.625115740739</v>
      </c>
      <c r="B346" s="14">
        <v>2016</v>
      </c>
      <c r="C346" s="14">
        <v>5</v>
      </c>
      <c r="D346" s="14">
        <v>27</v>
      </c>
      <c r="E346" s="14">
        <v>15</v>
      </c>
      <c r="F346" s="16">
        <f t="shared" si="11"/>
        <v>42517.625</v>
      </c>
      <c r="G346" s="14">
        <f t="shared" si="10"/>
        <v>6</v>
      </c>
      <c r="H346" s="4">
        <f>SUMIFS('LGE and KU 8760s'!F:F,'LGE and KU 8760s'!$B:$B,'S On Apr-Oct'!$B346,'LGE and KU 8760s'!$C:$C,'S On Apr-Oct'!$C346,'LGE and KU 8760s'!$D:$D,'S On Apr-Oct'!$D346,'LGE and KU 8760s'!$E:$E,'S On Apr-Oct'!$E346)</f>
        <v>840162.71281707648</v>
      </c>
      <c r="I346" s="4">
        <f>SUMIFS('LGE and KU 8760s'!G:G,'LGE and KU 8760s'!$B:$B,'S On Apr-Oct'!$B346,'LGE and KU 8760s'!$C:$C,'S On Apr-Oct'!$C346,'LGE and KU 8760s'!$D:$D,'S On Apr-Oct'!$D346,'LGE and KU 8760s'!$E:$E,'S On Apr-Oct'!$E346)</f>
        <v>948201.98806242261</v>
      </c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AA346" s="2"/>
      <c r="AB346"/>
      <c r="AC346"/>
      <c r="AD346"/>
    </row>
    <row r="347" spans="1:30" x14ac:dyDescent="0.25">
      <c r="A347" s="15">
        <v>42517.66678240741</v>
      </c>
      <c r="B347" s="14">
        <v>2016</v>
      </c>
      <c r="C347" s="14">
        <v>5</v>
      </c>
      <c r="D347" s="14">
        <v>27</v>
      </c>
      <c r="E347" s="14">
        <v>16</v>
      </c>
      <c r="F347" s="16">
        <f t="shared" si="11"/>
        <v>42517.666666666664</v>
      </c>
      <c r="G347" s="14">
        <f t="shared" si="10"/>
        <v>6</v>
      </c>
      <c r="H347" s="4">
        <f>SUMIFS('LGE and KU 8760s'!F:F,'LGE and KU 8760s'!$B:$B,'S On Apr-Oct'!$B347,'LGE and KU 8760s'!$C:$C,'S On Apr-Oct'!$C347,'LGE and KU 8760s'!$D:$D,'S On Apr-Oct'!$D347,'LGE and KU 8760s'!$E:$E,'S On Apr-Oct'!$E347)</f>
        <v>814425.40600126446</v>
      </c>
      <c r="I347" s="4">
        <f>SUMIFS('LGE and KU 8760s'!G:G,'LGE and KU 8760s'!$B:$B,'S On Apr-Oct'!$B347,'LGE and KU 8760s'!$C:$C,'S On Apr-Oct'!$C347,'LGE and KU 8760s'!$D:$D,'S On Apr-Oct'!$D347,'LGE and KU 8760s'!$E:$E,'S On Apr-Oct'!$E347)</f>
        <v>958390.40152408846</v>
      </c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AA347" s="2"/>
      <c r="AB347"/>
      <c r="AC347"/>
      <c r="AD347"/>
    </row>
    <row r="348" spans="1:30" x14ac:dyDescent="0.25">
      <c r="A348" s="15">
        <v>42520.54178240741</v>
      </c>
      <c r="B348" s="14">
        <v>2016</v>
      </c>
      <c r="C348" s="14">
        <v>5</v>
      </c>
      <c r="D348" s="14">
        <v>30</v>
      </c>
      <c r="E348" s="14">
        <v>13</v>
      </c>
      <c r="F348" s="16">
        <f t="shared" si="11"/>
        <v>42520.541666666664</v>
      </c>
      <c r="G348" s="14">
        <f t="shared" si="10"/>
        <v>2</v>
      </c>
      <c r="H348" s="4">
        <f>SUMIFS('LGE and KU 8760s'!F:F,'LGE and KU 8760s'!$B:$B,'S On Apr-Oct'!$B348,'LGE and KU 8760s'!$C:$C,'S On Apr-Oct'!$C348,'LGE and KU 8760s'!$D:$D,'S On Apr-Oct'!$D348,'LGE and KU 8760s'!$E:$E,'S On Apr-Oct'!$E348)</f>
        <v>648976.25676834024</v>
      </c>
      <c r="I348" s="4">
        <f>SUMIFS('LGE and KU 8760s'!G:G,'LGE and KU 8760s'!$B:$B,'S On Apr-Oct'!$B348,'LGE and KU 8760s'!$C:$C,'S On Apr-Oct'!$C348,'LGE and KU 8760s'!$D:$D,'S On Apr-Oct'!$D348,'LGE and KU 8760s'!$E:$E,'S On Apr-Oct'!$E348)</f>
        <v>783733.61292403552</v>
      </c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AA348" s="2"/>
      <c r="AB348"/>
      <c r="AC348"/>
      <c r="AD348"/>
    </row>
    <row r="349" spans="1:30" x14ac:dyDescent="0.25">
      <c r="A349" s="15">
        <v>42520.583449074074</v>
      </c>
      <c r="B349" s="14">
        <v>2016</v>
      </c>
      <c r="C349" s="14">
        <v>5</v>
      </c>
      <c r="D349" s="14">
        <v>30</v>
      </c>
      <c r="E349" s="14">
        <v>14</v>
      </c>
      <c r="F349" s="16">
        <f t="shared" si="11"/>
        <v>42520.583333333336</v>
      </c>
      <c r="G349" s="14">
        <f t="shared" si="10"/>
        <v>2</v>
      </c>
      <c r="H349" s="4">
        <f>SUMIFS('LGE and KU 8760s'!F:F,'LGE and KU 8760s'!$B:$B,'S On Apr-Oct'!$B349,'LGE and KU 8760s'!$C:$C,'S On Apr-Oct'!$C349,'LGE and KU 8760s'!$D:$D,'S On Apr-Oct'!$D349,'LGE and KU 8760s'!$E:$E,'S On Apr-Oct'!$E349)</f>
        <v>675988.62998208753</v>
      </c>
      <c r="I349" s="4">
        <f>SUMIFS('LGE and KU 8760s'!G:G,'LGE and KU 8760s'!$B:$B,'S On Apr-Oct'!$B349,'LGE and KU 8760s'!$C:$C,'S On Apr-Oct'!$C349,'LGE and KU 8760s'!$D:$D,'S On Apr-Oct'!$D349,'LGE and KU 8760s'!$E:$E,'S On Apr-Oct'!$E349)</f>
        <v>814792.77482028597</v>
      </c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AA349" s="2"/>
      <c r="AB349"/>
      <c r="AC349"/>
      <c r="AD349"/>
    </row>
    <row r="350" spans="1:30" x14ac:dyDescent="0.25">
      <c r="A350" s="15">
        <v>42520.625115740739</v>
      </c>
      <c r="B350" s="14">
        <v>2016</v>
      </c>
      <c r="C350" s="14">
        <v>5</v>
      </c>
      <c r="D350" s="14">
        <v>30</v>
      </c>
      <c r="E350" s="14">
        <v>15</v>
      </c>
      <c r="F350" s="16">
        <f t="shared" si="11"/>
        <v>42520.625</v>
      </c>
      <c r="G350" s="14">
        <f t="shared" si="10"/>
        <v>2</v>
      </c>
      <c r="H350" s="4">
        <f>SUMIFS('LGE and KU 8760s'!F:F,'LGE and KU 8760s'!$B:$B,'S On Apr-Oct'!$B350,'LGE and KU 8760s'!$C:$C,'S On Apr-Oct'!$C350,'LGE and KU 8760s'!$D:$D,'S On Apr-Oct'!$D350,'LGE and KU 8760s'!$E:$E,'S On Apr-Oct'!$E350)</f>
        <v>721298.90814220451</v>
      </c>
      <c r="I350" s="4">
        <f>SUMIFS('LGE and KU 8760s'!G:G,'LGE and KU 8760s'!$B:$B,'S On Apr-Oct'!$B350,'LGE and KU 8760s'!$C:$C,'S On Apr-Oct'!$C350,'LGE and KU 8760s'!$D:$D,'S On Apr-Oct'!$D350,'LGE and KU 8760s'!$E:$E,'S On Apr-Oct'!$E350)</f>
        <v>864858.29447715485</v>
      </c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AA350" s="2"/>
      <c r="AB350"/>
      <c r="AC350"/>
      <c r="AD350"/>
    </row>
    <row r="351" spans="1:30" x14ac:dyDescent="0.25">
      <c r="A351" s="15">
        <v>42520.66678240741</v>
      </c>
      <c r="B351" s="14">
        <v>2016</v>
      </c>
      <c r="C351" s="14">
        <v>5</v>
      </c>
      <c r="D351" s="14">
        <v>30</v>
      </c>
      <c r="E351" s="14">
        <v>16</v>
      </c>
      <c r="F351" s="16">
        <f t="shared" si="11"/>
        <v>42520.666666666664</v>
      </c>
      <c r="G351" s="14">
        <f t="shared" si="10"/>
        <v>2</v>
      </c>
      <c r="H351" s="4">
        <f>SUMIFS('LGE and KU 8760s'!F:F,'LGE and KU 8760s'!$B:$B,'S On Apr-Oct'!$B351,'LGE and KU 8760s'!$C:$C,'S On Apr-Oct'!$C351,'LGE and KU 8760s'!$D:$D,'S On Apr-Oct'!$D351,'LGE and KU 8760s'!$E:$E,'S On Apr-Oct'!$E351)</f>
        <v>774798.53646271268</v>
      </c>
      <c r="I351" s="4">
        <f>SUMIFS('LGE and KU 8760s'!G:G,'LGE and KU 8760s'!$B:$B,'S On Apr-Oct'!$B351,'LGE and KU 8760s'!$C:$C,'S On Apr-Oct'!$C351,'LGE and KU 8760s'!$D:$D,'S On Apr-Oct'!$D351,'LGE and KU 8760s'!$E:$E,'S On Apr-Oct'!$E351)</f>
        <v>921243.75623784552</v>
      </c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AA351" s="2"/>
      <c r="AB351"/>
      <c r="AC351"/>
      <c r="AD351"/>
    </row>
    <row r="352" spans="1:30" x14ac:dyDescent="0.25">
      <c r="A352" s="15">
        <v>42521.54178240741</v>
      </c>
      <c r="B352" s="14">
        <v>2016</v>
      </c>
      <c r="C352" s="14">
        <v>5</v>
      </c>
      <c r="D352" s="14">
        <v>31</v>
      </c>
      <c r="E352" s="14">
        <v>13</v>
      </c>
      <c r="F352" s="16">
        <f t="shared" si="11"/>
        <v>42521.541666666664</v>
      </c>
      <c r="G352" s="14">
        <f t="shared" si="10"/>
        <v>3</v>
      </c>
      <c r="H352" s="4">
        <f>SUMIFS('LGE and KU 8760s'!F:F,'LGE and KU 8760s'!$B:$B,'S On Apr-Oct'!$B352,'LGE and KU 8760s'!$C:$C,'S On Apr-Oct'!$C352,'LGE and KU 8760s'!$D:$D,'S On Apr-Oct'!$D352,'LGE and KU 8760s'!$E:$E,'S On Apr-Oct'!$E352)</f>
        <v>752766.82097403624</v>
      </c>
      <c r="I352" s="4">
        <f>SUMIFS('LGE and KU 8760s'!G:G,'LGE and KU 8760s'!$B:$B,'S On Apr-Oct'!$B352,'LGE and KU 8760s'!$C:$C,'S On Apr-Oct'!$C352,'LGE and KU 8760s'!$D:$D,'S On Apr-Oct'!$D352,'LGE and KU 8760s'!$E:$E,'S On Apr-Oct'!$E352)</f>
        <v>877925.23878872348</v>
      </c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AA352" s="2"/>
      <c r="AB352"/>
      <c r="AC352"/>
      <c r="AD352"/>
    </row>
    <row r="353" spans="1:30" x14ac:dyDescent="0.25">
      <c r="A353" s="15">
        <v>42521.583449074074</v>
      </c>
      <c r="B353" s="14">
        <v>2016</v>
      </c>
      <c r="C353" s="14">
        <v>5</v>
      </c>
      <c r="D353" s="14">
        <v>31</v>
      </c>
      <c r="E353" s="14">
        <v>14</v>
      </c>
      <c r="F353" s="16">
        <f t="shared" si="11"/>
        <v>42521.583333333336</v>
      </c>
      <c r="G353" s="14">
        <f t="shared" si="10"/>
        <v>3</v>
      </c>
      <c r="H353" s="4">
        <f>SUMIFS('LGE and KU 8760s'!F:F,'LGE and KU 8760s'!$B:$B,'S On Apr-Oct'!$B353,'LGE and KU 8760s'!$C:$C,'S On Apr-Oct'!$C353,'LGE and KU 8760s'!$D:$D,'S On Apr-Oct'!$D353,'LGE and KU 8760s'!$E:$E,'S On Apr-Oct'!$E353)</f>
        <v>780491.03359364637</v>
      </c>
      <c r="I353" s="4">
        <f>SUMIFS('LGE and KU 8760s'!G:G,'LGE and KU 8760s'!$B:$B,'S On Apr-Oct'!$B353,'LGE and KU 8760s'!$C:$C,'S On Apr-Oct'!$C353,'LGE and KU 8760s'!$D:$D,'S On Apr-Oct'!$D353,'LGE and KU 8760s'!$E:$E,'S On Apr-Oct'!$E353)</f>
        <v>945265.41738857003</v>
      </c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AA353" s="2"/>
      <c r="AB353"/>
      <c r="AC353"/>
      <c r="AD353"/>
    </row>
    <row r="354" spans="1:30" x14ac:dyDescent="0.25">
      <c r="A354" s="15">
        <v>42521.625115740739</v>
      </c>
      <c r="B354" s="14">
        <v>2016</v>
      </c>
      <c r="C354" s="14">
        <v>5</v>
      </c>
      <c r="D354" s="14">
        <v>31</v>
      </c>
      <c r="E354" s="14">
        <v>15</v>
      </c>
      <c r="F354" s="16">
        <f t="shared" si="11"/>
        <v>42521.625</v>
      </c>
      <c r="G354" s="14">
        <f t="shared" si="10"/>
        <v>3</v>
      </c>
      <c r="H354" s="4">
        <f>SUMIFS('LGE and KU 8760s'!F:F,'LGE and KU 8760s'!$B:$B,'S On Apr-Oct'!$B354,'LGE and KU 8760s'!$C:$C,'S On Apr-Oct'!$C354,'LGE and KU 8760s'!$D:$D,'S On Apr-Oct'!$D354,'LGE and KU 8760s'!$E:$E,'S On Apr-Oct'!$E354)</f>
        <v>843390.12248014042</v>
      </c>
      <c r="I354" s="4">
        <f>SUMIFS('LGE and KU 8760s'!G:G,'LGE and KU 8760s'!$B:$B,'S On Apr-Oct'!$B354,'LGE and KU 8760s'!$C:$C,'S On Apr-Oct'!$C354,'LGE and KU 8760s'!$D:$D,'S On Apr-Oct'!$D354,'LGE and KU 8760s'!$E:$E,'S On Apr-Oct'!$E354)</f>
        <v>988733.28229347442</v>
      </c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AA354" s="2"/>
      <c r="AB354"/>
      <c r="AC354"/>
      <c r="AD354"/>
    </row>
    <row r="355" spans="1:30" x14ac:dyDescent="0.25">
      <c r="A355" s="15">
        <v>42521.66678240741</v>
      </c>
      <c r="B355" s="14">
        <v>2016</v>
      </c>
      <c r="C355" s="14">
        <v>5</v>
      </c>
      <c r="D355" s="14">
        <v>31</v>
      </c>
      <c r="E355" s="14">
        <v>16</v>
      </c>
      <c r="F355" s="16">
        <f t="shared" si="11"/>
        <v>42521.666666666664</v>
      </c>
      <c r="G355" s="14">
        <f t="shared" si="10"/>
        <v>3</v>
      </c>
      <c r="H355" s="4">
        <f>SUMIFS('LGE and KU 8760s'!F:F,'LGE and KU 8760s'!$B:$B,'S On Apr-Oct'!$B355,'LGE and KU 8760s'!$C:$C,'S On Apr-Oct'!$C355,'LGE and KU 8760s'!$D:$D,'S On Apr-Oct'!$D355,'LGE and KU 8760s'!$E:$E,'S On Apr-Oct'!$E355)</f>
        <v>862811.62936521415</v>
      </c>
      <c r="I355" s="4">
        <f>SUMIFS('LGE and KU 8760s'!G:G,'LGE and KU 8760s'!$B:$B,'S On Apr-Oct'!$B355,'LGE and KU 8760s'!$C:$C,'S On Apr-Oct'!$C355,'LGE and KU 8760s'!$D:$D,'S On Apr-Oct'!$D355,'LGE and KU 8760s'!$E:$E,'S On Apr-Oct'!$E355)</f>
        <v>1017134.8497942634</v>
      </c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AA355" s="2"/>
      <c r="AB355"/>
      <c r="AC355"/>
      <c r="AD355"/>
    </row>
    <row r="356" spans="1:30" x14ac:dyDescent="0.25">
      <c r="A356" s="15">
        <v>42522.54179398148</v>
      </c>
      <c r="B356" s="14">
        <v>2016</v>
      </c>
      <c r="C356" s="14">
        <v>6</v>
      </c>
      <c r="D356" s="14">
        <v>1</v>
      </c>
      <c r="E356" s="14">
        <v>13</v>
      </c>
      <c r="F356" s="16">
        <f t="shared" si="11"/>
        <v>42522.541666666664</v>
      </c>
      <c r="G356" s="14">
        <f t="shared" si="10"/>
        <v>4</v>
      </c>
      <c r="H356" s="4">
        <f>SUMIFS('LGE and KU 8760s'!F:F,'LGE and KU 8760s'!$B:$B,'S On Apr-Oct'!$B356,'LGE and KU 8760s'!$C:$C,'S On Apr-Oct'!$C356,'LGE and KU 8760s'!$D:$D,'S On Apr-Oct'!$D356,'LGE and KU 8760s'!$E:$E,'S On Apr-Oct'!$E356)</f>
        <v>681403.48596306785</v>
      </c>
      <c r="I356" s="4">
        <f>SUMIFS('LGE and KU 8760s'!G:G,'LGE and KU 8760s'!$B:$B,'S On Apr-Oct'!$B356,'LGE and KU 8760s'!$C:$C,'S On Apr-Oct'!$C356,'LGE and KU 8760s'!$D:$D,'S On Apr-Oct'!$D356,'LGE and KU 8760s'!$E:$E,'S On Apr-Oct'!$E356)</f>
        <v>787396.41966461972</v>
      </c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AA356" s="2"/>
      <c r="AB356"/>
      <c r="AC356"/>
      <c r="AD356"/>
    </row>
    <row r="357" spans="1:30" x14ac:dyDescent="0.25">
      <c r="A357" s="15">
        <v>42522.583460648151</v>
      </c>
      <c r="B357" s="14">
        <v>2016</v>
      </c>
      <c r="C357" s="14">
        <v>6</v>
      </c>
      <c r="D357" s="14">
        <v>1</v>
      </c>
      <c r="E357" s="14">
        <v>14</v>
      </c>
      <c r="F357" s="16">
        <f t="shared" si="11"/>
        <v>42522.583333333336</v>
      </c>
      <c r="G357" s="14">
        <f t="shared" si="10"/>
        <v>4</v>
      </c>
      <c r="H357" s="4">
        <f>SUMIFS('LGE and KU 8760s'!F:F,'LGE and KU 8760s'!$B:$B,'S On Apr-Oct'!$B357,'LGE and KU 8760s'!$C:$C,'S On Apr-Oct'!$C357,'LGE and KU 8760s'!$D:$D,'S On Apr-Oct'!$D357,'LGE and KU 8760s'!$E:$E,'S On Apr-Oct'!$E357)</f>
        <v>741944.17589404166</v>
      </c>
      <c r="I357" s="4">
        <f>SUMIFS('LGE and KU 8760s'!G:G,'LGE and KU 8760s'!$B:$B,'S On Apr-Oct'!$B357,'LGE and KU 8760s'!$C:$C,'S On Apr-Oct'!$C357,'LGE and KU 8760s'!$D:$D,'S On Apr-Oct'!$D357,'LGE and KU 8760s'!$E:$E,'S On Apr-Oct'!$E357)</f>
        <v>885457.95894288062</v>
      </c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AA357" s="2"/>
      <c r="AB357"/>
      <c r="AC357"/>
      <c r="AD357"/>
    </row>
    <row r="358" spans="1:30" x14ac:dyDescent="0.25">
      <c r="A358" s="15">
        <v>42522.625127314815</v>
      </c>
      <c r="B358" s="14">
        <v>2016</v>
      </c>
      <c r="C358" s="14">
        <v>6</v>
      </c>
      <c r="D358" s="14">
        <v>1</v>
      </c>
      <c r="E358" s="14">
        <v>15</v>
      </c>
      <c r="F358" s="16">
        <f t="shared" si="11"/>
        <v>42522.625</v>
      </c>
      <c r="G358" s="14">
        <f t="shared" si="10"/>
        <v>4</v>
      </c>
      <c r="H358" s="4">
        <f>SUMIFS('LGE and KU 8760s'!F:F,'LGE and KU 8760s'!$B:$B,'S On Apr-Oct'!$B358,'LGE and KU 8760s'!$C:$C,'S On Apr-Oct'!$C358,'LGE and KU 8760s'!$D:$D,'S On Apr-Oct'!$D358,'LGE and KU 8760s'!$E:$E,'S On Apr-Oct'!$E358)</f>
        <v>772207.95799579564</v>
      </c>
      <c r="I358" s="4">
        <f>SUMIFS('LGE and KU 8760s'!G:G,'LGE and KU 8760s'!$B:$B,'S On Apr-Oct'!$B358,'LGE and KU 8760s'!$C:$C,'S On Apr-Oct'!$C358,'LGE and KU 8760s'!$D:$D,'S On Apr-Oct'!$D358,'LGE and KU 8760s'!$E:$E,'S On Apr-Oct'!$E358)</f>
        <v>891253.71967072308</v>
      </c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AA358" s="2"/>
      <c r="AB358"/>
      <c r="AC358"/>
      <c r="AD358"/>
    </row>
    <row r="359" spans="1:30" x14ac:dyDescent="0.25">
      <c r="A359" s="15">
        <v>42522.66679398148</v>
      </c>
      <c r="B359" s="14">
        <v>2016</v>
      </c>
      <c r="C359" s="14">
        <v>6</v>
      </c>
      <c r="D359" s="14">
        <v>1</v>
      </c>
      <c r="E359" s="14">
        <v>16</v>
      </c>
      <c r="F359" s="16">
        <f t="shared" si="11"/>
        <v>42522.666666666664</v>
      </c>
      <c r="G359" s="14">
        <f t="shared" si="10"/>
        <v>4</v>
      </c>
      <c r="H359" s="4">
        <f>SUMIFS('LGE and KU 8760s'!F:F,'LGE and KU 8760s'!$B:$B,'S On Apr-Oct'!$B359,'LGE and KU 8760s'!$C:$C,'S On Apr-Oct'!$C359,'LGE and KU 8760s'!$D:$D,'S On Apr-Oct'!$D359,'LGE and KU 8760s'!$E:$E,'S On Apr-Oct'!$E359)</f>
        <v>749228.83856885089</v>
      </c>
      <c r="I359" s="4">
        <f>SUMIFS('LGE and KU 8760s'!G:G,'LGE and KU 8760s'!$B:$B,'S On Apr-Oct'!$B359,'LGE and KU 8760s'!$C:$C,'S On Apr-Oct'!$C359,'LGE and KU 8760s'!$D:$D,'S On Apr-Oct'!$D359,'LGE and KU 8760s'!$E:$E,'S On Apr-Oct'!$E359)</f>
        <v>877946.96705463133</v>
      </c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AA359" s="2"/>
      <c r="AB359"/>
      <c r="AC359"/>
      <c r="AD359"/>
    </row>
    <row r="360" spans="1:30" x14ac:dyDescent="0.25">
      <c r="A360" s="15">
        <v>42523.54179398148</v>
      </c>
      <c r="B360" s="14">
        <v>2016</v>
      </c>
      <c r="C360" s="14">
        <v>6</v>
      </c>
      <c r="D360" s="14">
        <v>2</v>
      </c>
      <c r="E360" s="14">
        <v>13</v>
      </c>
      <c r="F360" s="16">
        <f t="shared" si="11"/>
        <v>42523.541666666664</v>
      </c>
      <c r="G360" s="14">
        <f t="shared" si="10"/>
        <v>5</v>
      </c>
      <c r="H360" s="4">
        <f>SUMIFS('LGE and KU 8760s'!F:F,'LGE and KU 8760s'!$B:$B,'S On Apr-Oct'!$B360,'LGE and KU 8760s'!$C:$C,'S On Apr-Oct'!$C360,'LGE and KU 8760s'!$D:$D,'S On Apr-Oct'!$D360,'LGE and KU 8760s'!$E:$E,'S On Apr-Oct'!$E360)</f>
        <v>774165.25391052931</v>
      </c>
      <c r="I360" s="4">
        <f>SUMIFS('LGE and KU 8760s'!G:G,'LGE and KU 8760s'!$B:$B,'S On Apr-Oct'!$B360,'LGE and KU 8760s'!$C:$C,'S On Apr-Oct'!$C360,'LGE and KU 8760s'!$D:$D,'S On Apr-Oct'!$D360,'LGE and KU 8760s'!$E:$E,'S On Apr-Oct'!$E360)</f>
        <v>897784.3385280018</v>
      </c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AA360" s="2"/>
      <c r="AB360"/>
      <c r="AC360"/>
      <c r="AD360"/>
    </row>
    <row r="361" spans="1:30" x14ac:dyDescent="0.25">
      <c r="A361" s="15">
        <v>42523.583460648151</v>
      </c>
      <c r="B361" s="14">
        <v>2016</v>
      </c>
      <c r="C361" s="14">
        <v>6</v>
      </c>
      <c r="D361" s="14">
        <v>2</v>
      </c>
      <c r="E361" s="14">
        <v>14</v>
      </c>
      <c r="F361" s="16">
        <f t="shared" si="11"/>
        <v>42523.583333333336</v>
      </c>
      <c r="G361" s="14">
        <f t="shared" si="10"/>
        <v>5</v>
      </c>
      <c r="H361" s="4">
        <f>SUMIFS('LGE and KU 8760s'!F:F,'LGE and KU 8760s'!$B:$B,'S On Apr-Oct'!$B361,'LGE and KU 8760s'!$C:$C,'S On Apr-Oct'!$C361,'LGE and KU 8760s'!$D:$D,'S On Apr-Oct'!$D361,'LGE and KU 8760s'!$E:$E,'S On Apr-Oct'!$E361)</f>
        <v>845170.36432338192</v>
      </c>
      <c r="I361" s="4">
        <f>SUMIFS('LGE and KU 8760s'!G:G,'LGE and KU 8760s'!$B:$B,'S On Apr-Oct'!$B361,'LGE and KU 8760s'!$C:$C,'S On Apr-Oct'!$C361,'LGE and KU 8760s'!$D:$D,'S On Apr-Oct'!$D361,'LGE and KU 8760s'!$E:$E,'S On Apr-Oct'!$E361)</f>
        <v>929030.35793395352</v>
      </c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AA361" s="2"/>
      <c r="AB361"/>
      <c r="AC361"/>
      <c r="AD361"/>
    </row>
    <row r="362" spans="1:30" x14ac:dyDescent="0.25">
      <c r="A362" s="15">
        <v>42523.625127314815</v>
      </c>
      <c r="B362" s="14">
        <v>2016</v>
      </c>
      <c r="C362" s="14">
        <v>6</v>
      </c>
      <c r="D362" s="14">
        <v>2</v>
      </c>
      <c r="E362" s="14">
        <v>15</v>
      </c>
      <c r="F362" s="16">
        <f t="shared" si="11"/>
        <v>42523.625</v>
      </c>
      <c r="G362" s="14">
        <f t="shared" si="10"/>
        <v>5</v>
      </c>
      <c r="H362" s="4">
        <f>SUMIFS('LGE and KU 8760s'!F:F,'LGE and KU 8760s'!$B:$B,'S On Apr-Oct'!$B362,'LGE and KU 8760s'!$C:$C,'S On Apr-Oct'!$C362,'LGE and KU 8760s'!$D:$D,'S On Apr-Oct'!$D362,'LGE and KU 8760s'!$E:$E,'S On Apr-Oct'!$E362)</f>
        <v>883700.02066693443</v>
      </c>
      <c r="I362" s="4">
        <f>SUMIFS('LGE and KU 8760s'!G:G,'LGE and KU 8760s'!$B:$B,'S On Apr-Oct'!$B362,'LGE and KU 8760s'!$C:$C,'S On Apr-Oct'!$C362,'LGE and KU 8760s'!$D:$D,'S On Apr-Oct'!$D362,'LGE and KU 8760s'!$E:$E,'S On Apr-Oct'!$E362)</f>
        <v>928289.95335559198</v>
      </c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AA362" s="2"/>
      <c r="AB362"/>
      <c r="AC362"/>
      <c r="AD362"/>
    </row>
    <row r="363" spans="1:30" x14ac:dyDescent="0.25">
      <c r="A363" s="15">
        <v>42523.66679398148</v>
      </c>
      <c r="B363" s="14">
        <v>2016</v>
      </c>
      <c r="C363" s="14">
        <v>6</v>
      </c>
      <c r="D363" s="14">
        <v>2</v>
      </c>
      <c r="E363" s="14">
        <v>16</v>
      </c>
      <c r="F363" s="16">
        <f t="shared" si="11"/>
        <v>42523.666666666664</v>
      </c>
      <c r="G363" s="14">
        <f t="shared" si="10"/>
        <v>5</v>
      </c>
      <c r="H363" s="4">
        <f>SUMIFS('LGE and KU 8760s'!F:F,'LGE and KU 8760s'!$B:$B,'S On Apr-Oct'!$B363,'LGE and KU 8760s'!$C:$C,'S On Apr-Oct'!$C363,'LGE and KU 8760s'!$D:$D,'S On Apr-Oct'!$D363,'LGE and KU 8760s'!$E:$E,'S On Apr-Oct'!$E363)</f>
        <v>877922.00592991535</v>
      </c>
      <c r="I363" s="4">
        <f>SUMIFS('LGE and KU 8760s'!G:G,'LGE and KU 8760s'!$B:$B,'S On Apr-Oct'!$B363,'LGE and KU 8760s'!$C:$C,'S On Apr-Oct'!$C363,'LGE and KU 8760s'!$D:$D,'S On Apr-Oct'!$D363,'LGE and KU 8760s'!$E:$E,'S On Apr-Oct'!$E363)</f>
        <v>917351.70770809276</v>
      </c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AA363" s="2"/>
      <c r="AB363"/>
      <c r="AC363"/>
      <c r="AD363"/>
    </row>
    <row r="364" spans="1:30" x14ac:dyDescent="0.25">
      <c r="A364" s="15">
        <v>42524.54179398148</v>
      </c>
      <c r="B364" s="14">
        <v>2016</v>
      </c>
      <c r="C364" s="14">
        <v>6</v>
      </c>
      <c r="D364" s="14">
        <v>3</v>
      </c>
      <c r="E364" s="14">
        <v>13</v>
      </c>
      <c r="F364" s="16">
        <f t="shared" si="11"/>
        <v>42524.541666666664</v>
      </c>
      <c r="G364" s="14">
        <f t="shared" si="10"/>
        <v>6</v>
      </c>
      <c r="H364" s="4">
        <f>SUMIFS('LGE and KU 8760s'!F:F,'LGE and KU 8760s'!$B:$B,'S On Apr-Oct'!$B364,'LGE and KU 8760s'!$C:$C,'S On Apr-Oct'!$C364,'LGE and KU 8760s'!$D:$D,'S On Apr-Oct'!$D364,'LGE and KU 8760s'!$E:$E,'S On Apr-Oct'!$E364)</f>
        <v>547030.26515264122</v>
      </c>
      <c r="I364" s="4">
        <f>SUMIFS('LGE and KU 8760s'!G:G,'LGE and KU 8760s'!$B:$B,'S On Apr-Oct'!$B364,'LGE and KU 8760s'!$C:$C,'S On Apr-Oct'!$C364,'LGE and KU 8760s'!$D:$D,'S On Apr-Oct'!$D364,'LGE and KU 8760s'!$E:$E,'S On Apr-Oct'!$E364)</f>
        <v>647425.91748057096</v>
      </c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AA364" s="2"/>
      <c r="AB364"/>
      <c r="AC364"/>
      <c r="AD364"/>
    </row>
    <row r="365" spans="1:30" x14ac:dyDescent="0.25">
      <c r="A365" s="15">
        <v>42524.583460648151</v>
      </c>
      <c r="B365" s="14">
        <v>2016</v>
      </c>
      <c r="C365" s="14">
        <v>6</v>
      </c>
      <c r="D365" s="14">
        <v>3</v>
      </c>
      <c r="E365" s="14">
        <v>14</v>
      </c>
      <c r="F365" s="16">
        <f t="shared" si="11"/>
        <v>42524.583333333336</v>
      </c>
      <c r="G365" s="14">
        <f t="shared" si="10"/>
        <v>6</v>
      </c>
      <c r="H365" s="4">
        <f>SUMIFS('LGE and KU 8760s'!F:F,'LGE and KU 8760s'!$B:$B,'S On Apr-Oct'!$B365,'LGE and KU 8760s'!$C:$C,'S On Apr-Oct'!$C365,'LGE and KU 8760s'!$D:$D,'S On Apr-Oct'!$D365,'LGE and KU 8760s'!$E:$E,'S On Apr-Oct'!$E365)</f>
        <v>585601.65234282322</v>
      </c>
      <c r="I365" s="4">
        <f>SUMIFS('LGE and KU 8760s'!G:G,'LGE and KU 8760s'!$B:$B,'S On Apr-Oct'!$B365,'LGE and KU 8760s'!$C:$C,'S On Apr-Oct'!$C365,'LGE and KU 8760s'!$D:$D,'S On Apr-Oct'!$D365,'LGE and KU 8760s'!$E:$E,'S On Apr-Oct'!$E365)</f>
        <v>731148.93708636018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AA365" s="2"/>
      <c r="AB365"/>
      <c r="AC365"/>
      <c r="AD365"/>
    </row>
    <row r="366" spans="1:30" x14ac:dyDescent="0.25">
      <c r="A366" s="15">
        <v>42524.625127314815</v>
      </c>
      <c r="B366" s="14">
        <v>2016</v>
      </c>
      <c r="C366" s="14">
        <v>6</v>
      </c>
      <c r="D366" s="14">
        <v>3</v>
      </c>
      <c r="E366" s="14">
        <v>15</v>
      </c>
      <c r="F366" s="16">
        <f t="shared" si="11"/>
        <v>42524.625</v>
      </c>
      <c r="G366" s="14">
        <f t="shared" si="10"/>
        <v>6</v>
      </c>
      <c r="H366" s="4">
        <f>SUMIFS('LGE and KU 8760s'!F:F,'LGE and KU 8760s'!$B:$B,'S On Apr-Oct'!$B366,'LGE and KU 8760s'!$C:$C,'S On Apr-Oct'!$C366,'LGE and KU 8760s'!$D:$D,'S On Apr-Oct'!$D366,'LGE and KU 8760s'!$E:$E,'S On Apr-Oct'!$E366)</f>
        <v>652018.2836834233</v>
      </c>
      <c r="I366" s="4">
        <f>SUMIFS('LGE and KU 8760s'!G:G,'LGE and KU 8760s'!$B:$B,'S On Apr-Oct'!$B366,'LGE and KU 8760s'!$C:$C,'S On Apr-Oct'!$C366,'LGE and KU 8760s'!$D:$D,'S On Apr-Oct'!$D366,'LGE and KU 8760s'!$E:$E,'S On Apr-Oct'!$E366)</f>
        <v>804712.76067352691</v>
      </c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AA366" s="2"/>
      <c r="AB366"/>
      <c r="AC366"/>
      <c r="AD366"/>
    </row>
    <row r="367" spans="1:30" x14ac:dyDescent="0.25">
      <c r="A367" s="15">
        <v>42524.66679398148</v>
      </c>
      <c r="B367" s="14">
        <v>2016</v>
      </c>
      <c r="C367" s="14">
        <v>6</v>
      </c>
      <c r="D367" s="14">
        <v>3</v>
      </c>
      <c r="E367" s="14">
        <v>16</v>
      </c>
      <c r="F367" s="16">
        <f t="shared" si="11"/>
        <v>42524.666666666664</v>
      </c>
      <c r="G367" s="14">
        <f t="shared" si="10"/>
        <v>6</v>
      </c>
      <c r="H367" s="4">
        <f>SUMIFS('LGE and KU 8760s'!F:F,'LGE and KU 8760s'!$B:$B,'S On Apr-Oct'!$B367,'LGE and KU 8760s'!$C:$C,'S On Apr-Oct'!$C367,'LGE and KU 8760s'!$D:$D,'S On Apr-Oct'!$D367,'LGE and KU 8760s'!$E:$E,'S On Apr-Oct'!$E367)</f>
        <v>722458.86218683736</v>
      </c>
      <c r="I367" s="4">
        <f>SUMIFS('LGE and KU 8760s'!G:G,'LGE and KU 8760s'!$B:$B,'S On Apr-Oct'!$B367,'LGE and KU 8760s'!$C:$C,'S On Apr-Oct'!$C367,'LGE and KU 8760s'!$D:$D,'S On Apr-Oct'!$D367,'LGE and KU 8760s'!$E:$E,'S On Apr-Oct'!$E367)</f>
        <v>836820.6300543393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AA367" s="2"/>
      <c r="AB367"/>
      <c r="AC367"/>
      <c r="AD367"/>
    </row>
    <row r="368" spans="1:30" x14ac:dyDescent="0.25">
      <c r="A368" s="15">
        <v>42527.54179398148</v>
      </c>
      <c r="B368" s="14">
        <v>2016</v>
      </c>
      <c r="C368" s="14">
        <v>6</v>
      </c>
      <c r="D368" s="14">
        <v>6</v>
      </c>
      <c r="E368" s="14">
        <v>13</v>
      </c>
      <c r="F368" s="16">
        <f t="shared" si="11"/>
        <v>42527.541666666664</v>
      </c>
      <c r="G368" s="14">
        <f t="shared" si="10"/>
        <v>2</v>
      </c>
      <c r="H368" s="4">
        <f>SUMIFS('LGE and KU 8760s'!F:F,'LGE and KU 8760s'!$B:$B,'S On Apr-Oct'!$B368,'LGE and KU 8760s'!$C:$C,'S On Apr-Oct'!$C368,'LGE and KU 8760s'!$D:$D,'S On Apr-Oct'!$D368,'LGE and KU 8760s'!$E:$E,'S On Apr-Oct'!$E368)</f>
        <v>560683.83770505036</v>
      </c>
      <c r="I368" s="4">
        <f>SUMIFS('LGE and KU 8760s'!G:G,'LGE and KU 8760s'!$B:$B,'S On Apr-Oct'!$B368,'LGE and KU 8760s'!$C:$C,'S On Apr-Oct'!$C368,'LGE and KU 8760s'!$D:$D,'S On Apr-Oct'!$D368,'LGE and KU 8760s'!$E:$E,'S On Apr-Oct'!$E368)</f>
        <v>597934.46875756443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AA368" s="2"/>
      <c r="AB368"/>
      <c r="AC368"/>
      <c r="AD368"/>
    </row>
    <row r="369" spans="1:30" x14ac:dyDescent="0.25">
      <c r="A369" s="15">
        <v>42527.583460648151</v>
      </c>
      <c r="B369" s="14">
        <v>2016</v>
      </c>
      <c r="C369" s="14">
        <v>6</v>
      </c>
      <c r="D369" s="14">
        <v>6</v>
      </c>
      <c r="E369" s="14">
        <v>14</v>
      </c>
      <c r="F369" s="16">
        <f t="shared" si="11"/>
        <v>42527.583333333336</v>
      </c>
      <c r="G369" s="14">
        <f t="shared" si="10"/>
        <v>2</v>
      </c>
      <c r="H369" s="4">
        <f>SUMIFS('LGE and KU 8760s'!F:F,'LGE and KU 8760s'!$B:$B,'S On Apr-Oct'!$B369,'LGE and KU 8760s'!$C:$C,'S On Apr-Oct'!$C369,'LGE and KU 8760s'!$D:$D,'S On Apr-Oct'!$D369,'LGE and KU 8760s'!$E:$E,'S On Apr-Oct'!$E369)</f>
        <v>603782.99481454981</v>
      </c>
      <c r="I369" s="4">
        <f>SUMIFS('LGE and KU 8760s'!G:G,'LGE and KU 8760s'!$B:$B,'S On Apr-Oct'!$B369,'LGE and KU 8760s'!$C:$C,'S On Apr-Oct'!$C369,'LGE and KU 8760s'!$D:$D,'S On Apr-Oct'!$D369,'LGE and KU 8760s'!$E:$E,'S On Apr-Oct'!$E369)</f>
        <v>650799.72094332881</v>
      </c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AA369" s="2"/>
      <c r="AB369"/>
      <c r="AC369"/>
      <c r="AD369"/>
    </row>
    <row r="370" spans="1:30" x14ac:dyDescent="0.25">
      <c r="A370" s="15">
        <v>42527.625127314815</v>
      </c>
      <c r="B370" s="14">
        <v>2016</v>
      </c>
      <c r="C370" s="14">
        <v>6</v>
      </c>
      <c r="D370" s="14">
        <v>6</v>
      </c>
      <c r="E370" s="14">
        <v>15</v>
      </c>
      <c r="F370" s="16">
        <f t="shared" si="11"/>
        <v>42527.625</v>
      </c>
      <c r="G370" s="14">
        <f t="shared" si="10"/>
        <v>2</v>
      </c>
      <c r="H370" s="4">
        <f>SUMIFS('LGE and KU 8760s'!F:F,'LGE and KU 8760s'!$B:$B,'S On Apr-Oct'!$B370,'LGE and KU 8760s'!$C:$C,'S On Apr-Oct'!$C370,'LGE and KU 8760s'!$D:$D,'S On Apr-Oct'!$D370,'LGE and KU 8760s'!$E:$E,'S On Apr-Oct'!$E370)</f>
        <v>689225.15930029785</v>
      </c>
      <c r="I370" s="4">
        <f>SUMIFS('LGE and KU 8760s'!G:G,'LGE and KU 8760s'!$B:$B,'S On Apr-Oct'!$B370,'LGE and KU 8760s'!$C:$C,'S On Apr-Oct'!$C370,'LGE and KU 8760s'!$D:$D,'S On Apr-Oct'!$D370,'LGE and KU 8760s'!$E:$E,'S On Apr-Oct'!$E370)</f>
        <v>706449.08337815187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AA370" s="2"/>
      <c r="AB370"/>
      <c r="AC370"/>
      <c r="AD370"/>
    </row>
    <row r="371" spans="1:30" x14ac:dyDescent="0.25">
      <c r="A371" s="15">
        <v>42527.66679398148</v>
      </c>
      <c r="B371" s="14">
        <v>2016</v>
      </c>
      <c r="C371" s="14">
        <v>6</v>
      </c>
      <c r="D371" s="14">
        <v>6</v>
      </c>
      <c r="E371" s="14">
        <v>16</v>
      </c>
      <c r="F371" s="16">
        <f t="shared" si="11"/>
        <v>42527.666666666664</v>
      </c>
      <c r="G371" s="14">
        <f t="shared" si="10"/>
        <v>2</v>
      </c>
      <c r="H371" s="4">
        <f>SUMIFS('LGE and KU 8760s'!F:F,'LGE and KU 8760s'!$B:$B,'S On Apr-Oct'!$B371,'LGE and KU 8760s'!$C:$C,'S On Apr-Oct'!$C371,'LGE and KU 8760s'!$D:$D,'S On Apr-Oct'!$D371,'LGE and KU 8760s'!$E:$E,'S On Apr-Oct'!$E371)</f>
        <v>767574.13585543807</v>
      </c>
      <c r="I371" s="4">
        <f>SUMIFS('LGE and KU 8760s'!G:G,'LGE and KU 8760s'!$B:$B,'S On Apr-Oct'!$B371,'LGE and KU 8760s'!$C:$C,'S On Apr-Oct'!$C371,'LGE and KU 8760s'!$D:$D,'S On Apr-Oct'!$D371,'LGE and KU 8760s'!$E:$E,'S On Apr-Oct'!$E371)</f>
        <v>746311.48355643626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AA371" s="2"/>
      <c r="AB371"/>
      <c r="AC371"/>
      <c r="AD371"/>
    </row>
    <row r="372" spans="1:30" x14ac:dyDescent="0.25">
      <c r="A372" s="15">
        <v>42528.54179398148</v>
      </c>
      <c r="B372" s="14">
        <v>2016</v>
      </c>
      <c r="C372" s="14">
        <v>6</v>
      </c>
      <c r="D372" s="14">
        <v>7</v>
      </c>
      <c r="E372" s="14">
        <v>13</v>
      </c>
      <c r="F372" s="16">
        <f t="shared" si="11"/>
        <v>42528.541666666664</v>
      </c>
      <c r="G372" s="14">
        <f t="shared" si="10"/>
        <v>3</v>
      </c>
      <c r="H372" s="4">
        <f>SUMIFS('LGE and KU 8760s'!F:F,'LGE and KU 8760s'!$B:$B,'S On Apr-Oct'!$B372,'LGE and KU 8760s'!$C:$C,'S On Apr-Oct'!$C372,'LGE and KU 8760s'!$D:$D,'S On Apr-Oct'!$D372,'LGE and KU 8760s'!$E:$E,'S On Apr-Oct'!$E372)</f>
        <v>547626.58477322769</v>
      </c>
      <c r="I372" s="4">
        <f>SUMIFS('LGE and KU 8760s'!G:G,'LGE and KU 8760s'!$B:$B,'S On Apr-Oct'!$B372,'LGE and KU 8760s'!$C:$C,'S On Apr-Oct'!$C372,'LGE and KU 8760s'!$D:$D,'S On Apr-Oct'!$D372,'LGE and KU 8760s'!$E:$E,'S On Apr-Oct'!$E372)</f>
        <v>578845.9522824192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AA372" s="2"/>
      <c r="AB372"/>
      <c r="AC372"/>
      <c r="AD372"/>
    </row>
    <row r="373" spans="1:30" x14ac:dyDescent="0.25">
      <c r="A373" s="15">
        <v>42528.583460648151</v>
      </c>
      <c r="B373" s="14">
        <v>2016</v>
      </c>
      <c r="C373" s="14">
        <v>6</v>
      </c>
      <c r="D373" s="14">
        <v>7</v>
      </c>
      <c r="E373" s="14">
        <v>14</v>
      </c>
      <c r="F373" s="16">
        <f t="shared" si="11"/>
        <v>42528.583333333336</v>
      </c>
      <c r="G373" s="14">
        <f t="shared" si="10"/>
        <v>3</v>
      </c>
      <c r="H373" s="4">
        <f>SUMIFS('LGE and KU 8760s'!F:F,'LGE and KU 8760s'!$B:$B,'S On Apr-Oct'!$B373,'LGE and KU 8760s'!$C:$C,'S On Apr-Oct'!$C373,'LGE and KU 8760s'!$D:$D,'S On Apr-Oct'!$D373,'LGE and KU 8760s'!$E:$E,'S On Apr-Oct'!$E373)</f>
        <v>608417.81641378114</v>
      </c>
      <c r="I373" s="4">
        <f>SUMIFS('LGE and KU 8760s'!G:G,'LGE and KU 8760s'!$B:$B,'S On Apr-Oct'!$B373,'LGE and KU 8760s'!$C:$C,'S On Apr-Oct'!$C373,'LGE and KU 8760s'!$D:$D,'S On Apr-Oct'!$D373,'LGE and KU 8760s'!$E:$E,'S On Apr-Oct'!$E373)</f>
        <v>642846.31712940265</v>
      </c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AA373" s="2"/>
      <c r="AB373"/>
      <c r="AC373"/>
      <c r="AD373"/>
    </row>
    <row r="374" spans="1:30" x14ac:dyDescent="0.25">
      <c r="A374" s="15">
        <v>42528.625127314815</v>
      </c>
      <c r="B374" s="14">
        <v>2016</v>
      </c>
      <c r="C374" s="14">
        <v>6</v>
      </c>
      <c r="D374" s="14">
        <v>7</v>
      </c>
      <c r="E374" s="14">
        <v>15</v>
      </c>
      <c r="F374" s="16">
        <f t="shared" si="11"/>
        <v>42528.625</v>
      </c>
      <c r="G374" s="14">
        <f t="shared" si="10"/>
        <v>3</v>
      </c>
      <c r="H374" s="4">
        <f>SUMIFS('LGE and KU 8760s'!F:F,'LGE and KU 8760s'!$B:$B,'S On Apr-Oct'!$B374,'LGE and KU 8760s'!$C:$C,'S On Apr-Oct'!$C374,'LGE and KU 8760s'!$D:$D,'S On Apr-Oct'!$D374,'LGE and KU 8760s'!$E:$E,'S On Apr-Oct'!$E374)</f>
        <v>689167.755061173</v>
      </c>
      <c r="I374" s="4">
        <f>SUMIFS('LGE and KU 8760s'!G:G,'LGE and KU 8760s'!$B:$B,'S On Apr-Oct'!$B374,'LGE and KU 8760s'!$C:$C,'S On Apr-Oct'!$C374,'LGE and KU 8760s'!$D:$D,'S On Apr-Oct'!$D374,'LGE and KU 8760s'!$E:$E,'S On Apr-Oct'!$E374)</f>
        <v>688793.69403410866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AA374" s="2"/>
      <c r="AB374"/>
      <c r="AC374"/>
      <c r="AD374"/>
    </row>
    <row r="375" spans="1:30" x14ac:dyDescent="0.25">
      <c r="A375" s="15">
        <v>42528.66679398148</v>
      </c>
      <c r="B375" s="14">
        <v>2016</v>
      </c>
      <c r="C375" s="14">
        <v>6</v>
      </c>
      <c r="D375" s="14">
        <v>7</v>
      </c>
      <c r="E375" s="14">
        <v>16</v>
      </c>
      <c r="F375" s="16">
        <f t="shared" si="11"/>
        <v>42528.666666666664</v>
      </c>
      <c r="G375" s="14">
        <f t="shared" si="10"/>
        <v>3</v>
      </c>
      <c r="H375" s="4">
        <f>SUMIFS('LGE and KU 8760s'!F:F,'LGE and KU 8760s'!$B:$B,'S On Apr-Oct'!$B375,'LGE and KU 8760s'!$C:$C,'S On Apr-Oct'!$C375,'LGE and KU 8760s'!$D:$D,'S On Apr-Oct'!$D375,'LGE and KU 8760s'!$E:$E,'S On Apr-Oct'!$E375)</f>
        <v>732110.03089833981</v>
      </c>
      <c r="I375" s="4">
        <f>SUMIFS('LGE and KU 8760s'!G:G,'LGE and KU 8760s'!$B:$B,'S On Apr-Oct'!$B375,'LGE and KU 8760s'!$C:$C,'S On Apr-Oct'!$C375,'LGE and KU 8760s'!$D:$D,'S On Apr-Oct'!$D375,'LGE and KU 8760s'!$E:$E,'S On Apr-Oct'!$E375)</f>
        <v>716594.95743348158</v>
      </c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AA375" s="2"/>
      <c r="AB375"/>
      <c r="AC375"/>
      <c r="AD375"/>
    </row>
    <row r="376" spans="1:30" x14ac:dyDescent="0.25">
      <c r="A376" s="15">
        <v>42529.54179398148</v>
      </c>
      <c r="B376" s="14">
        <v>2016</v>
      </c>
      <c r="C376" s="14">
        <v>6</v>
      </c>
      <c r="D376" s="14">
        <v>8</v>
      </c>
      <c r="E376" s="14">
        <v>13</v>
      </c>
      <c r="F376" s="16">
        <f t="shared" si="11"/>
        <v>42529.541666666664</v>
      </c>
      <c r="G376" s="14">
        <f t="shared" si="10"/>
        <v>4</v>
      </c>
      <c r="H376" s="4">
        <f>SUMIFS('LGE and KU 8760s'!F:F,'LGE and KU 8760s'!$B:$B,'S On Apr-Oct'!$B376,'LGE and KU 8760s'!$C:$C,'S On Apr-Oct'!$C376,'LGE and KU 8760s'!$D:$D,'S On Apr-Oct'!$D376,'LGE and KU 8760s'!$E:$E,'S On Apr-Oct'!$E376)</f>
        <v>546005.81529872946</v>
      </c>
      <c r="I376" s="4">
        <f>SUMIFS('LGE and KU 8760s'!G:G,'LGE and KU 8760s'!$B:$B,'S On Apr-Oct'!$B376,'LGE and KU 8760s'!$C:$C,'S On Apr-Oct'!$C376,'LGE and KU 8760s'!$D:$D,'S On Apr-Oct'!$D376,'LGE and KU 8760s'!$E:$E,'S On Apr-Oct'!$E376)</f>
        <v>598863.02351411805</v>
      </c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AA376" s="2"/>
      <c r="AB376"/>
      <c r="AC376"/>
      <c r="AD376"/>
    </row>
    <row r="377" spans="1:30" x14ac:dyDescent="0.25">
      <c r="A377" s="15">
        <v>42529.583460648151</v>
      </c>
      <c r="B377" s="14">
        <v>2016</v>
      </c>
      <c r="C377" s="14">
        <v>6</v>
      </c>
      <c r="D377" s="14">
        <v>8</v>
      </c>
      <c r="E377" s="14">
        <v>14</v>
      </c>
      <c r="F377" s="16">
        <f t="shared" si="11"/>
        <v>42529.583333333336</v>
      </c>
      <c r="G377" s="14">
        <f t="shared" si="10"/>
        <v>4</v>
      </c>
      <c r="H377" s="4">
        <f>SUMIFS('LGE and KU 8760s'!F:F,'LGE and KU 8760s'!$B:$B,'S On Apr-Oct'!$B377,'LGE and KU 8760s'!$C:$C,'S On Apr-Oct'!$C377,'LGE and KU 8760s'!$D:$D,'S On Apr-Oct'!$D377,'LGE and KU 8760s'!$E:$E,'S On Apr-Oct'!$E377)</f>
        <v>560146.24974130851</v>
      </c>
      <c r="I377" s="4">
        <f>SUMIFS('LGE and KU 8760s'!G:G,'LGE and KU 8760s'!$B:$B,'S On Apr-Oct'!$B377,'LGE and KU 8760s'!$C:$C,'S On Apr-Oct'!$C377,'LGE and KU 8760s'!$D:$D,'S On Apr-Oct'!$D377,'LGE and KU 8760s'!$E:$E,'S On Apr-Oct'!$E377)</f>
        <v>658445.03350294323</v>
      </c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AA377" s="2"/>
      <c r="AB377"/>
      <c r="AC377"/>
      <c r="AD377"/>
    </row>
    <row r="378" spans="1:30" x14ac:dyDescent="0.25">
      <c r="A378" s="15">
        <v>42529.625127314815</v>
      </c>
      <c r="B378" s="14">
        <v>2016</v>
      </c>
      <c r="C378" s="14">
        <v>6</v>
      </c>
      <c r="D378" s="14">
        <v>8</v>
      </c>
      <c r="E378" s="14">
        <v>15</v>
      </c>
      <c r="F378" s="16">
        <f t="shared" si="11"/>
        <v>42529.625</v>
      </c>
      <c r="G378" s="14">
        <f t="shared" si="10"/>
        <v>4</v>
      </c>
      <c r="H378" s="4">
        <f>SUMIFS('LGE and KU 8760s'!F:F,'LGE and KU 8760s'!$B:$B,'S On Apr-Oct'!$B378,'LGE and KU 8760s'!$C:$C,'S On Apr-Oct'!$C378,'LGE and KU 8760s'!$D:$D,'S On Apr-Oct'!$D378,'LGE and KU 8760s'!$E:$E,'S On Apr-Oct'!$E378)</f>
        <v>592152.9886313926</v>
      </c>
      <c r="I378" s="4">
        <f>SUMIFS('LGE and KU 8760s'!G:G,'LGE and KU 8760s'!$B:$B,'S On Apr-Oct'!$B378,'LGE and KU 8760s'!$C:$C,'S On Apr-Oct'!$C378,'LGE and KU 8760s'!$D:$D,'S On Apr-Oct'!$D378,'LGE and KU 8760s'!$E:$E,'S On Apr-Oct'!$E378)</f>
        <v>659574.31231749535</v>
      </c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AA378" s="2"/>
      <c r="AB378"/>
      <c r="AC378"/>
      <c r="AD378"/>
    </row>
    <row r="379" spans="1:30" x14ac:dyDescent="0.25">
      <c r="A379" s="15">
        <v>42529.66679398148</v>
      </c>
      <c r="B379" s="14">
        <v>2016</v>
      </c>
      <c r="C379" s="14">
        <v>6</v>
      </c>
      <c r="D379" s="14">
        <v>8</v>
      </c>
      <c r="E379" s="14">
        <v>16</v>
      </c>
      <c r="F379" s="16">
        <f t="shared" si="11"/>
        <v>42529.666666666664</v>
      </c>
      <c r="G379" s="14">
        <f t="shared" si="10"/>
        <v>4</v>
      </c>
      <c r="H379" s="4">
        <f>SUMIFS('LGE and KU 8760s'!F:F,'LGE and KU 8760s'!$B:$B,'S On Apr-Oct'!$B379,'LGE and KU 8760s'!$C:$C,'S On Apr-Oct'!$C379,'LGE and KU 8760s'!$D:$D,'S On Apr-Oct'!$D379,'LGE and KU 8760s'!$E:$E,'S On Apr-Oct'!$E379)</f>
        <v>639699.55983378773</v>
      </c>
      <c r="I379" s="4">
        <f>SUMIFS('LGE and KU 8760s'!G:G,'LGE and KU 8760s'!$B:$B,'S On Apr-Oct'!$B379,'LGE and KU 8760s'!$C:$C,'S On Apr-Oct'!$C379,'LGE and KU 8760s'!$D:$D,'S On Apr-Oct'!$D379,'LGE and KU 8760s'!$E:$E,'S On Apr-Oct'!$E379)</f>
        <v>716409.62234834593</v>
      </c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AA379" s="2"/>
      <c r="AB379"/>
      <c r="AC379"/>
      <c r="AD379"/>
    </row>
    <row r="380" spans="1:30" x14ac:dyDescent="0.25">
      <c r="A380" s="15">
        <v>42530.541805555556</v>
      </c>
      <c r="B380" s="14">
        <v>2016</v>
      </c>
      <c r="C380" s="14">
        <v>6</v>
      </c>
      <c r="D380" s="14">
        <v>9</v>
      </c>
      <c r="E380" s="14">
        <v>13</v>
      </c>
      <c r="F380" s="16">
        <f t="shared" si="11"/>
        <v>42530.541666666664</v>
      </c>
      <c r="G380" s="14">
        <f t="shared" si="10"/>
        <v>5</v>
      </c>
      <c r="H380" s="4">
        <f>SUMIFS('LGE and KU 8760s'!F:F,'LGE and KU 8760s'!$B:$B,'S On Apr-Oct'!$B380,'LGE and KU 8760s'!$C:$C,'S On Apr-Oct'!$C380,'LGE and KU 8760s'!$D:$D,'S On Apr-Oct'!$D380,'LGE and KU 8760s'!$E:$E,'S On Apr-Oct'!$E380)</f>
        <v>647650.14615245431</v>
      </c>
      <c r="I380" s="4">
        <f>SUMIFS('LGE and KU 8760s'!G:G,'LGE and KU 8760s'!$B:$B,'S On Apr-Oct'!$B380,'LGE and KU 8760s'!$C:$C,'S On Apr-Oct'!$C380,'LGE and KU 8760s'!$D:$D,'S On Apr-Oct'!$D380,'LGE and KU 8760s'!$E:$E,'S On Apr-Oct'!$E380)</f>
        <v>792613.37390184577</v>
      </c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AA380" s="2"/>
      <c r="AB380"/>
      <c r="AC380"/>
      <c r="AD380"/>
    </row>
    <row r="381" spans="1:30" x14ac:dyDescent="0.25">
      <c r="A381" s="15">
        <v>42530.583472222221</v>
      </c>
      <c r="B381" s="14">
        <v>2016</v>
      </c>
      <c r="C381" s="14">
        <v>6</v>
      </c>
      <c r="D381" s="14">
        <v>9</v>
      </c>
      <c r="E381" s="14">
        <v>14</v>
      </c>
      <c r="F381" s="16">
        <f t="shared" si="11"/>
        <v>42530.583333333336</v>
      </c>
      <c r="G381" s="14">
        <f t="shared" si="10"/>
        <v>5</v>
      </c>
      <c r="H381" s="4">
        <f>SUMIFS('LGE and KU 8760s'!F:F,'LGE and KU 8760s'!$B:$B,'S On Apr-Oct'!$B381,'LGE and KU 8760s'!$C:$C,'S On Apr-Oct'!$C381,'LGE and KU 8760s'!$D:$D,'S On Apr-Oct'!$D381,'LGE and KU 8760s'!$E:$E,'S On Apr-Oct'!$E381)</f>
        <v>658517.02596775175</v>
      </c>
      <c r="I381" s="4">
        <f>SUMIFS('LGE and KU 8760s'!G:G,'LGE and KU 8760s'!$B:$B,'S On Apr-Oct'!$B381,'LGE and KU 8760s'!$C:$C,'S On Apr-Oct'!$C381,'LGE and KU 8760s'!$D:$D,'S On Apr-Oct'!$D381,'LGE and KU 8760s'!$E:$E,'S On Apr-Oct'!$E381)</f>
        <v>849498.87674989796</v>
      </c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AA381" s="2"/>
      <c r="AB381"/>
      <c r="AC381"/>
      <c r="AD381"/>
    </row>
    <row r="382" spans="1:30" x14ac:dyDescent="0.25">
      <c r="A382" s="15">
        <v>42530.625138888892</v>
      </c>
      <c r="B382" s="14">
        <v>2016</v>
      </c>
      <c r="C382" s="14">
        <v>6</v>
      </c>
      <c r="D382" s="14">
        <v>9</v>
      </c>
      <c r="E382" s="14">
        <v>15</v>
      </c>
      <c r="F382" s="16">
        <f t="shared" si="11"/>
        <v>42530.625</v>
      </c>
      <c r="G382" s="14">
        <f t="shared" si="10"/>
        <v>5</v>
      </c>
      <c r="H382" s="4">
        <f>SUMIFS('LGE and KU 8760s'!F:F,'LGE and KU 8760s'!$B:$B,'S On Apr-Oct'!$B382,'LGE and KU 8760s'!$C:$C,'S On Apr-Oct'!$C382,'LGE and KU 8760s'!$D:$D,'S On Apr-Oct'!$D382,'LGE and KU 8760s'!$E:$E,'S On Apr-Oct'!$E382)</f>
        <v>686234.80358591815</v>
      </c>
      <c r="I382" s="4">
        <f>SUMIFS('LGE and KU 8760s'!G:G,'LGE and KU 8760s'!$B:$B,'S On Apr-Oct'!$B382,'LGE and KU 8760s'!$C:$C,'S On Apr-Oct'!$C382,'LGE and KU 8760s'!$D:$D,'S On Apr-Oct'!$D382,'LGE and KU 8760s'!$E:$E,'S On Apr-Oct'!$E382)</f>
        <v>836649.13558556244</v>
      </c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AA382" s="2"/>
      <c r="AB382"/>
      <c r="AC382"/>
      <c r="AD382"/>
    </row>
    <row r="383" spans="1:30" x14ac:dyDescent="0.25">
      <c r="A383" s="15">
        <v>42530.666805555556</v>
      </c>
      <c r="B383" s="14">
        <v>2016</v>
      </c>
      <c r="C383" s="14">
        <v>6</v>
      </c>
      <c r="D383" s="14">
        <v>9</v>
      </c>
      <c r="E383" s="14">
        <v>16</v>
      </c>
      <c r="F383" s="16">
        <f t="shared" si="11"/>
        <v>42530.666666666664</v>
      </c>
      <c r="G383" s="14">
        <f t="shared" si="10"/>
        <v>5</v>
      </c>
      <c r="H383" s="4">
        <f>SUMIFS('LGE and KU 8760s'!F:F,'LGE and KU 8760s'!$B:$B,'S On Apr-Oct'!$B383,'LGE and KU 8760s'!$C:$C,'S On Apr-Oct'!$C383,'LGE and KU 8760s'!$D:$D,'S On Apr-Oct'!$D383,'LGE and KU 8760s'!$E:$E,'S On Apr-Oct'!$E383)</f>
        <v>686417.92933120648</v>
      </c>
      <c r="I383" s="4">
        <f>SUMIFS('LGE and KU 8760s'!G:G,'LGE and KU 8760s'!$B:$B,'S On Apr-Oct'!$B383,'LGE and KU 8760s'!$C:$C,'S On Apr-Oct'!$C383,'LGE and KU 8760s'!$D:$D,'S On Apr-Oct'!$D383,'LGE and KU 8760s'!$E:$E,'S On Apr-Oct'!$E383)</f>
        <v>822788.41562737199</v>
      </c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AA383" s="2"/>
      <c r="AB383"/>
      <c r="AC383"/>
      <c r="AD383"/>
    </row>
    <row r="384" spans="1:30" x14ac:dyDescent="0.25">
      <c r="A384" s="15">
        <v>42531.541805555556</v>
      </c>
      <c r="B384" s="14">
        <v>2016</v>
      </c>
      <c r="C384" s="14">
        <v>6</v>
      </c>
      <c r="D384" s="14">
        <v>10</v>
      </c>
      <c r="E384" s="14">
        <v>13</v>
      </c>
      <c r="F384" s="16">
        <f t="shared" si="11"/>
        <v>42531.541666666664</v>
      </c>
      <c r="G384" s="14">
        <f t="shared" si="10"/>
        <v>6</v>
      </c>
      <c r="H384" s="4">
        <f>SUMIFS('LGE and KU 8760s'!F:F,'LGE and KU 8760s'!$B:$B,'S On Apr-Oct'!$B384,'LGE and KU 8760s'!$C:$C,'S On Apr-Oct'!$C384,'LGE and KU 8760s'!$D:$D,'S On Apr-Oct'!$D384,'LGE and KU 8760s'!$E:$E,'S On Apr-Oct'!$E384)</f>
        <v>561242.38640469941</v>
      </c>
      <c r="I384" s="4">
        <f>SUMIFS('LGE and KU 8760s'!G:G,'LGE and KU 8760s'!$B:$B,'S On Apr-Oct'!$B384,'LGE and KU 8760s'!$C:$C,'S On Apr-Oct'!$C384,'LGE and KU 8760s'!$D:$D,'S On Apr-Oct'!$D384,'LGE and KU 8760s'!$E:$E,'S On Apr-Oct'!$E384)</f>
        <v>675554.86467761314</v>
      </c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AA384" s="2"/>
      <c r="AB384"/>
      <c r="AC384"/>
      <c r="AD384"/>
    </row>
    <row r="385" spans="1:30" x14ac:dyDescent="0.25">
      <c r="A385" s="15">
        <v>42531.583472222221</v>
      </c>
      <c r="B385" s="14">
        <v>2016</v>
      </c>
      <c r="C385" s="14">
        <v>6</v>
      </c>
      <c r="D385" s="14">
        <v>10</v>
      </c>
      <c r="E385" s="14">
        <v>14</v>
      </c>
      <c r="F385" s="16">
        <f t="shared" si="11"/>
        <v>42531.583333333336</v>
      </c>
      <c r="G385" s="14">
        <f t="shared" si="10"/>
        <v>6</v>
      </c>
      <c r="H385" s="4">
        <f>SUMIFS('LGE and KU 8760s'!F:F,'LGE and KU 8760s'!$B:$B,'S On Apr-Oct'!$B385,'LGE and KU 8760s'!$C:$C,'S On Apr-Oct'!$C385,'LGE and KU 8760s'!$D:$D,'S On Apr-Oct'!$D385,'LGE and KU 8760s'!$E:$E,'S On Apr-Oct'!$E385)</f>
        <v>593777.35087842343</v>
      </c>
      <c r="I385" s="4">
        <f>SUMIFS('LGE and KU 8760s'!G:G,'LGE and KU 8760s'!$B:$B,'S On Apr-Oct'!$B385,'LGE and KU 8760s'!$C:$C,'S On Apr-Oct'!$C385,'LGE and KU 8760s'!$D:$D,'S On Apr-Oct'!$D385,'LGE and KU 8760s'!$E:$E,'S On Apr-Oct'!$E385)</f>
        <v>715027.37445407233</v>
      </c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AA385" s="2"/>
      <c r="AB385"/>
      <c r="AC385"/>
      <c r="AD385"/>
    </row>
    <row r="386" spans="1:30" x14ac:dyDescent="0.25">
      <c r="A386" s="15">
        <v>42531.625138888892</v>
      </c>
      <c r="B386" s="14">
        <v>2016</v>
      </c>
      <c r="C386" s="14">
        <v>6</v>
      </c>
      <c r="D386" s="14">
        <v>10</v>
      </c>
      <c r="E386" s="14">
        <v>15</v>
      </c>
      <c r="F386" s="16">
        <f t="shared" si="11"/>
        <v>42531.625</v>
      </c>
      <c r="G386" s="14">
        <f t="shared" si="10"/>
        <v>6</v>
      </c>
      <c r="H386" s="4">
        <f>SUMIFS('LGE and KU 8760s'!F:F,'LGE and KU 8760s'!$B:$B,'S On Apr-Oct'!$B386,'LGE and KU 8760s'!$C:$C,'S On Apr-Oct'!$C386,'LGE and KU 8760s'!$D:$D,'S On Apr-Oct'!$D386,'LGE and KU 8760s'!$E:$E,'S On Apr-Oct'!$E386)</f>
        <v>621095.58712498262</v>
      </c>
      <c r="I386" s="4">
        <f>SUMIFS('LGE and KU 8760s'!G:G,'LGE and KU 8760s'!$B:$B,'S On Apr-Oct'!$B386,'LGE and KU 8760s'!$C:$C,'S On Apr-Oct'!$C386,'LGE and KU 8760s'!$D:$D,'S On Apr-Oct'!$D386,'LGE and KU 8760s'!$E:$E,'S On Apr-Oct'!$E386)</f>
        <v>739033.22186029144</v>
      </c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AA386" s="2"/>
      <c r="AB386"/>
      <c r="AC386"/>
      <c r="AD386"/>
    </row>
    <row r="387" spans="1:30" x14ac:dyDescent="0.25">
      <c r="A387" s="15">
        <v>42531.666805555556</v>
      </c>
      <c r="B387" s="14">
        <v>2016</v>
      </c>
      <c r="C387" s="14">
        <v>6</v>
      </c>
      <c r="D387" s="14">
        <v>10</v>
      </c>
      <c r="E387" s="14">
        <v>16</v>
      </c>
      <c r="F387" s="16">
        <f t="shared" si="11"/>
        <v>42531.666666666664</v>
      </c>
      <c r="G387" s="14">
        <f t="shared" si="10"/>
        <v>6</v>
      </c>
      <c r="H387" s="4">
        <f>SUMIFS('LGE and KU 8760s'!F:F,'LGE and KU 8760s'!$B:$B,'S On Apr-Oct'!$B387,'LGE and KU 8760s'!$C:$C,'S On Apr-Oct'!$C387,'LGE and KU 8760s'!$D:$D,'S On Apr-Oct'!$D387,'LGE and KU 8760s'!$E:$E,'S On Apr-Oct'!$E387)</f>
        <v>654970.48283929483</v>
      </c>
      <c r="I387" s="4">
        <f>SUMIFS('LGE and KU 8760s'!G:G,'LGE and KU 8760s'!$B:$B,'S On Apr-Oct'!$B387,'LGE and KU 8760s'!$C:$C,'S On Apr-Oct'!$C387,'LGE and KU 8760s'!$D:$D,'S On Apr-Oct'!$D387,'LGE and KU 8760s'!$E:$E,'S On Apr-Oct'!$E387)</f>
        <v>802051.09988318</v>
      </c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AA387" s="2"/>
      <c r="AB387"/>
      <c r="AC387"/>
      <c r="AD387"/>
    </row>
    <row r="388" spans="1:30" x14ac:dyDescent="0.25">
      <c r="A388" s="15">
        <v>42534.541805555556</v>
      </c>
      <c r="B388" s="14">
        <v>2016</v>
      </c>
      <c r="C388" s="14">
        <v>6</v>
      </c>
      <c r="D388" s="14">
        <v>13</v>
      </c>
      <c r="E388" s="14">
        <v>13</v>
      </c>
      <c r="F388" s="16">
        <f t="shared" si="11"/>
        <v>42534.541666666664</v>
      </c>
      <c r="G388" s="14">
        <f t="shared" ref="G388:G443" si="12">WEEKDAY(A388)</f>
        <v>2</v>
      </c>
      <c r="H388" s="4">
        <f>SUMIFS('LGE and KU 8760s'!F:F,'LGE and KU 8760s'!$B:$B,'S On Apr-Oct'!$B388,'LGE and KU 8760s'!$C:$C,'S On Apr-Oct'!$C388,'LGE and KU 8760s'!$D:$D,'S On Apr-Oct'!$D388,'LGE and KU 8760s'!$E:$E,'S On Apr-Oct'!$E388)</f>
        <v>553855.45927876339</v>
      </c>
      <c r="I388" s="4">
        <f>SUMIFS('LGE and KU 8760s'!G:G,'LGE and KU 8760s'!$B:$B,'S On Apr-Oct'!$B388,'LGE and KU 8760s'!$C:$C,'S On Apr-Oct'!$C388,'LGE and KU 8760s'!$D:$D,'S On Apr-Oct'!$D388,'LGE and KU 8760s'!$E:$E,'S On Apr-Oct'!$E388)</f>
        <v>622310.81258613989</v>
      </c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AA388" s="2"/>
      <c r="AB388"/>
      <c r="AC388"/>
      <c r="AD388"/>
    </row>
    <row r="389" spans="1:30" x14ac:dyDescent="0.25">
      <c r="A389" s="15">
        <v>42534.583472222221</v>
      </c>
      <c r="B389" s="14">
        <v>2016</v>
      </c>
      <c r="C389" s="14">
        <v>6</v>
      </c>
      <c r="D389" s="14">
        <v>13</v>
      </c>
      <c r="E389" s="14">
        <v>14</v>
      </c>
      <c r="F389" s="16">
        <f t="shared" ref="F389:F442" si="13">DATE(2016,C389,D389)+TIME(E389,0,0)</f>
        <v>42534.583333333336</v>
      </c>
      <c r="G389" s="14">
        <f t="shared" si="12"/>
        <v>2</v>
      </c>
      <c r="H389" s="4">
        <f>SUMIFS('LGE and KU 8760s'!F:F,'LGE and KU 8760s'!$B:$B,'S On Apr-Oct'!$B389,'LGE and KU 8760s'!$C:$C,'S On Apr-Oct'!$C389,'LGE and KU 8760s'!$D:$D,'S On Apr-Oct'!$D389,'LGE and KU 8760s'!$E:$E,'S On Apr-Oct'!$E389)</f>
        <v>613129.30375232024</v>
      </c>
      <c r="I389" s="4">
        <f>SUMIFS('LGE and KU 8760s'!G:G,'LGE and KU 8760s'!$B:$B,'S On Apr-Oct'!$B389,'LGE and KU 8760s'!$C:$C,'S On Apr-Oct'!$C389,'LGE and KU 8760s'!$D:$D,'S On Apr-Oct'!$D389,'LGE and KU 8760s'!$E:$E,'S On Apr-Oct'!$E389)</f>
        <v>610740.07276700006</v>
      </c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AA389" s="2"/>
      <c r="AB389"/>
      <c r="AC389"/>
      <c r="AD389"/>
    </row>
    <row r="390" spans="1:30" x14ac:dyDescent="0.25">
      <c r="A390" s="15">
        <v>42534.625138888892</v>
      </c>
      <c r="B390" s="14">
        <v>2016</v>
      </c>
      <c r="C390" s="14">
        <v>6</v>
      </c>
      <c r="D390" s="14">
        <v>13</v>
      </c>
      <c r="E390" s="14">
        <v>15</v>
      </c>
      <c r="F390" s="16">
        <f t="shared" si="13"/>
        <v>42534.625</v>
      </c>
      <c r="G390" s="14">
        <f t="shared" si="12"/>
        <v>2</v>
      </c>
      <c r="H390" s="4">
        <f>SUMIFS('LGE and KU 8760s'!F:F,'LGE and KU 8760s'!$B:$B,'S On Apr-Oct'!$B390,'LGE and KU 8760s'!$C:$C,'S On Apr-Oct'!$C390,'LGE and KU 8760s'!$D:$D,'S On Apr-Oct'!$D390,'LGE and KU 8760s'!$E:$E,'S On Apr-Oct'!$E390)</f>
        <v>681673.05227325205</v>
      </c>
      <c r="I390" s="4">
        <f>SUMIFS('LGE and KU 8760s'!G:G,'LGE and KU 8760s'!$B:$B,'S On Apr-Oct'!$B390,'LGE and KU 8760s'!$C:$C,'S On Apr-Oct'!$C390,'LGE and KU 8760s'!$D:$D,'S On Apr-Oct'!$D390,'LGE and KU 8760s'!$E:$E,'S On Apr-Oct'!$E390)</f>
        <v>707807.81084016501</v>
      </c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AA390" s="2"/>
      <c r="AB390"/>
      <c r="AC390"/>
      <c r="AD390"/>
    </row>
    <row r="391" spans="1:30" x14ac:dyDescent="0.25">
      <c r="A391" s="15">
        <v>42534.666805555556</v>
      </c>
      <c r="B391" s="14">
        <v>2016</v>
      </c>
      <c r="C391" s="14">
        <v>6</v>
      </c>
      <c r="D391" s="14">
        <v>13</v>
      </c>
      <c r="E391" s="14">
        <v>16</v>
      </c>
      <c r="F391" s="16">
        <f t="shared" si="13"/>
        <v>42534.666666666664</v>
      </c>
      <c r="G391" s="14">
        <f t="shared" si="12"/>
        <v>2</v>
      </c>
      <c r="H391" s="4">
        <f>SUMIFS('LGE and KU 8760s'!F:F,'LGE and KU 8760s'!$B:$B,'S On Apr-Oct'!$B391,'LGE and KU 8760s'!$C:$C,'S On Apr-Oct'!$C391,'LGE and KU 8760s'!$D:$D,'S On Apr-Oct'!$D391,'LGE and KU 8760s'!$E:$E,'S On Apr-Oct'!$E391)</f>
        <v>741474.08004358329</v>
      </c>
      <c r="I391" s="4">
        <f>SUMIFS('LGE and KU 8760s'!G:G,'LGE and KU 8760s'!$B:$B,'S On Apr-Oct'!$B391,'LGE and KU 8760s'!$C:$C,'S On Apr-Oct'!$C391,'LGE and KU 8760s'!$D:$D,'S On Apr-Oct'!$D391,'LGE and KU 8760s'!$E:$E,'S On Apr-Oct'!$E391)</f>
        <v>728637.36107791297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AA391" s="2"/>
      <c r="AB391"/>
      <c r="AC391"/>
      <c r="AD391"/>
    </row>
    <row r="392" spans="1:30" x14ac:dyDescent="0.25">
      <c r="A392" s="15">
        <v>42535.541805555556</v>
      </c>
      <c r="B392" s="14">
        <v>2016</v>
      </c>
      <c r="C392" s="14">
        <v>6</v>
      </c>
      <c r="D392" s="14">
        <v>14</v>
      </c>
      <c r="E392" s="14">
        <v>13</v>
      </c>
      <c r="F392" s="16">
        <f t="shared" si="13"/>
        <v>42535.541666666664</v>
      </c>
      <c r="G392" s="14">
        <f t="shared" si="12"/>
        <v>3</v>
      </c>
      <c r="H392" s="4">
        <f>SUMIFS('LGE and KU 8760s'!F:F,'LGE and KU 8760s'!$B:$B,'S On Apr-Oct'!$B392,'LGE and KU 8760s'!$C:$C,'S On Apr-Oct'!$C392,'LGE and KU 8760s'!$D:$D,'S On Apr-Oct'!$D392,'LGE and KU 8760s'!$E:$E,'S On Apr-Oct'!$E392)</f>
        <v>444846.91688107688</v>
      </c>
      <c r="I392" s="4">
        <f>SUMIFS('LGE and KU 8760s'!G:G,'LGE and KU 8760s'!$B:$B,'S On Apr-Oct'!$B392,'LGE and KU 8760s'!$C:$C,'S On Apr-Oct'!$C392,'LGE and KU 8760s'!$D:$D,'S On Apr-Oct'!$D392,'LGE and KU 8760s'!$E:$E,'S On Apr-Oct'!$E392)</f>
        <v>534109.87750948046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AA392" s="2"/>
      <c r="AB392"/>
      <c r="AC392"/>
      <c r="AD392"/>
    </row>
    <row r="393" spans="1:30" x14ac:dyDescent="0.25">
      <c r="A393" s="15">
        <v>42535.583472222221</v>
      </c>
      <c r="B393" s="14">
        <v>2016</v>
      </c>
      <c r="C393" s="14">
        <v>6</v>
      </c>
      <c r="D393" s="14">
        <v>14</v>
      </c>
      <c r="E393" s="14">
        <v>14</v>
      </c>
      <c r="F393" s="16">
        <f t="shared" si="13"/>
        <v>42535.583333333336</v>
      </c>
      <c r="G393" s="14">
        <f t="shared" si="12"/>
        <v>3</v>
      </c>
      <c r="H393" s="4">
        <f>SUMIFS('LGE and KU 8760s'!F:F,'LGE and KU 8760s'!$B:$B,'S On Apr-Oct'!$B393,'LGE and KU 8760s'!$C:$C,'S On Apr-Oct'!$C393,'LGE and KU 8760s'!$D:$D,'S On Apr-Oct'!$D393,'LGE and KU 8760s'!$E:$E,'S On Apr-Oct'!$E393)</f>
        <v>523257.71851331787</v>
      </c>
      <c r="I393" s="4">
        <f>SUMIFS('LGE and KU 8760s'!G:G,'LGE and KU 8760s'!$B:$B,'S On Apr-Oct'!$B393,'LGE and KU 8760s'!$C:$C,'S On Apr-Oct'!$C393,'LGE and KU 8760s'!$D:$D,'S On Apr-Oct'!$D393,'LGE and KU 8760s'!$E:$E,'S On Apr-Oct'!$E393)</f>
        <v>598081.34988885513</v>
      </c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AA393" s="2"/>
      <c r="AB393"/>
      <c r="AC393"/>
      <c r="AD393"/>
    </row>
    <row r="394" spans="1:30" x14ac:dyDescent="0.25">
      <c r="A394" s="15">
        <v>42535.625138888892</v>
      </c>
      <c r="B394" s="14">
        <v>2016</v>
      </c>
      <c r="C394" s="14">
        <v>6</v>
      </c>
      <c r="D394" s="14">
        <v>14</v>
      </c>
      <c r="E394" s="14">
        <v>15</v>
      </c>
      <c r="F394" s="16">
        <f t="shared" si="13"/>
        <v>42535.625</v>
      </c>
      <c r="G394" s="14">
        <f t="shared" si="12"/>
        <v>3</v>
      </c>
      <c r="H394" s="4">
        <f>SUMIFS('LGE and KU 8760s'!F:F,'LGE and KU 8760s'!$B:$B,'S On Apr-Oct'!$B394,'LGE and KU 8760s'!$C:$C,'S On Apr-Oct'!$C394,'LGE and KU 8760s'!$D:$D,'S On Apr-Oct'!$D394,'LGE and KU 8760s'!$E:$E,'S On Apr-Oct'!$E394)</f>
        <v>590088.58381112176</v>
      </c>
      <c r="I394" s="4">
        <f>SUMIFS('LGE and KU 8760s'!G:G,'LGE and KU 8760s'!$B:$B,'S On Apr-Oct'!$B394,'LGE and KU 8760s'!$C:$C,'S On Apr-Oct'!$C394,'LGE and KU 8760s'!$D:$D,'S On Apr-Oct'!$D394,'LGE and KU 8760s'!$E:$E,'S On Apr-Oct'!$E394)</f>
        <v>666370.8219957524</v>
      </c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AA394" s="2"/>
      <c r="AB394"/>
      <c r="AC394"/>
      <c r="AD394"/>
    </row>
    <row r="395" spans="1:30" x14ac:dyDescent="0.25">
      <c r="A395" s="15">
        <v>42535.666805555556</v>
      </c>
      <c r="B395" s="14">
        <v>2016</v>
      </c>
      <c r="C395" s="14">
        <v>6</v>
      </c>
      <c r="D395" s="14">
        <v>14</v>
      </c>
      <c r="E395" s="14">
        <v>16</v>
      </c>
      <c r="F395" s="16">
        <f t="shared" si="13"/>
        <v>42535.666666666664</v>
      </c>
      <c r="G395" s="14">
        <f t="shared" si="12"/>
        <v>3</v>
      </c>
      <c r="H395" s="4">
        <f>SUMIFS('LGE and KU 8760s'!F:F,'LGE and KU 8760s'!$B:$B,'S On Apr-Oct'!$B395,'LGE and KU 8760s'!$C:$C,'S On Apr-Oct'!$C395,'LGE and KU 8760s'!$D:$D,'S On Apr-Oct'!$D395,'LGE and KU 8760s'!$E:$E,'S On Apr-Oct'!$E395)</f>
        <v>643669.79013504717</v>
      </c>
      <c r="I395" s="4">
        <f>SUMIFS('LGE and KU 8760s'!G:G,'LGE and KU 8760s'!$B:$B,'S On Apr-Oct'!$B395,'LGE and KU 8760s'!$C:$C,'S On Apr-Oct'!$C395,'LGE and KU 8760s'!$D:$D,'S On Apr-Oct'!$D395,'LGE and KU 8760s'!$E:$E,'S On Apr-Oct'!$E395)</f>
        <v>706715.95372408035</v>
      </c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AA395" s="2"/>
      <c r="AB395"/>
      <c r="AC395"/>
      <c r="AD395"/>
    </row>
    <row r="396" spans="1:30" x14ac:dyDescent="0.25">
      <c r="A396" s="15">
        <v>42536.541805555556</v>
      </c>
      <c r="B396" s="14">
        <v>2016</v>
      </c>
      <c r="C396" s="14">
        <v>6</v>
      </c>
      <c r="D396" s="14">
        <v>15</v>
      </c>
      <c r="E396" s="14">
        <v>13</v>
      </c>
      <c r="F396" s="16">
        <f t="shared" si="13"/>
        <v>42536.541666666664</v>
      </c>
      <c r="G396" s="14">
        <f t="shared" si="12"/>
        <v>4</v>
      </c>
      <c r="H396" s="4">
        <f>SUMIFS('LGE and KU 8760s'!F:F,'LGE and KU 8760s'!$B:$B,'S On Apr-Oct'!$B396,'LGE and KU 8760s'!$C:$C,'S On Apr-Oct'!$C396,'LGE and KU 8760s'!$D:$D,'S On Apr-Oct'!$D396,'LGE and KU 8760s'!$E:$E,'S On Apr-Oct'!$E396)</f>
        <v>750144.36921130843</v>
      </c>
      <c r="I396" s="4">
        <f>SUMIFS('LGE and KU 8760s'!G:G,'LGE and KU 8760s'!$B:$B,'S On Apr-Oct'!$B396,'LGE and KU 8760s'!$C:$C,'S On Apr-Oct'!$C396,'LGE and KU 8760s'!$D:$D,'S On Apr-Oct'!$D396,'LGE and KU 8760s'!$E:$E,'S On Apr-Oct'!$E396)</f>
        <v>869977.24656664254</v>
      </c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AA396" s="2"/>
      <c r="AB396"/>
      <c r="AC396"/>
      <c r="AD396"/>
    </row>
    <row r="397" spans="1:30" x14ac:dyDescent="0.25">
      <c r="A397" s="15">
        <v>42536.583472222221</v>
      </c>
      <c r="B397" s="14">
        <v>2016</v>
      </c>
      <c r="C397" s="14">
        <v>6</v>
      </c>
      <c r="D397" s="14">
        <v>15</v>
      </c>
      <c r="E397" s="14">
        <v>14</v>
      </c>
      <c r="F397" s="16">
        <f t="shared" si="13"/>
        <v>42536.583333333336</v>
      </c>
      <c r="G397" s="14">
        <f t="shared" si="12"/>
        <v>4</v>
      </c>
      <c r="H397" s="4">
        <f>SUMIFS('LGE and KU 8760s'!F:F,'LGE and KU 8760s'!$B:$B,'S On Apr-Oct'!$B397,'LGE and KU 8760s'!$C:$C,'S On Apr-Oct'!$C397,'LGE and KU 8760s'!$D:$D,'S On Apr-Oct'!$D397,'LGE and KU 8760s'!$E:$E,'S On Apr-Oct'!$E397)</f>
        <v>822764.96556278272</v>
      </c>
      <c r="I397" s="4">
        <f>SUMIFS('LGE and KU 8760s'!G:G,'LGE and KU 8760s'!$B:$B,'S On Apr-Oct'!$B397,'LGE and KU 8760s'!$C:$C,'S On Apr-Oct'!$C397,'LGE and KU 8760s'!$D:$D,'S On Apr-Oct'!$D397,'LGE and KU 8760s'!$E:$E,'S On Apr-Oct'!$E397)</f>
        <v>927095.99402739911</v>
      </c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AA397" s="2"/>
      <c r="AB397"/>
      <c r="AC397"/>
      <c r="AD397"/>
    </row>
    <row r="398" spans="1:30" x14ac:dyDescent="0.25">
      <c r="A398" s="15">
        <v>42536.625138888892</v>
      </c>
      <c r="B398" s="14">
        <v>2016</v>
      </c>
      <c r="C398" s="14">
        <v>6</v>
      </c>
      <c r="D398" s="14">
        <v>15</v>
      </c>
      <c r="E398" s="14">
        <v>15</v>
      </c>
      <c r="F398" s="16">
        <f t="shared" si="13"/>
        <v>42536.625</v>
      </c>
      <c r="G398" s="14">
        <f t="shared" si="12"/>
        <v>4</v>
      </c>
      <c r="H398" s="4">
        <f>SUMIFS('LGE and KU 8760s'!F:F,'LGE and KU 8760s'!$B:$B,'S On Apr-Oct'!$B398,'LGE and KU 8760s'!$C:$C,'S On Apr-Oct'!$C398,'LGE and KU 8760s'!$D:$D,'S On Apr-Oct'!$D398,'LGE and KU 8760s'!$E:$E,'S On Apr-Oct'!$E398)</f>
        <v>896809.17917625979</v>
      </c>
      <c r="I398" s="4">
        <f>SUMIFS('LGE and KU 8760s'!G:G,'LGE and KU 8760s'!$B:$B,'S On Apr-Oct'!$B398,'LGE and KU 8760s'!$C:$C,'S On Apr-Oct'!$C398,'LGE and KU 8760s'!$D:$D,'S On Apr-Oct'!$D398,'LGE and KU 8760s'!$E:$E,'S On Apr-Oct'!$E398)</f>
        <v>1032783.7074572599</v>
      </c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AA398" s="2"/>
      <c r="AB398"/>
      <c r="AC398"/>
      <c r="AD398"/>
    </row>
    <row r="399" spans="1:30" x14ac:dyDescent="0.25">
      <c r="A399" s="15">
        <v>42536.666805555556</v>
      </c>
      <c r="B399" s="14">
        <v>2016</v>
      </c>
      <c r="C399" s="14">
        <v>6</v>
      </c>
      <c r="D399" s="14">
        <v>15</v>
      </c>
      <c r="E399" s="14">
        <v>16</v>
      </c>
      <c r="F399" s="16">
        <f t="shared" si="13"/>
        <v>42536.666666666664</v>
      </c>
      <c r="G399" s="14">
        <f t="shared" si="12"/>
        <v>4</v>
      </c>
      <c r="H399" s="4">
        <f>SUMIFS('LGE and KU 8760s'!F:F,'LGE and KU 8760s'!$B:$B,'S On Apr-Oct'!$B399,'LGE and KU 8760s'!$C:$C,'S On Apr-Oct'!$C399,'LGE and KU 8760s'!$D:$D,'S On Apr-Oct'!$D399,'LGE and KU 8760s'!$E:$E,'S On Apr-Oct'!$E399)</f>
        <v>928994.87936655001</v>
      </c>
      <c r="I399" s="4">
        <f>SUMIFS('LGE and KU 8760s'!G:G,'LGE and KU 8760s'!$B:$B,'S On Apr-Oct'!$B399,'LGE and KU 8760s'!$C:$C,'S On Apr-Oct'!$C399,'LGE and KU 8760s'!$D:$D,'S On Apr-Oct'!$D399,'LGE and KU 8760s'!$E:$E,'S On Apr-Oct'!$E399)</f>
        <v>1048520.7683400145</v>
      </c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AA399" s="2"/>
      <c r="AB399"/>
      <c r="AC399"/>
      <c r="AD399"/>
    </row>
    <row r="400" spans="1:30" x14ac:dyDescent="0.25">
      <c r="A400" s="15">
        <v>42537.541805555556</v>
      </c>
      <c r="B400" s="14">
        <v>2016</v>
      </c>
      <c r="C400" s="14">
        <v>6</v>
      </c>
      <c r="D400" s="14">
        <v>16</v>
      </c>
      <c r="E400" s="14">
        <v>13</v>
      </c>
      <c r="F400" s="16">
        <f t="shared" si="13"/>
        <v>42537.541666666664</v>
      </c>
      <c r="G400" s="14">
        <f t="shared" si="12"/>
        <v>5</v>
      </c>
      <c r="H400" s="4">
        <f>SUMIFS('LGE and KU 8760s'!F:F,'LGE and KU 8760s'!$B:$B,'S On Apr-Oct'!$B400,'LGE and KU 8760s'!$C:$C,'S On Apr-Oct'!$C400,'LGE and KU 8760s'!$D:$D,'S On Apr-Oct'!$D400,'LGE and KU 8760s'!$E:$E,'S On Apr-Oct'!$E400)</f>
        <v>938868.39202551171</v>
      </c>
      <c r="I400" s="4">
        <f>SUMIFS('LGE and KU 8760s'!G:G,'LGE and KU 8760s'!$B:$B,'S On Apr-Oct'!$B400,'LGE and KU 8760s'!$C:$C,'S On Apr-Oct'!$C400,'LGE and KU 8760s'!$D:$D,'S On Apr-Oct'!$D400,'LGE and KU 8760s'!$E:$E,'S On Apr-Oct'!$E400)</f>
        <v>1211620.8164857344</v>
      </c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AA400" s="2"/>
      <c r="AB400"/>
      <c r="AC400"/>
      <c r="AD400"/>
    </row>
    <row r="401" spans="1:30" x14ac:dyDescent="0.25">
      <c r="A401" s="15">
        <v>42537.583472222221</v>
      </c>
      <c r="B401" s="14">
        <v>2016</v>
      </c>
      <c r="C401" s="14">
        <v>6</v>
      </c>
      <c r="D401" s="14">
        <v>16</v>
      </c>
      <c r="E401" s="14">
        <v>14</v>
      </c>
      <c r="F401" s="16">
        <f t="shared" si="13"/>
        <v>42537.583333333336</v>
      </c>
      <c r="G401" s="14">
        <f t="shared" si="12"/>
        <v>5</v>
      </c>
      <c r="H401" s="4">
        <f>SUMIFS('LGE and KU 8760s'!F:F,'LGE and KU 8760s'!$B:$B,'S On Apr-Oct'!$B401,'LGE and KU 8760s'!$C:$C,'S On Apr-Oct'!$C401,'LGE and KU 8760s'!$D:$D,'S On Apr-Oct'!$D401,'LGE and KU 8760s'!$E:$E,'S On Apr-Oct'!$E401)</f>
        <v>964477.61724267842</v>
      </c>
      <c r="I401" s="4">
        <f>SUMIFS('LGE and KU 8760s'!G:G,'LGE and KU 8760s'!$B:$B,'S On Apr-Oct'!$B401,'LGE and KU 8760s'!$C:$C,'S On Apr-Oct'!$C401,'LGE and KU 8760s'!$D:$D,'S On Apr-Oct'!$D401,'LGE and KU 8760s'!$E:$E,'S On Apr-Oct'!$E401)</f>
        <v>1232397.0789584406</v>
      </c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AA401" s="2"/>
      <c r="AB401"/>
      <c r="AC401"/>
      <c r="AD401"/>
    </row>
    <row r="402" spans="1:30" x14ac:dyDescent="0.25">
      <c r="A402" s="15">
        <v>42537.625138888892</v>
      </c>
      <c r="B402" s="14">
        <v>2016</v>
      </c>
      <c r="C402" s="14">
        <v>6</v>
      </c>
      <c r="D402" s="14">
        <v>16</v>
      </c>
      <c r="E402" s="14">
        <v>15</v>
      </c>
      <c r="F402" s="16">
        <f t="shared" si="13"/>
        <v>42537.625</v>
      </c>
      <c r="G402" s="14">
        <f t="shared" si="12"/>
        <v>5</v>
      </c>
      <c r="H402" s="4">
        <f>SUMIFS('LGE and KU 8760s'!F:F,'LGE and KU 8760s'!$B:$B,'S On Apr-Oct'!$B402,'LGE and KU 8760s'!$C:$C,'S On Apr-Oct'!$C402,'LGE and KU 8760s'!$D:$D,'S On Apr-Oct'!$D402,'LGE and KU 8760s'!$E:$E,'S On Apr-Oct'!$E402)</f>
        <v>1013253.4315754875</v>
      </c>
      <c r="I402" s="4">
        <f>SUMIFS('LGE and KU 8760s'!G:G,'LGE and KU 8760s'!$B:$B,'S On Apr-Oct'!$B402,'LGE and KU 8760s'!$C:$C,'S On Apr-Oct'!$C402,'LGE and KU 8760s'!$D:$D,'S On Apr-Oct'!$D402,'LGE and KU 8760s'!$E:$E,'S On Apr-Oct'!$E402)</f>
        <v>1311684.9297121449</v>
      </c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AA402" s="2"/>
      <c r="AB402"/>
      <c r="AC402"/>
      <c r="AD402"/>
    </row>
    <row r="403" spans="1:30" x14ac:dyDescent="0.25">
      <c r="A403" s="15">
        <v>42537.666805555556</v>
      </c>
      <c r="B403" s="14">
        <v>2016</v>
      </c>
      <c r="C403" s="14">
        <v>6</v>
      </c>
      <c r="D403" s="14">
        <v>16</v>
      </c>
      <c r="E403" s="14">
        <v>16</v>
      </c>
      <c r="F403" s="16">
        <f t="shared" si="13"/>
        <v>42537.666666666664</v>
      </c>
      <c r="G403" s="14">
        <f t="shared" si="12"/>
        <v>5</v>
      </c>
      <c r="H403" s="4">
        <f>SUMIFS('LGE and KU 8760s'!F:F,'LGE and KU 8760s'!$B:$B,'S On Apr-Oct'!$B403,'LGE and KU 8760s'!$C:$C,'S On Apr-Oct'!$C403,'LGE and KU 8760s'!$D:$D,'S On Apr-Oct'!$D403,'LGE and KU 8760s'!$E:$E,'S On Apr-Oct'!$E403)</f>
        <v>998756.41206612252</v>
      </c>
      <c r="I403" s="4">
        <f>SUMIFS('LGE and KU 8760s'!G:G,'LGE and KU 8760s'!$B:$B,'S On Apr-Oct'!$B403,'LGE and KU 8760s'!$C:$C,'S On Apr-Oct'!$C403,'LGE and KU 8760s'!$D:$D,'S On Apr-Oct'!$D403,'LGE and KU 8760s'!$E:$E,'S On Apr-Oct'!$E403)</f>
        <v>1285427.0840550819</v>
      </c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AA403" s="2"/>
      <c r="AB403"/>
      <c r="AC403"/>
      <c r="AD403"/>
    </row>
    <row r="404" spans="1:30" x14ac:dyDescent="0.25">
      <c r="A404" s="15">
        <v>42538.541817129626</v>
      </c>
      <c r="B404" s="14">
        <v>2016</v>
      </c>
      <c r="C404" s="14">
        <v>6</v>
      </c>
      <c r="D404" s="14">
        <v>17</v>
      </c>
      <c r="E404" s="14">
        <v>13</v>
      </c>
      <c r="F404" s="16">
        <f t="shared" si="13"/>
        <v>42538.541666666664</v>
      </c>
      <c r="G404" s="14">
        <f t="shared" si="12"/>
        <v>6</v>
      </c>
      <c r="H404" s="4">
        <f>SUMIFS('LGE and KU 8760s'!F:F,'LGE and KU 8760s'!$B:$B,'S On Apr-Oct'!$B404,'LGE and KU 8760s'!$C:$C,'S On Apr-Oct'!$C404,'LGE and KU 8760s'!$D:$D,'S On Apr-Oct'!$D404,'LGE and KU 8760s'!$E:$E,'S On Apr-Oct'!$E404)</f>
        <v>862646.53056389827</v>
      </c>
      <c r="I404" s="4">
        <f>SUMIFS('LGE and KU 8760s'!G:G,'LGE and KU 8760s'!$B:$B,'S On Apr-Oct'!$B404,'LGE and KU 8760s'!$C:$C,'S On Apr-Oct'!$C404,'LGE and KU 8760s'!$D:$D,'S On Apr-Oct'!$D404,'LGE and KU 8760s'!$E:$E,'S On Apr-Oct'!$E404)</f>
        <v>948994.32616111857</v>
      </c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AA404" s="2"/>
      <c r="AB404"/>
      <c r="AC404"/>
      <c r="AD404"/>
    </row>
    <row r="405" spans="1:30" x14ac:dyDescent="0.25">
      <c r="A405" s="15">
        <v>42538.583483796298</v>
      </c>
      <c r="B405" s="14">
        <v>2016</v>
      </c>
      <c r="C405" s="14">
        <v>6</v>
      </c>
      <c r="D405" s="14">
        <v>17</v>
      </c>
      <c r="E405" s="14">
        <v>14</v>
      </c>
      <c r="F405" s="16">
        <f t="shared" si="13"/>
        <v>42538.583333333336</v>
      </c>
      <c r="G405" s="14">
        <f t="shared" si="12"/>
        <v>6</v>
      </c>
      <c r="H405" s="4">
        <f>SUMIFS('LGE and KU 8760s'!F:F,'LGE and KU 8760s'!$B:$B,'S On Apr-Oct'!$B405,'LGE and KU 8760s'!$C:$C,'S On Apr-Oct'!$C405,'LGE and KU 8760s'!$D:$D,'S On Apr-Oct'!$D405,'LGE and KU 8760s'!$E:$E,'S On Apr-Oct'!$E405)</f>
        <v>916451.35769435915</v>
      </c>
      <c r="I405" s="4">
        <f>SUMIFS('LGE and KU 8760s'!G:G,'LGE and KU 8760s'!$B:$B,'S On Apr-Oct'!$B405,'LGE and KU 8760s'!$C:$C,'S On Apr-Oct'!$C405,'LGE and KU 8760s'!$D:$D,'S On Apr-Oct'!$D405,'LGE and KU 8760s'!$E:$E,'S On Apr-Oct'!$E405)</f>
        <v>1014279.0288433022</v>
      </c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AA405" s="2"/>
      <c r="AB405"/>
      <c r="AC405"/>
      <c r="AD405"/>
    </row>
    <row r="406" spans="1:30" x14ac:dyDescent="0.25">
      <c r="A406" s="15">
        <v>42538.625150462962</v>
      </c>
      <c r="B406" s="14">
        <v>2016</v>
      </c>
      <c r="C406" s="14">
        <v>6</v>
      </c>
      <c r="D406" s="14">
        <v>17</v>
      </c>
      <c r="E406" s="14">
        <v>15</v>
      </c>
      <c r="F406" s="16">
        <f t="shared" si="13"/>
        <v>42538.625</v>
      </c>
      <c r="G406" s="14">
        <f t="shared" si="12"/>
        <v>6</v>
      </c>
      <c r="H406" s="4">
        <f>SUMIFS('LGE and KU 8760s'!F:F,'LGE and KU 8760s'!$B:$B,'S On Apr-Oct'!$B406,'LGE and KU 8760s'!$C:$C,'S On Apr-Oct'!$C406,'LGE and KU 8760s'!$D:$D,'S On Apr-Oct'!$D406,'LGE and KU 8760s'!$E:$E,'S On Apr-Oct'!$E406)</f>
        <v>990623.93589775835</v>
      </c>
      <c r="I406" s="4">
        <f>SUMIFS('LGE and KU 8760s'!G:G,'LGE and KU 8760s'!$B:$B,'S On Apr-Oct'!$B406,'LGE and KU 8760s'!$C:$C,'S On Apr-Oct'!$C406,'LGE and KU 8760s'!$D:$D,'S On Apr-Oct'!$D406,'LGE and KU 8760s'!$E:$E,'S On Apr-Oct'!$E406)</f>
        <v>1104059.2659253674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AA406" s="2"/>
      <c r="AB406"/>
      <c r="AC406"/>
      <c r="AD406"/>
    </row>
    <row r="407" spans="1:30" x14ac:dyDescent="0.25">
      <c r="A407" s="15">
        <v>42538.666817129626</v>
      </c>
      <c r="B407" s="14">
        <v>2016</v>
      </c>
      <c r="C407" s="14">
        <v>6</v>
      </c>
      <c r="D407" s="14">
        <v>17</v>
      </c>
      <c r="E407" s="14">
        <v>16</v>
      </c>
      <c r="F407" s="16">
        <f t="shared" si="13"/>
        <v>42538.666666666664</v>
      </c>
      <c r="G407" s="14">
        <f t="shared" si="12"/>
        <v>6</v>
      </c>
      <c r="H407" s="4">
        <f>SUMIFS('LGE and KU 8760s'!F:F,'LGE and KU 8760s'!$B:$B,'S On Apr-Oct'!$B407,'LGE and KU 8760s'!$C:$C,'S On Apr-Oct'!$C407,'LGE and KU 8760s'!$D:$D,'S On Apr-Oct'!$D407,'LGE and KU 8760s'!$E:$E,'S On Apr-Oct'!$E407)</f>
        <v>990387.93417162646</v>
      </c>
      <c r="I407" s="4">
        <f>SUMIFS('LGE and KU 8760s'!G:G,'LGE and KU 8760s'!$B:$B,'S On Apr-Oct'!$B407,'LGE and KU 8760s'!$C:$C,'S On Apr-Oct'!$C407,'LGE and KU 8760s'!$D:$D,'S On Apr-Oct'!$D407,'LGE and KU 8760s'!$E:$E,'S On Apr-Oct'!$E407)</f>
        <v>1108910.7491170997</v>
      </c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AA407" s="2"/>
      <c r="AB407"/>
      <c r="AC407"/>
      <c r="AD407"/>
    </row>
    <row r="408" spans="1:30" x14ac:dyDescent="0.25">
      <c r="A408" s="15">
        <v>42541.541817129626</v>
      </c>
      <c r="B408" s="14">
        <v>2016</v>
      </c>
      <c r="C408" s="14">
        <v>6</v>
      </c>
      <c r="D408" s="14">
        <v>20</v>
      </c>
      <c r="E408" s="14">
        <v>13</v>
      </c>
      <c r="F408" s="16">
        <f t="shared" si="13"/>
        <v>42541.541666666664</v>
      </c>
      <c r="G408" s="14">
        <f t="shared" si="12"/>
        <v>2</v>
      </c>
      <c r="H408" s="4">
        <f>SUMIFS('LGE and KU 8760s'!F:F,'LGE and KU 8760s'!$B:$B,'S On Apr-Oct'!$B408,'LGE and KU 8760s'!$C:$C,'S On Apr-Oct'!$C408,'LGE and KU 8760s'!$D:$D,'S On Apr-Oct'!$D408,'LGE and KU 8760s'!$E:$E,'S On Apr-Oct'!$E408)</f>
        <v>883149.88006287138</v>
      </c>
      <c r="I408" s="4">
        <f>SUMIFS('LGE and KU 8760s'!G:G,'LGE and KU 8760s'!$B:$B,'S On Apr-Oct'!$B408,'LGE and KU 8760s'!$C:$C,'S On Apr-Oct'!$C408,'LGE and KU 8760s'!$D:$D,'S On Apr-Oct'!$D408,'LGE and KU 8760s'!$E:$E,'S On Apr-Oct'!$E408)</f>
        <v>892105.96320500574</v>
      </c>
      <c r="J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AA408" s="2"/>
      <c r="AB408"/>
      <c r="AC408"/>
      <c r="AD408"/>
    </row>
    <row r="409" spans="1:30" x14ac:dyDescent="0.25">
      <c r="A409" s="15">
        <v>42541.583483796298</v>
      </c>
      <c r="B409" s="14">
        <v>2016</v>
      </c>
      <c r="C409" s="14">
        <v>6</v>
      </c>
      <c r="D409" s="14">
        <v>20</v>
      </c>
      <c r="E409" s="14">
        <v>14</v>
      </c>
      <c r="F409" s="16">
        <f t="shared" si="13"/>
        <v>42541.583333333336</v>
      </c>
      <c r="G409" s="14">
        <f t="shared" si="12"/>
        <v>2</v>
      </c>
      <c r="H409" s="4">
        <f>SUMIFS('LGE and KU 8760s'!F:F,'LGE and KU 8760s'!$B:$B,'S On Apr-Oct'!$B409,'LGE and KU 8760s'!$C:$C,'S On Apr-Oct'!$C409,'LGE and KU 8760s'!$D:$D,'S On Apr-Oct'!$D409,'LGE and KU 8760s'!$E:$E,'S On Apr-Oct'!$E409)</f>
        <v>939003.60009019589</v>
      </c>
      <c r="I409" s="4">
        <f>SUMIFS('LGE and KU 8760s'!G:G,'LGE and KU 8760s'!$B:$B,'S On Apr-Oct'!$B409,'LGE and KU 8760s'!$C:$C,'S On Apr-Oct'!$C409,'LGE and KU 8760s'!$D:$D,'S On Apr-Oct'!$D409,'LGE and KU 8760s'!$E:$E,'S On Apr-Oct'!$E409)</f>
        <v>933517.21362650103</v>
      </c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AA409" s="2"/>
      <c r="AB409"/>
      <c r="AC409"/>
      <c r="AD409"/>
    </row>
    <row r="410" spans="1:30" x14ac:dyDescent="0.25">
      <c r="A410" s="15">
        <v>42541.625150462962</v>
      </c>
      <c r="B410" s="14">
        <v>2016</v>
      </c>
      <c r="C410" s="14">
        <v>6</v>
      </c>
      <c r="D410" s="14">
        <v>20</v>
      </c>
      <c r="E410" s="14">
        <v>15</v>
      </c>
      <c r="F410" s="16">
        <f t="shared" si="13"/>
        <v>42541.625</v>
      </c>
      <c r="G410" s="14">
        <f t="shared" si="12"/>
        <v>2</v>
      </c>
      <c r="H410" s="4">
        <f>SUMIFS('LGE and KU 8760s'!F:F,'LGE and KU 8760s'!$B:$B,'S On Apr-Oct'!$B410,'LGE and KU 8760s'!$C:$C,'S On Apr-Oct'!$C410,'LGE and KU 8760s'!$D:$D,'S On Apr-Oct'!$D410,'LGE and KU 8760s'!$E:$E,'S On Apr-Oct'!$E410)</f>
        <v>961376.77913547039</v>
      </c>
      <c r="I410" s="4">
        <f>SUMIFS('LGE and KU 8760s'!G:G,'LGE and KU 8760s'!$B:$B,'S On Apr-Oct'!$B410,'LGE and KU 8760s'!$C:$C,'S On Apr-Oct'!$C410,'LGE and KU 8760s'!$D:$D,'S On Apr-Oct'!$D410,'LGE and KU 8760s'!$E:$E,'S On Apr-Oct'!$E410)</f>
        <v>1020114.3931071181</v>
      </c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AA410" s="2"/>
      <c r="AB410"/>
      <c r="AC410"/>
      <c r="AD410"/>
    </row>
    <row r="411" spans="1:30" x14ac:dyDescent="0.25">
      <c r="A411" s="15">
        <v>42541.666817129626</v>
      </c>
      <c r="B411" s="14">
        <v>2016</v>
      </c>
      <c r="C411" s="14">
        <v>6</v>
      </c>
      <c r="D411" s="14">
        <v>20</v>
      </c>
      <c r="E411" s="14">
        <v>16</v>
      </c>
      <c r="F411" s="16">
        <f t="shared" si="13"/>
        <v>42541.666666666664</v>
      </c>
      <c r="G411" s="14">
        <f t="shared" si="12"/>
        <v>2</v>
      </c>
      <c r="H411" s="4">
        <f>SUMIFS('LGE and KU 8760s'!F:F,'LGE and KU 8760s'!$B:$B,'S On Apr-Oct'!$B411,'LGE and KU 8760s'!$C:$C,'S On Apr-Oct'!$C411,'LGE and KU 8760s'!$D:$D,'S On Apr-Oct'!$D411,'LGE and KU 8760s'!$E:$E,'S On Apr-Oct'!$E411)</f>
        <v>917677.52801691194</v>
      </c>
      <c r="I411" s="4">
        <f>SUMIFS('LGE and KU 8760s'!G:G,'LGE and KU 8760s'!$B:$B,'S On Apr-Oct'!$B411,'LGE and KU 8760s'!$C:$C,'S On Apr-Oct'!$C411,'LGE and KU 8760s'!$D:$D,'S On Apr-Oct'!$D411,'LGE and KU 8760s'!$E:$E,'S On Apr-Oct'!$E411)</f>
        <v>1054330.0935952815</v>
      </c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AA411" s="2"/>
      <c r="AB411"/>
      <c r="AC411"/>
      <c r="AD411"/>
    </row>
    <row r="412" spans="1:30" x14ac:dyDescent="0.25">
      <c r="A412" s="15">
        <v>42542.541817129626</v>
      </c>
      <c r="B412" s="14">
        <v>2016</v>
      </c>
      <c r="C412" s="14">
        <v>6</v>
      </c>
      <c r="D412" s="14">
        <v>21</v>
      </c>
      <c r="E412" s="14">
        <v>13</v>
      </c>
      <c r="F412" s="16">
        <f t="shared" si="13"/>
        <v>42542.541666666664</v>
      </c>
      <c r="G412" s="14">
        <f t="shared" si="12"/>
        <v>3</v>
      </c>
      <c r="H412" s="4">
        <f>SUMIFS('LGE and KU 8760s'!F:F,'LGE and KU 8760s'!$B:$B,'S On Apr-Oct'!$B412,'LGE and KU 8760s'!$C:$C,'S On Apr-Oct'!$C412,'LGE and KU 8760s'!$D:$D,'S On Apr-Oct'!$D412,'LGE and KU 8760s'!$E:$E,'S On Apr-Oct'!$E412)</f>
        <v>793497.77315093728</v>
      </c>
      <c r="I412" s="4">
        <f>SUMIFS('LGE and KU 8760s'!G:G,'LGE and KU 8760s'!$B:$B,'S On Apr-Oct'!$B412,'LGE and KU 8760s'!$C:$C,'S On Apr-Oct'!$C412,'LGE and KU 8760s'!$D:$D,'S On Apr-Oct'!$D412,'LGE and KU 8760s'!$E:$E,'S On Apr-Oct'!$E412)</f>
        <v>851504.71939355577</v>
      </c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AA412" s="2"/>
      <c r="AB412"/>
      <c r="AC412"/>
      <c r="AD412"/>
    </row>
    <row r="413" spans="1:30" x14ac:dyDescent="0.25">
      <c r="A413" s="15">
        <v>42542.583483796298</v>
      </c>
      <c r="B413" s="14">
        <v>2016</v>
      </c>
      <c r="C413" s="14">
        <v>6</v>
      </c>
      <c r="D413" s="14">
        <v>21</v>
      </c>
      <c r="E413" s="14">
        <v>14</v>
      </c>
      <c r="F413" s="16">
        <f t="shared" si="13"/>
        <v>42542.583333333336</v>
      </c>
      <c r="G413" s="14">
        <f t="shared" si="12"/>
        <v>3</v>
      </c>
      <c r="H413" s="4">
        <f>SUMIFS('LGE and KU 8760s'!F:F,'LGE and KU 8760s'!$B:$B,'S On Apr-Oct'!$B413,'LGE and KU 8760s'!$C:$C,'S On Apr-Oct'!$C413,'LGE and KU 8760s'!$D:$D,'S On Apr-Oct'!$D413,'LGE and KU 8760s'!$E:$E,'S On Apr-Oct'!$E413)</f>
        <v>859884.92639529845</v>
      </c>
      <c r="I413" s="4">
        <f>SUMIFS('LGE and KU 8760s'!G:G,'LGE and KU 8760s'!$B:$B,'S On Apr-Oct'!$B413,'LGE and KU 8760s'!$C:$C,'S On Apr-Oct'!$C413,'LGE and KU 8760s'!$D:$D,'S On Apr-Oct'!$D413,'LGE and KU 8760s'!$E:$E,'S On Apr-Oct'!$E413)</f>
        <v>921812.40774927032</v>
      </c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AA413" s="2"/>
      <c r="AB413"/>
      <c r="AC413"/>
      <c r="AD413"/>
    </row>
    <row r="414" spans="1:30" x14ac:dyDescent="0.25">
      <c r="A414" s="15">
        <v>42542.625150462962</v>
      </c>
      <c r="B414" s="14">
        <v>2016</v>
      </c>
      <c r="C414" s="14">
        <v>6</v>
      </c>
      <c r="D414" s="14">
        <v>21</v>
      </c>
      <c r="E414" s="14">
        <v>15</v>
      </c>
      <c r="F414" s="16">
        <f t="shared" si="13"/>
        <v>42542.625</v>
      </c>
      <c r="G414" s="14">
        <f t="shared" si="12"/>
        <v>3</v>
      </c>
      <c r="H414" s="4">
        <f>SUMIFS('LGE and KU 8760s'!F:F,'LGE and KU 8760s'!$B:$B,'S On Apr-Oct'!$B414,'LGE and KU 8760s'!$C:$C,'S On Apr-Oct'!$C414,'LGE and KU 8760s'!$D:$D,'S On Apr-Oct'!$D414,'LGE and KU 8760s'!$E:$E,'S On Apr-Oct'!$E414)</f>
        <v>908675.45727977471</v>
      </c>
      <c r="I414" s="4">
        <f>SUMIFS('LGE and KU 8760s'!G:G,'LGE and KU 8760s'!$B:$B,'S On Apr-Oct'!$B414,'LGE and KU 8760s'!$C:$C,'S On Apr-Oct'!$C414,'LGE and KU 8760s'!$D:$D,'S On Apr-Oct'!$D414,'LGE and KU 8760s'!$E:$E,'S On Apr-Oct'!$E414)</f>
        <v>998008.93711442722</v>
      </c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AA414" s="2"/>
      <c r="AB414"/>
      <c r="AC414"/>
      <c r="AD414"/>
    </row>
    <row r="415" spans="1:30" x14ac:dyDescent="0.25">
      <c r="A415" s="15">
        <v>42542.666817129626</v>
      </c>
      <c r="B415" s="14">
        <v>2016</v>
      </c>
      <c r="C415" s="14">
        <v>6</v>
      </c>
      <c r="D415" s="14">
        <v>21</v>
      </c>
      <c r="E415" s="14">
        <v>16</v>
      </c>
      <c r="F415" s="16">
        <f t="shared" si="13"/>
        <v>42542.666666666664</v>
      </c>
      <c r="G415" s="14">
        <f t="shared" si="12"/>
        <v>3</v>
      </c>
      <c r="H415" s="4">
        <f>SUMIFS('LGE and KU 8760s'!F:F,'LGE and KU 8760s'!$B:$B,'S On Apr-Oct'!$B415,'LGE and KU 8760s'!$C:$C,'S On Apr-Oct'!$C415,'LGE and KU 8760s'!$D:$D,'S On Apr-Oct'!$D415,'LGE and KU 8760s'!$E:$E,'S On Apr-Oct'!$E415)</f>
        <v>935090.91367139318</v>
      </c>
      <c r="I415" s="4">
        <f>SUMIFS('LGE and KU 8760s'!G:G,'LGE and KU 8760s'!$B:$B,'S On Apr-Oct'!$B415,'LGE and KU 8760s'!$C:$C,'S On Apr-Oct'!$C415,'LGE and KU 8760s'!$D:$D,'S On Apr-Oct'!$D415,'LGE and KU 8760s'!$E:$E,'S On Apr-Oct'!$E415)</f>
        <v>1037320.8184326673</v>
      </c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AA415" s="2"/>
      <c r="AB415"/>
      <c r="AC415"/>
      <c r="AD415"/>
    </row>
    <row r="416" spans="1:30" x14ac:dyDescent="0.25">
      <c r="A416" s="15">
        <v>42543.541817129626</v>
      </c>
      <c r="B416" s="14">
        <v>2016</v>
      </c>
      <c r="C416" s="14">
        <v>6</v>
      </c>
      <c r="D416" s="14">
        <v>22</v>
      </c>
      <c r="E416" s="14">
        <v>13</v>
      </c>
      <c r="F416" s="16">
        <f t="shared" si="13"/>
        <v>42543.541666666664</v>
      </c>
      <c r="G416" s="14">
        <f t="shared" si="12"/>
        <v>4</v>
      </c>
      <c r="H416" s="4">
        <f>SUMIFS('LGE and KU 8760s'!F:F,'LGE and KU 8760s'!$B:$B,'S On Apr-Oct'!$B416,'LGE and KU 8760s'!$C:$C,'S On Apr-Oct'!$C416,'LGE and KU 8760s'!$D:$D,'S On Apr-Oct'!$D416,'LGE and KU 8760s'!$E:$E,'S On Apr-Oct'!$E416)</f>
        <v>935426.30611987994</v>
      </c>
      <c r="I416" s="4">
        <f>SUMIFS('LGE and KU 8760s'!G:G,'LGE and KU 8760s'!$B:$B,'S On Apr-Oct'!$B416,'LGE and KU 8760s'!$C:$C,'S On Apr-Oct'!$C416,'LGE and KU 8760s'!$D:$D,'S On Apr-Oct'!$D416,'LGE and KU 8760s'!$E:$E,'S On Apr-Oct'!$E416)</f>
        <v>1026747.2870795741</v>
      </c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AA416" s="2"/>
      <c r="AB416"/>
      <c r="AC416"/>
      <c r="AD416"/>
    </row>
    <row r="417" spans="1:30" x14ac:dyDescent="0.25">
      <c r="A417" s="15">
        <v>42543.583483796298</v>
      </c>
      <c r="B417" s="14">
        <v>2016</v>
      </c>
      <c r="C417" s="14">
        <v>6</v>
      </c>
      <c r="D417" s="14">
        <v>22</v>
      </c>
      <c r="E417" s="14">
        <v>14</v>
      </c>
      <c r="F417" s="16">
        <f t="shared" si="13"/>
        <v>42543.583333333336</v>
      </c>
      <c r="G417" s="14">
        <f t="shared" si="12"/>
        <v>4</v>
      </c>
      <c r="H417" s="4">
        <f>SUMIFS('LGE and KU 8760s'!F:F,'LGE and KU 8760s'!$B:$B,'S On Apr-Oct'!$B417,'LGE and KU 8760s'!$C:$C,'S On Apr-Oct'!$C417,'LGE and KU 8760s'!$D:$D,'S On Apr-Oct'!$D417,'LGE and KU 8760s'!$E:$E,'S On Apr-Oct'!$E417)</f>
        <v>960125.34639349789</v>
      </c>
      <c r="I417" s="4">
        <f>SUMIFS('LGE and KU 8760s'!G:G,'LGE and KU 8760s'!$B:$B,'S On Apr-Oct'!$B417,'LGE and KU 8760s'!$C:$C,'S On Apr-Oct'!$C417,'LGE and KU 8760s'!$D:$D,'S On Apr-Oct'!$D417,'LGE and KU 8760s'!$E:$E,'S On Apr-Oct'!$E417)</f>
        <v>1102131.6471906179</v>
      </c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AA417" s="2"/>
      <c r="AB417"/>
      <c r="AC417"/>
      <c r="AD417"/>
    </row>
    <row r="418" spans="1:30" x14ac:dyDescent="0.25">
      <c r="A418" s="15">
        <v>42543.625150462962</v>
      </c>
      <c r="B418" s="14">
        <v>2016</v>
      </c>
      <c r="C418" s="14">
        <v>6</v>
      </c>
      <c r="D418" s="14">
        <v>22</v>
      </c>
      <c r="E418" s="14">
        <v>15</v>
      </c>
      <c r="F418" s="16">
        <f t="shared" si="13"/>
        <v>42543.625</v>
      </c>
      <c r="G418" s="14">
        <f t="shared" si="12"/>
        <v>4</v>
      </c>
      <c r="H418" s="4">
        <f>SUMIFS('LGE and KU 8760s'!F:F,'LGE and KU 8760s'!$B:$B,'S On Apr-Oct'!$B418,'LGE and KU 8760s'!$C:$C,'S On Apr-Oct'!$C418,'LGE and KU 8760s'!$D:$D,'S On Apr-Oct'!$D418,'LGE and KU 8760s'!$E:$E,'S On Apr-Oct'!$E418)</f>
        <v>998427.33776772174</v>
      </c>
      <c r="I418" s="4">
        <f>SUMIFS('LGE and KU 8760s'!G:G,'LGE and KU 8760s'!$B:$B,'S On Apr-Oct'!$B418,'LGE and KU 8760s'!$C:$C,'S On Apr-Oct'!$C418,'LGE and KU 8760s'!$D:$D,'S On Apr-Oct'!$D418,'LGE and KU 8760s'!$E:$E,'S On Apr-Oct'!$E418)</f>
        <v>1130543.6321993205</v>
      </c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AA418" s="2"/>
      <c r="AB418"/>
      <c r="AC418"/>
      <c r="AD418"/>
    </row>
    <row r="419" spans="1:30" x14ac:dyDescent="0.25">
      <c r="A419" s="15">
        <v>42543.666817129626</v>
      </c>
      <c r="B419" s="14">
        <v>2016</v>
      </c>
      <c r="C419" s="14">
        <v>6</v>
      </c>
      <c r="D419" s="14">
        <v>22</v>
      </c>
      <c r="E419" s="14">
        <v>16</v>
      </c>
      <c r="F419" s="16">
        <f t="shared" si="13"/>
        <v>42543.666666666664</v>
      </c>
      <c r="G419" s="14">
        <f t="shared" si="12"/>
        <v>4</v>
      </c>
      <c r="H419" s="4">
        <f>SUMIFS('LGE and KU 8760s'!F:F,'LGE and KU 8760s'!$B:$B,'S On Apr-Oct'!$B419,'LGE and KU 8760s'!$C:$C,'S On Apr-Oct'!$C419,'LGE and KU 8760s'!$D:$D,'S On Apr-Oct'!$D419,'LGE and KU 8760s'!$E:$E,'S On Apr-Oct'!$E419)</f>
        <v>1003685.1450151571</v>
      </c>
      <c r="I419" s="4">
        <f>SUMIFS('LGE and KU 8760s'!G:G,'LGE and KU 8760s'!$B:$B,'S On Apr-Oct'!$B419,'LGE and KU 8760s'!$C:$C,'S On Apr-Oct'!$C419,'LGE and KU 8760s'!$D:$D,'S On Apr-Oct'!$D419,'LGE and KU 8760s'!$E:$E,'S On Apr-Oct'!$E419)</f>
        <v>1205515.9536911226</v>
      </c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AA419" s="2"/>
      <c r="AB419"/>
      <c r="AC419"/>
      <c r="AD419"/>
    </row>
    <row r="420" spans="1:30" x14ac:dyDescent="0.25">
      <c r="A420" s="15">
        <v>42544.541817129626</v>
      </c>
      <c r="B420" s="14">
        <v>2016</v>
      </c>
      <c r="C420" s="14">
        <v>6</v>
      </c>
      <c r="D420" s="14">
        <v>23</v>
      </c>
      <c r="E420" s="14">
        <v>13</v>
      </c>
      <c r="F420" s="16">
        <f t="shared" si="13"/>
        <v>42544.541666666664</v>
      </c>
      <c r="G420" s="14">
        <f t="shared" si="12"/>
        <v>5</v>
      </c>
      <c r="H420" s="4">
        <f>SUMIFS('LGE and KU 8760s'!F:F,'LGE and KU 8760s'!$B:$B,'S On Apr-Oct'!$B420,'LGE and KU 8760s'!$C:$C,'S On Apr-Oct'!$C420,'LGE and KU 8760s'!$D:$D,'S On Apr-Oct'!$D420,'LGE and KU 8760s'!$E:$E,'S On Apr-Oct'!$E420)</f>
        <v>1018468.7633959921</v>
      </c>
      <c r="I420" s="4">
        <f>SUMIFS('LGE and KU 8760s'!G:G,'LGE and KU 8760s'!$B:$B,'S On Apr-Oct'!$B420,'LGE and KU 8760s'!$C:$C,'S On Apr-Oct'!$C420,'LGE and KU 8760s'!$D:$D,'S On Apr-Oct'!$D420,'LGE and KU 8760s'!$E:$E,'S On Apr-Oct'!$E420)</f>
        <v>1352598.2768496792</v>
      </c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AA420" s="2"/>
      <c r="AB420"/>
      <c r="AC420"/>
      <c r="AD420"/>
    </row>
    <row r="421" spans="1:30" x14ac:dyDescent="0.25">
      <c r="A421" s="15">
        <v>42544.583483796298</v>
      </c>
      <c r="B421" s="14">
        <v>2016</v>
      </c>
      <c r="C421" s="14">
        <v>6</v>
      </c>
      <c r="D421" s="14">
        <v>23</v>
      </c>
      <c r="E421" s="14">
        <v>14</v>
      </c>
      <c r="F421" s="16">
        <f t="shared" si="13"/>
        <v>42544.583333333336</v>
      </c>
      <c r="G421" s="14">
        <f t="shared" si="12"/>
        <v>5</v>
      </c>
      <c r="H421" s="4">
        <f>SUMIFS('LGE and KU 8760s'!F:F,'LGE and KU 8760s'!$B:$B,'S On Apr-Oct'!$B421,'LGE and KU 8760s'!$C:$C,'S On Apr-Oct'!$C421,'LGE and KU 8760s'!$D:$D,'S On Apr-Oct'!$D421,'LGE and KU 8760s'!$E:$E,'S On Apr-Oct'!$E421)</f>
        <v>1097793.2437409083</v>
      </c>
      <c r="I421" s="4">
        <f>SUMIFS('LGE and KU 8760s'!G:G,'LGE and KU 8760s'!$B:$B,'S On Apr-Oct'!$B421,'LGE and KU 8760s'!$C:$C,'S On Apr-Oct'!$C421,'LGE and KU 8760s'!$D:$D,'S On Apr-Oct'!$D421,'LGE and KU 8760s'!$E:$E,'S On Apr-Oct'!$E421)</f>
        <v>1380662.1280109731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AA421" s="2"/>
      <c r="AB421"/>
      <c r="AC421"/>
      <c r="AD421"/>
    </row>
    <row r="422" spans="1:30" x14ac:dyDescent="0.25">
      <c r="A422" s="15">
        <v>42544.625150462962</v>
      </c>
      <c r="B422" s="14">
        <v>2016</v>
      </c>
      <c r="C422" s="14">
        <v>6</v>
      </c>
      <c r="D422" s="14">
        <v>23</v>
      </c>
      <c r="E422" s="14">
        <v>15</v>
      </c>
      <c r="F422" s="16">
        <f t="shared" si="13"/>
        <v>42544.625</v>
      </c>
      <c r="G422" s="14">
        <f t="shared" si="12"/>
        <v>5</v>
      </c>
      <c r="H422" s="4">
        <f>SUMIFS('LGE and KU 8760s'!F:F,'LGE and KU 8760s'!$B:$B,'S On Apr-Oct'!$B422,'LGE and KU 8760s'!$C:$C,'S On Apr-Oct'!$C422,'LGE and KU 8760s'!$D:$D,'S On Apr-Oct'!$D422,'LGE and KU 8760s'!$E:$E,'S On Apr-Oct'!$E422)</f>
        <v>1088538.0392377542</v>
      </c>
      <c r="I422" s="4">
        <f>SUMIFS('LGE and KU 8760s'!G:G,'LGE and KU 8760s'!$B:$B,'S On Apr-Oct'!$B422,'LGE and KU 8760s'!$C:$C,'S On Apr-Oct'!$C422,'LGE and KU 8760s'!$D:$D,'S On Apr-Oct'!$D422,'LGE and KU 8760s'!$E:$E,'S On Apr-Oct'!$E422)</f>
        <v>1398148.3480368494</v>
      </c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AA422" s="2"/>
      <c r="AB422"/>
      <c r="AC422"/>
      <c r="AD422"/>
    </row>
    <row r="423" spans="1:30" x14ac:dyDescent="0.25">
      <c r="A423" s="15">
        <v>42544.666817129626</v>
      </c>
      <c r="B423" s="14">
        <v>2016</v>
      </c>
      <c r="C423" s="14">
        <v>6</v>
      </c>
      <c r="D423" s="14">
        <v>23</v>
      </c>
      <c r="E423" s="14">
        <v>16</v>
      </c>
      <c r="F423" s="16">
        <f t="shared" si="13"/>
        <v>42544.666666666664</v>
      </c>
      <c r="G423" s="14">
        <f t="shared" si="12"/>
        <v>5</v>
      </c>
      <c r="H423" s="4">
        <f>SUMIFS('LGE and KU 8760s'!F:F,'LGE and KU 8760s'!$B:$B,'S On Apr-Oct'!$B423,'LGE and KU 8760s'!$C:$C,'S On Apr-Oct'!$C423,'LGE and KU 8760s'!$D:$D,'S On Apr-Oct'!$D423,'LGE and KU 8760s'!$E:$E,'S On Apr-Oct'!$E423)</f>
        <v>1049914.7309088656</v>
      </c>
      <c r="I423" s="4">
        <f>SUMIFS('LGE and KU 8760s'!G:G,'LGE and KU 8760s'!$B:$B,'S On Apr-Oct'!$B423,'LGE and KU 8760s'!$C:$C,'S On Apr-Oct'!$C423,'LGE and KU 8760s'!$D:$D,'S On Apr-Oct'!$D423,'LGE and KU 8760s'!$E:$E,'S On Apr-Oct'!$E423)</f>
        <v>1411135.3238874616</v>
      </c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AA423" s="2"/>
      <c r="AB423"/>
      <c r="AC423"/>
      <c r="AD423"/>
    </row>
    <row r="424" spans="1:30" x14ac:dyDescent="0.25">
      <c r="A424" s="15">
        <v>42545.541817129626</v>
      </c>
      <c r="B424" s="14">
        <v>2016</v>
      </c>
      <c r="C424" s="14">
        <v>6</v>
      </c>
      <c r="D424" s="14">
        <v>24</v>
      </c>
      <c r="E424" s="14">
        <v>13</v>
      </c>
      <c r="F424" s="16">
        <f t="shared" si="13"/>
        <v>42545.541666666664</v>
      </c>
      <c r="G424" s="14">
        <f t="shared" si="12"/>
        <v>6</v>
      </c>
      <c r="H424" s="4">
        <f>SUMIFS('LGE and KU 8760s'!F:F,'LGE and KU 8760s'!$B:$B,'S On Apr-Oct'!$B424,'LGE and KU 8760s'!$C:$C,'S On Apr-Oct'!$C424,'LGE and KU 8760s'!$D:$D,'S On Apr-Oct'!$D424,'LGE and KU 8760s'!$E:$E,'S On Apr-Oct'!$E424)</f>
        <v>664333.66936352954</v>
      </c>
      <c r="I424" s="4">
        <f>SUMIFS('LGE and KU 8760s'!G:G,'LGE and KU 8760s'!$B:$B,'S On Apr-Oct'!$B424,'LGE and KU 8760s'!$C:$C,'S On Apr-Oct'!$C424,'LGE and KU 8760s'!$D:$D,'S On Apr-Oct'!$D424,'LGE and KU 8760s'!$E:$E,'S On Apr-Oct'!$E424)</f>
        <v>845938.87686014688</v>
      </c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AA424" s="2"/>
      <c r="AB424"/>
      <c r="AC424"/>
      <c r="AD424"/>
    </row>
    <row r="425" spans="1:30" x14ac:dyDescent="0.25">
      <c r="A425" s="15">
        <v>42545.583483796298</v>
      </c>
      <c r="B425" s="14">
        <v>2016</v>
      </c>
      <c r="C425" s="14">
        <v>6</v>
      </c>
      <c r="D425" s="14">
        <v>24</v>
      </c>
      <c r="E425" s="14">
        <v>14</v>
      </c>
      <c r="F425" s="16">
        <f t="shared" si="13"/>
        <v>42545.583333333336</v>
      </c>
      <c r="G425" s="14">
        <f t="shared" si="12"/>
        <v>6</v>
      </c>
      <c r="H425" s="4">
        <f>SUMIFS('LGE and KU 8760s'!F:F,'LGE and KU 8760s'!$B:$B,'S On Apr-Oct'!$B425,'LGE and KU 8760s'!$C:$C,'S On Apr-Oct'!$C425,'LGE and KU 8760s'!$D:$D,'S On Apr-Oct'!$D425,'LGE and KU 8760s'!$E:$E,'S On Apr-Oct'!$E425)</f>
        <v>727198.65784592729</v>
      </c>
      <c r="I425" s="4">
        <f>SUMIFS('LGE and KU 8760s'!G:G,'LGE and KU 8760s'!$B:$B,'S On Apr-Oct'!$B425,'LGE and KU 8760s'!$C:$C,'S On Apr-Oct'!$C425,'LGE and KU 8760s'!$D:$D,'S On Apr-Oct'!$D425,'LGE and KU 8760s'!$E:$E,'S On Apr-Oct'!$E425)</f>
        <v>850288.62985599285</v>
      </c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AA425" s="2"/>
      <c r="AB425"/>
      <c r="AC425"/>
      <c r="AD425"/>
    </row>
    <row r="426" spans="1:30" x14ac:dyDescent="0.25">
      <c r="A426" s="15">
        <v>42545.625150462962</v>
      </c>
      <c r="B426" s="14">
        <v>2016</v>
      </c>
      <c r="C426" s="14">
        <v>6</v>
      </c>
      <c r="D426" s="14">
        <v>24</v>
      </c>
      <c r="E426" s="14">
        <v>15</v>
      </c>
      <c r="F426" s="16">
        <f t="shared" si="13"/>
        <v>42545.625</v>
      </c>
      <c r="G426" s="14">
        <f t="shared" si="12"/>
        <v>6</v>
      </c>
      <c r="H426" s="4">
        <f>SUMIFS('LGE and KU 8760s'!F:F,'LGE and KU 8760s'!$B:$B,'S On Apr-Oct'!$B426,'LGE and KU 8760s'!$C:$C,'S On Apr-Oct'!$C426,'LGE and KU 8760s'!$D:$D,'S On Apr-Oct'!$D426,'LGE and KU 8760s'!$E:$E,'S On Apr-Oct'!$E426)</f>
        <v>822726.50431845221</v>
      </c>
      <c r="I426" s="4">
        <f>SUMIFS('LGE and KU 8760s'!G:G,'LGE and KU 8760s'!$B:$B,'S On Apr-Oct'!$B426,'LGE and KU 8760s'!$C:$C,'S On Apr-Oct'!$C426,'LGE and KU 8760s'!$D:$D,'S On Apr-Oct'!$D426,'LGE and KU 8760s'!$E:$E,'S On Apr-Oct'!$E426)</f>
        <v>912225.65429894894</v>
      </c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AA426" s="2"/>
      <c r="AB426"/>
      <c r="AC426"/>
      <c r="AD426"/>
    </row>
    <row r="427" spans="1:30" x14ac:dyDescent="0.25">
      <c r="A427" s="15">
        <v>42545.666817129626</v>
      </c>
      <c r="B427" s="14">
        <v>2016</v>
      </c>
      <c r="C427" s="14">
        <v>6</v>
      </c>
      <c r="D427" s="14">
        <v>24</v>
      </c>
      <c r="E427" s="14">
        <v>16</v>
      </c>
      <c r="F427" s="16">
        <f t="shared" si="13"/>
        <v>42545.666666666664</v>
      </c>
      <c r="G427" s="14">
        <f t="shared" si="12"/>
        <v>6</v>
      </c>
      <c r="H427" s="4">
        <f>SUMIFS('LGE and KU 8760s'!F:F,'LGE and KU 8760s'!$B:$B,'S On Apr-Oct'!$B427,'LGE and KU 8760s'!$C:$C,'S On Apr-Oct'!$C427,'LGE and KU 8760s'!$D:$D,'S On Apr-Oct'!$D427,'LGE and KU 8760s'!$E:$E,'S On Apr-Oct'!$E427)</f>
        <v>852152.50197815476</v>
      </c>
      <c r="I427" s="4">
        <f>SUMIFS('LGE and KU 8760s'!G:G,'LGE and KU 8760s'!$B:$B,'S On Apr-Oct'!$B427,'LGE and KU 8760s'!$C:$C,'S On Apr-Oct'!$C427,'LGE and KU 8760s'!$D:$D,'S On Apr-Oct'!$D427,'LGE and KU 8760s'!$E:$E,'S On Apr-Oct'!$E427)</f>
        <v>959210.6445492974</v>
      </c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AA427" s="2"/>
      <c r="AB427"/>
      <c r="AC427"/>
      <c r="AD427"/>
    </row>
    <row r="428" spans="1:30" x14ac:dyDescent="0.25">
      <c r="A428" s="15">
        <v>42548.541828703703</v>
      </c>
      <c r="B428" s="14">
        <v>2016</v>
      </c>
      <c r="C428" s="14">
        <v>6</v>
      </c>
      <c r="D428" s="14">
        <v>27</v>
      </c>
      <c r="E428" s="14">
        <v>13</v>
      </c>
      <c r="F428" s="16">
        <f t="shared" si="13"/>
        <v>42548.541666666664</v>
      </c>
      <c r="G428" s="14">
        <f t="shared" si="12"/>
        <v>2</v>
      </c>
      <c r="H428" s="4">
        <f>SUMIFS('LGE and KU 8760s'!F:F,'LGE and KU 8760s'!$B:$B,'S On Apr-Oct'!$B428,'LGE and KU 8760s'!$C:$C,'S On Apr-Oct'!$C428,'LGE and KU 8760s'!$D:$D,'S On Apr-Oct'!$D428,'LGE and KU 8760s'!$E:$E,'S On Apr-Oct'!$E428)</f>
        <v>809795.76081055531</v>
      </c>
      <c r="I428" s="4">
        <f>SUMIFS('LGE and KU 8760s'!G:G,'LGE and KU 8760s'!$B:$B,'S On Apr-Oct'!$B428,'LGE and KU 8760s'!$C:$C,'S On Apr-Oct'!$C428,'LGE and KU 8760s'!$D:$D,'S On Apr-Oct'!$D428,'LGE and KU 8760s'!$E:$E,'S On Apr-Oct'!$E428)</f>
        <v>854406.89947980142</v>
      </c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AA428" s="2"/>
      <c r="AB428"/>
      <c r="AC428"/>
      <c r="AD428"/>
    </row>
    <row r="429" spans="1:30" x14ac:dyDescent="0.25">
      <c r="A429" s="15">
        <v>42548.583495370367</v>
      </c>
      <c r="B429" s="14">
        <v>2016</v>
      </c>
      <c r="C429" s="14">
        <v>6</v>
      </c>
      <c r="D429" s="14">
        <v>27</v>
      </c>
      <c r="E429" s="14">
        <v>14</v>
      </c>
      <c r="F429" s="16">
        <f t="shared" si="13"/>
        <v>42548.583333333336</v>
      </c>
      <c r="G429" s="14">
        <f t="shared" si="12"/>
        <v>2</v>
      </c>
      <c r="H429" s="4">
        <f>SUMIFS('LGE and KU 8760s'!F:F,'LGE and KU 8760s'!$B:$B,'S On Apr-Oct'!$B429,'LGE and KU 8760s'!$C:$C,'S On Apr-Oct'!$C429,'LGE and KU 8760s'!$D:$D,'S On Apr-Oct'!$D429,'LGE and KU 8760s'!$E:$E,'S On Apr-Oct'!$E429)</f>
        <v>887138.42072287039</v>
      </c>
      <c r="I429" s="4">
        <f>SUMIFS('LGE and KU 8760s'!G:G,'LGE and KU 8760s'!$B:$B,'S On Apr-Oct'!$B429,'LGE and KU 8760s'!$C:$C,'S On Apr-Oct'!$C429,'LGE and KU 8760s'!$D:$D,'S On Apr-Oct'!$D429,'LGE and KU 8760s'!$E:$E,'S On Apr-Oct'!$E429)</f>
        <v>916813.02738689363</v>
      </c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AA429" s="2"/>
      <c r="AB429"/>
      <c r="AC429"/>
      <c r="AD429"/>
    </row>
    <row r="430" spans="1:30" x14ac:dyDescent="0.25">
      <c r="A430" s="15">
        <v>42548.625162037039</v>
      </c>
      <c r="B430" s="14">
        <v>2016</v>
      </c>
      <c r="C430" s="14">
        <v>6</v>
      </c>
      <c r="D430" s="14">
        <v>27</v>
      </c>
      <c r="E430" s="14">
        <v>15</v>
      </c>
      <c r="F430" s="16">
        <f t="shared" si="13"/>
        <v>42548.625</v>
      </c>
      <c r="G430" s="14">
        <f t="shared" si="12"/>
        <v>2</v>
      </c>
      <c r="H430" s="4">
        <f>SUMIFS('LGE and KU 8760s'!F:F,'LGE and KU 8760s'!$B:$B,'S On Apr-Oct'!$B430,'LGE and KU 8760s'!$C:$C,'S On Apr-Oct'!$C430,'LGE and KU 8760s'!$D:$D,'S On Apr-Oct'!$D430,'LGE and KU 8760s'!$E:$E,'S On Apr-Oct'!$E430)</f>
        <v>968230.78908630682</v>
      </c>
      <c r="I430" s="4">
        <f>SUMIFS('LGE and KU 8760s'!G:G,'LGE and KU 8760s'!$B:$B,'S On Apr-Oct'!$B430,'LGE and KU 8760s'!$C:$C,'S On Apr-Oct'!$C430,'LGE and KU 8760s'!$D:$D,'S On Apr-Oct'!$D430,'LGE and KU 8760s'!$E:$E,'S On Apr-Oct'!$E430)</f>
        <v>971321.49443854345</v>
      </c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AA430" s="2"/>
      <c r="AB430"/>
      <c r="AC430"/>
      <c r="AD430"/>
    </row>
    <row r="431" spans="1:30" x14ac:dyDescent="0.25">
      <c r="A431" s="15">
        <v>42548.666828703703</v>
      </c>
      <c r="B431" s="14">
        <v>2016</v>
      </c>
      <c r="C431" s="14">
        <v>6</v>
      </c>
      <c r="D431" s="14">
        <v>27</v>
      </c>
      <c r="E431" s="14">
        <v>16</v>
      </c>
      <c r="F431" s="16">
        <f t="shared" si="13"/>
        <v>42548.666666666664</v>
      </c>
      <c r="G431" s="14">
        <f t="shared" si="12"/>
        <v>2</v>
      </c>
      <c r="H431" s="4">
        <f>SUMIFS('LGE and KU 8760s'!F:F,'LGE and KU 8760s'!$B:$B,'S On Apr-Oct'!$B431,'LGE and KU 8760s'!$C:$C,'S On Apr-Oct'!$C431,'LGE and KU 8760s'!$D:$D,'S On Apr-Oct'!$D431,'LGE and KU 8760s'!$E:$E,'S On Apr-Oct'!$E431)</f>
        <v>1009896.9160802105</v>
      </c>
      <c r="I431" s="4">
        <f>SUMIFS('LGE and KU 8760s'!G:G,'LGE and KU 8760s'!$B:$B,'S On Apr-Oct'!$B431,'LGE and KU 8760s'!$C:$C,'S On Apr-Oct'!$C431,'LGE and KU 8760s'!$D:$D,'S On Apr-Oct'!$D431,'LGE and KU 8760s'!$E:$E,'S On Apr-Oct'!$E431)</f>
        <v>995856.15074117354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AA431" s="2"/>
      <c r="AB431"/>
      <c r="AC431"/>
      <c r="AD431"/>
    </row>
    <row r="432" spans="1:30" x14ac:dyDescent="0.25">
      <c r="A432" s="15">
        <v>42549.541828703703</v>
      </c>
      <c r="B432" s="14">
        <v>2016</v>
      </c>
      <c r="C432" s="14">
        <v>6</v>
      </c>
      <c r="D432" s="14">
        <v>28</v>
      </c>
      <c r="E432" s="14">
        <v>13</v>
      </c>
      <c r="F432" s="16">
        <f t="shared" si="13"/>
        <v>42549.541666666664</v>
      </c>
      <c r="G432" s="14">
        <f t="shared" si="12"/>
        <v>3</v>
      </c>
      <c r="H432" s="4">
        <f>SUMIFS('LGE and KU 8760s'!F:F,'LGE and KU 8760s'!$B:$B,'S On Apr-Oct'!$B432,'LGE and KU 8760s'!$C:$C,'S On Apr-Oct'!$C432,'LGE and KU 8760s'!$D:$D,'S On Apr-Oct'!$D432,'LGE and KU 8760s'!$E:$E,'S On Apr-Oct'!$E432)</f>
        <v>743521.31398261758</v>
      </c>
      <c r="I432" s="4">
        <f>SUMIFS('LGE and KU 8760s'!G:G,'LGE and KU 8760s'!$B:$B,'S On Apr-Oct'!$B432,'LGE and KU 8760s'!$C:$C,'S On Apr-Oct'!$C432,'LGE and KU 8760s'!$D:$D,'S On Apr-Oct'!$D432,'LGE and KU 8760s'!$E:$E,'S On Apr-Oct'!$E432)</f>
        <v>782141.32923708402</v>
      </c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AA432" s="2"/>
      <c r="AB432"/>
      <c r="AC432"/>
      <c r="AD432"/>
    </row>
    <row r="433" spans="1:30" x14ac:dyDescent="0.25">
      <c r="A433" s="15">
        <v>42549.583495370367</v>
      </c>
      <c r="B433" s="14">
        <v>2016</v>
      </c>
      <c r="C433" s="14">
        <v>6</v>
      </c>
      <c r="D433" s="14">
        <v>28</v>
      </c>
      <c r="E433" s="14">
        <v>14</v>
      </c>
      <c r="F433" s="16">
        <f t="shared" si="13"/>
        <v>42549.583333333336</v>
      </c>
      <c r="G433" s="14">
        <f t="shared" si="12"/>
        <v>3</v>
      </c>
      <c r="H433" s="4">
        <f>SUMIFS('LGE and KU 8760s'!F:F,'LGE and KU 8760s'!$B:$B,'S On Apr-Oct'!$B433,'LGE and KU 8760s'!$C:$C,'S On Apr-Oct'!$C433,'LGE and KU 8760s'!$D:$D,'S On Apr-Oct'!$D433,'LGE and KU 8760s'!$E:$E,'S On Apr-Oct'!$E433)</f>
        <v>803250.86931577616</v>
      </c>
      <c r="I433" s="4">
        <f>SUMIFS('LGE and KU 8760s'!G:G,'LGE and KU 8760s'!$B:$B,'S On Apr-Oct'!$B433,'LGE and KU 8760s'!$C:$C,'S On Apr-Oct'!$C433,'LGE and KU 8760s'!$D:$D,'S On Apr-Oct'!$D433,'LGE and KU 8760s'!$E:$E,'S On Apr-Oct'!$E433)</f>
        <v>833329.61420310149</v>
      </c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AA433" s="2"/>
      <c r="AB433"/>
      <c r="AC433"/>
      <c r="AD433"/>
    </row>
    <row r="434" spans="1:30" x14ac:dyDescent="0.25">
      <c r="A434" s="15">
        <v>42549.625162037039</v>
      </c>
      <c r="B434" s="14">
        <v>2016</v>
      </c>
      <c r="C434" s="14">
        <v>6</v>
      </c>
      <c r="D434" s="14">
        <v>28</v>
      </c>
      <c r="E434" s="14">
        <v>15</v>
      </c>
      <c r="F434" s="16">
        <f t="shared" si="13"/>
        <v>42549.625</v>
      </c>
      <c r="G434" s="14">
        <f t="shared" si="12"/>
        <v>3</v>
      </c>
      <c r="H434" s="4">
        <f>SUMIFS('LGE and KU 8760s'!F:F,'LGE and KU 8760s'!$B:$B,'S On Apr-Oct'!$B434,'LGE and KU 8760s'!$C:$C,'S On Apr-Oct'!$C434,'LGE and KU 8760s'!$D:$D,'S On Apr-Oct'!$D434,'LGE and KU 8760s'!$E:$E,'S On Apr-Oct'!$E434)</f>
        <v>875917.82921734755</v>
      </c>
      <c r="I434" s="4">
        <f>SUMIFS('LGE and KU 8760s'!G:G,'LGE and KU 8760s'!$B:$B,'S On Apr-Oct'!$B434,'LGE and KU 8760s'!$C:$C,'S On Apr-Oct'!$C434,'LGE and KU 8760s'!$D:$D,'S On Apr-Oct'!$D434,'LGE and KU 8760s'!$E:$E,'S On Apr-Oct'!$E434)</f>
        <v>871303.7464625357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AA434" s="2"/>
      <c r="AB434"/>
      <c r="AC434"/>
      <c r="AD434"/>
    </row>
    <row r="435" spans="1:30" x14ac:dyDescent="0.25">
      <c r="A435" s="15">
        <v>42549.666828703703</v>
      </c>
      <c r="B435" s="14">
        <v>2016</v>
      </c>
      <c r="C435" s="14">
        <v>6</v>
      </c>
      <c r="D435" s="14">
        <v>28</v>
      </c>
      <c r="E435" s="14">
        <v>16</v>
      </c>
      <c r="F435" s="16">
        <f t="shared" si="13"/>
        <v>42549.666666666664</v>
      </c>
      <c r="G435" s="14">
        <f t="shared" si="12"/>
        <v>3</v>
      </c>
      <c r="H435" s="4">
        <f>SUMIFS('LGE and KU 8760s'!F:F,'LGE and KU 8760s'!$B:$B,'S On Apr-Oct'!$B435,'LGE and KU 8760s'!$C:$C,'S On Apr-Oct'!$C435,'LGE and KU 8760s'!$D:$D,'S On Apr-Oct'!$D435,'LGE and KU 8760s'!$E:$E,'S On Apr-Oct'!$E435)</f>
        <v>930343.30247067998</v>
      </c>
      <c r="I435" s="4">
        <f>SUMIFS('LGE and KU 8760s'!G:G,'LGE and KU 8760s'!$B:$B,'S On Apr-Oct'!$B435,'LGE and KU 8760s'!$C:$C,'S On Apr-Oct'!$C435,'LGE and KU 8760s'!$D:$D,'S On Apr-Oct'!$D435,'LGE and KU 8760s'!$E:$E,'S On Apr-Oct'!$E435)</f>
        <v>945426.18282596092</v>
      </c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AA435" s="2"/>
      <c r="AB435"/>
      <c r="AC435"/>
      <c r="AD435"/>
    </row>
    <row r="436" spans="1:30" x14ac:dyDescent="0.25">
      <c r="A436" s="15">
        <v>42550.541828703703</v>
      </c>
      <c r="B436" s="14">
        <v>2016</v>
      </c>
      <c r="C436" s="14">
        <v>6</v>
      </c>
      <c r="D436" s="14">
        <v>29</v>
      </c>
      <c r="E436" s="14">
        <v>13</v>
      </c>
      <c r="F436" s="16">
        <f t="shared" si="13"/>
        <v>42550.541666666664</v>
      </c>
      <c r="G436" s="14">
        <f t="shared" si="12"/>
        <v>4</v>
      </c>
      <c r="H436" s="4">
        <f>SUMIFS('LGE and KU 8760s'!F:F,'LGE and KU 8760s'!$B:$B,'S On Apr-Oct'!$B436,'LGE and KU 8760s'!$C:$C,'S On Apr-Oct'!$C436,'LGE and KU 8760s'!$D:$D,'S On Apr-Oct'!$D436,'LGE and KU 8760s'!$E:$E,'S On Apr-Oct'!$E436)</f>
        <v>763831.78289827332</v>
      </c>
      <c r="I436" s="4">
        <f>SUMIFS('LGE and KU 8760s'!G:G,'LGE and KU 8760s'!$B:$B,'S On Apr-Oct'!$B436,'LGE and KU 8760s'!$C:$C,'S On Apr-Oct'!$C436,'LGE and KU 8760s'!$D:$D,'S On Apr-Oct'!$D436,'LGE and KU 8760s'!$E:$E,'S On Apr-Oct'!$E436)</f>
        <v>904569.23906699615</v>
      </c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AA436" s="2"/>
      <c r="AB436"/>
      <c r="AC436"/>
      <c r="AD436"/>
    </row>
    <row r="437" spans="1:30" x14ac:dyDescent="0.25">
      <c r="A437" s="15">
        <v>42550.583495370367</v>
      </c>
      <c r="B437" s="14">
        <v>2016</v>
      </c>
      <c r="C437" s="14">
        <v>6</v>
      </c>
      <c r="D437" s="14">
        <v>29</v>
      </c>
      <c r="E437" s="14">
        <v>14</v>
      </c>
      <c r="F437" s="16">
        <f t="shared" si="13"/>
        <v>42550.583333333336</v>
      </c>
      <c r="G437" s="14">
        <f t="shared" si="12"/>
        <v>4</v>
      </c>
      <c r="H437" s="4">
        <f>SUMIFS('LGE and KU 8760s'!F:F,'LGE and KU 8760s'!$B:$B,'S On Apr-Oct'!$B437,'LGE and KU 8760s'!$C:$C,'S On Apr-Oct'!$C437,'LGE and KU 8760s'!$D:$D,'S On Apr-Oct'!$D437,'LGE and KU 8760s'!$E:$E,'S On Apr-Oct'!$E437)</f>
        <v>848370.84301498428</v>
      </c>
      <c r="I437" s="4">
        <f>SUMIFS('LGE and KU 8760s'!G:G,'LGE and KU 8760s'!$B:$B,'S On Apr-Oct'!$B437,'LGE and KU 8760s'!$C:$C,'S On Apr-Oct'!$C437,'LGE and KU 8760s'!$D:$D,'S On Apr-Oct'!$D437,'LGE and KU 8760s'!$E:$E,'S On Apr-Oct'!$E437)</f>
        <v>937714.94183413778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AA437" s="2"/>
      <c r="AB437"/>
      <c r="AC437"/>
      <c r="AD437"/>
    </row>
    <row r="438" spans="1:30" x14ac:dyDescent="0.25">
      <c r="A438" s="15">
        <v>42550.625162037039</v>
      </c>
      <c r="B438" s="14">
        <v>2016</v>
      </c>
      <c r="C438" s="14">
        <v>6</v>
      </c>
      <c r="D438" s="14">
        <v>29</v>
      </c>
      <c r="E438" s="14">
        <v>15</v>
      </c>
      <c r="F438" s="16">
        <f t="shared" si="13"/>
        <v>42550.625</v>
      </c>
      <c r="G438" s="14">
        <f t="shared" si="12"/>
        <v>4</v>
      </c>
      <c r="H438" s="4">
        <f>SUMIFS('LGE and KU 8760s'!F:F,'LGE and KU 8760s'!$B:$B,'S On Apr-Oct'!$B438,'LGE and KU 8760s'!$C:$C,'S On Apr-Oct'!$C438,'LGE and KU 8760s'!$D:$D,'S On Apr-Oct'!$D438,'LGE and KU 8760s'!$E:$E,'S On Apr-Oct'!$E438)</f>
        <v>862706.8834530029</v>
      </c>
      <c r="I438" s="4">
        <f>SUMIFS('LGE and KU 8760s'!G:G,'LGE and KU 8760s'!$B:$B,'S On Apr-Oct'!$B438,'LGE and KU 8760s'!$C:$C,'S On Apr-Oct'!$C438,'LGE and KU 8760s'!$D:$D,'S On Apr-Oct'!$D438,'LGE and KU 8760s'!$E:$E,'S On Apr-Oct'!$E438)</f>
        <v>970279.7552510011</v>
      </c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AA438" s="2"/>
      <c r="AB438"/>
      <c r="AC438"/>
      <c r="AD438"/>
    </row>
    <row r="439" spans="1:30" x14ac:dyDescent="0.25">
      <c r="A439" s="15">
        <v>42550.666828703703</v>
      </c>
      <c r="B439" s="14">
        <v>2016</v>
      </c>
      <c r="C439" s="14">
        <v>6</v>
      </c>
      <c r="D439" s="14">
        <v>29</v>
      </c>
      <c r="E439" s="14">
        <v>16</v>
      </c>
      <c r="F439" s="16">
        <f t="shared" si="13"/>
        <v>42550.666666666664</v>
      </c>
      <c r="G439" s="14">
        <f t="shared" si="12"/>
        <v>4</v>
      </c>
      <c r="H439" s="4">
        <f>SUMIFS('LGE and KU 8760s'!F:F,'LGE and KU 8760s'!$B:$B,'S On Apr-Oct'!$B439,'LGE and KU 8760s'!$C:$C,'S On Apr-Oct'!$C439,'LGE and KU 8760s'!$D:$D,'S On Apr-Oct'!$D439,'LGE and KU 8760s'!$E:$E,'S On Apr-Oct'!$E439)</f>
        <v>860313.88073188695</v>
      </c>
      <c r="I439" s="4">
        <f>SUMIFS('LGE and KU 8760s'!G:G,'LGE and KU 8760s'!$B:$B,'S On Apr-Oct'!$B439,'LGE and KU 8760s'!$C:$C,'S On Apr-Oct'!$C439,'LGE and KU 8760s'!$D:$D,'S On Apr-Oct'!$D439,'LGE and KU 8760s'!$E:$E,'S On Apr-Oct'!$E439)</f>
        <v>957569.63105158461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AA439" s="2"/>
      <c r="AB439"/>
      <c r="AC439"/>
      <c r="AD439"/>
    </row>
    <row r="440" spans="1:30" x14ac:dyDescent="0.25">
      <c r="A440" s="15">
        <v>42551.541828703703</v>
      </c>
      <c r="B440" s="14">
        <v>2016</v>
      </c>
      <c r="C440" s="14">
        <v>6</v>
      </c>
      <c r="D440" s="14">
        <v>30</v>
      </c>
      <c r="E440" s="14">
        <v>13</v>
      </c>
      <c r="F440" s="16">
        <f t="shared" si="13"/>
        <v>42551.541666666664</v>
      </c>
      <c r="G440" s="14">
        <f t="shared" si="12"/>
        <v>5</v>
      </c>
      <c r="H440" s="4">
        <f>SUMIFS('LGE and KU 8760s'!F:F,'LGE and KU 8760s'!$B:$B,'S On Apr-Oct'!$B440,'LGE and KU 8760s'!$C:$C,'S On Apr-Oct'!$C440,'LGE and KU 8760s'!$D:$D,'S On Apr-Oct'!$D440,'LGE and KU 8760s'!$E:$E,'S On Apr-Oct'!$E440)</f>
        <v>883395.22773160809</v>
      </c>
      <c r="I440" s="4">
        <f>SUMIFS('LGE and KU 8760s'!G:G,'LGE and KU 8760s'!$B:$B,'S On Apr-Oct'!$B440,'LGE and KU 8760s'!$C:$C,'S On Apr-Oct'!$C440,'LGE and KU 8760s'!$D:$D,'S On Apr-Oct'!$D440,'LGE and KU 8760s'!$E:$E,'S On Apr-Oct'!$E440)</f>
        <v>1085612.1155263458</v>
      </c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AA440" s="2"/>
      <c r="AB440"/>
      <c r="AC440"/>
      <c r="AD440"/>
    </row>
    <row r="441" spans="1:30" x14ac:dyDescent="0.25">
      <c r="A441" s="15">
        <v>42551.583495370367</v>
      </c>
      <c r="B441" s="14">
        <v>2016</v>
      </c>
      <c r="C441" s="14">
        <v>6</v>
      </c>
      <c r="D441" s="14">
        <v>30</v>
      </c>
      <c r="E441" s="14">
        <v>14</v>
      </c>
      <c r="F441" s="16">
        <f t="shared" si="13"/>
        <v>42551.583333333336</v>
      </c>
      <c r="G441" s="14">
        <f t="shared" si="12"/>
        <v>5</v>
      </c>
      <c r="H441" s="4">
        <f>SUMIFS('LGE and KU 8760s'!F:F,'LGE and KU 8760s'!$B:$B,'S On Apr-Oct'!$B441,'LGE and KU 8760s'!$C:$C,'S On Apr-Oct'!$C441,'LGE and KU 8760s'!$D:$D,'S On Apr-Oct'!$D441,'LGE and KU 8760s'!$E:$E,'S On Apr-Oct'!$E441)</f>
        <v>983301.4093008925</v>
      </c>
      <c r="I441" s="4">
        <f>SUMIFS('LGE and KU 8760s'!G:G,'LGE and KU 8760s'!$B:$B,'S On Apr-Oct'!$B441,'LGE and KU 8760s'!$C:$C,'S On Apr-Oct'!$C441,'LGE and KU 8760s'!$D:$D,'S On Apr-Oct'!$D441,'LGE and KU 8760s'!$E:$E,'S On Apr-Oct'!$E441)</f>
        <v>1177990.6759447702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AA441" s="2"/>
      <c r="AB441"/>
      <c r="AC441"/>
      <c r="AD441"/>
    </row>
    <row r="442" spans="1:30" x14ac:dyDescent="0.25">
      <c r="A442" s="15">
        <v>42551.625162037039</v>
      </c>
      <c r="B442" s="14">
        <v>2016</v>
      </c>
      <c r="C442" s="14">
        <v>6</v>
      </c>
      <c r="D442" s="14">
        <v>30</v>
      </c>
      <c r="E442" s="14">
        <v>15</v>
      </c>
      <c r="F442" s="16">
        <f t="shared" si="13"/>
        <v>42551.625</v>
      </c>
      <c r="G442" s="14">
        <f t="shared" si="12"/>
        <v>5</v>
      </c>
      <c r="H442" s="4">
        <f>SUMIFS('LGE and KU 8760s'!F:F,'LGE and KU 8760s'!$B:$B,'S On Apr-Oct'!$B442,'LGE and KU 8760s'!$C:$C,'S On Apr-Oct'!$C442,'LGE and KU 8760s'!$D:$D,'S On Apr-Oct'!$D442,'LGE and KU 8760s'!$E:$E,'S On Apr-Oct'!$E442)</f>
        <v>1042097.5151387197</v>
      </c>
      <c r="I442" s="4">
        <f>SUMIFS('LGE and KU 8760s'!G:G,'LGE and KU 8760s'!$B:$B,'S On Apr-Oct'!$B442,'LGE and KU 8760s'!$C:$C,'S On Apr-Oct'!$C442,'LGE and KU 8760s'!$D:$D,'S On Apr-Oct'!$D442,'LGE and KU 8760s'!$E:$E,'S On Apr-Oct'!$E442)</f>
        <v>1184657.7965718324</v>
      </c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AA442" s="2"/>
      <c r="AB442"/>
      <c r="AC442"/>
      <c r="AD442"/>
    </row>
    <row r="443" spans="1:30" ht="14.45" x14ac:dyDescent="0.3">
      <c r="A443" s="15">
        <v>42551.666828703703</v>
      </c>
      <c r="B443" s="14">
        <v>2016</v>
      </c>
      <c r="C443" s="14">
        <v>6</v>
      </c>
      <c r="D443" s="14">
        <v>30</v>
      </c>
      <c r="E443" s="14">
        <v>16</v>
      </c>
      <c r="F443" s="16">
        <f>DATE(2016,C443,D443)+TIME(E443,0,0)</f>
        <v>42551.666666666664</v>
      </c>
      <c r="G443" s="14">
        <f t="shared" si="12"/>
        <v>5</v>
      </c>
      <c r="H443" s="4">
        <f>SUMIFS('LGE and KU 8760s'!F:F,'LGE and KU 8760s'!$B:$B,'S On Apr-Oct'!$B443,'LGE and KU 8760s'!$C:$C,'S On Apr-Oct'!$C443,'LGE and KU 8760s'!$D:$D,'S On Apr-Oct'!$D443,'LGE and KU 8760s'!$E:$E,'S On Apr-Oct'!$E443)</f>
        <v>1061768.1928425764</v>
      </c>
      <c r="I443" s="4">
        <f>SUMIFS('LGE and KU 8760s'!G:G,'LGE and KU 8760s'!$B:$B,'S On Apr-Oct'!$B443,'LGE and KU 8760s'!$C:$C,'S On Apr-Oct'!$C443,'LGE and KU 8760s'!$D:$D,'S On Apr-Oct'!$D443,'LGE and KU 8760s'!$E:$E,'S On Apr-Oct'!$E443)</f>
        <v>1240513.9692373786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AA443" s="2"/>
      <c r="AB443"/>
      <c r="AC443"/>
      <c r="AD443"/>
    </row>
    <row r="444" spans="1:30" x14ac:dyDescent="0.25">
      <c r="A444" s="17">
        <f>DATE(B444,C444,D444)+TIME(E444,0,0)</f>
        <v>42278.541666666664</v>
      </c>
      <c r="B444" s="18">
        <v>2015</v>
      </c>
      <c r="C444" s="18">
        <v>10</v>
      </c>
      <c r="D444" s="18">
        <v>1</v>
      </c>
      <c r="E444" s="18">
        <v>13</v>
      </c>
      <c r="F444" s="19">
        <f t="shared" ref="F444:F507" si="14">DATE(2016,C444,D444)+TIME(E444,0,0)</f>
        <v>42644.541666666664</v>
      </c>
      <c r="G444" s="18">
        <f t="shared" ref="G444:G507" si="15">WEEKDAY(A444)</f>
        <v>5</v>
      </c>
      <c r="H444" s="20">
        <f>SUMIFS('LGE and KU 8760s'!F:F,'LGE and KU 8760s'!$B:$B,'S On Apr-Oct'!$B444,'LGE and KU 8760s'!$C:$C,'S On Apr-Oct'!$C444,'LGE and KU 8760s'!$D:$D,'S On Apr-Oct'!$D444,'LGE and KU 8760s'!$E:$E,'S On Apr-Oct'!$E444)</f>
        <v>393963.56367562793</v>
      </c>
      <c r="I444" s="20">
        <f>SUMIFS('LGE and KU 8760s'!G:G,'LGE and KU 8760s'!$B:$B,'S On Apr-Oct'!$B444,'LGE and KU 8760s'!$C:$C,'S On Apr-Oct'!$C444,'LGE and KU 8760s'!$D:$D,'S On Apr-Oct'!$D444,'LGE and KU 8760s'!$E:$E,'S On Apr-Oct'!$E444)</f>
        <v>546900.04849954974</v>
      </c>
      <c r="J444" s="10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AA444" s="2"/>
      <c r="AB444"/>
      <c r="AC444"/>
      <c r="AD444"/>
    </row>
    <row r="445" spans="1:30" x14ac:dyDescent="0.25">
      <c r="A445" s="17">
        <f t="shared" ref="A445:A508" si="16">DATE(B445,C445,D445)+TIME(E445,0,0)</f>
        <v>42278.583333333336</v>
      </c>
      <c r="B445" s="18">
        <v>2015</v>
      </c>
      <c r="C445" s="18">
        <v>10</v>
      </c>
      <c r="D445" s="18">
        <v>1</v>
      </c>
      <c r="E445" s="18">
        <v>14</v>
      </c>
      <c r="F445" s="19">
        <f t="shared" si="14"/>
        <v>42644.583333333336</v>
      </c>
      <c r="G445" s="18">
        <f t="shared" si="15"/>
        <v>5</v>
      </c>
      <c r="H445" s="20">
        <f>SUMIFS('LGE and KU 8760s'!F:F,'LGE and KU 8760s'!$B:$B,'S On Apr-Oct'!$B445,'LGE and KU 8760s'!$C:$C,'S On Apr-Oct'!$C445,'LGE and KU 8760s'!$D:$D,'S On Apr-Oct'!$D445,'LGE and KU 8760s'!$E:$E,'S On Apr-Oct'!$E445)</f>
        <v>479749.63761411054</v>
      </c>
      <c r="I445" s="20">
        <f>SUMIFS('LGE and KU 8760s'!G:G,'LGE and KU 8760s'!$B:$B,'S On Apr-Oct'!$B445,'LGE and KU 8760s'!$C:$C,'S On Apr-Oct'!$C445,'LGE and KU 8760s'!$D:$D,'S On Apr-Oct'!$D445,'LGE and KU 8760s'!$E:$E,'S On Apr-Oct'!$E445)</f>
        <v>612455.33971849456</v>
      </c>
      <c r="J445" s="10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AA445" s="2"/>
      <c r="AB445"/>
      <c r="AC445"/>
      <c r="AD445"/>
    </row>
    <row r="446" spans="1:30" x14ac:dyDescent="0.25">
      <c r="A446" s="17">
        <f t="shared" si="16"/>
        <v>42278.625</v>
      </c>
      <c r="B446" s="18">
        <v>2015</v>
      </c>
      <c r="C446" s="18">
        <v>10</v>
      </c>
      <c r="D446" s="18">
        <v>1</v>
      </c>
      <c r="E446" s="18">
        <v>15</v>
      </c>
      <c r="F446" s="19">
        <f t="shared" si="14"/>
        <v>42644.625</v>
      </c>
      <c r="G446" s="18">
        <f t="shared" si="15"/>
        <v>5</v>
      </c>
      <c r="H446" s="20">
        <f>SUMIFS('LGE and KU 8760s'!F:F,'LGE and KU 8760s'!$B:$B,'S On Apr-Oct'!$B446,'LGE and KU 8760s'!$C:$C,'S On Apr-Oct'!$C446,'LGE and KU 8760s'!$D:$D,'S On Apr-Oct'!$D446,'LGE and KU 8760s'!$E:$E,'S On Apr-Oct'!$E446)</f>
        <v>571583.73920288694</v>
      </c>
      <c r="I446" s="20">
        <f>SUMIFS('LGE and KU 8760s'!G:G,'LGE and KU 8760s'!$B:$B,'S On Apr-Oct'!$B446,'LGE and KU 8760s'!$C:$C,'S On Apr-Oct'!$C446,'LGE and KU 8760s'!$D:$D,'S On Apr-Oct'!$D446,'LGE and KU 8760s'!$E:$E,'S On Apr-Oct'!$E446)</f>
        <v>665469.64535564464</v>
      </c>
      <c r="J446" s="10"/>
      <c r="K446" s="2"/>
      <c r="L446" s="2"/>
      <c r="M446" s="2"/>
      <c r="N446" s="12"/>
      <c r="O446" s="2"/>
      <c r="P446" s="2"/>
      <c r="Q446" s="2"/>
      <c r="R446" s="2"/>
      <c r="S446" s="2"/>
      <c r="T446" s="2"/>
      <c r="U446" s="2"/>
      <c r="V446" s="2"/>
      <c r="W446" s="2"/>
      <c r="X446" s="2"/>
      <c r="AA446" s="2"/>
      <c r="AB446"/>
      <c r="AC446"/>
      <c r="AD446"/>
    </row>
    <row r="447" spans="1:30" x14ac:dyDescent="0.25">
      <c r="A447" s="17">
        <f t="shared" si="16"/>
        <v>42278.666666666664</v>
      </c>
      <c r="B447" s="18">
        <v>2015</v>
      </c>
      <c r="C447" s="18">
        <v>10</v>
      </c>
      <c r="D447" s="18">
        <v>1</v>
      </c>
      <c r="E447" s="18">
        <v>16</v>
      </c>
      <c r="F447" s="19">
        <f t="shared" si="14"/>
        <v>42644.666666666664</v>
      </c>
      <c r="G447" s="18">
        <f t="shared" si="15"/>
        <v>5</v>
      </c>
      <c r="H447" s="20">
        <f>SUMIFS('LGE and KU 8760s'!F:F,'LGE and KU 8760s'!$B:$B,'S On Apr-Oct'!$B447,'LGE and KU 8760s'!$C:$C,'S On Apr-Oct'!$C447,'LGE and KU 8760s'!$D:$D,'S On Apr-Oct'!$D447,'LGE and KU 8760s'!$E:$E,'S On Apr-Oct'!$E447)</f>
        <v>657214.57267109526</v>
      </c>
      <c r="I447" s="20">
        <f>SUMIFS('LGE and KU 8760s'!G:G,'LGE and KU 8760s'!$B:$B,'S On Apr-Oct'!$B447,'LGE and KU 8760s'!$C:$C,'S On Apr-Oct'!$C447,'LGE and KU 8760s'!$D:$D,'S On Apr-Oct'!$D447,'LGE and KU 8760s'!$E:$E,'S On Apr-Oct'!$E447)</f>
        <v>741920.59991083783</v>
      </c>
      <c r="J447" s="10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AA447" s="2"/>
      <c r="AB447"/>
      <c r="AC447"/>
      <c r="AD447"/>
    </row>
    <row r="448" spans="1:30" x14ac:dyDescent="0.25">
      <c r="A448" s="17">
        <f t="shared" si="16"/>
        <v>42279.541666666664</v>
      </c>
      <c r="B448" s="18">
        <v>2015</v>
      </c>
      <c r="C448" s="18">
        <v>10</v>
      </c>
      <c r="D448" s="18">
        <v>2</v>
      </c>
      <c r="E448" s="18">
        <v>13</v>
      </c>
      <c r="F448" s="19">
        <f t="shared" si="14"/>
        <v>42645.541666666664</v>
      </c>
      <c r="G448" s="18">
        <f t="shared" si="15"/>
        <v>6</v>
      </c>
      <c r="H448" s="20">
        <f>SUMIFS('LGE and KU 8760s'!F:F,'LGE and KU 8760s'!$B:$B,'S On Apr-Oct'!$B448,'LGE and KU 8760s'!$C:$C,'S On Apr-Oct'!$C448,'LGE and KU 8760s'!$D:$D,'S On Apr-Oct'!$D448,'LGE and KU 8760s'!$E:$E,'S On Apr-Oct'!$E448)</f>
        <v>487395.14362407807</v>
      </c>
      <c r="I448" s="20">
        <f>SUMIFS('LGE and KU 8760s'!G:G,'LGE and KU 8760s'!$B:$B,'S On Apr-Oct'!$B448,'LGE and KU 8760s'!$C:$C,'S On Apr-Oct'!$C448,'LGE and KU 8760s'!$D:$D,'S On Apr-Oct'!$D448,'LGE and KU 8760s'!$E:$E,'S On Apr-Oct'!$E448)</f>
        <v>632550.54280410183</v>
      </c>
      <c r="J448" s="10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AA448" s="2"/>
      <c r="AB448"/>
      <c r="AC448"/>
      <c r="AD448"/>
    </row>
    <row r="449" spans="1:30" x14ac:dyDescent="0.25">
      <c r="A449" s="17">
        <f t="shared" si="16"/>
        <v>42279.583333333336</v>
      </c>
      <c r="B449" s="18">
        <v>2015</v>
      </c>
      <c r="C449" s="18">
        <v>10</v>
      </c>
      <c r="D449" s="18">
        <v>2</v>
      </c>
      <c r="E449" s="18">
        <v>14</v>
      </c>
      <c r="F449" s="19">
        <f t="shared" si="14"/>
        <v>42645.583333333336</v>
      </c>
      <c r="G449" s="18">
        <f t="shared" si="15"/>
        <v>6</v>
      </c>
      <c r="H449" s="20">
        <f>SUMIFS('LGE and KU 8760s'!F:F,'LGE and KU 8760s'!$B:$B,'S On Apr-Oct'!$B449,'LGE and KU 8760s'!$C:$C,'S On Apr-Oct'!$C449,'LGE and KU 8760s'!$D:$D,'S On Apr-Oct'!$D449,'LGE and KU 8760s'!$E:$E,'S On Apr-Oct'!$E449)</f>
        <v>526315.44186380762</v>
      </c>
      <c r="I449" s="20">
        <f>SUMIFS('LGE and KU 8760s'!G:G,'LGE and KU 8760s'!$B:$B,'S On Apr-Oct'!$B449,'LGE and KU 8760s'!$C:$C,'S On Apr-Oct'!$C449,'LGE and KU 8760s'!$D:$D,'S On Apr-Oct'!$D449,'LGE and KU 8760s'!$E:$E,'S On Apr-Oct'!$E449)</f>
        <v>668318.97283426346</v>
      </c>
      <c r="J449" s="10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AA449" s="2"/>
      <c r="AB449"/>
      <c r="AC449"/>
      <c r="AD449"/>
    </row>
    <row r="450" spans="1:30" x14ac:dyDescent="0.25">
      <c r="A450" s="17">
        <f t="shared" si="16"/>
        <v>42279.625</v>
      </c>
      <c r="B450" s="18">
        <v>2015</v>
      </c>
      <c r="C450" s="18">
        <v>10</v>
      </c>
      <c r="D450" s="18">
        <v>2</v>
      </c>
      <c r="E450" s="18">
        <v>15</v>
      </c>
      <c r="F450" s="19">
        <f t="shared" si="14"/>
        <v>42645.625</v>
      </c>
      <c r="G450" s="18">
        <f t="shared" si="15"/>
        <v>6</v>
      </c>
      <c r="H450" s="20">
        <f>SUMIFS('LGE and KU 8760s'!F:F,'LGE and KU 8760s'!$B:$B,'S On Apr-Oct'!$B450,'LGE and KU 8760s'!$C:$C,'S On Apr-Oct'!$C450,'LGE and KU 8760s'!$D:$D,'S On Apr-Oct'!$D450,'LGE and KU 8760s'!$E:$E,'S On Apr-Oct'!$E450)</f>
        <v>537699.38367212482</v>
      </c>
      <c r="I450" s="20">
        <f>SUMIFS('LGE and KU 8760s'!G:G,'LGE and KU 8760s'!$B:$B,'S On Apr-Oct'!$B450,'LGE and KU 8760s'!$C:$C,'S On Apr-Oct'!$C450,'LGE and KU 8760s'!$D:$D,'S On Apr-Oct'!$D450,'LGE and KU 8760s'!$E:$E,'S On Apr-Oct'!$E450)</f>
        <v>743192.89092630066</v>
      </c>
      <c r="J450" s="10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AA450" s="2"/>
      <c r="AB450"/>
      <c r="AC450"/>
      <c r="AD450"/>
    </row>
    <row r="451" spans="1:30" x14ac:dyDescent="0.25">
      <c r="A451" s="17">
        <f t="shared" si="16"/>
        <v>42279.666666666664</v>
      </c>
      <c r="B451" s="18">
        <v>2015</v>
      </c>
      <c r="C451" s="18">
        <v>10</v>
      </c>
      <c r="D451" s="18">
        <v>2</v>
      </c>
      <c r="E451" s="18">
        <v>16</v>
      </c>
      <c r="F451" s="19">
        <f t="shared" si="14"/>
        <v>42645.666666666664</v>
      </c>
      <c r="G451" s="18">
        <f t="shared" si="15"/>
        <v>6</v>
      </c>
      <c r="H451" s="20">
        <f>SUMIFS('LGE and KU 8760s'!F:F,'LGE and KU 8760s'!$B:$B,'S On Apr-Oct'!$B451,'LGE and KU 8760s'!$C:$C,'S On Apr-Oct'!$C451,'LGE and KU 8760s'!$D:$D,'S On Apr-Oct'!$D451,'LGE and KU 8760s'!$E:$E,'S On Apr-Oct'!$E451)</f>
        <v>588615.8712988263</v>
      </c>
      <c r="I451" s="20">
        <f>SUMIFS('LGE and KU 8760s'!G:G,'LGE and KU 8760s'!$B:$B,'S On Apr-Oct'!$B451,'LGE and KU 8760s'!$C:$C,'S On Apr-Oct'!$C451,'LGE and KU 8760s'!$D:$D,'S On Apr-Oct'!$D451,'LGE and KU 8760s'!$E:$E,'S On Apr-Oct'!$E451)</f>
        <v>790056.41019397357</v>
      </c>
      <c r="J451" s="10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AA451" s="2"/>
      <c r="AB451"/>
      <c r="AC451"/>
      <c r="AD451"/>
    </row>
    <row r="452" spans="1:30" x14ac:dyDescent="0.25">
      <c r="A452" s="17">
        <f t="shared" si="16"/>
        <v>42282.541666666664</v>
      </c>
      <c r="B452" s="18">
        <v>2015</v>
      </c>
      <c r="C452" s="18">
        <v>10</v>
      </c>
      <c r="D452" s="18">
        <v>5</v>
      </c>
      <c r="E452" s="18">
        <v>13</v>
      </c>
      <c r="F452" s="19">
        <f t="shared" si="14"/>
        <v>42648.541666666664</v>
      </c>
      <c r="G452" s="18">
        <f t="shared" si="15"/>
        <v>2</v>
      </c>
      <c r="H452" s="20">
        <f>SUMIFS('LGE and KU 8760s'!F:F,'LGE and KU 8760s'!$B:$B,'S On Apr-Oct'!$B452,'LGE and KU 8760s'!$C:$C,'S On Apr-Oct'!$C452,'LGE and KU 8760s'!$D:$D,'S On Apr-Oct'!$D452,'LGE and KU 8760s'!$E:$E,'S On Apr-Oct'!$E452)</f>
        <v>528718.0803920622</v>
      </c>
      <c r="I452" s="20">
        <f>SUMIFS('LGE and KU 8760s'!G:G,'LGE and KU 8760s'!$B:$B,'S On Apr-Oct'!$B452,'LGE and KU 8760s'!$C:$C,'S On Apr-Oct'!$C452,'LGE and KU 8760s'!$D:$D,'S On Apr-Oct'!$D452,'LGE and KU 8760s'!$E:$E,'S On Apr-Oct'!$E452)</f>
        <v>912552.72012528288</v>
      </c>
      <c r="J452" s="10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AA452" s="2"/>
      <c r="AB452"/>
      <c r="AC452"/>
      <c r="AD452"/>
    </row>
    <row r="453" spans="1:30" x14ac:dyDescent="0.25">
      <c r="A453" s="17">
        <f t="shared" si="16"/>
        <v>42282.583333333336</v>
      </c>
      <c r="B453" s="18">
        <v>2015</v>
      </c>
      <c r="C453" s="18">
        <v>10</v>
      </c>
      <c r="D453" s="18">
        <v>5</v>
      </c>
      <c r="E453" s="18">
        <v>14</v>
      </c>
      <c r="F453" s="19">
        <f t="shared" si="14"/>
        <v>42648.583333333336</v>
      </c>
      <c r="G453" s="18">
        <f t="shared" si="15"/>
        <v>2</v>
      </c>
      <c r="H453" s="20">
        <f>SUMIFS('LGE and KU 8760s'!F:F,'LGE and KU 8760s'!$B:$B,'S On Apr-Oct'!$B453,'LGE and KU 8760s'!$C:$C,'S On Apr-Oct'!$C453,'LGE and KU 8760s'!$D:$D,'S On Apr-Oct'!$D453,'LGE and KU 8760s'!$E:$E,'S On Apr-Oct'!$E453)</f>
        <v>553333.83031002095</v>
      </c>
      <c r="I453" s="20">
        <f>SUMIFS('LGE and KU 8760s'!G:G,'LGE and KU 8760s'!$B:$B,'S On Apr-Oct'!$B453,'LGE and KU 8760s'!$C:$C,'S On Apr-Oct'!$C453,'LGE and KU 8760s'!$D:$D,'S On Apr-Oct'!$D453,'LGE and KU 8760s'!$E:$E,'S On Apr-Oct'!$E453)</f>
        <v>934110.99827586033</v>
      </c>
      <c r="J453" s="10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AA453" s="2"/>
      <c r="AB453"/>
      <c r="AC453"/>
      <c r="AD453"/>
    </row>
    <row r="454" spans="1:30" x14ac:dyDescent="0.25">
      <c r="A454" s="17">
        <f t="shared" si="16"/>
        <v>42282.625</v>
      </c>
      <c r="B454" s="18">
        <v>2015</v>
      </c>
      <c r="C454" s="18">
        <v>10</v>
      </c>
      <c r="D454" s="18">
        <v>5</v>
      </c>
      <c r="E454" s="18">
        <v>15</v>
      </c>
      <c r="F454" s="19">
        <f t="shared" si="14"/>
        <v>42648.625</v>
      </c>
      <c r="G454" s="18">
        <f t="shared" si="15"/>
        <v>2</v>
      </c>
      <c r="H454" s="20">
        <f>SUMIFS('LGE and KU 8760s'!F:F,'LGE and KU 8760s'!$B:$B,'S On Apr-Oct'!$B454,'LGE and KU 8760s'!$C:$C,'S On Apr-Oct'!$C454,'LGE and KU 8760s'!$D:$D,'S On Apr-Oct'!$D454,'LGE and KU 8760s'!$E:$E,'S On Apr-Oct'!$E454)</f>
        <v>565144.6166767606</v>
      </c>
      <c r="I454" s="20">
        <f>SUMIFS('LGE and KU 8760s'!G:G,'LGE and KU 8760s'!$B:$B,'S On Apr-Oct'!$B454,'LGE and KU 8760s'!$C:$C,'S On Apr-Oct'!$C454,'LGE and KU 8760s'!$D:$D,'S On Apr-Oct'!$D454,'LGE and KU 8760s'!$E:$E,'S On Apr-Oct'!$E454)</f>
        <v>929514.94070857274</v>
      </c>
      <c r="J454" s="10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AA454" s="2"/>
      <c r="AB454"/>
      <c r="AC454"/>
      <c r="AD454"/>
    </row>
    <row r="455" spans="1:30" x14ac:dyDescent="0.25">
      <c r="A455" s="17">
        <f t="shared" si="16"/>
        <v>42282.666666666664</v>
      </c>
      <c r="B455" s="18">
        <v>2015</v>
      </c>
      <c r="C455" s="18">
        <v>10</v>
      </c>
      <c r="D455" s="18">
        <v>5</v>
      </c>
      <c r="E455" s="18">
        <v>16</v>
      </c>
      <c r="F455" s="19">
        <f t="shared" si="14"/>
        <v>42648.666666666664</v>
      </c>
      <c r="G455" s="18">
        <f t="shared" si="15"/>
        <v>2</v>
      </c>
      <c r="H455" s="20">
        <f>SUMIFS('LGE and KU 8760s'!F:F,'LGE and KU 8760s'!$B:$B,'S On Apr-Oct'!$B455,'LGE and KU 8760s'!$C:$C,'S On Apr-Oct'!$C455,'LGE and KU 8760s'!$D:$D,'S On Apr-Oct'!$D455,'LGE and KU 8760s'!$E:$E,'S On Apr-Oct'!$E455)</f>
        <v>573435.16908640799</v>
      </c>
      <c r="I455" s="20">
        <f>SUMIFS('LGE and KU 8760s'!G:G,'LGE and KU 8760s'!$B:$B,'S On Apr-Oct'!$B455,'LGE and KU 8760s'!$C:$C,'S On Apr-Oct'!$C455,'LGE and KU 8760s'!$D:$D,'S On Apr-Oct'!$D455,'LGE and KU 8760s'!$E:$E,'S On Apr-Oct'!$E455)</f>
        <v>875955.00471698109</v>
      </c>
      <c r="J455" s="10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AA455" s="2"/>
      <c r="AB455"/>
      <c r="AC455"/>
      <c r="AD455"/>
    </row>
    <row r="456" spans="1:30" x14ac:dyDescent="0.25">
      <c r="A456" s="17">
        <f t="shared" si="16"/>
        <v>42283.541666666664</v>
      </c>
      <c r="B456" s="18">
        <v>2015</v>
      </c>
      <c r="C456" s="18">
        <v>10</v>
      </c>
      <c r="D456" s="18">
        <v>6</v>
      </c>
      <c r="E456" s="18">
        <v>13</v>
      </c>
      <c r="F456" s="19">
        <f t="shared" si="14"/>
        <v>42649.541666666664</v>
      </c>
      <c r="G456" s="18">
        <f t="shared" si="15"/>
        <v>3</v>
      </c>
      <c r="H456" s="20">
        <f>SUMIFS('LGE and KU 8760s'!F:F,'LGE and KU 8760s'!$B:$B,'S On Apr-Oct'!$B456,'LGE and KU 8760s'!$C:$C,'S On Apr-Oct'!$C456,'LGE and KU 8760s'!$D:$D,'S On Apr-Oct'!$D456,'LGE and KU 8760s'!$E:$E,'S On Apr-Oct'!$E456)</f>
        <v>524195.94922174653</v>
      </c>
      <c r="I456" s="20">
        <f>SUMIFS('LGE and KU 8760s'!G:G,'LGE and KU 8760s'!$B:$B,'S On Apr-Oct'!$B456,'LGE and KU 8760s'!$C:$C,'S On Apr-Oct'!$C456,'LGE and KU 8760s'!$D:$D,'S On Apr-Oct'!$D456,'LGE and KU 8760s'!$E:$E,'S On Apr-Oct'!$E456)</f>
        <v>746591.1908001469</v>
      </c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AA456" s="2"/>
      <c r="AB456"/>
      <c r="AC456"/>
      <c r="AD456"/>
    </row>
    <row r="457" spans="1:30" x14ac:dyDescent="0.25">
      <c r="A457" s="17">
        <f t="shared" si="16"/>
        <v>42283.583333333336</v>
      </c>
      <c r="B457" s="18">
        <v>2015</v>
      </c>
      <c r="C457" s="18">
        <v>10</v>
      </c>
      <c r="D457" s="18">
        <v>6</v>
      </c>
      <c r="E457" s="18">
        <v>14</v>
      </c>
      <c r="F457" s="19">
        <f t="shared" si="14"/>
        <v>42649.583333333336</v>
      </c>
      <c r="G457" s="18">
        <f t="shared" si="15"/>
        <v>3</v>
      </c>
      <c r="H457" s="20">
        <f>SUMIFS('LGE and KU 8760s'!F:F,'LGE and KU 8760s'!$B:$B,'S On Apr-Oct'!$B457,'LGE and KU 8760s'!$C:$C,'S On Apr-Oct'!$C457,'LGE and KU 8760s'!$D:$D,'S On Apr-Oct'!$D457,'LGE and KU 8760s'!$E:$E,'S On Apr-Oct'!$E457)</f>
        <v>479425.97626505786</v>
      </c>
      <c r="I457" s="20">
        <f>SUMIFS('LGE and KU 8760s'!G:G,'LGE and KU 8760s'!$B:$B,'S On Apr-Oct'!$B457,'LGE and KU 8760s'!$C:$C,'S On Apr-Oct'!$C457,'LGE and KU 8760s'!$D:$D,'S On Apr-Oct'!$D457,'LGE and KU 8760s'!$E:$E,'S On Apr-Oct'!$E457)</f>
        <v>737465.59839757183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AA457" s="2"/>
      <c r="AB457"/>
      <c r="AC457"/>
      <c r="AD457"/>
    </row>
    <row r="458" spans="1:30" x14ac:dyDescent="0.25">
      <c r="A458" s="17">
        <f t="shared" si="16"/>
        <v>42283.625</v>
      </c>
      <c r="B458" s="18">
        <v>2015</v>
      </c>
      <c r="C458" s="18">
        <v>10</v>
      </c>
      <c r="D458" s="18">
        <v>6</v>
      </c>
      <c r="E458" s="18">
        <v>15</v>
      </c>
      <c r="F458" s="19">
        <f t="shared" si="14"/>
        <v>42649.625</v>
      </c>
      <c r="G458" s="18">
        <f t="shared" si="15"/>
        <v>3</v>
      </c>
      <c r="H458" s="20">
        <f>SUMIFS('LGE and KU 8760s'!F:F,'LGE and KU 8760s'!$B:$B,'S On Apr-Oct'!$B458,'LGE and KU 8760s'!$C:$C,'S On Apr-Oct'!$C458,'LGE and KU 8760s'!$D:$D,'S On Apr-Oct'!$D458,'LGE and KU 8760s'!$E:$E,'S On Apr-Oct'!$E458)</f>
        <v>497109.69546465331</v>
      </c>
      <c r="I458" s="20">
        <f>SUMIFS('LGE and KU 8760s'!G:G,'LGE and KU 8760s'!$B:$B,'S On Apr-Oct'!$B458,'LGE and KU 8760s'!$C:$C,'S On Apr-Oct'!$C458,'LGE and KU 8760s'!$D:$D,'S On Apr-Oct'!$D458,'LGE and KU 8760s'!$E:$E,'S On Apr-Oct'!$E458)</f>
        <v>725492.21735920012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AA458" s="2"/>
      <c r="AB458"/>
      <c r="AC458"/>
      <c r="AD458"/>
    </row>
    <row r="459" spans="1:30" x14ac:dyDescent="0.25">
      <c r="A459" s="17">
        <f t="shared" si="16"/>
        <v>42283.666666666664</v>
      </c>
      <c r="B459" s="18">
        <v>2015</v>
      </c>
      <c r="C459" s="18">
        <v>10</v>
      </c>
      <c r="D459" s="18">
        <v>6</v>
      </c>
      <c r="E459" s="18">
        <v>16</v>
      </c>
      <c r="F459" s="19">
        <f t="shared" si="14"/>
        <v>42649.666666666664</v>
      </c>
      <c r="G459" s="18">
        <f t="shared" si="15"/>
        <v>3</v>
      </c>
      <c r="H459" s="20">
        <f>SUMIFS('LGE and KU 8760s'!F:F,'LGE and KU 8760s'!$B:$B,'S On Apr-Oct'!$B459,'LGE and KU 8760s'!$C:$C,'S On Apr-Oct'!$C459,'LGE and KU 8760s'!$D:$D,'S On Apr-Oct'!$D459,'LGE and KU 8760s'!$E:$E,'S On Apr-Oct'!$E459)</f>
        <v>463781.48093565193</v>
      </c>
      <c r="I459" s="20">
        <f>SUMIFS('LGE and KU 8760s'!G:G,'LGE and KU 8760s'!$B:$B,'S On Apr-Oct'!$B459,'LGE and KU 8760s'!$C:$C,'S On Apr-Oct'!$C459,'LGE and KU 8760s'!$D:$D,'S On Apr-Oct'!$D459,'LGE and KU 8760s'!$E:$E,'S On Apr-Oct'!$E459)</f>
        <v>692688.03269992454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AA459" s="2"/>
      <c r="AB459"/>
      <c r="AC459"/>
      <c r="AD459"/>
    </row>
    <row r="460" spans="1:30" x14ac:dyDescent="0.25">
      <c r="A460" s="17">
        <f t="shared" si="16"/>
        <v>42284.541666666664</v>
      </c>
      <c r="B460" s="18">
        <v>2015</v>
      </c>
      <c r="C460" s="18">
        <v>10</v>
      </c>
      <c r="D460" s="18">
        <v>7</v>
      </c>
      <c r="E460" s="18">
        <v>13</v>
      </c>
      <c r="F460" s="19">
        <f t="shared" si="14"/>
        <v>42650.541666666664</v>
      </c>
      <c r="G460" s="18">
        <f t="shared" si="15"/>
        <v>4</v>
      </c>
      <c r="H460" s="20">
        <f>SUMIFS('LGE and KU 8760s'!F:F,'LGE and KU 8760s'!$B:$B,'S On Apr-Oct'!$B460,'LGE and KU 8760s'!$C:$C,'S On Apr-Oct'!$C460,'LGE and KU 8760s'!$D:$D,'S On Apr-Oct'!$D460,'LGE and KU 8760s'!$E:$E,'S On Apr-Oct'!$E460)</f>
        <v>286154.41212665086</v>
      </c>
      <c r="I460" s="20">
        <f>SUMIFS('LGE and KU 8760s'!G:G,'LGE and KU 8760s'!$B:$B,'S On Apr-Oct'!$B460,'LGE and KU 8760s'!$C:$C,'S On Apr-Oct'!$C460,'LGE and KU 8760s'!$D:$D,'S On Apr-Oct'!$D460,'LGE and KU 8760s'!$E:$E,'S On Apr-Oct'!$E460)</f>
        <v>396200.89027354383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AA460" s="2"/>
      <c r="AB460"/>
      <c r="AC460"/>
      <c r="AD460"/>
    </row>
    <row r="461" spans="1:30" x14ac:dyDescent="0.25">
      <c r="A461" s="17">
        <f t="shared" si="16"/>
        <v>42284.583333333336</v>
      </c>
      <c r="B461" s="18">
        <v>2015</v>
      </c>
      <c r="C461" s="18">
        <v>10</v>
      </c>
      <c r="D461" s="18">
        <v>7</v>
      </c>
      <c r="E461" s="18">
        <v>14</v>
      </c>
      <c r="F461" s="19">
        <f t="shared" si="14"/>
        <v>42650.583333333336</v>
      </c>
      <c r="G461" s="18">
        <f t="shared" si="15"/>
        <v>4</v>
      </c>
      <c r="H461" s="20">
        <f>SUMIFS('LGE and KU 8760s'!F:F,'LGE and KU 8760s'!$B:$B,'S On Apr-Oct'!$B461,'LGE and KU 8760s'!$C:$C,'S On Apr-Oct'!$C461,'LGE and KU 8760s'!$D:$D,'S On Apr-Oct'!$D461,'LGE and KU 8760s'!$E:$E,'S On Apr-Oct'!$E461)</f>
        <v>311659.18534976523</v>
      </c>
      <c r="I461" s="20">
        <f>SUMIFS('LGE and KU 8760s'!G:G,'LGE and KU 8760s'!$B:$B,'S On Apr-Oct'!$B461,'LGE and KU 8760s'!$C:$C,'S On Apr-Oct'!$C461,'LGE and KU 8760s'!$D:$D,'S On Apr-Oct'!$D461,'LGE and KU 8760s'!$E:$E,'S On Apr-Oct'!$E461)</f>
        <v>416267.79727768904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AA461" s="2"/>
      <c r="AB461"/>
      <c r="AC461"/>
      <c r="AD461"/>
    </row>
    <row r="462" spans="1:30" x14ac:dyDescent="0.25">
      <c r="A462" s="17">
        <f t="shared" si="16"/>
        <v>42284.625</v>
      </c>
      <c r="B462" s="18">
        <v>2015</v>
      </c>
      <c r="C462" s="18">
        <v>10</v>
      </c>
      <c r="D462" s="18">
        <v>7</v>
      </c>
      <c r="E462" s="18">
        <v>15</v>
      </c>
      <c r="F462" s="19">
        <f t="shared" si="14"/>
        <v>42650.625</v>
      </c>
      <c r="G462" s="18">
        <f t="shared" si="15"/>
        <v>4</v>
      </c>
      <c r="H462" s="20">
        <f>SUMIFS('LGE and KU 8760s'!F:F,'LGE and KU 8760s'!$B:$B,'S On Apr-Oct'!$B462,'LGE and KU 8760s'!$C:$C,'S On Apr-Oct'!$C462,'LGE and KU 8760s'!$D:$D,'S On Apr-Oct'!$D462,'LGE and KU 8760s'!$E:$E,'S On Apr-Oct'!$E462)</f>
        <v>348294.9399935276</v>
      </c>
      <c r="I462" s="20">
        <f>SUMIFS('LGE and KU 8760s'!G:G,'LGE and KU 8760s'!$B:$B,'S On Apr-Oct'!$B462,'LGE and KU 8760s'!$C:$C,'S On Apr-Oct'!$C462,'LGE and KU 8760s'!$D:$D,'S On Apr-Oct'!$D462,'LGE and KU 8760s'!$E:$E,'S On Apr-Oct'!$E462)</f>
        <v>452131.77410704433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AA462" s="2"/>
      <c r="AB462"/>
      <c r="AC462"/>
      <c r="AD462"/>
    </row>
    <row r="463" spans="1:30" x14ac:dyDescent="0.25">
      <c r="A463" s="17">
        <f t="shared" si="16"/>
        <v>42284.666666666664</v>
      </c>
      <c r="B463" s="18">
        <v>2015</v>
      </c>
      <c r="C463" s="18">
        <v>10</v>
      </c>
      <c r="D463" s="18">
        <v>7</v>
      </c>
      <c r="E463" s="18">
        <v>16</v>
      </c>
      <c r="F463" s="19">
        <f t="shared" si="14"/>
        <v>42650.666666666664</v>
      </c>
      <c r="G463" s="18">
        <f t="shared" si="15"/>
        <v>4</v>
      </c>
      <c r="H463" s="20">
        <f>SUMIFS('LGE and KU 8760s'!F:F,'LGE and KU 8760s'!$B:$B,'S On Apr-Oct'!$B463,'LGE and KU 8760s'!$C:$C,'S On Apr-Oct'!$C463,'LGE and KU 8760s'!$D:$D,'S On Apr-Oct'!$D463,'LGE and KU 8760s'!$E:$E,'S On Apr-Oct'!$E463)</f>
        <v>358966.44954486866</v>
      </c>
      <c r="I463" s="20">
        <f>SUMIFS('LGE and KU 8760s'!G:G,'LGE and KU 8760s'!$B:$B,'S On Apr-Oct'!$B463,'LGE and KU 8760s'!$C:$C,'S On Apr-Oct'!$C463,'LGE and KU 8760s'!$D:$D,'S On Apr-Oct'!$D463,'LGE and KU 8760s'!$E:$E,'S On Apr-Oct'!$E463)</f>
        <v>484316.32161106652</v>
      </c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AA463" s="2"/>
      <c r="AB463"/>
      <c r="AC463"/>
      <c r="AD463"/>
    </row>
    <row r="464" spans="1:30" x14ac:dyDescent="0.25">
      <c r="A464" s="17">
        <f t="shared" si="16"/>
        <v>42285.541666666664</v>
      </c>
      <c r="B464" s="18">
        <v>2015</v>
      </c>
      <c r="C464" s="18">
        <v>10</v>
      </c>
      <c r="D464" s="18">
        <v>8</v>
      </c>
      <c r="E464" s="18">
        <v>13</v>
      </c>
      <c r="F464" s="19">
        <f t="shared" si="14"/>
        <v>42651.541666666664</v>
      </c>
      <c r="G464" s="18">
        <f t="shared" si="15"/>
        <v>5</v>
      </c>
      <c r="H464" s="20">
        <f>SUMIFS('LGE and KU 8760s'!F:F,'LGE and KU 8760s'!$B:$B,'S On Apr-Oct'!$B464,'LGE and KU 8760s'!$C:$C,'S On Apr-Oct'!$C464,'LGE and KU 8760s'!$D:$D,'S On Apr-Oct'!$D464,'LGE and KU 8760s'!$E:$E,'S On Apr-Oct'!$E464)</f>
        <v>309429.80077906349</v>
      </c>
      <c r="I464" s="20">
        <f>SUMIFS('LGE and KU 8760s'!G:G,'LGE and KU 8760s'!$B:$B,'S On Apr-Oct'!$B464,'LGE and KU 8760s'!$C:$C,'S On Apr-Oct'!$C464,'LGE and KU 8760s'!$D:$D,'S On Apr-Oct'!$D464,'LGE and KU 8760s'!$E:$E,'S On Apr-Oct'!$E464)</f>
        <v>366836.72205243952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AA464" s="2"/>
      <c r="AB464"/>
      <c r="AC464"/>
      <c r="AD464"/>
    </row>
    <row r="465" spans="1:30" x14ac:dyDescent="0.25">
      <c r="A465" s="17">
        <f t="shared" si="16"/>
        <v>42285.583333333336</v>
      </c>
      <c r="B465" s="18">
        <v>2015</v>
      </c>
      <c r="C465" s="18">
        <v>10</v>
      </c>
      <c r="D465" s="18">
        <v>8</v>
      </c>
      <c r="E465" s="18">
        <v>14</v>
      </c>
      <c r="F465" s="19">
        <f t="shared" si="14"/>
        <v>42651.583333333336</v>
      </c>
      <c r="G465" s="18">
        <f t="shared" si="15"/>
        <v>5</v>
      </c>
      <c r="H465" s="20">
        <f>SUMIFS('LGE and KU 8760s'!F:F,'LGE and KU 8760s'!$B:$B,'S On Apr-Oct'!$B465,'LGE and KU 8760s'!$C:$C,'S On Apr-Oct'!$C465,'LGE and KU 8760s'!$D:$D,'S On Apr-Oct'!$D465,'LGE and KU 8760s'!$E:$E,'S On Apr-Oct'!$E465)</f>
        <v>332459.62951412122</v>
      </c>
      <c r="I465" s="20">
        <f>SUMIFS('LGE and KU 8760s'!G:G,'LGE and KU 8760s'!$B:$B,'S On Apr-Oct'!$B465,'LGE and KU 8760s'!$C:$C,'S On Apr-Oct'!$C465,'LGE and KU 8760s'!$D:$D,'S On Apr-Oct'!$D465,'LGE and KU 8760s'!$E:$E,'S On Apr-Oct'!$E465)</f>
        <v>388375.81070773385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AA465" s="2"/>
      <c r="AB465"/>
      <c r="AC465"/>
      <c r="AD465"/>
    </row>
    <row r="466" spans="1:30" x14ac:dyDescent="0.25">
      <c r="A466" s="17">
        <f t="shared" si="16"/>
        <v>42285.625</v>
      </c>
      <c r="B466" s="18">
        <v>2015</v>
      </c>
      <c r="C466" s="18">
        <v>10</v>
      </c>
      <c r="D466" s="18">
        <v>8</v>
      </c>
      <c r="E466" s="18">
        <v>15</v>
      </c>
      <c r="F466" s="19">
        <f t="shared" si="14"/>
        <v>42651.625</v>
      </c>
      <c r="G466" s="18">
        <f t="shared" si="15"/>
        <v>5</v>
      </c>
      <c r="H466" s="20">
        <f>SUMIFS('LGE and KU 8760s'!F:F,'LGE and KU 8760s'!$B:$B,'S On Apr-Oct'!$B466,'LGE and KU 8760s'!$C:$C,'S On Apr-Oct'!$C466,'LGE and KU 8760s'!$D:$D,'S On Apr-Oct'!$D466,'LGE and KU 8760s'!$E:$E,'S On Apr-Oct'!$E466)</f>
        <v>348890.76227114809</v>
      </c>
      <c r="I466" s="20">
        <f>SUMIFS('LGE and KU 8760s'!G:G,'LGE and KU 8760s'!$B:$B,'S On Apr-Oct'!$B466,'LGE and KU 8760s'!$C:$C,'S On Apr-Oct'!$C466,'LGE and KU 8760s'!$D:$D,'S On Apr-Oct'!$D466,'LGE and KU 8760s'!$E:$E,'S On Apr-Oct'!$E466)</f>
        <v>405111.2675721444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AA466" s="2"/>
      <c r="AB466"/>
      <c r="AC466"/>
      <c r="AD466"/>
    </row>
    <row r="467" spans="1:30" x14ac:dyDescent="0.25">
      <c r="A467" s="17">
        <f t="shared" si="16"/>
        <v>42285.666666666664</v>
      </c>
      <c r="B467" s="18">
        <v>2015</v>
      </c>
      <c r="C467" s="18">
        <v>10</v>
      </c>
      <c r="D467" s="18">
        <v>8</v>
      </c>
      <c r="E467" s="18">
        <v>16</v>
      </c>
      <c r="F467" s="19">
        <f t="shared" si="14"/>
        <v>42651.666666666664</v>
      </c>
      <c r="G467" s="18">
        <f t="shared" si="15"/>
        <v>5</v>
      </c>
      <c r="H467" s="20">
        <f>SUMIFS('LGE and KU 8760s'!F:F,'LGE and KU 8760s'!$B:$B,'S On Apr-Oct'!$B467,'LGE and KU 8760s'!$C:$C,'S On Apr-Oct'!$C467,'LGE and KU 8760s'!$D:$D,'S On Apr-Oct'!$D467,'LGE and KU 8760s'!$E:$E,'S On Apr-Oct'!$E467)</f>
        <v>381552.07865906169</v>
      </c>
      <c r="I467" s="20">
        <f>SUMIFS('LGE and KU 8760s'!G:G,'LGE and KU 8760s'!$B:$B,'S On Apr-Oct'!$B467,'LGE and KU 8760s'!$C:$C,'S On Apr-Oct'!$C467,'LGE and KU 8760s'!$D:$D,'S On Apr-Oct'!$D467,'LGE and KU 8760s'!$E:$E,'S On Apr-Oct'!$E467)</f>
        <v>441216.04443996586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AA467" s="2"/>
      <c r="AB467"/>
      <c r="AC467"/>
      <c r="AD467"/>
    </row>
    <row r="468" spans="1:30" x14ac:dyDescent="0.25">
      <c r="A468" s="17">
        <f t="shared" si="16"/>
        <v>42286.541666666664</v>
      </c>
      <c r="B468" s="18">
        <v>2015</v>
      </c>
      <c r="C468" s="18">
        <v>10</v>
      </c>
      <c r="D468" s="18">
        <v>9</v>
      </c>
      <c r="E468" s="18">
        <v>13</v>
      </c>
      <c r="F468" s="19">
        <f t="shared" si="14"/>
        <v>42652.541666666664</v>
      </c>
      <c r="G468" s="18">
        <f t="shared" si="15"/>
        <v>6</v>
      </c>
      <c r="H468" s="20">
        <f>SUMIFS('LGE and KU 8760s'!F:F,'LGE and KU 8760s'!$B:$B,'S On Apr-Oct'!$B468,'LGE and KU 8760s'!$C:$C,'S On Apr-Oct'!$C468,'LGE and KU 8760s'!$D:$D,'S On Apr-Oct'!$D468,'LGE and KU 8760s'!$E:$E,'S On Apr-Oct'!$E468)</f>
        <v>274345.58239468286</v>
      </c>
      <c r="I468" s="20">
        <f>SUMIFS('LGE and KU 8760s'!G:G,'LGE and KU 8760s'!$B:$B,'S On Apr-Oct'!$B468,'LGE and KU 8760s'!$C:$C,'S On Apr-Oct'!$C468,'LGE and KU 8760s'!$D:$D,'S On Apr-Oct'!$D468,'LGE and KU 8760s'!$E:$E,'S On Apr-Oct'!$E468)</f>
        <v>382244.59165892296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AA468" s="2"/>
      <c r="AB468"/>
      <c r="AC468"/>
      <c r="AD468"/>
    </row>
    <row r="469" spans="1:30" x14ac:dyDescent="0.25">
      <c r="A469" s="17">
        <f t="shared" si="16"/>
        <v>42286.583333333336</v>
      </c>
      <c r="B469" s="18">
        <v>2015</v>
      </c>
      <c r="C469" s="18">
        <v>10</v>
      </c>
      <c r="D469" s="18">
        <v>9</v>
      </c>
      <c r="E469" s="18">
        <v>14</v>
      </c>
      <c r="F469" s="19">
        <f t="shared" si="14"/>
        <v>42652.583333333336</v>
      </c>
      <c r="G469" s="18">
        <f t="shared" si="15"/>
        <v>6</v>
      </c>
      <c r="H469" s="20">
        <f>SUMIFS('LGE and KU 8760s'!F:F,'LGE and KU 8760s'!$B:$B,'S On Apr-Oct'!$B469,'LGE and KU 8760s'!$C:$C,'S On Apr-Oct'!$C469,'LGE and KU 8760s'!$D:$D,'S On Apr-Oct'!$D469,'LGE and KU 8760s'!$E:$E,'S On Apr-Oct'!$E469)</f>
        <v>306968.97067129181</v>
      </c>
      <c r="I469" s="20">
        <f>SUMIFS('LGE and KU 8760s'!G:G,'LGE and KU 8760s'!$B:$B,'S On Apr-Oct'!$B469,'LGE and KU 8760s'!$C:$C,'S On Apr-Oct'!$C469,'LGE and KU 8760s'!$D:$D,'S On Apr-Oct'!$D469,'LGE and KU 8760s'!$E:$E,'S On Apr-Oct'!$E469)</f>
        <v>417070.73988855525</v>
      </c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AA469" s="2"/>
      <c r="AB469"/>
      <c r="AC469"/>
      <c r="AD469"/>
    </row>
    <row r="470" spans="1:30" x14ac:dyDescent="0.25">
      <c r="A470" s="17">
        <f t="shared" si="16"/>
        <v>42286.625</v>
      </c>
      <c r="B470" s="18">
        <v>2015</v>
      </c>
      <c r="C470" s="18">
        <v>10</v>
      </c>
      <c r="D470" s="18">
        <v>9</v>
      </c>
      <c r="E470" s="18">
        <v>15</v>
      </c>
      <c r="F470" s="19">
        <f t="shared" si="14"/>
        <v>42652.625</v>
      </c>
      <c r="G470" s="18">
        <f t="shared" si="15"/>
        <v>6</v>
      </c>
      <c r="H470" s="20">
        <f>SUMIFS('LGE and KU 8760s'!F:F,'LGE and KU 8760s'!$B:$B,'S On Apr-Oct'!$B470,'LGE and KU 8760s'!$C:$C,'S On Apr-Oct'!$C470,'LGE and KU 8760s'!$D:$D,'S On Apr-Oct'!$D470,'LGE and KU 8760s'!$E:$E,'S On Apr-Oct'!$E470)</f>
        <v>328920.82647394529</v>
      </c>
      <c r="I470" s="20">
        <f>SUMIFS('LGE and KU 8760s'!G:G,'LGE and KU 8760s'!$B:$B,'S On Apr-Oct'!$B470,'LGE and KU 8760s'!$C:$C,'S On Apr-Oct'!$C470,'LGE and KU 8760s'!$D:$D,'S On Apr-Oct'!$D470,'LGE and KU 8760s'!$E:$E,'S On Apr-Oct'!$E470)</f>
        <v>453328.61092442268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AA470" s="2"/>
      <c r="AB470"/>
      <c r="AC470"/>
      <c r="AD470"/>
    </row>
    <row r="471" spans="1:30" x14ac:dyDescent="0.25">
      <c r="A471" s="17">
        <f t="shared" si="16"/>
        <v>42286.666666666664</v>
      </c>
      <c r="B471" s="18">
        <v>2015</v>
      </c>
      <c r="C471" s="18">
        <v>10</v>
      </c>
      <c r="D471" s="18">
        <v>9</v>
      </c>
      <c r="E471" s="18">
        <v>16</v>
      </c>
      <c r="F471" s="19">
        <f t="shared" si="14"/>
        <v>42652.666666666664</v>
      </c>
      <c r="G471" s="18">
        <f t="shared" si="15"/>
        <v>6</v>
      </c>
      <c r="H471" s="20">
        <f>SUMIFS('LGE and KU 8760s'!F:F,'LGE and KU 8760s'!$B:$B,'S On Apr-Oct'!$B471,'LGE and KU 8760s'!$C:$C,'S On Apr-Oct'!$C471,'LGE and KU 8760s'!$D:$D,'S On Apr-Oct'!$D471,'LGE and KU 8760s'!$E:$E,'S On Apr-Oct'!$E471)</f>
        <v>403763.87279794493</v>
      </c>
      <c r="I471" s="20">
        <f>SUMIFS('LGE and KU 8760s'!G:G,'LGE and KU 8760s'!$B:$B,'S On Apr-Oct'!$B471,'LGE and KU 8760s'!$C:$C,'S On Apr-Oct'!$C471,'LGE and KU 8760s'!$D:$D,'S On Apr-Oct'!$D471,'LGE and KU 8760s'!$E:$E,'S On Apr-Oct'!$E471)</f>
        <v>489685.31973113259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AA471" s="2"/>
      <c r="AB471"/>
      <c r="AC471"/>
      <c r="AD471"/>
    </row>
    <row r="472" spans="1:30" x14ac:dyDescent="0.25">
      <c r="A472" s="17">
        <f t="shared" si="16"/>
        <v>42289.541666666664</v>
      </c>
      <c r="B472" s="18">
        <v>2015</v>
      </c>
      <c r="C472" s="18">
        <v>10</v>
      </c>
      <c r="D472" s="18">
        <v>12</v>
      </c>
      <c r="E472" s="18">
        <v>13</v>
      </c>
      <c r="F472" s="19">
        <f t="shared" si="14"/>
        <v>42655.541666666664</v>
      </c>
      <c r="G472" s="18">
        <f t="shared" si="15"/>
        <v>2</v>
      </c>
      <c r="H472" s="20">
        <f>SUMIFS('LGE and KU 8760s'!F:F,'LGE and KU 8760s'!$B:$B,'S On Apr-Oct'!$B472,'LGE and KU 8760s'!$C:$C,'S On Apr-Oct'!$C472,'LGE and KU 8760s'!$D:$D,'S On Apr-Oct'!$D472,'LGE and KU 8760s'!$E:$E,'S On Apr-Oct'!$E472)</f>
        <v>456414.81179992139</v>
      </c>
      <c r="I472" s="20">
        <f>SUMIFS('LGE and KU 8760s'!G:G,'LGE and KU 8760s'!$B:$B,'S On Apr-Oct'!$B472,'LGE and KU 8760s'!$C:$C,'S On Apr-Oct'!$C472,'LGE and KU 8760s'!$D:$D,'S On Apr-Oct'!$D472,'LGE and KU 8760s'!$E:$E,'S On Apr-Oct'!$E472)</f>
        <v>573277.424720029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AA472" s="2"/>
      <c r="AB472"/>
      <c r="AC472"/>
      <c r="AD472"/>
    </row>
    <row r="473" spans="1:30" x14ac:dyDescent="0.25">
      <c r="A473" s="17">
        <f t="shared" si="16"/>
        <v>42289.583333333336</v>
      </c>
      <c r="B473" s="18">
        <v>2015</v>
      </c>
      <c r="C473" s="18">
        <v>10</v>
      </c>
      <c r="D473" s="18">
        <v>12</v>
      </c>
      <c r="E473" s="18">
        <v>14</v>
      </c>
      <c r="F473" s="19">
        <f t="shared" si="14"/>
        <v>42655.583333333336</v>
      </c>
      <c r="G473" s="18">
        <f t="shared" si="15"/>
        <v>2</v>
      </c>
      <c r="H473" s="20">
        <f>SUMIFS('LGE and KU 8760s'!F:F,'LGE and KU 8760s'!$B:$B,'S On Apr-Oct'!$B473,'LGE and KU 8760s'!$C:$C,'S On Apr-Oct'!$C473,'LGE and KU 8760s'!$D:$D,'S On Apr-Oct'!$D473,'LGE and KU 8760s'!$E:$E,'S On Apr-Oct'!$E473)</f>
        <v>461826.87590292864</v>
      </c>
      <c r="I473" s="20">
        <f>SUMIFS('LGE and KU 8760s'!G:G,'LGE and KU 8760s'!$B:$B,'S On Apr-Oct'!$B473,'LGE and KU 8760s'!$C:$C,'S On Apr-Oct'!$C473,'LGE and KU 8760s'!$D:$D,'S On Apr-Oct'!$D473,'LGE and KU 8760s'!$E:$E,'S On Apr-Oct'!$E473)</f>
        <v>606578.25808253954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AA473" s="2"/>
      <c r="AB473"/>
      <c r="AC473"/>
      <c r="AD473"/>
    </row>
    <row r="474" spans="1:30" x14ac:dyDescent="0.25">
      <c r="A474" s="17">
        <f t="shared" si="16"/>
        <v>42289.625</v>
      </c>
      <c r="B474" s="18">
        <v>2015</v>
      </c>
      <c r="C474" s="18">
        <v>10</v>
      </c>
      <c r="D474" s="18">
        <v>12</v>
      </c>
      <c r="E474" s="18">
        <v>15</v>
      </c>
      <c r="F474" s="19">
        <f t="shared" si="14"/>
        <v>42655.625</v>
      </c>
      <c r="G474" s="18">
        <f t="shared" si="15"/>
        <v>2</v>
      </c>
      <c r="H474" s="20">
        <f>SUMIFS('LGE and KU 8760s'!F:F,'LGE and KU 8760s'!$B:$B,'S On Apr-Oct'!$B474,'LGE and KU 8760s'!$C:$C,'S On Apr-Oct'!$C474,'LGE and KU 8760s'!$D:$D,'S On Apr-Oct'!$D474,'LGE and KU 8760s'!$E:$E,'S On Apr-Oct'!$E474)</f>
        <v>514344.85237753141</v>
      </c>
      <c r="I474" s="20">
        <f>SUMIFS('LGE and KU 8760s'!G:G,'LGE and KU 8760s'!$B:$B,'S On Apr-Oct'!$B474,'LGE and KU 8760s'!$C:$C,'S On Apr-Oct'!$C474,'LGE and KU 8760s'!$D:$D,'S On Apr-Oct'!$D474,'LGE and KU 8760s'!$E:$E,'S On Apr-Oct'!$E474)</f>
        <v>625584.04171714338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AA474" s="2"/>
      <c r="AB474"/>
      <c r="AC474"/>
      <c r="AD474"/>
    </row>
    <row r="475" spans="1:30" x14ac:dyDescent="0.25">
      <c r="A475" s="17">
        <f t="shared" si="16"/>
        <v>42289.666666666664</v>
      </c>
      <c r="B475" s="18">
        <v>2015</v>
      </c>
      <c r="C475" s="18">
        <v>10</v>
      </c>
      <c r="D475" s="18">
        <v>12</v>
      </c>
      <c r="E475" s="18">
        <v>16</v>
      </c>
      <c r="F475" s="19">
        <f t="shared" si="14"/>
        <v>42655.666666666664</v>
      </c>
      <c r="G475" s="18">
        <f t="shared" si="15"/>
        <v>2</v>
      </c>
      <c r="H475" s="20">
        <f>SUMIFS('LGE and KU 8760s'!F:F,'LGE and KU 8760s'!$B:$B,'S On Apr-Oct'!$B475,'LGE and KU 8760s'!$C:$C,'S On Apr-Oct'!$C475,'LGE and KU 8760s'!$D:$D,'S On Apr-Oct'!$D475,'LGE and KU 8760s'!$E:$E,'S On Apr-Oct'!$E475)</f>
        <v>511609.51144502271</v>
      </c>
      <c r="I475" s="20">
        <f>SUMIFS('LGE and KU 8760s'!G:G,'LGE and KU 8760s'!$B:$B,'S On Apr-Oct'!$B475,'LGE and KU 8760s'!$C:$C,'S On Apr-Oct'!$C475,'LGE and KU 8760s'!$D:$D,'S On Apr-Oct'!$D475,'LGE and KU 8760s'!$E:$E,'S On Apr-Oct'!$E475)</f>
        <v>629479.3812453869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AA475" s="2"/>
      <c r="AB475"/>
      <c r="AC475"/>
      <c r="AD475"/>
    </row>
    <row r="476" spans="1:30" x14ac:dyDescent="0.25">
      <c r="A476" s="17">
        <f t="shared" si="16"/>
        <v>42290.541666666664</v>
      </c>
      <c r="B476" s="18">
        <v>2015</v>
      </c>
      <c r="C476" s="18">
        <v>10</v>
      </c>
      <c r="D476" s="18">
        <v>13</v>
      </c>
      <c r="E476" s="18">
        <v>13</v>
      </c>
      <c r="F476" s="19">
        <f t="shared" si="14"/>
        <v>42656.541666666664</v>
      </c>
      <c r="G476" s="18">
        <f t="shared" si="15"/>
        <v>3</v>
      </c>
      <c r="H476" s="20">
        <f>SUMIFS('LGE and KU 8760s'!F:F,'LGE and KU 8760s'!$B:$B,'S On Apr-Oct'!$B476,'LGE and KU 8760s'!$C:$C,'S On Apr-Oct'!$C476,'LGE and KU 8760s'!$D:$D,'S On Apr-Oct'!$D476,'LGE and KU 8760s'!$E:$E,'S On Apr-Oct'!$E476)</f>
        <v>496131.94907441677</v>
      </c>
      <c r="I476" s="20">
        <f>SUMIFS('LGE and KU 8760s'!G:G,'LGE and KU 8760s'!$B:$B,'S On Apr-Oct'!$B476,'LGE and KU 8760s'!$C:$C,'S On Apr-Oct'!$C476,'LGE and KU 8760s'!$D:$D,'S On Apr-Oct'!$D476,'LGE and KU 8760s'!$E:$E,'S On Apr-Oct'!$E476)</f>
        <v>611897.11901499459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AA476" s="2"/>
      <c r="AB476"/>
      <c r="AC476"/>
      <c r="AD476"/>
    </row>
    <row r="477" spans="1:30" x14ac:dyDescent="0.25">
      <c r="A477" s="17">
        <f t="shared" si="16"/>
        <v>42290.583333333336</v>
      </c>
      <c r="B477" s="18">
        <v>2015</v>
      </c>
      <c r="C477" s="18">
        <v>10</v>
      </c>
      <c r="D477" s="18">
        <v>13</v>
      </c>
      <c r="E477" s="18">
        <v>14</v>
      </c>
      <c r="F477" s="19">
        <f t="shared" si="14"/>
        <v>42656.583333333336</v>
      </c>
      <c r="G477" s="18">
        <f t="shared" si="15"/>
        <v>3</v>
      </c>
      <c r="H477" s="20">
        <f>SUMIFS('LGE and KU 8760s'!F:F,'LGE and KU 8760s'!$B:$B,'S On Apr-Oct'!$B477,'LGE and KU 8760s'!$C:$C,'S On Apr-Oct'!$C477,'LGE and KU 8760s'!$D:$D,'S On Apr-Oct'!$D477,'LGE and KU 8760s'!$E:$E,'S On Apr-Oct'!$E477)</f>
        <v>512391.05905627797</v>
      </c>
      <c r="I477" s="20">
        <f>SUMIFS('LGE and KU 8760s'!G:G,'LGE and KU 8760s'!$B:$B,'S On Apr-Oct'!$B477,'LGE and KU 8760s'!$C:$C,'S On Apr-Oct'!$C477,'LGE and KU 8760s'!$D:$D,'S On Apr-Oct'!$D477,'LGE and KU 8760s'!$E:$E,'S On Apr-Oct'!$E477)</f>
        <v>687781.71930605243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AA477" s="2"/>
      <c r="AB477"/>
      <c r="AC477"/>
      <c r="AD477"/>
    </row>
    <row r="478" spans="1:30" x14ac:dyDescent="0.25">
      <c r="A478" s="17">
        <f t="shared" si="16"/>
        <v>42290.625</v>
      </c>
      <c r="B478" s="18">
        <v>2015</v>
      </c>
      <c r="C478" s="18">
        <v>10</v>
      </c>
      <c r="D478" s="18">
        <v>13</v>
      </c>
      <c r="E478" s="18">
        <v>15</v>
      </c>
      <c r="F478" s="19">
        <f t="shared" si="14"/>
        <v>42656.625</v>
      </c>
      <c r="G478" s="18">
        <f t="shared" si="15"/>
        <v>3</v>
      </c>
      <c r="H478" s="20">
        <f>SUMIFS('LGE and KU 8760s'!F:F,'LGE and KU 8760s'!$B:$B,'S On Apr-Oct'!$B478,'LGE and KU 8760s'!$C:$C,'S On Apr-Oct'!$C478,'LGE and KU 8760s'!$D:$D,'S On Apr-Oct'!$D478,'LGE and KU 8760s'!$E:$E,'S On Apr-Oct'!$E478)</f>
        <v>559438.45377111691</v>
      </c>
      <c r="I478" s="20">
        <f>SUMIFS('LGE and KU 8760s'!G:G,'LGE and KU 8760s'!$B:$B,'S On Apr-Oct'!$B478,'LGE and KU 8760s'!$C:$C,'S On Apr-Oct'!$C478,'LGE and KU 8760s'!$D:$D,'S On Apr-Oct'!$D478,'LGE and KU 8760s'!$E:$E,'S On Apr-Oct'!$E478)</f>
        <v>714082.15852359112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AA478" s="2"/>
      <c r="AB478"/>
      <c r="AC478"/>
      <c r="AD478"/>
    </row>
    <row r="479" spans="1:30" x14ac:dyDescent="0.25">
      <c r="A479" s="17">
        <f t="shared" si="16"/>
        <v>42290.666666666664</v>
      </c>
      <c r="B479" s="18">
        <v>2015</v>
      </c>
      <c r="C479" s="18">
        <v>10</v>
      </c>
      <c r="D479" s="18">
        <v>13</v>
      </c>
      <c r="E479" s="18">
        <v>16</v>
      </c>
      <c r="F479" s="19">
        <f t="shared" si="14"/>
        <v>42656.666666666664</v>
      </c>
      <c r="G479" s="18">
        <f t="shared" si="15"/>
        <v>3</v>
      </c>
      <c r="H479" s="20">
        <f>SUMIFS('LGE and KU 8760s'!F:F,'LGE and KU 8760s'!$B:$B,'S On Apr-Oct'!$B479,'LGE and KU 8760s'!$C:$C,'S On Apr-Oct'!$C479,'LGE and KU 8760s'!$D:$D,'S On Apr-Oct'!$D479,'LGE and KU 8760s'!$E:$E,'S On Apr-Oct'!$E479)</f>
        <v>568187.0092513517</v>
      </c>
      <c r="I479" s="20">
        <f>SUMIFS('LGE and KU 8760s'!G:G,'LGE and KU 8760s'!$B:$B,'S On Apr-Oct'!$B479,'LGE and KU 8760s'!$C:$C,'S On Apr-Oct'!$C479,'LGE and KU 8760s'!$D:$D,'S On Apr-Oct'!$D479,'LGE and KU 8760s'!$E:$E,'S On Apr-Oct'!$E479)</f>
        <v>691769.63373755151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AA479" s="2"/>
      <c r="AB479"/>
      <c r="AC479"/>
      <c r="AD479"/>
    </row>
    <row r="480" spans="1:30" x14ac:dyDescent="0.25">
      <c r="A480" s="17">
        <f t="shared" si="16"/>
        <v>42291.541666666664</v>
      </c>
      <c r="B480" s="18">
        <v>2015</v>
      </c>
      <c r="C480" s="18">
        <v>10</v>
      </c>
      <c r="D480" s="18">
        <v>14</v>
      </c>
      <c r="E480" s="18">
        <v>13</v>
      </c>
      <c r="F480" s="19">
        <f t="shared" si="14"/>
        <v>42657.541666666664</v>
      </c>
      <c r="G480" s="18">
        <f t="shared" si="15"/>
        <v>4</v>
      </c>
      <c r="H480" s="20">
        <f>SUMIFS('LGE and KU 8760s'!F:F,'LGE and KU 8760s'!$B:$B,'S On Apr-Oct'!$B480,'LGE and KU 8760s'!$C:$C,'S On Apr-Oct'!$C480,'LGE and KU 8760s'!$D:$D,'S On Apr-Oct'!$D480,'LGE and KU 8760s'!$E:$E,'S On Apr-Oct'!$E480)</f>
        <v>299503.05878039048</v>
      </c>
      <c r="I480" s="20">
        <f>SUMIFS('LGE and KU 8760s'!G:G,'LGE and KU 8760s'!$B:$B,'S On Apr-Oct'!$B480,'LGE and KU 8760s'!$C:$C,'S On Apr-Oct'!$C480,'LGE and KU 8760s'!$D:$D,'S On Apr-Oct'!$D480,'LGE and KU 8760s'!$E:$E,'S On Apr-Oct'!$E480)</f>
        <v>432882.17198000773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AA480" s="2"/>
      <c r="AB480"/>
      <c r="AC480"/>
      <c r="AD480"/>
    </row>
    <row r="481" spans="1:30" x14ac:dyDescent="0.25">
      <c r="A481" s="17">
        <f t="shared" si="16"/>
        <v>42291.583333333336</v>
      </c>
      <c r="B481" s="18">
        <v>2015</v>
      </c>
      <c r="C481" s="18">
        <v>10</v>
      </c>
      <c r="D481" s="18">
        <v>14</v>
      </c>
      <c r="E481" s="18">
        <v>14</v>
      </c>
      <c r="F481" s="19">
        <f t="shared" si="14"/>
        <v>42657.583333333336</v>
      </c>
      <c r="G481" s="18">
        <f t="shared" si="15"/>
        <v>4</v>
      </c>
      <c r="H481" s="20">
        <f>SUMIFS('LGE and KU 8760s'!F:F,'LGE and KU 8760s'!$B:$B,'S On Apr-Oct'!$B481,'LGE and KU 8760s'!$C:$C,'S On Apr-Oct'!$C481,'LGE and KU 8760s'!$D:$D,'S On Apr-Oct'!$D481,'LGE and KU 8760s'!$E:$E,'S On Apr-Oct'!$E481)</f>
        <v>321135.95963281003</v>
      </c>
      <c r="I481" s="20">
        <f>SUMIFS('LGE and KU 8760s'!G:G,'LGE and KU 8760s'!$B:$B,'S On Apr-Oct'!$B481,'LGE and KU 8760s'!$C:$C,'S On Apr-Oct'!$C481,'LGE and KU 8760s'!$D:$D,'S On Apr-Oct'!$D481,'LGE and KU 8760s'!$E:$E,'S On Apr-Oct'!$E481)</f>
        <v>474558.11959233636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AA481" s="2"/>
      <c r="AB481"/>
      <c r="AC481"/>
      <c r="AD481"/>
    </row>
    <row r="482" spans="1:30" x14ac:dyDescent="0.25">
      <c r="A482" s="17">
        <f t="shared" si="16"/>
        <v>42291.625</v>
      </c>
      <c r="B482" s="18">
        <v>2015</v>
      </c>
      <c r="C482" s="18">
        <v>10</v>
      </c>
      <c r="D482" s="18">
        <v>14</v>
      </c>
      <c r="E482" s="18">
        <v>15</v>
      </c>
      <c r="F482" s="19">
        <f t="shared" si="14"/>
        <v>42657.625</v>
      </c>
      <c r="G482" s="18">
        <f t="shared" si="15"/>
        <v>4</v>
      </c>
      <c r="H482" s="20">
        <f>SUMIFS('LGE and KU 8760s'!F:F,'LGE and KU 8760s'!$B:$B,'S On Apr-Oct'!$B482,'LGE and KU 8760s'!$C:$C,'S On Apr-Oct'!$C482,'LGE and KU 8760s'!$D:$D,'S On Apr-Oct'!$D482,'LGE and KU 8760s'!$E:$E,'S On Apr-Oct'!$E482)</f>
        <v>380677.69135070359</v>
      </c>
      <c r="I482" s="20">
        <f>SUMIFS('LGE and KU 8760s'!G:G,'LGE and KU 8760s'!$B:$B,'S On Apr-Oct'!$B482,'LGE and KU 8760s'!$C:$C,'S On Apr-Oct'!$C482,'LGE and KU 8760s'!$D:$D,'S On Apr-Oct'!$D482,'LGE and KU 8760s'!$E:$E,'S On Apr-Oct'!$E482)</f>
        <v>510063.24376369815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AA482" s="2"/>
      <c r="AB482"/>
      <c r="AC482"/>
      <c r="AD482"/>
    </row>
    <row r="483" spans="1:30" x14ac:dyDescent="0.25">
      <c r="A483" s="17">
        <f t="shared" si="16"/>
        <v>42291.666666666664</v>
      </c>
      <c r="B483" s="18">
        <v>2015</v>
      </c>
      <c r="C483" s="18">
        <v>10</v>
      </c>
      <c r="D483" s="18">
        <v>14</v>
      </c>
      <c r="E483" s="18">
        <v>16</v>
      </c>
      <c r="F483" s="19">
        <f t="shared" si="14"/>
        <v>42657.666666666664</v>
      </c>
      <c r="G483" s="18">
        <f t="shared" si="15"/>
        <v>4</v>
      </c>
      <c r="H483" s="20">
        <f>SUMIFS('LGE and KU 8760s'!F:F,'LGE and KU 8760s'!$B:$B,'S On Apr-Oct'!$B483,'LGE and KU 8760s'!$C:$C,'S On Apr-Oct'!$C483,'LGE and KU 8760s'!$D:$D,'S On Apr-Oct'!$D483,'LGE and KU 8760s'!$E:$E,'S On Apr-Oct'!$E483)</f>
        <v>395148.65925562021</v>
      </c>
      <c r="I483" s="20">
        <f>SUMIFS('LGE and KU 8760s'!G:G,'LGE and KU 8760s'!$B:$B,'S On Apr-Oct'!$B483,'LGE and KU 8760s'!$C:$C,'S On Apr-Oct'!$C483,'LGE and KU 8760s'!$D:$D,'S On Apr-Oct'!$D483,'LGE and KU 8760s'!$E:$E,'S On Apr-Oct'!$E483)</f>
        <v>575043.8653641456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AA483" s="2"/>
      <c r="AB483"/>
      <c r="AC483"/>
      <c r="AD483"/>
    </row>
    <row r="484" spans="1:30" x14ac:dyDescent="0.25">
      <c r="A484" s="17">
        <f t="shared" si="16"/>
        <v>42292.541666666664</v>
      </c>
      <c r="B484" s="18">
        <v>2015</v>
      </c>
      <c r="C484" s="18">
        <v>10</v>
      </c>
      <c r="D484" s="18">
        <v>15</v>
      </c>
      <c r="E484" s="18">
        <v>13</v>
      </c>
      <c r="F484" s="19">
        <f t="shared" si="14"/>
        <v>42658.541666666664</v>
      </c>
      <c r="G484" s="18">
        <f t="shared" si="15"/>
        <v>5</v>
      </c>
      <c r="H484" s="20">
        <f>SUMIFS('LGE and KU 8760s'!F:F,'LGE and KU 8760s'!$B:$B,'S On Apr-Oct'!$B484,'LGE and KU 8760s'!$C:$C,'S On Apr-Oct'!$C484,'LGE and KU 8760s'!$D:$D,'S On Apr-Oct'!$D484,'LGE and KU 8760s'!$E:$E,'S On Apr-Oct'!$E484)</f>
        <v>239503.04795181565</v>
      </c>
      <c r="I484" s="20">
        <f>SUMIFS('LGE and KU 8760s'!G:G,'LGE and KU 8760s'!$B:$B,'S On Apr-Oct'!$B484,'LGE and KU 8760s'!$C:$C,'S On Apr-Oct'!$C484,'LGE and KU 8760s'!$D:$D,'S On Apr-Oct'!$D484,'LGE and KU 8760s'!$E:$E,'S On Apr-Oct'!$E484)</f>
        <v>374444.98301062948</v>
      </c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AA484" s="2"/>
      <c r="AB484"/>
      <c r="AC484"/>
      <c r="AD484"/>
    </row>
    <row r="485" spans="1:30" x14ac:dyDescent="0.25">
      <c r="A485" s="17">
        <f t="shared" si="16"/>
        <v>42292.583333333336</v>
      </c>
      <c r="B485" s="18">
        <v>2015</v>
      </c>
      <c r="C485" s="18">
        <v>10</v>
      </c>
      <c r="D485" s="18">
        <v>15</v>
      </c>
      <c r="E485" s="18">
        <v>14</v>
      </c>
      <c r="F485" s="19">
        <f t="shared" si="14"/>
        <v>42658.583333333336</v>
      </c>
      <c r="G485" s="18">
        <f t="shared" si="15"/>
        <v>5</v>
      </c>
      <c r="H485" s="20">
        <f>SUMIFS('LGE and KU 8760s'!F:F,'LGE and KU 8760s'!$B:$B,'S On Apr-Oct'!$B485,'LGE and KU 8760s'!$C:$C,'S On Apr-Oct'!$C485,'LGE and KU 8760s'!$D:$D,'S On Apr-Oct'!$D485,'LGE and KU 8760s'!$E:$E,'S On Apr-Oct'!$E485)</f>
        <v>262042.41318880679</v>
      </c>
      <c r="I485" s="20">
        <f>SUMIFS('LGE and KU 8760s'!G:G,'LGE and KU 8760s'!$B:$B,'S On Apr-Oct'!$B485,'LGE and KU 8760s'!$C:$C,'S On Apr-Oct'!$C485,'LGE and KU 8760s'!$D:$D,'S On Apr-Oct'!$D485,'LGE and KU 8760s'!$E:$E,'S On Apr-Oct'!$E485)</f>
        <v>416324.13231945713</v>
      </c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AA485" s="2"/>
      <c r="AB485"/>
      <c r="AC485"/>
      <c r="AD485"/>
    </row>
    <row r="486" spans="1:30" x14ac:dyDescent="0.25">
      <c r="A486" s="17">
        <f t="shared" si="16"/>
        <v>42292.625</v>
      </c>
      <c r="B486" s="18">
        <v>2015</v>
      </c>
      <c r="C486" s="18">
        <v>10</v>
      </c>
      <c r="D486" s="18">
        <v>15</v>
      </c>
      <c r="E486" s="18">
        <v>15</v>
      </c>
      <c r="F486" s="19">
        <f t="shared" si="14"/>
        <v>42658.625</v>
      </c>
      <c r="G486" s="18">
        <f t="shared" si="15"/>
        <v>5</v>
      </c>
      <c r="H486" s="20">
        <f>SUMIFS('LGE and KU 8760s'!F:F,'LGE and KU 8760s'!$B:$B,'S On Apr-Oct'!$B486,'LGE and KU 8760s'!$C:$C,'S On Apr-Oct'!$C486,'LGE and KU 8760s'!$D:$D,'S On Apr-Oct'!$D486,'LGE and KU 8760s'!$E:$E,'S On Apr-Oct'!$E486)</f>
        <v>324675.06536826375</v>
      </c>
      <c r="I486" s="20">
        <f>SUMIFS('LGE and KU 8760s'!G:G,'LGE and KU 8760s'!$B:$B,'S On Apr-Oct'!$B486,'LGE and KU 8760s'!$C:$C,'S On Apr-Oct'!$C486,'LGE and KU 8760s'!$D:$D,'S On Apr-Oct'!$D486,'LGE and KU 8760s'!$E:$E,'S On Apr-Oct'!$E486)</f>
        <v>448751.93988340272</v>
      </c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AA486" s="2"/>
      <c r="AB486"/>
      <c r="AC486"/>
      <c r="AD486"/>
    </row>
    <row r="487" spans="1:30" x14ac:dyDescent="0.25">
      <c r="A487" s="17">
        <f t="shared" si="16"/>
        <v>42292.666666666664</v>
      </c>
      <c r="B487" s="18">
        <v>2015</v>
      </c>
      <c r="C487" s="18">
        <v>10</v>
      </c>
      <c r="D487" s="18">
        <v>15</v>
      </c>
      <c r="E487" s="18">
        <v>16</v>
      </c>
      <c r="F487" s="19">
        <f t="shared" si="14"/>
        <v>42658.666666666664</v>
      </c>
      <c r="G487" s="18">
        <f t="shared" si="15"/>
        <v>5</v>
      </c>
      <c r="H487" s="20">
        <f>SUMIFS('LGE and KU 8760s'!F:F,'LGE and KU 8760s'!$B:$B,'S On Apr-Oct'!$B487,'LGE and KU 8760s'!$C:$C,'S On Apr-Oct'!$C487,'LGE and KU 8760s'!$D:$D,'S On Apr-Oct'!$D487,'LGE and KU 8760s'!$E:$E,'S On Apr-Oct'!$E487)</f>
        <v>385772.24662426166</v>
      </c>
      <c r="I487" s="20">
        <f>SUMIFS('LGE and KU 8760s'!G:G,'LGE and KU 8760s'!$B:$B,'S On Apr-Oct'!$B487,'LGE and KU 8760s'!$C:$C,'S On Apr-Oct'!$C487,'LGE and KU 8760s'!$D:$D,'S On Apr-Oct'!$D487,'LGE and KU 8760s'!$E:$E,'S On Apr-Oct'!$E487)</f>
        <v>524247.4773123</v>
      </c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AA487" s="2"/>
      <c r="AB487"/>
      <c r="AC487"/>
      <c r="AD487"/>
    </row>
    <row r="488" spans="1:30" x14ac:dyDescent="0.25">
      <c r="A488" s="17">
        <f t="shared" si="16"/>
        <v>42293.541666666664</v>
      </c>
      <c r="B488" s="18">
        <v>2015</v>
      </c>
      <c r="C488" s="18">
        <v>10</v>
      </c>
      <c r="D488" s="18">
        <v>16</v>
      </c>
      <c r="E488" s="18">
        <v>13</v>
      </c>
      <c r="F488" s="19">
        <f t="shared" si="14"/>
        <v>42659.541666666664</v>
      </c>
      <c r="G488" s="18">
        <f t="shared" si="15"/>
        <v>6</v>
      </c>
      <c r="H488" s="20">
        <f>SUMIFS('LGE and KU 8760s'!F:F,'LGE and KU 8760s'!$B:$B,'S On Apr-Oct'!$B488,'LGE and KU 8760s'!$C:$C,'S On Apr-Oct'!$C488,'LGE and KU 8760s'!$D:$D,'S On Apr-Oct'!$D488,'LGE and KU 8760s'!$E:$E,'S On Apr-Oct'!$E488)</f>
        <v>236122.17075485652</v>
      </c>
      <c r="I488" s="20">
        <f>SUMIFS('LGE and KU 8760s'!G:G,'LGE and KU 8760s'!$B:$B,'S On Apr-Oct'!$B488,'LGE and KU 8760s'!$C:$C,'S On Apr-Oct'!$C488,'LGE and KU 8760s'!$D:$D,'S On Apr-Oct'!$D488,'LGE and KU 8760s'!$E:$E,'S On Apr-Oct'!$E488)</f>
        <v>361917.25953233946</v>
      </c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AA488" s="2"/>
      <c r="AB488"/>
      <c r="AC488"/>
      <c r="AD488"/>
    </row>
    <row r="489" spans="1:30" x14ac:dyDescent="0.25">
      <c r="A489" s="17">
        <f t="shared" si="16"/>
        <v>42293.583333333336</v>
      </c>
      <c r="B489" s="18">
        <v>2015</v>
      </c>
      <c r="C489" s="18">
        <v>10</v>
      </c>
      <c r="D489" s="18">
        <v>16</v>
      </c>
      <c r="E489" s="18">
        <v>14</v>
      </c>
      <c r="F489" s="19">
        <f t="shared" si="14"/>
        <v>42659.583333333336</v>
      </c>
      <c r="G489" s="18">
        <f t="shared" si="15"/>
        <v>6</v>
      </c>
      <c r="H489" s="20">
        <f>SUMIFS('LGE and KU 8760s'!F:F,'LGE and KU 8760s'!$B:$B,'S On Apr-Oct'!$B489,'LGE and KU 8760s'!$C:$C,'S On Apr-Oct'!$C489,'LGE and KU 8760s'!$D:$D,'S On Apr-Oct'!$D489,'LGE and KU 8760s'!$E:$E,'S On Apr-Oct'!$E489)</f>
        <v>259924.79349265806</v>
      </c>
      <c r="I489" s="20">
        <f>SUMIFS('LGE and KU 8760s'!G:G,'LGE and KU 8760s'!$B:$B,'S On Apr-Oct'!$B489,'LGE and KU 8760s'!$C:$C,'S On Apr-Oct'!$C489,'LGE and KU 8760s'!$D:$D,'S On Apr-Oct'!$D489,'LGE and KU 8760s'!$E:$E,'S On Apr-Oct'!$E489)</f>
        <v>395371.81445679249</v>
      </c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AA489" s="2"/>
      <c r="AB489"/>
      <c r="AC489"/>
      <c r="AD489"/>
    </row>
    <row r="490" spans="1:30" x14ac:dyDescent="0.25">
      <c r="A490" s="17">
        <f t="shared" si="16"/>
        <v>42293.625</v>
      </c>
      <c r="B490" s="18">
        <v>2015</v>
      </c>
      <c r="C490" s="18">
        <v>10</v>
      </c>
      <c r="D490" s="18">
        <v>16</v>
      </c>
      <c r="E490" s="18">
        <v>15</v>
      </c>
      <c r="F490" s="19">
        <f t="shared" si="14"/>
        <v>42659.625</v>
      </c>
      <c r="G490" s="18">
        <f t="shared" si="15"/>
        <v>6</v>
      </c>
      <c r="H490" s="20">
        <f>SUMIFS('LGE and KU 8760s'!F:F,'LGE and KU 8760s'!$B:$B,'S On Apr-Oct'!$B490,'LGE and KU 8760s'!$C:$C,'S On Apr-Oct'!$C490,'LGE and KU 8760s'!$D:$D,'S On Apr-Oct'!$D490,'LGE and KU 8760s'!$E:$E,'S On Apr-Oct'!$E490)</f>
        <v>325546.65687915945</v>
      </c>
      <c r="I490" s="20">
        <f>SUMIFS('LGE and KU 8760s'!G:G,'LGE and KU 8760s'!$B:$B,'S On Apr-Oct'!$B490,'LGE and KU 8760s'!$C:$C,'S On Apr-Oct'!$C490,'LGE and KU 8760s'!$D:$D,'S On Apr-Oct'!$D490,'LGE and KU 8760s'!$E:$E,'S On Apr-Oct'!$E490)</f>
        <v>430519.97697519092</v>
      </c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AA490" s="2"/>
      <c r="AB490"/>
      <c r="AC490"/>
      <c r="AD490"/>
    </row>
    <row r="491" spans="1:30" x14ac:dyDescent="0.25">
      <c r="A491" s="17">
        <f t="shared" si="16"/>
        <v>42293.666666666664</v>
      </c>
      <c r="B491" s="18">
        <v>2015</v>
      </c>
      <c r="C491" s="18">
        <v>10</v>
      </c>
      <c r="D491" s="18">
        <v>16</v>
      </c>
      <c r="E491" s="18">
        <v>16</v>
      </c>
      <c r="F491" s="19">
        <f t="shared" si="14"/>
        <v>42659.666666666664</v>
      </c>
      <c r="G491" s="18">
        <f t="shared" si="15"/>
        <v>6</v>
      </c>
      <c r="H491" s="20">
        <f>SUMIFS('LGE and KU 8760s'!F:F,'LGE and KU 8760s'!$B:$B,'S On Apr-Oct'!$B491,'LGE and KU 8760s'!$C:$C,'S On Apr-Oct'!$C491,'LGE and KU 8760s'!$D:$D,'S On Apr-Oct'!$D491,'LGE and KU 8760s'!$E:$E,'S On Apr-Oct'!$E491)</f>
        <v>347276.16785999952</v>
      </c>
      <c r="I491" s="20">
        <f>SUMIFS('LGE and KU 8760s'!G:G,'LGE and KU 8760s'!$B:$B,'S On Apr-Oct'!$B491,'LGE and KU 8760s'!$C:$C,'S On Apr-Oct'!$C491,'LGE and KU 8760s'!$D:$D,'S On Apr-Oct'!$D491,'LGE and KU 8760s'!$E:$E,'S On Apr-Oct'!$E491)</f>
        <v>496632.05363530305</v>
      </c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AA491" s="2"/>
      <c r="AB491"/>
      <c r="AC491"/>
      <c r="AD491"/>
    </row>
    <row r="492" spans="1:30" x14ac:dyDescent="0.25">
      <c r="A492" s="17">
        <f t="shared" si="16"/>
        <v>42296.541666666664</v>
      </c>
      <c r="B492" s="18">
        <v>2015</v>
      </c>
      <c r="C492" s="18">
        <v>10</v>
      </c>
      <c r="D492" s="18">
        <v>19</v>
      </c>
      <c r="E492" s="18">
        <v>13</v>
      </c>
      <c r="F492" s="19">
        <f t="shared" si="14"/>
        <v>42662.541666666664</v>
      </c>
      <c r="G492" s="18">
        <f t="shared" si="15"/>
        <v>2</v>
      </c>
      <c r="H492" s="20">
        <f>SUMIFS('LGE and KU 8760s'!F:F,'LGE and KU 8760s'!$B:$B,'S On Apr-Oct'!$B492,'LGE and KU 8760s'!$C:$C,'S On Apr-Oct'!$C492,'LGE and KU 8760s'!$D:$D,'S On Apr-Oct'!$D492,'LGE and KU 8760s'!$E:$E,'S On Apr-Oct'!$E492)</f>
        <v>433086.62264649686</v>
      </c>
      <c r="I492" s="20">
        <f>SUMIFS('LGE and KU 8760s'!G:G,'LGE and KU 8760s'!$B:$B,'S On Apr-Oct'!$B492,'LGE and KU 8760s'!$C:$C,'S On Apr-Oct'!$C492,'LGE and KU 8760s'!$D:$D,'S On Apr-Oct'!$D492,'LGE and KU 8760s'!$E:$E,'S On Apr-Oct'!$E492)</f>
        <v>590073.90184169984</v>
      </c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AA492" s="2"/>
      <c r="AB492"/>
      <c r="AC492"/>
      <c r="AD492"/>
    </row>
    <row r="493" spans="1:30" x14ac:dyDescent="0.25">
      <c r="A493" s="17">
        <f t="shared" si="16"/>
        <v>42296.583333333336</v>
      </c>
      <c r="B493" s="18">
        <v>2015</v>
      </c>
      <c r="C493" s="18">
        <v>10</v>
      </c>
      <c r="D493" s="18">
        <v>19</v>
      </c>
      <c r="E493" s="18">
        <v>14</v>
      </c>
      <c r="F493" s="19">
        <f t="shared" si="14"/>
        <v>42662.583333333336</v>
      </c>
      <c r="G493" s="18">
        <f t="shared" si="15"/>
        <v>2</v>
      </c>
      <c r="H493" s="20">
        <f>SUMIFS('LGE and KU 8760s'!F:F,'LGE and KU 8760s'!$B:$B,'S On Apr-Oct'!$B493,'LGE and KU 8760s'!$C:$C,'S On Apr-Oct'!$C493,'LGE and KU 8760s'!$D:$D,'S On Apr-Oct'!$D493,'LGE and KU 8760s'!$E:$E,'S On Apr-Oct'!$E493)</f>
        <v>458140.38233917084</v>
      </c>
      <c r="I493" s="20">
        <f>SUMIFS('LGE and KU 8760s'!G:G,'LGE and KU 8760s'!$B:$B,'S On Apr-Oct'!$B493,'LGE and KU 8760s'!$C:$C,'S On Apr-Oct'!$C493,'LGE and KU 8760s'!$D:$D,'S On Apr-Oct'!$D493,'LGE and KU 8760s'!$E:$E,'S On Apr-Oct'!$E493)</f>
        <v>610630.07960935391</v>
      </c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AA493" s="2"/>
      <c r="AB493"/>
      <c r="AC493"/>
      <c r="AD493"/>
    </row>
    <row r="494" spans="1:30" x14ac:dyDescent="0.25">
      <c r="A494" s="17">
        <f t="shared" si="16"/>
        <v>42296.625</v>
      </c>
      <c r="B494" s="18">
        <v>2015</v>
      </c>
      <c r="C494" s="18">
        <v>10</v>
      </c>
      <c r="D494" s="18">
        <v>19</v>
      </c>
      <c r="E494" s="18">
        <v>15</v>
      </c>
      <c r="F494" s="19">
        <f t="shared" si="14"/>
        <v>42662.625</v>
      </c>
      <c r="G494" s="18">
        <f t="shared" si="15"/>
        <v>2</v>
      </c>
      <c r="H494" s="20">
        <f>SUMIFS('LGE and KU 8760s'!F:F,'LGE and KU 8760s'!$B:$B,'S On Apr-Oct'!$B494,'LGE and KU 8760s'!$C:$C,'S On Apr-Oct'!$C494,'LGE and KU 8760s'!$D:$D,'S On Apr-Oct'!$D494,'LGE and KU 8760s'!$E:$E,'S On Apr-Oct'!$E494)</f>
        <v>396818.85155892069</v>
      </c>
      <c r="I494" s="20">
        <f>SUMIFS('LGE and KU 8760s'!G:G,'LGE and KU 8760s'!$B:$B,'S On Apr-Oct'!$B494,'LGE and KU 8760s'!$C:$C,'S On Apr-Oct'!$C494,'LGE and KU 8760s'!$D:$D,'S On Apr-Oct'!$D494,'LGE and KU 8760s'!$E:$E,'S On Apr-Oct'!$E494)</f>
        <v>640139.25086344115</v>
      </c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AA494" s="2"/>
      <c r="AB494"/>
      <c r="AC494"/>
      <c r="AD494"/>
    </row>
    <row r="495" spans="1:30" x14ac:dyDescent="0.25">
      <c r="A495" s="17">
        <f t="shared" si="16"/>
        <v>42296.666666666664</v>
      </c>
      <c r="B495" s="18">
        <v>2015</v>
      </c>
      <c r="C495" s="18">
        <v>10</v>
      </c>
      <c r="D495" s="18">
        <v>19</v>
      </c>
      <c r="E495" s="18">
        <v>16</v>
      </c>
      <c r="F495" s="19">
        <f t="shared" si="14"/>
        <v>42662.666666666664</v>
      </c>
      <c r="G495" s="18">
        <f t="shared" si="15"/>
        <v>2</v>
      </c>
      <c r="H495" s="20">
        <f>SUMIFS('LGE and KU 8760s'!F:F,'LGE and KU 8760s'!$B:$B,'S On Apr-Oct'!$B495,'LGE and KU 8760s'!$C:$C,'S On Apr-Oct'!$C495,'LGE and KU 8760s'!$D:$D,'S On Apr-Oct'!$D495,'LGE and KU 8760s'!$E:$E,'S On Apr-Oct'!$E495)</f>
        <v>399948.29108329111</v>
      </c>
      <c r="I495" s="20">
        <f>SUMIFS('LGE and KU 8760s'!G:G,'LGE and KU 8760s'!$B:$B,'S On Apr-Oct'!$B495,'LGE and KU 8760s'!$C:$C,'S On Apr-Oct'!$C495,'LGE and KU 8760s'!$D:$D,'S On Apr-Oct'!$D495,'LGE and KU 8760s'!$E:$E,'S On Apr-Oct'!$E495)</f>
        <v>681563.82725231675</v>
      </c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AA495" s="2"/>
      <c r="AB495"/>
      <c r="AC495"/>
      <c r="AD495"/>
    </row>
    <row r="496" spans="1:30" x14ac:dyDescent="0.25">
      <c r="A496" s="17">
        <f t="shared" si="16"/>
        <v>42297.541666666664</v>
      </c>
      <c r="B496" s="18">
        <v>2015</v>
      </c>
      <c r="C496" s="18">
        <v>10</v>
      </c>
      <c r="D496" s="18">
        <v>20</v>
      </c>
      <c r="E496" s="18">
        <v>13</v>
      </c>
      <c r="F496" s="19">
        <f t="shared" si="14"/>
        <v>42663.541666666664</v>
      </c>
      <c r="G496" s="18">
        <f t="shared" si="15"/>
        <v>3</v>
      </c>
      <c r="H496" s="20">
        <f>SUMIFS('LGE and KU 8760s'!F:F,'LGE and KU 8760s'!$B:$B,'S On Apr-Oct'!$B496,'LGE and KU 8760s'!$C:$C,'S On Apr-Oct'!$C496,'LGE and KU 8760s'!$D:$D,'S On Apr-Oct'!$D496,'LGE and KU 8760s'!$E:$E,'S On Apr-Oct'!$E496)</f>
        <v>385771.78629264579</v>
      </c>
      <c r="I496" s="20">
        <f>SUMIFS('LGE and KU 8760s'!G:G,'LGE and KU 8760s'!$B:$B,'S On Apr-Oct'!$B496,'LGE and KU 8760s'!$C:$C,'S On Apr-Oct'!$C496,'LGE and KU 8760s'!$D:$D,'S On Apr-Oct'!$D496,'LGE and KU 8760s'!$E:$E,'S On Apr-Oct'!$E496)</f>
        <v>508440.99909868202</v>
      </c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AA496" s="2"/>
      <c r="AB496"/>
      <c r="AC496"/>
      <c r="AD496"/>
    </row>
    <row r="497" spans="1:30" x14ac:dyDescent="0.25">
      <c r="A497" s="17">
        <f t="shared" si="16"/>
        <v>42297.583333333336</v>
      </c>
      <c r="B497" s="18">
        <v>2015</v>
      </c>
      <c r="C497" s="18">
        <v>10</v>
      </c>
      <c r="D497" s="18">
        <v>20</v>
      </c>
      <c r="E497" s="18">
        <v>14</v>
      </c>
      <c r="F497" s="19">
        <f t="shared" si="14"/>
        <v>42663.583333333336</v>
      </c>
      <c r="G497" s="18">
        <f t="shared" si="15"/>
        <v>3</v>
      </c>
      <c r="H497" s="20">
        <f>SUMIFS('LGE and KU 8760s'!F:F,'LGE and KU 8760s'!$B:$B,'S On Apr-Oct'!$B497,'LGE and KU 8760s'!$C:$C,'S On Apr-Oct'!$C497,'LGE and KU 8760s'!$D:$D,'S On Apr-Oct'!$D497,'LGE and KU 8760s'!$E:$E,'S On Apr-Oct'!$E497)</f>
        <v>389335.60097994248</v>
      </c>
      <c r="I497" s="20">
        <f>SUMIFS('LGE and KU 8760s'!G:G,'LGE and KU 8760s'!$B:$B,'S On Apr-Oct'!$B497,'LGE and KU 8760s'!$C:$C,'S On Apr-Oct'!$C497,'LGE and KU 8760s'!$D:$D,'S On Apr-Oct'!$D497,'LGE and KU 8760s'!$E:$E,'S On Apr-Oct'!$E497)</f>
        <v>506247.69080605987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AA497" s="2"/>
      <c r="AB497"/>
      <c r="AC497"/>
      <c r="AD497"/>
    </row>
    <row r="498" spans="1:30" x14ac:dyDescent="0.25">
      <c r="A498" s="17">
        <f t="shared" si="16"/>
        <v>42297.625</v>
      </c>
      <c r="B498" s="18">
        <v>2015</v>
      </c>
      <c r="C498" s="18">
        <v>10</v>
      </c>
      <c r="D498" s="18">
        <v>20</v>
      </c>
      <c r="E498" s="18">
        <v>15</v>
      </c>
      <c r="F498" s="19">
        <f t="shared" si="14"/>
        <v>42663.625</v>
      </c>
      <c r="G498" s="18">
        <f t="shared" si="15"/>
        <v>3</v>
      </c>
      <c r="H498" s="20">
        <f>SUMIFS('LGE and KU 8760s'!F:F,'LGE and KU 8760s'!$B:$B,'S On Apr-Oct'!$B498,'LGE and KU 8760s'!$C:$C,'S On Apr-Oct'!$C498,'LGE and KU 8760s'!$D:$D,'S On Apr-Oct'!$D498,'LGE and KU 8760s'!$E:$E,'S On Apr-Oct'!$E498)</f>
        <v>401197.19773768703</v>
      </c>
      <c r="I498" s="20">
        <f>SUMIFS('LGE and KU 8760s'!G:G,'LGE and KU 8760s'!$B:$B,'S On Apr-Oct'!$B498,'LGE and KU 8760s'!$C:$C,'S On Apr-Oct'!$C498,'LGE and KU 8760s'!$D:$D,'S On Apr-Oct'!$D498,'LGE and KU 8760s'!$E:$E,'S On Apr-Oct'!$E498)</f>
        <v>527565.64615766448</v>
      </c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AA498" s="2"/>
      <c r="AB498"/>
      <c r="AC498"/>
      <c r="AD498"/>
    </row>
    <row r="499" spans="1:30" x14ac:dyDescent="0.25">
      <c r="A499" s="17">
        <f t="shared" si="16"/>
        <v>42297.666666666664</v>
      </c>
      <c r="B499" s="18">
        <v>2015</v>
      </c>
      <c r="C499" s="18">
        <v>10</v>
      </c>
      <c r="D499" s="18">
        <v>20</v>
      </c>
      <c r="E499" s="18">
        <v>16</v>
      </c>
      <c r="F499" s="19">
        <f t="shared" si="14"/>
        <v>42663.666666666664</v>
      </c>
      <c r="G499" s="18">
        <f t="shared" si="15"/>
        <v>3</v>
      </c>
      <c r="H499" s="20">
        <f>SUMIFS('LGE and KU 8760s'!F:F,'LGE and KU 8760s'!$B:$B,'S On Apr-Oct'!$B499,'LGE and KU 8760s'!$C:$C,'S On Apr-Oct'!$C499,'LGE and KU 8760s'!$D:$D,'S On Apr-Oct'!$D499,'LGE and KU 8760s'!$E:$E,'S On Apr-Oct'!$E499)</f>
        <v>440095.51474592567</v>
      </c>
      <c r="I499" s="20">
        <f>SUMIFS('LGE and KU 8760s'!G:G,'LGE and KU 8760s'!$B:$B,'S On Apr-Oct'!$B499,'LGE and KU 8760s'!$C:$C,'S On Apr-Oct'!$C499,'LGE and KU 8760s'!$D:$D,'S On Apr-Oct'!$D499,'LGE and KU 8760s'!$E:$E,'S On Apr-Oct'!$E499)</f>
        <v>540822.13443789398</v>
      </c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AA499" s="2"/>
      <c r="AB499"/>
      <c r="AC499"/>
      <c r="AD499"/>
    </row>
    <row r="500" spans="1:30" x14ac:dyDescent="0.25">
      <c r="A500" s="17">
        <f t="shared" si="16"/>
        <v>42298.541666666664</v>
      </c>
      <c r="B500" s="18">
        <v>2015</v>
      </c>
      <c r="C500" s="18">
        <v>10</v>
      </c>
      <c r="D500" s="18">
        <v>21</v>
      </c>
      <c r="E500" s="18">
        <v>13</v>
      </c>
      <c r="F500" s="19">
        <f t="shared" si="14"/>
        <v>42664.541666666664</v>
      </c>
      <c r="G500" s="18">
        <f t="shared" si="15"/>
        <v>4</v>
      </c>
      <c r="H500" s="20">
        <f>SUMIFS('LGE and KU 8760s'!F:F,'LGE and KU 8760s'!$B:$B,'S On Apr-Oct'!$B500,'LGE and KU 8760s'!$C:$C,'S On Apr-Oct'!$C500,'LGE and KU 8760s'!$D:$D,'S On Apr-Oct'!$D500,'LGE and KU 8760s'!$E:$E,'S On Apr-Oct'!$E500)</f>
        <v>262972.4973525416</v>
      </c>
      <c r="I500" s="20">
        <f>SUMIFS('LGE and KU 8760s'!G:G,'LGE and KU 8760s'!$B:$B,'S On Apr-Oct'!$B500,'LGE and KU 8760s'!$C:$C,'S On Apr-Oct'!$C500,'LGE and KU 8760s'!$D:$D,'S On Apr-Oct'!$D500,'LGE and KU 8760s'!$E:$E,'S On Apr-Oct'!$E500)</f>
        <v>385612.29782232293</v>
      </c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AA500" s="2"/>
      <c r="AB500"/>
      <c r="AC500"/>
      <c r="AD500"/>
    </row>
    <row r="501" spans="1:30" x14ac:dyDescent="0.25">
      <c r="A501" s="17">
        <f t="shared" si="16"/>
        <v>42298.583333333336</v>
      </c>
      <c r="B501" s="18">
        <v>2015</v>
      </c>
      <c r="C501" s="18">
        <v>10</v>
      </c>
      <c r="D501" s="18">
        <v>21</v>
      </c>
      <c r="E501" s="18">
        <v>14</v>
      </c>
      <c r="F501" s="19">
        <f t="shared" si="14"/>
        <v>42664.583333333336</v>
      </c>
      <c r="G501" s="18">
        <f t="shared" si="15"/>
        <v>4</v>
      </c>
      <c r="H501" s="20">
        <f>SUMIFS('LGE and KU 8760s'!F:F,'LGE and KU 8760s'!$B:$B,'S On Apr-Oct'!$B501,'LGE and KU 8760s'!$C:$C,'S On Apr-Oct'!$C501,'LGE and KU 8760s'!$D:$D,'S On Apr-Oct'!$D501,'LGE and KU 8760s'!$E:$E,'S On Apr-Oct'!$E501)</f>
        <v>281048.06432035018</v>
      </c>
      <c r="I501" s="20">
        <f>SUMIFS('LGE and KU 8760s'!G:G,'LGE and KU 8760s'!$B:$B,'S On Apr-Oct'!$B501,'LGE and KU 8760s'!$C:$C,'S On Apr-Oct'!$C501,'LGE and KU 8760s'!$D:$D,'S On Apr-Oct'!$D501,'LGE and KU 8760s'!$E:$E,'S On Apr-Oct'!$E501)</f>
        <v>419965.33220005163</v>
      </c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AA501" s="2"/>
      <c r="AB501"/>
      <c r="AC501"/>
      <c r="AD501"/>
    </row>
    <row r="502" spans="1:30" x14ac:dyDescent="0.25">
      <c r="A502" s="17">
        <f t="shared" si="16"/>
        <v>42298.625</v>
      </c>
      <c r="B502" s="18">
        <v>2015</v>
      </c>
      <c r="C502" s="18">
        <v>10</v>
      </c>
      <c r="D502" s="18">
        <v>21</v>
      </c>
      <c r="E502" s="18">
        <v>15</v>
      </c>
      <c r="F502" s="19">
        <f t="shared" si="14"/>
        <v>42664.625</v>
      </c>
      <c r="G502" s="18">
        <f t="shared" si="15"/>
        <v>4</v>
      </c>
      <c r="H502" s="20">
        <f>SUMIFS('LGE and KU 8760s'!F:F,'LGE and KU 8760s'!$B:$B,'S On Apr-Oct'!$B502,'LGE and KU 8760s'!$C:$C,'S On Apr-Oct'!$C502,'LGE and KU 8760s'!$D:$D,'S On Apr-Oct'!$D502,'LGE and KU 8760s'!$E:$E,'S On Apr-Oct'!$E502)</f>
        <v>299463.89563392225</v>
      </c>
      <c r="I502" s="20">
        <f>SUMIFS('LGE and KU 8760s'!G:G,'LGE and KU 8760s'!$B:$B,'S On Apr-Oct'!$B502,'LGE and KU 8760s'!$C:$C,'S On Apr-Oct'!$C502,'LGE and KU 8760s'!$D:$D,'S On Apr-Oct'!$D502,'LGE and KU 8760s'!$E:$E,'S On Apr-Oct'!$E502)</f>
        <v>467880.26415241405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AA502" s="2"/>
      <c r="AB502"/>
      <c r="AC502"/>
      <c r="AD502"/>
    </row>
    <row r="503" spans="1:30" x14ac:dyDescent="0.25">
      <c r="A503" s="17">
        <f t="shared" si="16"/>
        <v>42298.666666666664</v>
      </c>
      <c r="B503" s="18">
        <v>2015</v>
      </c>
      <c r="C503" s="18">
        <v>10</v>
      </c>
      <c r="D503" s="18">
        <v>21</v>
      </c>
      <c r="E503" s="18">
        <v>16</v>
      </c>
      <c r="F503" s="19">
        <f t="shared" si="14"/>
        <v>42664.666666666664</v>
      </c>
      <c r="G503" s="18">
        <f t="shared" si="15"/>
        <v>4</v>
      </c>
      <c r="H503" s="20">
        <f>SUMIFS('LGE and KU 8760s'!F:F,'LGE and KU 8760s'!$B:$B,'S On Apr-Oct'!$B503,'LGE and KU 8760s'!$C:$C,'S On Apr-Oct'!$C503,'LGE and KU 8760s'!$D:$D,'S On Apr-Oct'!$D503,'LGE and KU 8760s'!$E:$E,'S On Apr-Oct'!$E503)</f>
        <v>334844.43471089564</v>
      </c>
      <c r="I503" s="20">
        <f>SUMIFS('LGE and KU 8760s'!G:G,'LGE and KU 8760s'!$B:$B,'S On Apr-Oct'!$B503,'LGE and KU 8760s'!$C:$C,'S On Apr-Oct'!$C503,'LGE and KU 8760s'!$D:$D,'S On Apr-Oct'!$D503,'LGE and KU 8760s'!$E:$E,'S On Apr-Oct'!$E503)</f>
        <v>510674.08879792353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AA503" s="2"/>
      <c r="AB503"/>
      <c r="AC503"/>
      <c r="AD503"/>
    </row>
    <row r="504" spans="1:30" x14ac:dyDescent="0.25">
      <c r="A504" s="17">
        <f t="shared" si="16"/>
        <v>42299.541666666664</v>
      </c>
      <c r="B504" s="18">
        <v>2015</v>
      </c>
      <c r="C504" s="18">
        <v>10</v>
      </c>
      <c r="D504" s="18">
        <v>22</v>
      </c>
      <c r="E504" s="18">
        <v>13</v>
      </c>
      <c r="F504" s="19">
        <f t="shared" si="14"/>
        <v>42665.541666666664</v>
      </c>
      <c r="G504" s="18">
        <f t="shared" si="15"/>
        <v>5</v>
      </c>
      <c r="H504" s="20">
        <f>SUMIFS('LGE and KU 8760s'!F:F,'LGE and KU 8760s'!$B:$B,'S On Apr-Oct'!$B504,'LGE and KU 8760s'!$C:$C,'S On Apr-Oct'!$C504,'LGE and KU 8760s'!$D:$D,'S On Apr-Oct'!$D504,'LGE and KU 8760s'!$E:$E,'S On Apr-Oct'!$E504)</f>
        <v>308256.58758907177</v>
      </c>
      <c r="I504" s="20">
        <f>SUMIFS('LGE and KU 8760s'!G:G,'LGE and KU 8760s'!$B:$B,'S On Apr-Oct'!$B504,'LGE and KU 8760s'!$C:$C,'S On Apr-Oct'!$C504,'LGE and KU 8760s'!$D:$D,'S On Apr-Oct'!$D504,'LGE and KU 8760s'!$E:$E,'S On Apr-Oct'!$E504)</f>
        <v>360764.75466133037</v>
      </c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AA504" s="2"/>
      <c r="AB504"/>
      <c r="AC504"/>
      <c r="AD504"/>
    </row>
    <row r="505" spans="1:30" x14ac:dyDescent="0.25">
      <c r="A505" s="17">
        <f t="shared" si="16"/>
        <v>42299.583333333336</v>
      </c>
      <c r="B505" s="18">
        <v>2015</v>
      </c>
      <c r="C505" s="18">
        <v>10</v>
      </c>
      <c r="D505" s="18">
        <v>22</v>
      </c>
      <c r="E505" s="18">
        <v>14</v>
      </c>
      <c r="F505" s="19">
        <f t="shared" si="14"/>
        <v>42665.583333333336</v>
      </c>
      <c r="G505" s="18">
        <f t="shared" si="15"/>
        <v>5</v>
      </c>
      <c r="H505" s="20">
        <f>SUMIFS('LGE and KU 8760s'!F:F,'LGE and KU 8760s'!$B:$B,'S On Apr-Oct'!$B505,'LGE and KU 8760s'!$C:$C,'S On Apr-Oct'!$C505,'LGE and KU 8760s'!$D:$D,'S On Apr-Oct'!$D505,'LGE and KU 8760s'!$E:$E,'S On Apr-Oct'!$E505)</f>
        <v>281227.64792870334</v>
      </c>
      <c r="I505" s="20">
        <f>SUMIFS('LGE and KU 8760s'!G:G,'LGE and KU 8760s'!$B:$B,'S On Apr-Oct'!$B505,'LGE and KU 8760s'!$C:$C,'S On Apr-Oct'!$C505,'LGE and KU 8760s'!$D:$D,'S On Apr-Oct'!$D505,'LGE and KU 8760s'!$E:$E,'S On Apr-Oct'!$E505)</f>
        <v>420151.96271592611</v>
      </c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AA505" s="2"/>
      <c r="AB505"/>
      <c r="AC505"/>
      <c r="AD505"/>
    </row>
    <row r="506" spans="1:30" x14ac:dyDescent="0.25">
      <c r="A506" s="17">
        <f t="shared" si="16"/>
        <v>42299.625</v>
      </c>
      <c r="B506" s="18">
        <v>2015</v>
      </c>
      <c r="C506" s="18">
        <v>10</v>
      </c>
      <c r="D506" s="18">
        <v>22</v>
      </c>
      <c r="E506" s="18">
        <v>15</v>
      </c>
      <c r="F506" s="19">
        <f t="shared" si="14"/>
        <v>42665.625</v>
      </c>
      <c r="G506" s="18">
        <f t="shared" si="15"/>
        <v>5</v>
      </c>
      <c r="H506" s="20">
        <f>SUMIFS('LGE and KU 8760s'!F:F,'LGE and KU 8760s'!$B:$B,'S On Apr-Oct'!$B506,'LGE and KU 8760s'!$C:$C,'S On Apr-Oct'!$C506,'LGE and KU 8760s'!$D:$D,'S On Apr-Oct'!$D506,'LGE and KU 8760s'!$E:$E,'S On Apr-Oct'!$E506)</f>
        <v>324789.05160935159</v>
      </c>
      <c r="I506" s="20">
        <f>SUMIFS('LGE and KU 8760s'!G:G,'LGE and KU 8760s'!$B:$B,'S On Apr-Oct'!$B506,'LGE and KU 8760s'!$C:$C,'S On Apr-Oct'!$C506,'LGE and KU 8760s'!$D:$D,'S On Apr-Oct'!$D506,'LGE and KU 8760s'!$E:$E,'S On Apr-Oct'!$E506)</f>
        <v>421569.05766116607</v>
      </c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AA506" s="2"/>
      <c r="AB506"/>
      <c r="AC506"/>
      <c r="AD506"/>
    </row>
    <row r="507" spans="1:30" x14ac:dyDescent="0.25">
      <c r="A507" s="17">
        <f t="shared" si="16"/>
        <v>42299.666666666664</v>
      </c>
      <c r="B507" s="18">
        <v>2015</v>
      </c>
      <c r="C507" s="18">
        <v>10</v>
      </c>
      <c r="D507" s="18">
        <v>22</v>
      </c>
      <c r="E507" s="18">
        <v>16</v>
      </c>
      <c r="F507" s="19">
        <f t="shared" si="14"/>
        <v>42665.666666666664</v>
      </c>
      <c r="G507" s="18">
        <f t="shared" si="15"/>
        <v>5</v>
      </c>
      <c r="H507" s="20">
        <f>SUMIFS('LGE and KU 8760s'!F:F,'LGE and KU 8760s'!$B:$B,'S On Apr-Oct'!$B507,'LGE and KU 8760s'!$C:$C,'S On Apr-Oct'!$C507,'LGE and KU 8760s'!$D:$D,'S On Apr-Oct'!$D507,'LGE and KU 8760s'!$E:$E,'S On Apr-Oct'!$E507)</f>
        <v>337092.19000621908</v>
      </c>
      <c r="I507" s="20">
        <f>SUMIFS('LGE and KU 8760s'!G:G,'LGE and KU 8760s'!$B:$B,'S On Apr-Oct'!$B507,'LGE and KU 8760s'!$C:$C,'S On Apr-Oct'!$C507,'LGE and KU 8760s'!$D:$D,'S On Apr-Oct'!$D507,'LGE and KU 8760s'!$E:$E,'S On Apr-Oct'!$E507)</f>
        <v>478307.24262352911</v>
      </c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AA507" s="2"/>
      <c r="AB507"/>
      <c r="AC507"/>
      <c r="AD507"/>
    </row>
    <row r="508" spans="1:30" x14ac:dyDescent="0.25">
      <c r="A508" s="17">
        <f t="shared" si="16"/>
        <v>42300.541666666664</v>
      </c>
      <c r="B508" s="18">
        <v>2015</v>
      </c>
      <c r="C508" s="18">
        <v>10</v>
      </c>
      <c r="D508" s="18">
        <v>23</v>
      </c>
      <c r="E508" s="18">
        <v>13</v>
      </c>
      <c r="F508" s="19">
        <f t="shared" ref="F508:F571" si="17">DATE(2016,C508,D508)+TIME(E508,0,0)</f>
        <v>42666.541666666664</v>
      </c>
      <c r="G508" s="18">
        <f t="shared" ref="G508:G571" si="18">WEEKDAY(A508)</f>
        <v>6</v>
      </c>
      <c r="H508" s="20">
        <f>SUMIFS('LGE and KU 8760s'!F:F,'LGE and KU 8760s'!$B:$B,'S On Apr-Oct'!$B508,'LGE and KU 8760s'!$C:$C,'S On Apr-Oct'!$C508,'LGE and KU 8760s'!$D:$D,'S On Apr-Oct'!$D508,'LGE and KU 8760s'!$E:$E,'S On Apr-Oct'!$E508)</f>
        <v>337338.74452015304</v>
      </c>
      <c r="I508" s="20">
        <f>SUMIFS('LGE and KU 8760s'!G:G,'LGE and KU 8760s'!$B:$B,'S On Apr-Oct'!$B508,'LGE and KU 8760s'!$C:$C,'S On Apr-Oct'!$C508,'LGE and KU 8760s'!$D:$D,'S On Apr-Oct'!$D508,'LGE and KU 8760s'!$E:$E,'S On Apr-Oct'!$E508)</f>
        <v>612415.66465510719</v>
      </c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AA508" s="2"/>
      <c r="AB508"/>
      <c r="AC508"/>
      <c r="AD508"/>
    </row>
    <row r="509" spans="1:30" x14ac:dyDescent="0.25">
      <c r="A509" s="17">
        <f t="shared" ref="A509:A572" si="19">DATE(B509,C509,D509)+TIME(E509,0,0)</f>
        <v>42300.583333333336</v>
      </c>
      <c r="B509" s="18">
        <v>2015</v>
      </c>
      <c r="C509" s="18">
        <v>10</v>
      </c>
      <c r="D509" s="18">
        <v>23</v>
      </c>
      <c r="E509" s="18">
        <v>14</v>
      </c>
      <c r="F509" s="19">
        <f t="shared" si="17"/>
        <v>42666.583333333336</v>
      </c>
      <c r="G509" s="18">
        <f t="shared" si="18"/>
        <v>6</v>
      </c>
      <c r="H509" s="20">
        <f>SUMIFS('LGE and KU 8760s'!F:F,'LGE and KU 8760s'!$B:$B,'S On Apr-Oct'!$B509,'LGE and KU 8760s'!$C:$C,'S On Apr-Oct'!$C509,'LGE and KU 8760s'!$D:$D,'S On Apr-Oct'!$D509,'LGE and KU 8760s'!$E:$E,'S On Apr-Oct'!$E509)</f>
        <v>350409.92669026298</v>
      </c>
      <c r="I509" s="20">
        <f>SUMIFS('LGE and KU 8760s'!G:G,'LGE and KU 8760s'!$B:$B,'S On Apr-Oct'!$B509,'LGE and KU 8760s'!$C:$C,'S On Apr-Oct'!$C509,'LGE and KU 8760s'!$D:$D,'S On Apr-Oct'!$D509,'LGE and KU 8760s'!$E:$E,'S On Apr-Oct'!$E509)</f>
        <v>636411.77855038561</v>
      </c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AA509" s="2"/>
      <c r="AB509"/>
      <c r="AC509"/>
      <c r="AD509"/>
    </row>
    <row r="510" spans="1:30" x14ac:dyDescent="0.25">
      <c r="A510" s="17">
        <f t="shared" si="19"/>
        <v>42300.625</v>
      </c>
      <c r="B510" s="18">
        <v>2015</v>
      </c>
      <c r="C510" s="18">
        <v>10</v>
      </c>
      <c r="D510" s="18">
        <v>23</v>
      </c>
      <c r="E510" s="18">
        <v>15</v>
      </c>
      <c r="F510" s="19">
        <f t="shared" si="17"/>
        <v>42666.625</v>
      </c>
      <c r="G510" s="18">
        <f t="shared" si="18"/>
        <v>6</v>
      </c>
      <c r="H510" s="20">
        <f>SUMIFS('LGE and KU 8760s'!F:F,'LGE and KU 8760s'!$B:$B,'S On Apr-Oct'!$B510,'LGE and KU 8760s'!$C:$C,'S On Apr-Oct'!$C510,'LGE and KU 8760s'!$D:$D,'S On Apr-Oct'!$D510,'LGE and KU 8760s'!$E:$E,'S On Apr-Oct'!$E510)</f>
        <v>359181.43304627214</v>
      </c>
      <c r="I510" s="20">
        <f>SUMIFS('LGE and KU 8760s'!G:G,'LGE and KU 8760s'!$B:$B,'S On Apr-Oct'!$B510,'LGE and KU 8760s'!$C:$C,'S On Apr-Oct'!$C510,'LGE and KU 8760s'!$D:$D,'S On Apr-Oct'!$D510,'LGE and KU 8760s'!$E:$E,'S On Apr-Oct'!$E510)</f>
        <v>660206.15861043415</v>
      </c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AA510" s="2"/>
      <c r="AB510"/>
      <c r="AC510"/>
      <c r="AD510"/>
    </row>
    <row r="511" spans="1:30" x14ac:dyDescent="0.25">
      <c r="A511" s="17">
        <f t="shared" si="19"/>
        <v>42300.666666666664</v>
      </c>
      <c r="B511" s="18">
        <v>2015</v>
      </c>
      <c r="C511" s="18">
        <v>10</v>
      </c>
      <c r="D511" s="18">
        <v>23</v>
      </c>
      <c r="E511" s="18">
        <v>16</v>
      </c>
      <c r="F511" s="19">
        <f t="shared" si="17"/>
        <v>42666.666666666664</v>
      </c>
      <c r="G511" s="18">
        <f t="shared" si="18"/>
        <v>6</v>
      </c>
      <c r="H511" s="20">
        <f>SUMIFS('LGE and KU 8760s'!F:F,'LGE and KU 8760s'!$B:$B,'S On Apr-Oct'!$B511,'LGE and KU 8760s'!$C:$C,'S On Apr-Oct'!$C511,'LGE and KU 8760s'!$D:$D,'S On Apr-Oct'!$D511,'LGE and KU 8760s'!$E:$E,'S On Apr-Oct'!$E511)</f>
        <v>416846.28784437547</v>
      </c>
      <c r="I511" s="20">
        <f>SUMIFS('LGE and KU 8760s'!G:G,'LGE and KU 8760s'!$B:$B,'S On Apr-Oct'!$B511,'LGE and KU 8760s'!$C:$C,'S On Apr-Oct'!$C511,'LGE and KU 8760s'!$D:$D,'S On Apr-Oct'!$D511,'LGE and KU 8760s'!$E:$E,'S On Apr-Oct'!$E511)</f>
        <v>699047.36777036591</v>
      </c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AA511" s="2"/>
      <c r="AB511"/>
      <c r="AC511"/>
      <c r="AD511"/>
    </row>
    <row r="512" spans="1:30" x14ac:dyDescent="0.25">
      <c r="A512" s="17">
        <f t="shared" si="19"/>
        <v>42303.541666666664</v>
      </c>
      <c r="B512" s="18">
        <v>2015</v>
      </c>
      <c r="C512" s="18">
        <v>10</v>
      </c>
      <c r="D512" s="18">
        <v>26</v>
      </c>
      <c r="E512" s="18">
        <v>13</v>
      </c>
      <c r="F512" s="19">
        <f t="shared" si="17"/>
        <v>42669.541666666664</v>
      </c>
      <c r="G512" s="18">
        <f t="shared" si="18"/>
        <v>2</v>
      </c>
      <c r="H512" s="20">
        <f>SUMIFS('LGE and KU 8760s'!F:F,'LGE and KU 8760s'!$B:$B,'S On Apr-Oct'!$B512,'LGE and KU 8760s'!$C:$C,'S On Apr-Oct'!$C512,'LGE and KU 8760s'!$D:$D,'S On Apr-Oct'!$D512,'LGE and KU 8760s'!$E:$E,'S On Apr-Oct'!$E512)</f>
        <v>420292.29563681671</v>
      </c>
      <c r="I512" s="20">
        <f>SUMIFS('LGE and KU 8760s'!G:G,'LGE and KU 8760s'!$B:$B,'S On Apr-Oct'!$B512,'LGE and KU 8760s'!$C:$C,'S On Apr-Oct'!$C512,'LGE and KU 8760s'!$D:$D,'S On Apr-Oct'!$D512,'LGE and KU 8760s'!$E:$E,'S On Apr-Oct'!$E512)</f>
        <v>697266.01411945792</v>
      </c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AA512" s="2"/>
      <c r="AB512"/>
      <c r="AC512"/>
      <c r="AD512"/>
    </row>
    <row r="513" spans="1:30" x14ac:dyDescent="0.25">
      <c r="A513" s="17">
        <f t="shared" si="19"/>
        <v>42303.583333333336</v>
      </c>
      <c r="B513" s="18">
        <v>2015</v>
      </c>
      <c r="C513" s="18">
        <v>10</v>
      </c>
      <c r="D513" s="18">
        <v>26</v>
      </c>
      <c r="E513" s="18">
        <v>14</v>
      </c>
      <c r="F513" s="19">
        <f t="shared" si="17"/>
        <v>42669.583333333336</v>
      </c>
      <c r="G513" s="18">
        <f t="shared" si="18"/>
        <v>2</v>
      </c>
      <c r="H513" s="20">
        <f>SUMIFS('LGE and KU 8760s'!F:F,'LGE and KU 8760s'!$B:$B,'S On Apr-Oct'!$B513,'LGE and KU 8760s'!$C:$C,'S On Apr-Oct'!$C513,'LGE and KU 8760s'!$D:$D,'S On Apr-Oct'!$D513,'LGE and KU 8760s'!$E:$E,'S On Apr-Oct'!$E513)</f>
        <v>460482.00003708876</v>
      </c>
      <c r="I513" s="20">
        <f>SUMIFS('LGE and KU 8760s'!G:G,'LGE and KU 8760s'!$B:$B,'S On Apr-Oct'!$B513,'LGE and KU 8760s'!$C:$C,'S On Apr-Oct'!$C513,'LGE and KU 8760s'!$D:$D,'S On Apr-Oct'!$D513,'LGE and KU 8760s'!$E:$E,'S On Apr-Oct'!$E513)</f>
        <v>655901.08856162499</v>
      </c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AA513" s="2"/>
      <c r="AB513"/>
      <c r="AC513"/>
      <c r="AD513"/>
    </row>
    <row r="514" spans="1:30" x14ac:dyDescent="0.25">
      <c r="A514" s="17">
        <f t="shared" si="19"/>
        <v>42303.625</v>
      </c>
      <c r="B514" s="18">
        <v>2015</v>
      </c>
      <c r="C514" s="18">
        <v>10</v>
      </c>
      <c r="D514" s="18">
        <v>26</v>
      </c>
      <c r="E514" s="18">
        <v>15</v>
      </c>
      <c r="F514" s="19">
        <f t="shared" si="17"/>
        <v>42669.625</v>
      </c>
      <c r="G514" s="18">
        <f t="shared" si="18"/>
        <v>2</v>
      </c>
      <c r="H514" s="20">
        <f>SUMIFS('LGE and KU 8760s'!F:F,'LGE and KU 8760s'!$B:$B,'S On Apr-Oct'!$B514,'LGE and KU 8760s'!$C:$C,'S On Apr-Oct'!$C514,'LGE and KU 8760s'!$D:$D,'S On Apr-Oct'!$D514,'LGE and KU 8760s'!$E:$E,'S On Apr-Oct'!$E514)</f>
        <v>422645.69301417936</v>
      </c>
      <c r="I514" s="20">
        <f>SUMIFS('LGE and KU 8760s'!G:G,'LGE and KU 8760s'!$B:$B,'S On Apr-Oct'!$B514,'LGE and KU 8760s'!$C:$C,'S On Apr-Oct'!$C514,'LGE and KU 8760s'!$D:$D,'S On Apr-Oct'!$D514,'LGE and KU 8760s'!$E:$E,'S On Apr-Oct'!$E514)</f>
        <v>662643.94208794739</v>
      </c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AA514" s="2"/>
      <c r="AB514"/>
      <c r="AC514"/>
      <c r="AD514"/>
    </row>
    <row r="515" spans="1:30" x14ac:dyDescent="0.25">
      <c r="A515" s="17">
        <f t="shared" si="19"/>
        <v>42303.666666666664</v>
      </c>
      <c r="B515" s="18">
        <v>2015</v>
      </c>
      <c r="C515" s="18">
        <v>10</v>
      </c>
      <c r="D515" s="18">
        <v>26</v>
      </c>
      <c r="E515" s="18">
        <v>16</v>
      </c>
      <c r="F515" s="19">
        <f t="shared" si="17"/>
        <v>42669.666666666664</v>
      </c>
      <c r="G515" s="18">
        <f t="shared" si="18"/>
        <v>2</v>
      </c>
      <c r="H515" s="20">
        <f>SUMIFS('LGE and KU 8760s'!F:F,'LGE and KU 8760s'!$B:$B,'S On Apr-Oct'!$B515,'LGE and KU 8760s'!$C:$C,'S On Apr-Oct'!$C515,'LGE and KU 8760s'!$D:$D,'S On Apr-Oct'!$D515,'LGE and KU 8760s'!$E:$E,'S On Apr-Oct'!$E515)</f>
        <v>394131.17216270638</v>
      </c>
      <c r="I515" s="20">
        <f>SUMIFS('LGE and KU 8760s'!G:G,'LGE and KU 8760s'!$B:$B,'S On Apr-Oct'!$B515,'LGE and KU 8760s'!$C:$C,'S On Apr-Oct'!$C515,'LGE and KU 8760s'!$D:$D,'S On Apr-Oct'!$D515,'LGE and KU 8760s'!$E:$E,'S On Apr-Oct'!$E515)</f>
        <v>658151.33028411272</v>
      </c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AA515" s="2"/>
      <c r="AB515"/>
      <c r="AC515"/>
      <c r="AD515"/>
    </row>
    <row r="516" spans="1:30" x14ac:dyDescent="0.25">
      <c r="A516" s="17">
        <f t="shared" si="19"/>
        <v>42304.541666666664</v>
      </c>
      <c r="B516" s="18">
        <v>2015</v>
      </c>
      <c r="C516" s="18">
        <v>10</v>
      </c>
      <c r="D516" s="18">
        <v>27</v>
      </c>
      <c r="E516" s="18">
        <v>13</v>
      </c>
      <c r="F516" s="19">
        <f t="shared" si="17"/>
        <v>42670.541666666664</v>
      </c>
      <c r="G516" s="18">
        <f t="shared" si="18"/>
        <v>3</v>
      </c>
      <c r="H516" s="20">
        <f>SUMIFS('LGE and KU 8760s'!F:F,'LGE and KU 8760s'!$B:$B,'S On Apr-Oct'!$B516,'LGE and KU 8760s'!$C:$C,'S On Apr-Oct'!$C516,'LGE and KU 8760s'!$D:$D,'S On Apr-Oct'!$D516,'LGE and KU 8760s'!$E:$E,'S On Apr-Oct'!$E516)</f>
        <v>384978.71050265798</v>
      </c>
      <c r="I516" s="20">
        <f>SUMIFS('LGE and KU 8760s'!G:G,'LGE and KU 8760s'!$B:$B,'S On Apr-Oct'!$B516,'LGE and KU 8760s'!$C:$C,'S On Apr-Oct'!$C516,'LGE and KU 8760s'!$D:$D,'S On Apr-Oct'!$D516,'LGE and KU 8760s'!$E:$E,'S On Apr-Oct'!$E516)</f>
        <v>513172.49752190628</v>
      </c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AA516" s="2"/>
      <c r="AB516"/>
      <c r="AC516"/>
      <c r="AD516"/>
    </row>
    <row r="517" spans="1:30" x14ac:dyDescent="0.25">
      <c r="A517" s="17">
        <f t="shared" si="19"/>
        <v>42304.583333333336</v>
      </c>
      <c r="B517" s="18">
        <v>2015</v>
      </c>
      <c r="C517" s="18">
        <v>10</v>
      </c>
      <c r="D517" s="18">
        <v>27</v>
      </c>
      <c r="E517" s="18">
        <v>14</v>
      </c>
      <c r="F517" s="19">
        <f t="shared" si="17"/>
        <v>42670.583333333336</v>
      </c>
      <c r="G517" s="18">
        <f t="shared" si="18"/>
        <v>3</v>
      </c>
      <c r="H517" s="20">
        <f>SUMIFS('LGE and KU 8760s'!F:F,'LGE and KU 8760s'!$B:$B,'S On Apr-Oct'!$B517,'LGE and KU 8760s'!$C:$C,'S On Apr-Oct'!$C517,'LGE and KU 8760s'!$D:$D,'S On Apr-Oct'!$D517,'LGE and KU 8760s'!$E:$E,'S On Apr-Oct'!$E517)</f>
        <v>389806.55911311327</v>
      </c>
      <c r="I517" s="20">
        <f>SUMIFS('LGE and KU 8760s'!G:G,'LGE and KU 8760s'!$B:$B,'S On Apr-Oct'!$B517,'LGE and KU 8760s'!$C:$C,'S On Apr-Oct'!$C517,'LGE and KU 8760s'!$D:$D,'S On Apr-Oct'!$D517,'LGE and KU 8760s'!$E:$E,'S On Apr-Oct'!$E517)</f>
        <v>485725.20626029285</v>
      </c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AA517" s="2"/>
      <c r="AB517"/>
      <c r="AC517"/>
      <c r="AD517"/>
    </row>
    <row r="518" spans="1:30" x14ac:dyDescent="0.25">
      <c r="A518" s="17">
        <f t="shared" si="19"/>
        <v>42304.625</v>
      </c>
      <c r="B518" s="18">
        <v>2015</v>
      </c>
      <c r="C518" s="18">
        <v>10</v>
      </c>
      <c r="D518" s="18">
        <v>27</v>
      </c>
      <c r="E518" s="18">
        <v>15</v>
      </c>
      <c r="F518" s="19">
        <f t="shared" si="17"/>
        <v>42670.625</v>
      </c>
      <c r="G518" s="18">
        <f t="shared" si="18"/>
        <v>3</v>
      </c>
      <c r="H518" s="20">
        <f>SUMIFS('LGE and KU 8760s'!F:F,'LGE and KU 8760s'!$B:$B,'S On Apr-Oct'!$B518,'LGE and KU 8760s'!$C:$C,'S On Apr-Oct'!$C518,'LGE and KU 8760s'!$D:$D,'S On Apr-Oct'!$D518,'LGE and KU 8760s'!$E:$E,'S On Apr-Oct'!$E518)</f>
        <v>417662.60633914144</v>
      </c>
      <c r="I518" s="20">
        <f>SUMIFS('LGE and KU 8760s'!G:G,'LGE and KU 8760s'!$B:$B,'S On Apr-Oct'!$B518,'LGE and KU 8760s'!$C:$C,'S On Apr-Oct'!$C518,'LGE and KU 8760s'!$D:$D,'S On Apr-Oct'!$D518,'LGE and KU 8760s'!$E:$E,'S On Apr-Oct'!$E518)</f>
        <v>523489.07836370321</v>
      </c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AA518" s="2"/>
      <c r="AB518"/>
      <c r="AC518"/>
      <c r="AD518"/>
    </row>
    <row r="519" spans="1:30" x14ac:dyDescent="0.25">
      <c r="A519" s="17">
        <f t="shared" si="19"/>
        <v>42304.666666666664</v>
      </c>
      <c r="B519" s="18">
        <v>2015</v>
      </c>
      <c r="C519" s="18">
        <v>10</v>
      </c>
      <c r="D519" s="18">
        <v>27</v>
      </c>
      <c r="E519" s="18">
        <v>16</v>
      </c>
      <c r="F519" s="19">
        <f t="shared" si="17"/>
        <v>42670.666666666664</v>
      </c>
      <c r="G519" s="18">
        <f t="shared" si="18"/>
        <v>3</v>
      </c>
      <c r="H519" s="20">
        <f>SUMIFS('LGE and KU 8760s'!F:F,'LGE and KU 8760s'!$B:$B,'S On Apr-Oct'!$B519,'LGE and KU 8760s'!$C:$C,'S On Apr-Oct'!$C519,'LGE and KU 8760s'!$D:$D,'S On Apr-Oct'!$D519,'LGE and KU 8760s'!$E:$E,'S On Apr-Oct'!$E519)</f>
        <v>421250.70951994316</v>
      </c>
      <c r="I519" s="20">
        <f>SUMIFS('LGE and KU 8760s'!G:G,'LGE and KU 8760s'!$B:$B,'S On Apr-Oct'!$B519,'LGE and KU 8760s'!$C:$C,'S On Apr-Oct'!$C519,'LGE and KU 8760s'!$D:$D,'S On Apr-Oct'!$D519,'LGE and KU 8760s'!$E:$E,'S On Apr-Oct'!$E519)</f>
        <v>544186.23200228193</v>
      </c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AA519" s="2"/>
      <c r="AB519"/>
      <c r="AC519"/>
      <c r="AD519"/>
    </row>
    <row r="520" spans="1:30" x14ac:dyDescent="0.25">
      <c r="A520" s="17">
        <f t="shared" si="19"/>
        <v>42305.541666666664</v>
      </c>
      <c r="B520" s="18">
        <v>2015</v>
      </c>
      <c r="C520" s="18">
        <v>10</v>
      </c>
      <c r="D520" s="18">
        <v>28</v>
      </c>
      <c r="E520" s="18">
        <v>13</v>
      </c>
      <c r="F520" s="19">
        <f t="shared" si="17"/>
        <v>42671.541666666664</v>
      </c>
      <c r="G520" s="18">
        <f t="shared" si="18"/>
        <v>4</v>
      </c>
      <c r="H520" s="20">
        <f>SUMIFS('LGE and KU 8760s'!F:F,'LGE and KU 8760s'!$B:$B,'S On Apr-Oct'!$B520,'LGE and KU 8760s'!$C:$C,'S On Apr-Oct'!$C520,'LGE and KU 8760s'!$D:$D,'S On Apr-Oct'!$D520,'LGE and KU 8760s'!$E:$E,'S On Apr-Oct'!$E520)</f>
        <v>283058.80631883937</v>
      </c>
      <c r="I520" s="20">
        <f>SUMIFS('LGE and KU 8760s'!G:G,'LGE and KU 8760s'!$B:$B,'S On Apr-Oct'!$B520,'LGE and KU 8760s'!$C:$C,'S On Apr-Oct'!$C520,'LGE and KU 8760s'!$D:$D,'S On Apr-Oct'!$D520,'LGE and KU 8760s'!$E:$E,'S On Apr-Oct'!$E520)</f>
        <v>414135.80211875378</v>
      </c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AA520" s="2"/>
      <c r="AB520"/>
      <c r="AC520"/>
      <c r="AD520"/>
    </row>
    <row r="521" spans="1:30" x14ac:dyDescent="0.25">
      <c r="A521" s="17">
        <f t="shared" si="19"/>
        <v>42305.583333333336</v>
      </c>
      <c r="B521" s="18">
        <v>2015</v>
      </c>
      <c r="C521" s="18">
        <v>10</v>
      </c>
      <c r="D521" s="18">
        <v>28</v>
      </c>
      <c r="E521" s="18">
        <v>14</v>
      </c>
      <c r="F521" s="19">
        <f t="shared" si="17"/>
        <v>42671.583333333336</v>
      </c>
      <c r="G521" s="18">
        <f t="shared" si="18"/>
        <v>4</v>
      </c>
      <c r="H521" s="20">
        <f>SUMIFS('LGE and KU 8760s'!F:F,'LGE and KU 8760s'!$B:$B,'S On Apr-Oct'!$B521,'LGE and KU 8760s'!$C:$C,'S On Apr-Oct'!$C521,'LGE and KU 8760s'!$D:$D,'S On Apr-Oct'!$D521,'LGE and KU 8760s'!$E:$E,'S On Apr-Oct'!$E521)</f>
        <v>285338.10386174923</v>
      </c>
      <c r="I521" s="20">
        <f>SUMIFS('LGE and KU 8760s'!G:G,'LGE and KU 8760s'!$B:$B,'S On Apr-Oct'!$B521,'LGE and KU 8760s'!$C:$C,'S On Apr-Oct'!$C521,'LGE and KU 8760s'!$D:$D,'S On Apr-Oct'!$D521,'LGE and KU 8760s'!$E:$E,'S On Apr-Oct'!$E521)</f>
        <v>419154.20929076028</v>
      </c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AA521" s="2"/>
      <c r="AB521"/>
      <c r="AC521"/>
      <c r="AD521"/>
    </row>
    <row r="522" spans="1:30" x14ac:dyDescent="0.25">
      <c r="A522" s="17">
        <f t="shared" si="19"/>
        <v>42305.625</v>
      </c>
      <c r="B522" s="18">
        <v>2015</v>
      </c>
      <c r="C522" s="18">
        <v>10</v>
      </c>
      <c r="D522" s="18">
        <v>28</v>
      </c>
      <c r="E522" s="18">
        <v>15</v>
      </c>
      <c r="F522" s="19">
        <f t="shared" si="17"/>
        <v>42671.625</v>
      </c>
      <c r="G522" s="18">
        <f t="shared" si="18"/>
        <v>4</v>
      </c>
      <c r="H522" s="20">
        <f>SUMIFS('LGE and KU 8760s'!F:F,'LGE and KU 8760s'!$B:$B,'S On Apr-Oct'!$B522,'LGE and KU 8760s'!$C:$C,'S On Apr-Oct'!$C522,'LGE and KU 8760s'!$D:$D,'S On Apr-Oct'!$D522,'LGE and KU 8760s'!$E:$E,'S On Apr-Oct'!$E522)</f>
        <v>314919.18343146908</v>
      </c>
      <c r="I522" s="20">
        <f>SUMIFS('LGE and KU 8760s'!G:G,'LGE and KU 8760s'!$B:$B,'S On Apr-Oct'!$B522,'LGE and KU 8760s'!$C:$C,'S On Apr-Oct'!$C522,'LGE and KU 8760s'!$D:$D,'S On Apr-Oct'!$D522,'LGE and KU 8760s'!$E:$E,'S On Apr-Oct'!$E522)</f>
        <v>442004.50048056274</v>
      </c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AA522" s="2"/>
      <c r="AB522"/>
      <c r="AC522"/>
      <c r="AD522"/>
    </row>
    <row r="523" spans="1:30" x14ac:dyDescent="0.25">
      <c r="A523" s="17">
        <f t="shared" si="19"/>
        <v>42305.666666666664</v>
      </c>
      <c r="B523" s="18">
        <v>2015</v>
      </c>
      <c r="C523" s="18">
        <v>10</v>
      </c>
      <c r="D523" s="18">
        <v>28</v>
      </c>
      <c r="E523" s="18">
        <v>16</v>
      </c>
      <c r="F523" s="19">
        <f t="shared" si="17"/>
        <v>42671.666666666664</v>
      </c>
      <c r="G523" s="18">
        <f t="shared" si="18"/>
        <v>4</v>
      </c>
      <c r="H523" s="20">
        <f>SUMIFS('LGE and KU 8760s'!F:F,'LGE and KU 8760s'!$B:$B,'S On Apr-Oct'!$B523,'LGE and KU 8760s'!$C:$C,'S On Apr-Oct'!$C523,'LGE and KU 8760s'!$D:$D,'S On Apr-Oct'!$D523,'LGE and KU 8760s'!$E:$E,'S On Apr-Oct'!$E523)</f>
        <v>336117.20880917337</v>
      </c>
      <c r="I523" s="20">
        <f>SUMIFS('LGE and KU 8760s'!G:G,'LGE and KU 8760s'!$B:$B,'S On Apr-Oct'!$B523,'LGE and KU 8760s'!$C:$C,'S On Apr-Oct'!$C523,'LGE and KU 8760s'!$D:$D,'S On Apr-Oct'!$D523,'LGE and KU 8760s'!$E:$E,'S On Apr-Oct'!$E523)</f>
        <v>486334.01063069113</v>
      </c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AA523" s="2"/>
      <c r="AB523"/>
      <c r="AC523"/>
      <c r="AD523"/>
    </row>
    <row r="524" spans="1:30" x14ac:dyDescent="0.25">
      <c r="A524" s="17">
        <f t="shared" si="19"/>
        <v>42306.541666666664</v>
      </c>
      <c r="B524" s="18">
        <v>2015</v>
      </c>
      <c r="C524" s="18">
        <v>10</v>
      </c>
      <c r="D524" s="18">
        <v>29</v>
      </c>
      <c r="E524" s="18">
        <v>13</v>
      </c>
      <c r="F524" s="19">
        <f t="shared" si="17"/>
        <v>42672.541666666664</v>
      </c>
      <c r="G524" s="18">
        <f t="shared" si="18"/>
        <v>5</v>
      </c>
      <c r="H524" s="20">
        <f>SUMIFS('LGE and KU 8760s'!F:F,'LGE and KU 8760s'!$B:$B,'S On Apr-Oct'!$B524,'LGE and KU 8760s'!$C:$C,'S On Apr-Oct'!$C524,'LGE and KU 8760s'!$D:$D,'S On Apr-Oct'!$D524,'LGE and KU 8760s'!$E:$E,'S On Apr-Oct'!$E524)</f>
        <v>303346.74280424876</v>
      </c>
      <c r="I524" s="20">
        <f>SUMIFS('LGE and KU 8760s'!G:G,'LGE and KU 8760s'!$B:$B,'S On Apr-Oct'!$B524,'LGE and KU 8760s'!$C:$C,'S On Apr-Oct'!$C524,'LGE and KU 8760s'!$D:$D,'S On Apr-Oct'!$D524,'LGE and KU 8760s'!$E:$E,'S On Apr-Oct'!$E524)</f>
        <v>439947.07879192109</v>
      </c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AA524" s="2"/>
      <c r="AB524"/>
      <c r="AC524"/>
      <c r="AD524"/>
    </row>
    <row r="525" spans="1:30" x14ac:dyDescent="0.25">
      <c r="A525" s="17">
        <f t="shared" si="19"/>
        <v>42306.583333333336</v>
      </c>
      <c r="B525" s="18">
        <v>2015</v>
      </c>
      <c r="C525" s="18">
        <v>10</v>
      </c>
      <c r="D525" s="18">
        <v>29</v>
      </c>
      <c r="E525" s="18">
        <v>14</v>
      </c>
      <c r="F525" s="19">
        <f t="shared" si="17"/>
        <v>42672.583333333336</v>
      </c>
      <c r="G525" s="18">
        <f t="shared" si="18"/>
        <v>5</v>
      </c>
      <c r="H525" s="20">
        <f>SUMIFS('LGE and KU 8760s'!F:F,'LGE and KU 8760s'!$B:$B,'S On Apr-Oct'!$B525,'LGE and KU 8760s'!$C:$C,'S On Apr-Oct'!$C525,'LGE and KU 8760s'!$D:$D,'S On Apr-Oct'!$D525,'LGE and KU 8760s'!$E:$E,'S On Apr-Oct'!$E525)</f>
        <v>310188.34970157273</v>
      </c>
      <c r="I525" s="20">
        <f>SUMIFS('LGE and KU 8760s'!G:G,'LGE and KU 8760s'!$B:$B,'S On Apr-Oct'!$B525,'LGE and KU 8760s'!$C:$C,'S On Apr-Oct'!$C525,'LGE and KU 8760s'!$D:$D,'S On Apr-Oct'!$D525,'LGE and KU 8760s'!$E:$E,'S On Apr-Oct'!$E525)</f>
        <v>406168.22739787458</v>
      </c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AA525" s="2"/>
      <c r="AB525"/>
      <c r="AC525"/>
      <c r="AD525"/>
    </row>
    <row r="526" spans="1:30" x14ac:dyDescent="0.25">
      <c r="A526" s="17">
        <f t="shared" si="19"/>
        <v>42306.625</v>
      </c>
      <c r="B526" s="18">
        <v>2015</v>
      </c>
      <c r="C526" s="18">
        <v>10</v>
      </c>
      <c r="D526" s="18">
        <v>29</v>
      </c>
      <c r="E526" s="18">
        <v>15</v>
      </c>
      <c r="F526" s="19">
        <f t="shared" si="17"/>
        <v>42672.625</v>
      </c>
      <c r="G526" s="18">
        <f t="shared" si="18"/>
        <v>5</v>
      </c>
      <c r="H526" s="20">
        <f>SUMIFS('LGE and KU 8760s'!F:F,'LGE and KU 8760s'!$B:$B,'S On Apr-Oct'!$B526,'LGE and KU 8760s'!$C:$C,'S On Apr-Oct'!$C526,'LGE and KU 8760s'!$D:$D,'S On Apr-Oct'!$D526,'LGE and KU 8760s'!$E:$E,'S On Apr-Oct'!$E526)</f>
        <v>324215.49535065959</v>
      </c>
      <c r="I526" s="20">
        <f>SUMIFS('LGE and KU 8760s'!G:G,'LGE and KU 8760s'!$B:$B,'S On Apr-Oct'!$B526,'LGE and KU 8760s'!$C:$C,'S On Apr-Oct'!$C526,'LGE and KU 8760s'!$D:$D,'S On Apr-Oct'!$D526,'LGE and KU 8760s'!$E:$E,'S On Apr-Oct'!$E526)</f>
        <v>457411.31857716851</v>
      </c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AA526" s="2"/>
      <c r="AB526"/>
      <c r="AC526"/>
      <c r="AD526"/>
    </row>
    <row r="527" spans="1:30" x14ac:dyDescent="0.25">
      <c r="A527" s="17">
        <f t="shared" si="19"/>
        <v>42306.666666666664</v>
      </c>
      <c r="B527" s="18">
        <v>2015</v>
      </c>
      <c r="C527" s="18">
        <v>10</v>
      </c>
      <c r="D527" s="18">
        <v>29</v>
      </c>
      <c r="E527" s="18">
        <v>16</v>
      </c>
      <c r="F527" s="19">
        <f t="shared" si="17"/>
        <v>42672.666666666664</v>
      </c>
      <c r="G527" s="18">
        <f t="shared" si="18"/>
        <v>5</v>
      </c>
      <c r="H527" s="20">
        <f>SUMIFS('LGE and KU 8760s'!F:F,'LGE and KU 8760s'!$B:$B,'S On Apr-Oct'!$B527,'LGE and KU 8760s'!$C:$C,'S On Apr-Oct'!$C527,'LGE and KU 8760s'!$D:$D,'S On Apr-Oct'!$D527,'LGE and KU 8760s'!$E:$E,'S On Apr-Oct'!$E527)</f>
        <v>391715.99718911678</v>
      </c>
      <c r="I527" s="20">
        <f>SUMIFS('LGE and KU 8760s'!G:G,'LGE and KU 8760s'!$B:$B,'S On Apr-Oct'!$B527,'LGE and KU 8760s'!$C:$C,'S On Apr-Oct'!$C527,'LGE and KU 8760s'!$D:$D,'S On Apr-Oct'!$D527,'LGE and KU 8760s'!$E:$E,'S On Apr-Oct'!$E527)</f>
        <v>509510.83128004486</v>
      </c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AA527" s="2"/>
      <c r="AB527"/>
      <c r="AC527"/>
      <c r="AD527"/>
    </row>
    <row r="528" spans="1:30" x14ac:dyDescent="0.25">
      <c r="A528" s="17">
        <f t="shared" si="19"/>
        <v>42307.541666666664</v>
      </c>
      <c r="B528" s="18">
        <v>2015</v>
      </c>
      <c r="C528" s="18">
        <v>10</v>
      </c>
      <c r="D528" s="18">
        <v>30</v>
      </c>
      <c r="E528" s="18">
        <v>13</v>
      </c>
      <c r="F528" s="19">
        <f t="shared" si="17"/>
        <v>42673.541666666664</v>
      </c>
      <c r="G528" s="18">
        <f t="shared" si="18"/>
        <v>6</v>
      </c>
      <c r="H528" s="20">
        <f>SUMIFS('LGE and KU 8760s'!F:F,'LGE and KU 8760s'!$B:$B,'S On Apr-Oct'!$B528,'LGE and KU 8760s'!$C:$C,'S On Apr-Oct'!$C528,'LGE and KU 8760s'!$D:$D,'S On Apr-Oct'!$D528,'LGE and KU 8760s'!$E:$E,'S On Apr-Oct'!$E528)</f>
        <v>244433.09276742823</v>
      </c>
      <c r="I528" s="20">
        <f>SUMIFS('LGE and KU 8760s'!G:G,'LGE and KU 8760s'!$B:$B,'S On Apr-Oct'!$B528,'LGE and KU 8760s'!$C:$C,'S On Apr-Oct'!$C528,'LGE and KU 8760s'!$D:$D,'S On Apr-Oct'!$D528,'LGE and KU 8760s'!$E:$E,'S On Apr-Oct'!$E528)</f>
        <v>391665.37128704996</v>
      </c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AA528" s="2"/>
      <c r="AB528"/>
      <c r="AC528"/>
      <c r="AD528"/>
    </row>
    <row r="529" spans="1:31" x14ac:dyDescent="0.25">
      <c r="A529" s="17">
        <f t="shared" si="19"/>
        <v>42307.583333333336</v>
      </c>
      <c r="B529" s="18">
        <v>2015</v>
      </c>
      <c r="C529" s="18">
        <v>10</v>
      </c>
      <c r="D529" s="18">
        <v>30</v>
      </c>
      <c r="E529" s="18">
        <v>14</v>
      </c>
      <c r="F529" s="19">
        <f t="shared" si="17"/>
        <v>42673.583333333336</v>
      </c>
      <c r="G529" s="18">
        <f t="shared" si="18"/>
        <v>6</v>
      </c>
      <c r="H529" s="20">
        <f>SUMIFS('LGE and KU 8760s'!F:F,'LGE and KU 8760s'!$B:$B,'S On Apr-Oct'!$B529,'LGE and KU 8760s'!$C:$C,'S On Apr-Oct'!$C529,'LGE and KU 8760s'!$D:$D,'S On Apr-Oct'!$D529,'LGE and KU 8760s'!$E:$E,'S On Apr-Oct'!$E529)</f>
        <v>267712.92262045137</v>
      </c>
      <c r="I529" s="20">
        <f>SUMIFS('LGE and KU 8760s'!G:G,'LGE and KU 8760s'!$B:$B,'S On Apr-Oct'!$B529,'LGE and KU 8760s'!$C:$C,'S On Apr-Oct'!$C529,'LGE and KU 8760s'!$D:$D,'S On Apr-Oct'!$D529,'LGE and KU 8760s'!$E:$E,'S On Apr-Oct'!$E529)</f>
        <v>384955.5297640739</v>
      </c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AA529" s="2"/>
      <c r="AB529"/>
      <c r="AC529"/>
      <c r="AD529"/>
    </row>
    <row r="530" spans="1:31" x14ac:dyDescent="0.25">
      <c r="A530" s="17">
        <f t="shared" si="19"/>
        <v>42307.625</v>
      </c>
      <c r="B530" s="18">
        <v>2015</v>
      </c>
      <c r="C530" s="18">
        <v>10</v>
      </c>
      <c r="D530" s="18">
        <v>30</v>
      </c>
      <c r="E530" s="18">
        <v>15</v>
      </c>
      <c r="F530" s="19">
        <f t="shared" si="17"/>
        <v>42673.625</v>
      </c>
      <c r="G530" s="18">
        <f t="shared" si="18"/>
        <v>6</v>
      </c>
      <c r="H530" s="20">
        <f>SUMIFS('LGE and KU 8760s'!F:F,'LGE and KU 8760s'!$B:$B,'S On Apr-Oct'!$B530,'LGE and KU 8760s'!$C:$C,'S On Apr-Oct'!$C530,'LGE and KU 8760s'!$D:$D,'S On Apr-Oct'!$D530,'LGE and KU 8760s'!$E:$E,'S On Apr-Oct'!$E530)</f>
        <v>321638.27351699327</v>
      </c>
      <c r="I530" s="20">
        <f>SUMIFS('LGE and KU 8760s'!G:G,'LGE and KU 8760s'!$B:$B,'S On Apr-Oct'!$B530,'LGE and KU 8760s'!$C:$C,'S On Apr-Oct'!$C530,'LGE and KU 8760s'!$D:$D,'S On Apr-Oct'!$D530,'LGE and KU 8760s'!$E:$E,'S On Apr-Oct'!$E530)</f>
        <v>411254.48602413142</v>
      </c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AA530" s="2"/>
      <c r="AB530"/>
      <c r="AC530"/>
      <c r="AD530"/>
    </row>
    <row r="531" spans="1:31" x14ac:dyDescent="0.25">
      <c r="A531" s="17">
        <f t="shared" si="19"/>
        <v>42307.666666666664</v>
      </c>
      <c r="B531" s="18">
        <v>2015</v>
      </c>
      <c r="C531" s="18">
        <v>10</v>
      </c>
      <c r="D531" s="18">
        <v>30</v>
      </c>
      <c r="E531" s="18">
        <v>16</v>
      </c>
      <c r="F531" s="19">
        <f t="shared" si="17"/>
        <v>42673.666666666664</v>
      </c>
      <c r="G531" s="18">
        <f t="shared" si="18"/>
        <v>6</v>
      </c>
      <c r="H531" s="20">
        <f>SUMIFS('LGE and KU 8760s'!F:F,'LGE and KU 8760s'!$B:$B,'S On Apr-Oct'!$B531,'LGE and KU 8760s'!$C:$C,'S On Apr-Oct'!$C531,'LGE and KU 8760s'!$D:$D,'S On Apr-Oct'!$D531,'LGE and KU 8760s'!$E:$E,'S On Apr-Oct'!$E531)</f>
        <v>335770.56547273195</v>
      </c>
      <c r="I531" s="20">
        <f>SUMIFS('LGE and KU 8760s'!G:G,'LGE and KU 8760s'!$B:$B,'S On Apr-Oct'!$B531,'LGE and KU 8760s'!$C:$C,'S On Apr-Oct'!$C531,'LGE and KU 8760s'!$D:$D,'S On Apr-Oct'!$D531,'LGE and KU 8760s'!$E:$E,'S On Apr-Oct'!$E531)</f>
        <v>506958.18563593988</v>
      </c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AA531" s="2"/>
      <c r="AB531"/>
      <c r="AC531"/>
      <c r="AD531"/>
    </row>
    <row r="532" spans="1:31" x14ac:dyDescent="0.25">
      <c r="A532" s="17">
        <f t="shared" si="19"/>
        <v>42461.541666666664</v>
      </c>
      <c r="B532" s="18">
        <v>2016</v>
      </c>
      <c r="C532" s="18">
        <v>4</v>
      </c>
      <c r="D532" s="18">
        <v>1</v>
      </c>
      <c r="E532" s="18">
        <v>13</v>
      </c>
      <c r="F532" s="19">
        <f t="shared" si="17"/>
        <v>42461.541666666664</v>
      </c>
      <c r="G532" s="18">
        <f t="shared" si="18"/>
        <v>6</v>
      </c>
      <c r="H532" s="20">
        <f>SUMIFS('LGE and KU 8760s'!F:F,'LGE and KU 8760s'!$B:$B,'S On Apr-Oct'!$B532,'LGE and KU 8760s'!$C:$C,'S On Apr-Oct'!$C532,'LGE and KU 8760s'!$D:$D,'S On Apr-Oct'!$D532,'LGE and KU 8760s'!$E:$E,'S On Apr-Oct'!$E532)</f>
        <v>237389.68668601362</v>
      </c>
      <c r="I532" s="20">
        <f>SUMIFS('LGE and KU 8760s'!G:G,'LGE and KU 8760s'!$B:$B,'S On Apr-Oct'!$B532,'LGE and KU 8760s'!$C:$C,'S On Apr-Oct'!$C532,'LGE and KU 8760s'!$D:$D,'S On Apr-Oct'!$D532,'LGE and KU 8760s'!$E:$E,'S On Apr-Oct'!$E532)</f>
        <v>400889.13517254702</v>
      </c>
      <c r="J532"/>
      <c r="AE532" s="1"/>
    </row>
    <row r="533" spans="1:31" x14ac:dyDescent="0.25">
      <c r="A533" s="17">
        <f t="shared" si="19"/>
        <v>42461.583333333336</v>
      </c>
      <c r="B533" s="18">
        <v>2016</v>
      </c>
      <c r="C533" s="18">
        <v>4</v>
      </c>
      <c r="D533" s="18">
        <v>1</v>
      </c>
      <c r="E533" s="18">
        <v>14</v>
      </c>
      <c r="F533" s="19">
        <f t="shared" si="17"/>
        <v>42461.583333333336</v>
      </c>
      <c r="G533" s="18">
        <f t="shared" si="18"/>
        <v>6</v>
      </c>
      <c r="H533" s="20">
        <f>SUMIFS('LGE and KU 8760s'!F:F,'LGE and KU 8760s'!$B:$B,'S On Apr-Oct'!$B533,'LGE and KU 8760s'!$C:$C,'S On Apr-Oct'!$C533,'LGE and KU 8760s'!$D:$D,'S On Apr-Oct'!$D533,'LGE and KU 8760s'!$E:$E,'S On Apr-Oct'!$E533)</f>
        <v>287146.30440223671</v>
      </c>
      <c r="I533" s="20">
        <f>SUMIFS('LGE and KU 8760s'!G:G,'LGE and KU 8760s'!$B:$B,'S On Apr-Oct'!$B533,'LGE and KU 8760s'!$C:$C,'S On Apr-Oct'!$C533,'LGE and KU 8760s'!$D:$D,'S On Apr-Oct'!$D533,'LGE and KU 8760s'!$E:$E,'S On Apr-Oct'!$E533)</f>
        <v>398837.28591841174</v>
      </c>
      <c r="J533"/>
      <c r="AE533" s="1"/>
    </row>
    <row r="534" spans="1:31" x14ac:dyDescent="0.25">
      <c r="A534" s="17">
        <f t="shared" si="19"/>
        <v>42461.625</v>
      </c>
      <c r="B534" s="18">
        <v>2016</v>
      </c>
      <c r="C534" s="18">
        <v>4</v>
      </c>
      <c r="D534" s="18">
        <v>1</v>
      </c>
      <c r="E534" s="18">
        <v>15</v>
      </c>
      <c r="F534" s="19">
        <f t="shared" si="17"/>
        <v>42461.625</v>
      </c>
      <c r="G534" s="18">
        <f t="shared" si="18"/>
        <v>6</v>
      </c>
      <c r="H534" s="20">
        <f>SUMIFS('LGE and KU 8760s'!F:F,'LGE and KU 8760s'!$B:$B,'S On Apr-Oct'!$B534,'LGE and KU 8760s'!$C:$C,'S On Apr-Oct'!$C534,'LGE and KU 8760s'!$D:$D,'S On Apr-Oct'!$D534,'LGE and KU 8760s'!$E:$E,'S On Apr-Oct'!$E534)</f>
        <v>316864.79441719182</v>
      </c>
      <c r="I534" s="20">
        <f>SUMIFS('LGE and KU 8760s'!G:G,'LGE and KU 8760s'!$B:$B,'S On Apr-Oct'!$B534,'LGE and KU 8760s'!$C:$C,'S On Apr-Oct'!$C534,'LGE and KU 8760s'!$D:$D,'S On Apr-Oct'!$D534,'LGE and KU 8760s'!$E:$E,'S On Apr-Oct'!$E534)</f>
        <v>469153.45816742198</v>
      </c>
      <c r="J534"/>
      <c r="AE534" s="1"/>
    </row>
    <row r="535" spans="1:31" x14ac:dyDescent="0.25">
      <c r="A535" s="17">
        <f t="shared" si="19"/>
        <v>42461.666666666664</v>
      </c>
      <c r="B535" s="18">
        <v>2016</v>
      </c>
      <c r="C535" s="18">
        <v>4</v>
      </c>
      <c r="D535" s="18">
        <v>1</v>
      </c>
      <c r="E535" s="18">
        <v>16</v>
      </c>
      <c r="F535" s="19">
        <f t="shared" si="17"/>
        <v>42461.666666666664</v>
      </c>
      <c r="G535" s="18">
        <f t="shared" si="18"/>
        <v>6</v>
      </c>
      <c r="H535" s="20">
        <f>SUMIFS('LGE and KU 8760s'!F:F,'LGE and KU 8760s'!$B:$B,'S On Apr-Oct'!$B535,'LGE and KU 8760s'!$C:$C,'S On Apr-Oct'!$C535,'LGE and KU 8760s'!$D:$D,'S On Apr-Oct'!$D535,'LGE and KU 8760s'!$E:$E,'S On Apr-Oct'!$E535)</f>
        <v>366571.23797360744</v>
      </c>
      <c r="I535" s="20">
        <f>SUMIFS('LGE and KU 8760s'!G:G,'LGE and KU 8760s'!$B:$B,'S On Apr-Oct'!$B535,'LGE and KU 8760s'!$C:$C,'S On Apr-Oct'!$C535,'LGE and KU 8760s'!$D:$D,'S On Apr-Oct'!$D535,'LGE and KU 8760s'!$E:$E,'S On Apr-Oct'!$E535)</f>
        <v>570532.24607946596</v>
      </c>
      <c r="J535"/>
      <c r="AE535" s="1"/>
    </row>
    <row r="536" spans="1:31" x14ac:dyDescent="0.25">
      <c r="A536" s="17">
        <f t="shared" si="19"/>
        <v>42464.541666666664</v>
      </c>
      <c r="B536" s="18">
        <v>2016</v>
      </c>
      <c r="C536" s="18">
        <v>4</v>
      </c>
      <c r="D536" s="18">
        <v>4</v>
      </c>
      <c r="E536" s="18">
        <v>13</v>
      </c>
      <c r="F536" s="19">
        <f t="shared" si="17"/>
        <v>42464.541666666664</v>
      </c>
      <c r="G536" s="18">
        <f t="shared" si="18"/>
        <v>2</v>
      </c>
      <c r="H536" s="20">
        <f>SUMIFS('LGE and KU 8760s'!F:F,'LGE and KU 8760s'!$B:$B,'S On Apr-Oct'!$B536,'LGE and KU 8760s'!$C:$C,'S On Apr-Oct'!$C536,'LGE and KU 8760s'!$D:$D,'S On Apr-Oct'!$D536,'LGE and KU 8760s'!$E:$E,'S On Apr-Oct'!$E536)</f>
        <v>326844.40311670292</v>
      </c>
      <c r="I536" s="20">
        <f>SUMIFS('LGE and KU 8760s'!G:G,'LGE and KU 8760s'!$B:$B,'S On Apr-Oct'!$B536,'LGE and KU 8760s'!$C:$C,'S On Apr-Oct'!$C536,'LGE and KU 8760s'!$D:$D,'S On Apr-Oct'!$D536,'LGE and KU 8760s'!$E:$E,'S On Apr-Oct'!$E536)</f>
        <v>549384.66839274601</v>
      </c>
      <c r="J536"/>
      <c r="AE536" s="1"/>
    </row>
    <row r="537" spans="1:31" x14ac:dyDescent="0.25">
      <c r="A537" s="17">
        <f t="shared" si="19"/>
        <v>42464.583333333336</v>
      </c>
      <c r="B537" s="18">
        <v>2016</v>
      </c>
      <c r="C537" s="18">
        <v>4</v>
      </c>
      <c r="D537" s="18">
        <v>4</v>
      </c>
      <c r="E537" s="18">
        <v>14</v>
      </c>
      <c r="F537" s="19">
        <f t="shared" si="17"/>
        <v>42464.583333333336</v>
      </c>
      <c r="G537" s="18">
        <f t="shared" si="18"/>
        <v>2</v>
      </c>
      <c r="H537" s="20">
        <f>SUMIFS('LGE and KU 8760s'!F:F,'LGE and KU 8760s'!$B:$B,'S On Apr-Oct'!$B537,'LGE and KU 8760s'!$C:$C,'S On Apr-Oct'!$C537,'LGE and KU 8760s'!$D:$D,'S On Apr-Oct'!$D537,'LGE and KU 8760s'!$E:$E,'S On Apr-Oct'!$E537)</f>
        <v>334768.15736042353</v>
      </c>
      <c r="I537" s="20">
        <f>SUMIFS('LGE and KU 8760s'!G:G,'LGE and KU 8760s'!$B:$B,'S On Apr-Oct'!$B537,'LGE and KU 8760s'!$C:$C,'S On Apr-Oct'!$C537,'LGE and KU 8760s'!$D:$D,'S On Apr-Oct'!$D537,'LGE and KU 8760s'!$E:$E,'S On Apr-Oct'!$E537)</f>
        <v>564193.99402409454</v>
      </c>
      <c r="J537"/>
      <c r="AE537" s="1"/>
    </row>
    <row r="538" spans="1:31" x14ac:dyDescent="0.25">
      <c r="A538" s="17">
        <f t="shared" si="19"/>
        <v>42464.625</v>
      </c>
      <c r="B538" s="18">
        <v>2016</v>
      </c>
      <c r="C538" s="18">
        <v>4</v>
      </c>
      <c r="D538" s="18">
        <v>4</v>
      </c>
      <c r="E538" s="18">
        <v>15</v>
      </c>
      <c r="F538" s="19">
        <f t="shared" si="17"/>
        <v>42464.625</v>
      </c>
      <c r="G538" s="18">
        <f t="shared" si="18"/>
        <v>2</v>
      </c>
      <c r="H538" s="20">
        <f>SUMIFS('LGE and KU 8760s'!F:F,'LGE and KU 8760s'!$B:$B,'S On Apr-Oct'!$B538,'LGE and KU 8760s'!$C:$C,'S On Apr-Oct'!$C538,'LGE and KU 8760s'!$D:$D,'S On Apr-Oct'!$D538,'LGE and KU 8760s'!$E:$E,'S On Apr-Oct'!$E538)</f>
        <v>354538.14110338909</v>
      </c>
      <c r="I538" s="20">
        <f>SUMIFS('LGE and KU 8760s'!G:G,'LGE and KU 8760s'!$B:$B,'S On Apr-Oct'!$B538,'LGE and KU 8760s'!$C:$C,'S On Apr-Oct'!$C538,'LGE and KU 8760s'!$D:$D,'S On Apr-Oct'!$D538,'LGE and KU 8760s'!$E:$E,'S On Apr-Oct'!$E538)</f>
        <v>564494.05585482693</v>
      </c>
      <c r="J538"/>
      <c r="AE538" s="1"/>
    </row>
    <row r="539" spans="1:31" x14ac:dyDescent="0.25">
      <c r="A539" s="17">
        <f t="shared" si="19"/>
        <v>42464.666666666664</v>
      </c>
      <c r="B539" s="18">
        <v>2016</v>
      </c>
      <c r="C539" s="18">
        <v>4</v>
      </c>
      <c r="D539" s="18">
        <v>4</v>
      </c>
      <c r="E539" s="18">
        <v>16</v>
      </c>
      <c r="F539" s="19">
        <f t="shared" si="17"/>
        <v>42464.666666666664</v>
      </c>
      <c r="G539" s="18">
        <f t="shared" si="18"/>
        <v>2</v>
      </c>
      <c r="H539" s="20">
        <f>SUMIFS('LGE and KU 8760s'!F:F,'LGE and KU 8760s'!$B:$B,'S On Apr-Oct'!$B539,'LGE and KU 8760s'!$C:$C,'S On Apr-Oct'!$C539,'LGE and KU 8760s'!$D:$D,'S On Apr-Oct'!$D539,'LGE and KU 8760s'!$E:$E,'S On Apr-Oct'!$E539)</f>
        <v>393693.99692146108</v>
      </c>
      <c r="I539" s="20">
        <f>SUMIFS('LGE and KU 8760s'!G:G,'LGE and KU 8760s'!$B:$B,'S On Apr-Oct'!$B539,'LGE and KU 8760s'!$C:$C,'S On Apr-Oct'!$C539,'LGE and KU 8760s'!$D:$D,'S On Apr-Oct'!$D539,'LGE and KU 8760s'!$E:$E,'S On Apr-Oct'!$E539)</f>
        <v>595066.13181301451</v>
      </c>
      <c r="J539"/>
      <c r="AE539" s="1"/>
    </row>
    <row r="540" spans="1:31" x14ac:dyDescent="0.25">
      <c r="A540" s="17">
        <f t="shared" si="19"/>
        <v>42465.541666666664</v>
      </c>
      <c r="B540" s="18">
        <v>2016</v>
      </c>
      <c r="C540" s="18">
        <v>4</v>
      </c>
      <c r="D540" s="18">
        <v>5</v>
      </c>
      <c r="E540" s="18">
        <v>13</v>
      </c>
      <c r="F540" s="19">
        <f t="shared" si="17"/>
        <v>42465.541666666664</v>
      </c>
      <c r="G540" s="18">
        <f t="shared" si="18"/>
        <v>3</v>
      </c>
      <c r="H540" s="20">
        <f>SUMIFS('LGE and KU 8760s'!F:F,'LGE and KU 8760s'!$B:$B,'S On Apr-Oct'!$B540,'LGE and KU 8760s'!$C:$C,'S On Apr-Oct'!$C540,'LGE and KU 8760s'!$D:$D,'S On Apr-Oct'!$D540,'LGE and KU 8760s'!$E:$E,'S On Apr-Oct'!$E540)</f>
        <v>369731.00458693499</v>
      </c>
      <c r="I540" s="20">
        <f>SUMIFS('LGE and KU 8760s'!G:G,'LGE and KU 8760s'!$B:$B,'S On Apr-Oct'!$B540,'LGE and KU 8760s'!$C:$C,'S On Apr-Oct'!$C540,'LGE and KU 8760s'!$D:$D,'S On Apr-Oct'!$D540,'LGE and KU 8760s'!$E:$E,'S On Apr-Oct'!$E540)</f>
        <v>652572.38284314168</v>
      </c>
      <c r="J540"/>
      <c r="AE540" s="1"/>
    </row>
    <row r="541" spans="1:31" x14ac:dyDescent="0.25">
      <c r="A541" s="17">
        <f t="shared" si="19"/>
        <v>42465.583333333336</v>
      </c>
      <c r="B541" s="18">
        <v>2016</v>
      </c>
      <c r="C541" s="18">
        <v>4</v>
      </c>
      <c r="D541" s="18">
        <v>5</v>
      </c>
      <c r="E541" s="18">
        <v>14</v>
      </c>
      <c r="F541" s="19">
        <f t="shared" si="17"/>
        <v>42465.583333333336</v>
      </c>
      <c r="G541" s="18">
        <f t="shared" si="18"/>
        <v>3</v>
      </c>
      <c r="H541" s="20">
        <f>SUMIFS('LGE and KU 8760s'!F:F,'LGE and KU 8760s'!$B:$B,'S On Apr-Oct'!$B541,'LGE and KU 8760s'!$C:$C,'S On Apr-Oct'!$C541,'LGE and KU 8760s'!$D:$D,'S On Apr-Oct'!$D541,'LGE and KU 8760s'!$E:$E,'S On Apr-Oct'!$E541)</f>
        <v>404673.64785185456</v>
      </c>
      <c r="I541" s="20">
        <f>SUMIFS('LGE and KU 8760s'!G:G,'LGE and KU 8760s'!$B:$B,'S On Apr-Oct'!$B541,'LGE and KU 8760s'!$C:$C,'S On Apr-Oct'!$C541,'LGE and KU 8760s'!$D:$D,'S On Apr-Oct'!$D541,'LGE and KU 8760s'!$E:$E,'S On Apr-Oct'!$E541)</f>
        <v>608717.88311729778</v>
      </c>
      <c r="J541"/>
      <c r="AE541" s="1"/>
    </row>
    <row r="542" spans="1:31" x14ac:dyDescent="0.25">
      <c r="A542" s="17">
        <f t="shared" si="19"/>
        <v>42465.625</v>
      </c>
      <c r="B542" s="18">
        <v>2016</v>
      </c>
      <c r="C542" s="18">
        <v>4</v>
      </c>
      <c r="D542" s="18">
        <v>5</v>
      </c>
      <c r="E542" s="18">
        <v>15</v>
      </c>
      <c r="F542" s="19">
        <f t="shared" si="17"/>
        <v>42465.625</v>
      </c>
      <c r="G542" s="18">
        <f t="shared" si="18"/>
        <v>3</v>
      </c>
      <c r="H542" s="20">
        <f>SUMIFS('LGE and KU 8760s'!F:F,'LGE and KU 8760s'!$B:$B,'S On Apr-Oct'!$B542,'LGE and KU 8760s'!$C:$C,'S On Apr-Oct'!$C542,'LGE and KU 8760s'!$D:$D,'S On Apr-Oct'!$D542,'LGE and KU 8760s'!$E:$E,'S On Apr-Oct'!$E542)</f>
        <v>378700.88674803049</v>
      </c>
      <c r="I542" s="20">
        <f>SUMIFS('LGE and KU 8760s'!G:G,'LGE and KU 8760s'!$B:$B,'S On Apr-Oct'!$B542,'LGE and KU 8760s'!$C:$C,'S On Apr-Oct'!$C542,'LGE and KU 8760s'!$D:$D,'S On Apr-Oct'!$D542,'LGE and KU 8760s'!$E:$E,'S On Apr-Oct'!$E542)</f>
        <v>620541.96046696266</v>
      </c>
      <c r="J542"/>
      <c r="AE542" s="1"/>
    </row>
    <row r="543" spans="1:31" x14ac:dyDescent="0.25">
      <c r="A543" s="17">
        <f t="shared" si="19"/>
        <v>42465.666666666664</v>
      </c>
      <c r="B543" s="18">
        <v>2016</v>
      </c>
      <c r="C543" s="18">
        <v>4</v>
      </c>
      <c r="D543" s="18">
        <v>5</v>
      </c>
      <c r="E543" s="18">
        <v>16</v>
      </c>
      <c r="F543" s="19">
        <f t="shared" si="17"/>
        <v>42465.666666666664</v>
      </c>
      <c r="G543" s="18">
        <f t="shared" si="18"/>
        <v>3</v>
      </c>
      <c r="H543" s="20">
        <f>SUMIFS('LGE and KU 8760s'!F:F,'LGE and KU 8760s'!$B:$B,'S On Apr-Oct'!$B543,'LGE and KU 8760s'!$C:$C,'S On Apr-Oct'!$C543,'LGE and KU 8760s'!$D:$D,'S On Apr-Oct'!$D543,'LGE and KU 8760s'!$E:$E,'S On Apr-Oct'!$E543)</f>
        <v>385806.13245991978</v>
      </c>
      <c r="I543" s="20">
        <f>SUMIFS('LGE and KU 8760s'!G:G,'LGE and KU 8760s'!$B:$B,'S On Apr-Oct'!$B543,'LGE and KU 8760s'!$C:$C,'S On Apr-Oct'!$C543,'LGE and KU 8760s'!$D:$D,'S On Apr-Oct'!$D543,'LGE and KU 8760s'!$E:$E,'S On Apr-Oct'!$E543)</f>
        <v>625861.79045072605</v>
      </c>
      <c r="J543"/>
      <c r="AE543" s="1"/>
    </row>
    <row r="544" spans="1:31" x14ac:dyDescent="0.25">
      <c r="A544" s="17">
        <f t="shared" si="19"/>
        <v>42466.541666666664</v>
      </c>
      <c r="B544" s="18">
        <v>2016</v>
      </c>
      <c r="C544" s="18">
        <v>4</v>
      </c>
      <c r="D544" s="18">
        <v>6</v>
      </c>
      <c r="E544" s="18">
        <v>13</v>
      </c>
      <c r="F544" s="19">
        <f t="shared" si="17"/>
        <v>42466.541666666664</v>
      </c>
      <c r="G544" s="18">
        <f t="shared" si="18"/>
        <v>4</v>
      </c>
      <c r="H544" s="20">
        <f>SUMIFS('LGE and KU 8760s'!F:F,'LGE and KU 8760s'!$B:$B,'S On Apr-Oct'!$B544,'LGE and KU 8760s'!$C:$C,'S On Apr-Oct'!$C544,'LGE and KU 8760s'!$D:$D,'S On Apr-Oct'!$D544,'LGE and KU 8760s'!$E:$E,'S On Apr-Oct'!$E544)</f>
        <v>387661.51192464633</v>
      </c>
      <c r="I544" s="20">
        <f>SUMIFS('LGE and KU 8760s'!G:G,'LGE and KU 8760s'!$B:$B,'S On Apr-Oct'!$B544,'LGE and KU 8760s'!$C:$C,'S On Apr-Oct'!$C544,'LGE and KU 8760s'!$D:$D,'S On Apr-Oct'!$D544,'LGE and KU 8760s'!$E:$E,'S On Apr-Oct'!$E544)</f>
        <v>595673.64875512186</v>
      </c>
      <c r="J544"/>
      <c r="AE544" s="1"/>
    </row>
    <row r="545" spans="1:31" x14ac:dyDescent="0.25">
      <c r="A545" s="17">
        <f t="shared" si="19"/>
        <v>42466.583333333336</v>
      </c>
      <c r="B545" s="18">
        <v>2016</v>
      </c>
      <c r="C545" s="18">
        <v>4</v>
      </c>
      <c r="D545" s="18">
        <v>6</v>
      </c>
      <c r="E545" s="18">
        <v>14</v>
      </c>
      <c r="F545" s="19">
        <f t="shared" si="17"/>
        <v>42466.583333333336</v>
      </c>
      <c r="G545" s="18">
        <f t="shared" si="18"/>
        <v>4</v>
      </c>
      <c r="H545" s="20">
        <f>SUMIFS('LGE and KU 8760s'!F:F,'LGE and KU 8760s'!$B:$B,'S On Apr-Oct'!$B545,'LGE and KU 8760s'!$C:$C,'S On Apr-Oct'!$C545,'LGE and KU 8760s'!$D:$D,'S On Apr-Oct'!$D545,'LGE and KU 8760s'!$E:$E,'S On Apr-Oct'!$E545)</f>
        <v>360052.21715483122</v>
      </c>
      <c r="I545" s="20">
        <f>SUMIFS('LGE and KU 8760s'!G:G,'LGE and KU 8760s'!$B:$B,'S On Apr-Oct'!$B545,'LGE and KU 8760s'!$C:$C,'S On Apr-Oct'!$C545,'LGE and KU 8760s'!$D:$D,'S On Apr-Oct'!$D545,'LGE and KU 8760s'!$E:$E,'S On Apr-Oct'!$E545)</f>
        <v>598762.81478811998</v>
      </c>
      <c r="J545"/>
      <c r="AE545" s="1"/>
    </row>
    <row r="546" spans="1:31" x14ac:dyDescent="0.25">
      <c r="A546" s="17">
        <f t="shared" si="19"/>
        <v>42466.625</v>
      </c>
      <c r="B546" s="18">
        <v>2016</v>
      </c>
      <c r="C546" s="18">
        <v>4</v>
      </c>
      <c r="D546" s="18">
        <v>6</v>
      </c>
      <c r="E546" s="18">
        <v>15</v>
      </c>
      <c r="F546" s="19">
        <f t="shared" si="17"/>
        <v>42466.625</v>
      </c>
      <c r="G546" s="18">
        <f t="shared" si="18"/>
        <v>4</v>
      </c>
      <c r="H546" s="20">
        <f>SUMIFS('LGE and KU 8760s'!F:F,'LGE and KU 8760s'!$B:$B,'S On Apr-Oct'!$B546,'LGE and KU 8760s'!$C:$C,'S On Apr-Oct'!$C546,'LGE and KU 8760s'!$D:$D,'S On Apr-Oct'!$D546,'LGE and KU 8760s'!$E:$E,'S On Apr-Oct'!$E546)</f>
        <v>357781.7760339299</v>
      </c>
      <c r="I546" s="20">
        <f>SUMIFS('LGE and KU 8760s'!G:G,'LGE and KU 8760s'!$B:$B,'S On Apr-Oct'!$B546,'LGE and KU 8760s'!$C:$C,'S On Apr-Oct'!$C546,'LGE and KU 8760s'!$D:$D,'S On Apr-Oct'!$D546,'LGE and KU 8760s'!$E:$E,'S On Apr-Oct'!$E546)</f>
        <v>588954.21216943848</v>
      </c>
      <c r="J546"/>
      <c r="AE546" s="1"/>
    </row>
    <row r="547" spans="1:31" x14ac:dyDescent="0.25">
      <c r="A547" s="17">
        <f t="shared" si="19"/>
        <v>42466.666666666664</v>
      </c>
      <c r="B547" s="18">
        <v>2016</v>
      </c>
      <c r="C547" s="18">
        <v>4</v>
      </c>
      <c r="D547" s="18">
        <v>6</v>
      </c>
      <c r="E547" s="18">
        <v>16</v>
      </c>
      <c r="F547" s="19">
        <f t="shared" si="17"/>
        <v>42466.666666666664</v>
      </c>
      <c r="G547" s="18">
        <f t="shared" si="18"/>
        <v>4</v>
      </c>
      <c r="H547" s="20">
        <f>SUMIFS('LGE and KU 8760s'!F:F,'LGE and KU 8760s'!$B:$B,'S On Apr-Oct'!$B547,'LGE and KU 8760s'!$C:$C,'S On Apr-Oct'!$C547,'LGE and KU 8760s'!$D:$D,'S On Apr-Oct'!$D547,'LGE and KU 8760s'!$E:$E,'S On Apr-Oct'!$E547)</f>
        <v>414138.9359878588</v>
      </c>
      <c r="I547" s="20">
        <f>SUMIFS('LGE and KU 8760s'!G:G,'LGE and KU 8760s'!$B:$B,'S On Apr-Oct'!$B547,'LGE and KU 8760s'!$C:$C,'S On Apr-Oct'!$C547,'LGE and KU 8760s'!$D:$D,'S On Apr-Oct'!$D547,'LGE and KU 8760s'!$E:$E,'S On Apr-Oct'!$E547)</f>
        <v>598248.60143812501</v>
      </c>
      <c r="J547"/>
      <c r="AE547" s="1"/>
    </row>
    <row r="548" spans="1:31" x14ac:dyDescent="0.25">
      <c r="A548" s="17">
        <f t="shared" si="19"/>
        <v>42467.541666666664</v>
      </c>
      <c r="B548" s="18">
        <v>2016</v>
      </c>
      <c r="C548" s="18">
        <v>4</v>
      </c>
      <c r="D548" s="18">
        <v>7</v>
      </c>
      <c r="E548" s="18">
        <v>13</v>
      </c>
      <c r="F548" s="19">
        <f t="shared" si="17"/>
        <v>42467.541666666664</v>
      </c>
      <c r="G548" s="18">
        <f t="shared" si="18"/>
        <v>5</v>
      </c>
      <c r="H548" s="20">
        <f>SUMIFS('LGE and KU 8760s'!F:F,'LGE and KU 8760s'!$B:$B,'S On Apr-Oct'!$B548,'LGE and KU 8760s'!$C:$C,'S On Apr-Oct'!$C548,'LGE and KU 8760s'!$D:$D,'S On Apr-Oct'!$D548,'LGE and KU 8760s'!$E:$E,'S On Apr-Oct'!$E548)</f>
        <v>373827.0291926252</v>
      </c>
      <c r="I548" s="20">
        <f>SUMIFS('LGE and KU 8760s'!G:G,'LGE and KU 8760s'!$B:$B,'S On Apr-Oct'!$B548,'LGE and KU 8760s'!$C:$C,'S On Apr-Oct'!$C548,'LGE and KU 8760s'!$D:$D,'S On Apr-Oct'!$D548,'LGE and KU 8760s'!$E:$E,'S On Apr-Oct'!$E548)</f>
        <v>552230.35315967724</v>
      </c>
      <c r="J548"/>
      <c r="AE548" s="1"/>
    </row>
    <row r="549" spans="1:31" x14ac:dyDescent="0.25">
      <c r="A549" s="17">
        <f t="shared" si="19"/>
        <v>42467.583333333336</v>
      </c>
      <c r="B549" s="18">
        <v>2016</v>
      </c>
      <c r="C549" s="18">
        <v>4</v>
      </c>
      <c r="D549" s="18">
        <v>7</v>
      </c>
      <c r="E549" s="18">
        <v>14</v>
      </c>
      <c r="F549" s="19">
        <f t="shared" si="17"/>
        <v>42467.583333333336</v>
      </c>
      <c r="G549" s="18">
        <f t="shared" si="18"/>
        <v>5</v>
      </c>
      <c r="H549" s="20">
        <f>SUMIFS('LGE and KU 8760s'!F:F,'LGE and KU 8760s'!$B:$B,'S On Apr-Oct'!$B549,'LGE and KU 8760s'!$C:$C,'S On Apr-Oct'!$C549,'LGE and KU 8760s'!$D:$D,'S On Apr-Oct'!$D549,'LGE and KU 8760s'!$E:$E,'S On Apr-Oct'!$E549)</f>
        <v>375414.82681036333</v>
      </c>
      <c r="I549" s="20">
        <f>SUMIFS('LGE and KU 8760s'!G:G,'LGE and KU 8760s'!$B:$B,'S On Apr-Oct'!$B549,'LGE and KU 8760s'!$C:$C,'S On Apr-Oct'!$C549,'LGE and KU 8760s'!$D:$D,'S On Apr-Oct'!$D549,'LGE and KU 8760s'!$E:$E,'S On Apr-Oct'!$E549)</f>
        <v>532806.52462824667</v>
      </c>
      <c r="J549"/>
      <c r="AE549" s="1"/>
    </row>
    <row r="550" spans="1:31" x14ac:dyDescent="0.25">
      <c r="A550" s="17">
        <f t="shared" si="19"/>
        <v>42467.625</v>
      </c>
      <c r="B550" s="18">
        <v>2016</v>
      </c>
      <c r="C550" s="18">
        <v>4</v>
      </c>
      <c r="D550" s="18">
        <v>7</v>
      </c>
      <c r="E550" s="18">
        <v>15</v>
      </c>
      <c r="F550" s="19">
        <f t="shared" si="17"/>
        <v>42467.625</v>
      </c>
      <c r="G550" s="18">
        <f t="shared" si="18"/>
        <v>5</v>
      </c>
      <c r="H550" s="20">
        <f>SUMIFS('LGE and KU 8760s'!F:F,'LGE and KU 8760s'!$B:$B,'S On Apr-Oct'!$B550,'LGE and KU 8760s'!$C:$C,'S On Apr-Oct'!$C550,'LGE and KU 8760s'!$D:$D,'S On Apr-Oct'!$D550,'LGE and KU 8760s'!$E:$E,'S On Apr-Oct'!$E550)</f>
        <v>416815.33439888607</v>
      </c>
      <c r="I550" s="20">
        <f>SUMIFS('LGE and KU 8760s'!G:G,'LGE and KU 8760s'!$B:$B,'S On Apr-Oct'!$B550,'LGE and KU 8760s'!$C:$C,'S On Apr-Oct'!$C550,'LGE and KU 8760s'!$D:$D,'S On Apr-Oct'!$D550,'LGE and KU 8760s'!$E:$E,'S On Apr-Oct'!$E550)</f>
        <v>612688.94168138434</v>
      </c>
      <c r="J550"/>
      <c r="AE550" s="1"/>
    </row>
    <row r="551" spans="1:31" x14ac:dyDescent="0.25">
      <c r="A551" s="17">
        <f t="shared" si="19"/>
        <v>42467.666666666664</v>
      </c>
      <c r="B551" s="18">
        <v>2016</v>
      </c>
      <c r="C551" s="18">
        <v>4</v>
      </c>
      <c r="D551" s="18">
        <v>7</v>
      </c>
      <c r="E551" s="18">
        <v>16</v>
      </c>
      <c r="F551" s="19">
        <f t="shared" si="17"/>
        <v>42467.666666666664</v>
      </c>
      <c r="G551" s="18">
        <f t="shared" si="18"/>
        <v>5</v>
      </c>
      <c r="H551" s="20">
        <f>SUMIFS('LGE and KU 8760s'!F:F,'LGE and KU 8760s'!$B:$B,'S On Apr-Oct'!$B551,'LGE and KU 8760s'!$C:$C,'S On Apr-Oct'!$C551,'LGE and KU 8760s'!$D:$D,'S On Apr-Oct'!$D551,'LGE and KU 8760s'!$E:$E,'S On Apr-Oct'!$E551)</f>
        <v>462283.35076477344</v>
      </c>
      <c r="I551" s="20">
        <f>SUMIFS('LGE and KU 8760s'!G:G,'LGE and KU 8760s'!$B:$B,'S On Apr-Oct'!$B551,'LGE and KU 8760s'!$C:$C,'S On Apr-Oct'!$C551,'LGE and KU 8760s'!$D:$D,'S On Apr-Oct'!$D551,'LGE and KU 8760s'!$E:$E,'S On Apr-Oct'!$E551)</f>
        <v>660071.79249889951</v>
      </c>
      <c r="J551"/>
      <c r="AE551" s="1"/>
    </row>
    <row r="552" spans="1:31" x14ac:dyDescent="0.25">
      <c r="A552" s="17">
        <f t="shared" si="19"/>
        <v>42468.541666666664</v>
      </c>
      <c r="B552" s="18">
        <v>2016</v>
      </c>
      <c r="C552" s="18">
        <v>4</v>
      </c>
      <c r="D552" s="18">
        <v>8</v>
      </c>
      <c r="E552" s="18">
        <v>13</v>
      </c>
      <c r="F552" s="19">
        <f t="shared" si="17"/>
        <v>42468.541666666664</v>
      </c>
      <c r="G552" s="18">
        <f t="shared" si="18"/>
        <v>6</v>
      </c>
      <c r="H552" s="20">
        <f>SUMIFS('LGE and KU 8760s'!F:F,'LGE and KU 8760s'!$B:$B,'S On Apr-Oct'!$B552,'LGE and KU 8760s'!$C:$C,'S On Apr-Oct'!$C552,'LGE and KU 8760s'!$D:$D,'S On Apr-Oct'!$D552,'LGE and KU 8760s'!$E:$E,'S On Apr-Oct'!$E552)</f>
        <v>290501.51494915638</v>
      </c>
      <c r="I552" s="20">
        <f>SUMIFS('LGE and KU 8760s'!G:G,'LGE and KU 8760s'!$B:$B,'S On Apr-Oct'!$B552,'LGE and KU 8760s'!$C:$C,'S On Apr-Oct'!$C552,'LGE and KU 8760s'!$D:$D,'S On Apr-Oct'!$D552,'LGE and KU 8760s'!$E:$E,'S On Apr-Oct'!$E552)</f>
        <v>474477.23403839645</v>
      </c>
      <c r="J552"/>
      <c r="AE552" s="1"/>
    </row>
    <row r="553" spans="1:31" x14ac:dyDescent="0.25">
      <c r="A553" s="17">
        <f t="shared" si="19"/>
        <v>42468.583333333336</v>
      </c>
      <c r="B553" s="18">
        <v>2016</v>
      </c>
      <c r="C553" s="18">
        <v>4</v>
      </c>
      <c r="D553" s="18">
        <v>8</v>
      </c>
      <c r="E553" s="18">
        <v>14</v>
      </c>
      <c r="F553" s="19">
        <f t="shared" si="17"/>
        <v>42468.583333333336</v>
      </c>
      <c r="G553" s="18">
        <f t="shared" si="18"/>
        <v>6</v>
      </c>
      <c r="H553" s="20">
        <f>SUMIFS('LGE and KU 8760s'!F:F,'LGE and KU 8760s'!$B:$B,'S On Apr-Oct'!$B553,'LGE and KU 8760s'!$C:$C,'S On Apr-Oct'!$C553,'LGE and KU 8760s'!$D:$D,'S On Apr-Oct'!$D553,'LGE and KU 8760s'!$E:$E,'S On Apr-Oct'!$E553)</f>
        <v>284172.05576154881</v>
      </c>
      <c r="I553" s="20">
        <f>SUMIFS('LGE and KU 8760s'!G:G,'LGE and KU 8760s'!$B:$B,'S On Apr-Oct'!$B553,'LGE and KU 8760s'!$C:$C,'S On Apr-Oct'!$C553,'LGE and KU 8760s'!$D:$D,'S On Apr-Oct'!$D553,'LGE and KU 8760s'!$E:$E,'S On Apr-Oct'!$E553)</f>
        <v>476847.48330191476</v>
      </c>
      <c r="J553"/>
      <c r="AE553" s="1"/>
    </row>
    <row r="554" spans="1:31" x14ac:dyDescent="0.25">
      <c r="A554" s="17">
        <f t="shared" si="19"/>
        <v>42468.625</v>
      </c>
      <c r="B554" s="18">
        <v>2016</v>
      </c>
      <c r="C554" s="18">
        <v>4</v>
      </c>
      <c r="D554" s="18">
        <v>8</v>
      </c>
      <c r="E554" s="18">
        <v>15</v>
      </c>
      <c r="F554" s="19">
        <f t="shared" si="17"/>
        <v>42468.625</v>
      </c>
      <c r="G554" s="18">
        <f t="shared" si="18"/>
        <v>6</v>
      </c>
      <c r="H554" s="20">
        <f>SUMIFS('LGE and KU 8760s'!F:F,'LGE and KU 8760s'!$B:$B,'S On Apr-Oct'!$B554,'LGE and KU 8760s'!$C:$C,'S On Apr-Oct'!$C554,'LGE and KU 8760s'!$D:$D,'S On Apr-Oct'!$D554,'LGE and KU 8760s'!$E:$E,'S On Apr-Oct'!$E554)</f>
        <v>315104.93656105717</v>
      </c>
      <c r="I554" s="20">
        <f>SUMIFS('LGE and KU 8760s'!G:G,'LGE and KU 8760s'!$B:$B,'S On Apr-Oct'!$B554,'LGE and KU 8760s'!$C:$C,'S On Apr-Oct'!$C554,'LGE and KU 8760s'!$D:$D,'S On Apr-Oct'!$D554,'LGE and KU 8760s'!$E:$E,'S On Apr-Oct'!$E554)</f>
        <v>538783.35608825018</v>
      </c>
      <c r="J554"/>
      <c r="AE554" s="1"/>
    </row>
    <row r="555" spans="1:31" x14ac:dyDescent="0.25">
      <c r="A555" s="17">
        <f t="shared" si="19"/>
        <v>42468.666666666664</v>
      </c>
      <c r="B555" s="18">
        <v>2016</v>
      </c>
      <c r="C555" s="18">
        <v>4</v>
      </c>
      <c r="D555" s="18">
        <v>8</v>
      </c>
      <c r="E555" s="18">
        <v>16</v>
      </c>
      <c r="F555" s="19">
        <f t="shared" si="17"/>
        <v>42468.666666666664</v>
      </c>
      <c r="G555" s="18">
        <f t="shared" si="18"/>
        <v>6</v>
      </c>
      <c r="H555" s="20">
        <f>SUMIFS('LGE and KU 8760s'!F:F,'LGE and KU 8760s'!$B:$B,'S On Apr-Oct'!$B555,'LGE and KU 8760s'!$C:$C,'S On Apr-Oct'!$C555,'LGE and KU 8760s'!$D:$D,'S On Apr-Oct'!$D555,'LGE and KU 8760s'!$E:$E,'S On Apr-Oct'!$E555)</f>
        <v>377127.61194991821</v>
      </c>
      <c r="I555" s="20">
        <f>SUMIFS('LGE and KU 8760s'!G:G,'LGE and KU 8760s'!$B:$B,'S On Apr-Oct'!$B555,'LGE and KU 8760s'!$C:$C,'S On Apr-Oct'!$C555,'LGE and KU 8760s'!$D:$D,'S On Apr-Oct'!$D555,'LGE and KU 8760s'!$E:$E,'S On Apr-Oct'!$E555)</f>
        <v>592333.74323806679</v>
      </c>
      <c r="J555"/>
      <c r="AE555" s="1"/>
    </row>
    <row r="556" spans="1:31" x14ac:dyDescent="0.25">
      <c r="A556" s="17">
        <f t="shared" si="19"/>
        <v>42471.541666666664</v>
      </c>
      <c r="B556" s="18">
        <v>2016</v>
      </c>
      <c r="C556" s="18">
        <v>4</v>
      </c>
      <c r="D556" s="18">
        <v>11</v>
      </c>
      <c r="E556" s="18">
        <v>13</v>
      </c>
      <c r="F556" s="19">
        <f t="shared" si="17"/>
        <v>42471.541666666664</v>
      </c>
      <c r="G556" s="18">
        <f t="shared" si="18"/>
        <v>2</v>
      </c>
      <c r="H556" s="20">
        <f>SUMIFS('LGE and KU 8760s'!F:F,'LGE and KU 8760s'!$B:$B,'S On Apr-Oct'!$B556,'LGE and KU 8760s'!$C:$C,'S On Apr-Oct'!$C556,'LGE and KU 8760s'!$D:$D,'S On Apr-Oct'!$D556,'LGE and KU 8760s'!$E:$E,'S On Apr-Oct'!$E556)</f>
        <v>286913.4143955583</v>
      </c>
      <c r="I556" s="20">
        <f>SUMIFS('LGE and KU 8760s'!G:G,'LGE and KU 8760s'!$B:$B,'S On Apr-Oct'!$B556,'LGE and KU 8760s'!$C:$C,'S On Apr-Oct'!$C556,'LGE and KU 8760s'!$D:$D,'S On Apr-Oct'!$D556,'LGE and KU 8760s'!$E:$E,'S On Apr-Oct'!$E556)</f>
        <v>418146.83412975981</v>
      </c>
      <c r="J556"/>
      <c r="AE556" s="1"/>
    </row>
    <row r="557" spans="1:31" x14ac:dyDescent="0.25">
      <c r="A557" s="17">
        <f t="shared" si="19"/>
        <v>42471.583333333336</v>
      </c>
      <c r="B557" s="18">
        <v>2016</v>
      </c>
      <c r="C557" s="18">
        <v>4</v>
      </c>
      <c r="D557" s="18">
        <v>11</v>
      </c>
      <c r="E557" s="18">
        <v>14</v>
      </c>
      <c r="F557" s="19">
        <f t="shared" si="17"/>
        <v>42471.583333333336</v>
      </c>
      <c r="G557" s="18">
        <f t="shared" si="18"/>
        <v>2</v>
      </c>
      <c r="H557" s="20">
        <f>SUMIFS('LGE and KU 8760s'!F:F,'LGE and KU 8760s'!$B:$B,'S On Apr-Oct'!$B557,'LGE and KU 8760s'!$C:$C,'S On Apr-Oct'!$C557,'LGE and KU 8760s'!$D:$D,'S On Apr-Oct'!$D557,'LGE and KU 8760s'!$E:$E,'S On Apr-Oct'!$E557)</f>
        <v>341245.26656395011</v>
      </c>
      <c r="I557" s="20">
        <f>SUMIFS('LGE and KU 8760s'!G:G,'LGE and KU 8760s'!$B:$B,'S On Apr-Oct'!$B557,'LGE and KU 8760s'!$C:$C,'S On Apr-Oct'!$C557,'LGE and KU 8760s'!$D:$D,'S On Apr-Oct'!$D557,'LGE and KU 8760s'!$E:$E,'S On Apr-Oct'!$E557)</f>
        <v>439515.48381624173</v>
      </c>
      <c r="J557"/>
      <c r="AE557" s="1"/>
    </row>
    <row r="558" spans="1:31" x14ac:dyDescent="0.25">
      <c r="A558" s="17">
        <f t="shared" si="19"/>
        <v>42471.625</v>
      </c>
      <c r="B558" s="18">
        <v>2016</v>
      </c>
      <c r="C558" s="18">
        <v>4</v>
      </c>
      <c r="D558" s="18">
        <v>11</v>
      </c>
      <c r="E558" s="18">
        <v>15</v>
      </c>
      <c r="F558" s="19">
        <f t="shared" si="17"/>
        <v>42471.625</v>
      </c>
      <c r="G558" s="18">
        <f t="shared" si="18"/>
        <v>2</v>
      </c>
      <c r="H558" s="20">
        <f>SUMIFS('LGE and KU 8760s'!F:F,'LGE and KU 8760s'!$B:$B,'S On Apr-Oct'!$B558,'LGE and KU 8760s'!$C:$C,'S On Apr-Oct'!$C558,'LGE and KU 8760s'!$D:$D,'S On Apr-Oct'!$D558,'LGE and KU 8760s'!$E:$E,'S On Apr-Oct'!$E558)</f>
        <v>367595.66168291477</v>
      </c>
      <c r="I558" s="20">
        <f>SUMIFS('LGE and KU 8760s'!G:G,'LGE and KU 8760s'!$B:$B,'S On Apr-Oct'!$B558,'LGE and KU 8760s'!$C:$C,'S On Apr-Oct'!$C558,'LGE and KU 8760s'!$D:$D,'S On Apr-Oct'!$D558,'LGE and KU 8760s'!$E:$E,'S On Apr-Oct'!$E558)</f>
        <v>465215.88332500373</v>
      </c>
      <c r="J558"/>
      <c r="AE558" s="1"/>
    </row>
    <row r="559" spans="1:31" x14ac:dyDescent="0.25">
      <c r="A559" s="17">
        <f t="shared" si="19"/>
        <v>42471.666666666664</v>
      </c>
      <c r="B559" s="18">
        <v>2016</v>
      </c>
      <c r="C559" s="18">
        <v>4</v>
      </c>
      <c r="D559" s="18">
        <v>11</v>
      </c>
      <c r="E559" s="18">
        <v>16</v>
      </c>
      <c r="F559" s="19">
        <f t="shared" si="17"/>
        <v>42471.666666666664</v>
      </c>
      <c r="G559" s="18">
        <f t="shared" si="18"/>
        <v>2</v>
      </c>
      <c r="H559" s="20">
        <f>SUMIFS('LGE and KU 8760s'!F:F,'LGE and KU 8760s'!$B:$B,'S On Apr-Oct'!$B559,'LGE and KU 8760s'!$C:$C,'S On Apr-Oct'!$C559,'LGE and KU 8760s'!$D:$D,'S On Apr-Oct'!$D559,'LGE and KU 8760s'!$E:$E,'S On Apr-Oct'!$E559)</f>
        <v>418244.62726753467</v>
      </c>
      <c r="I559" s="20">
        <f>SUMIFS('LGE and KU 8760s'!G:G,'LGE and KU 8760s'!$B:$B,'S On Apr-Oct'!$B559,'LGE and KU 8760s'!$C:$C,'S On Apr-Oct'!$C559,'LGE and KU 8760s'!$D:$D,'S On Apr-Oct'!$D559,'LGE and KU 8760s'!$E:$E,'S On Apr-Oct'!$E559)</f>
        <v>505497.23209170345</v>
      </c>
      <c r="J559"/>
      <c r="AE559" s="1"/>
    </row>
    <row r="560" spans="1:31" x14ac:dyDescent="0.25">
      <c r="A560" s="17">
        <f t="shared" si="19"/>
        <v>42472.541666666664</v>
      </c>
      <c r="B560" s="18">
        <v>2016</v>
      </c>
      <c r="C560" s="18">
        <v>4</v>
      </c>
      <c r="D560" s="18">
        <v>12</v>
      </c>
      <c r="E560" s="18">
        <v>13</v>
      </c>
      <c r="F560" s="19">
        <f t="shared" si="17"/>
        <v>42472.541666666664</v>
      </c>
      <c r="G560" s="18">
        <f t="shared" si="18"/>
        <v>3</v>
      </c>
      <c r="H560" s="20">
        <f>SUMIFS('LGE and KU 8760s'!F:F,'LGE and KU 8760s'!$B:$B,'S On Apr-Oct'!$B560,'LGE and KU 8760s'!$C:$C,'S On Apr-Oct'!$C560,'LGE and KU 8760s'!$D:$D,'S On Apr-Oct'!$D560,'LGE and KU 8760s'!$E:$E,'S On Apr-Oct'!$E560)</f>
        <v>376632.87298946828</v>
      </c>
      <c r="I560" s="20">
        <f>SUMIFS('LGE and KU 8760s'!G:G,'LGE and KU 8760s'!$B:$B,'S On Apr-Oct'!$B560,'LGE and KU 8760s'!$C:$C,'S On Apr-Oct'!$C560,'LGE and KU 8760s'!$D:$D,'S On Apr-Oct'!$D560,'LGE and KU 8760s'!$E:$E,'S On Apr-Oct'!$E560)</f>
        <v>572492.31477976264</v>
      </c>
      <c r="J560"/>
      <c r="AE560" s="1"/>
    </row>
    <row r="561" spans="1:31" x14ac:dyDescent="0.25">
      <c r="A561" s="17">
        <f t="shared" si="19"/>
        <v>42472.583333333336</v>
      </c>
      <c r="B561" s="18">
        <v>2016</v>
      </c>
      <c r="C561" s="18">
        <v>4</v>
      </c>
      <c r="D561" s="18">
        <v>12</v>
      </c>
      <c r="E561" s="18">
        <v>14</v>
      </c>
      <c r="F561" s="19">
        <f t="shared" si="17"/>
        <v>42472.583333333336</v>
      </c>
      <c r="G561" s="18">
        <f t="shared" si="18"/>
        <v>3</v>
      </c>
      <c r="H561" s="20">
        <f>SUMIFS('LGE and KU 8760s'!F:F,'LGE and KU 8760s'!$B:$B,'S On Apr-Oct'!$B561,'LGE and KU 8760s'!$C:$C,'S On Apr-Oct'!$C561,'LGE and KU 8760s'!$D:$D,'S On Apr-Oct'!$D561,'LGE and KU 8760s'!$E:$E,'S On Apr-Oct'!$E561)</f>
        <v>416633.24320722884</v>
      </c>
      <c r="I561" s="20">
        <f>SUMIFS('LGE and KU 8760s'!G:G,'LGE and KU 8760s'!$B:$B,'S On Apr-Oct'!$B561,'LGE and KU 8760s'!$C:$C,'S On Apr-Oct'!$C561,'LGE and KU 8760s'!$D:$D,'S On Apr-Oct'!$D561,'LGE and KU 8760s'!$E:$E,'S On Apr-Oct'!$E561)</f>
        <v>571462.75040571764</v>
      </c>
      <c r="J561"/>
      <c r="AE561" s="1"/>
    </row>
    <row r="562" spans="1:31" x14ac:dyDescent="0.25">
      <c r="A562" s="17">
        <f t="shared" si="19"/>
        <v>42472.625</v>
      </c>
      <c r="B562" s="18">
        <v>2016</v>
      </c>
      <c r="C562" s="18">
        <v>4</v>
      </c>
      <c r="D562" s="18">
        <v>12</v>
      </c>
      <c r="E562" s="18">
        <v>15</v>
      </c>
      <c r="F562" s="19">
        <f t="shared" si="17"/>
        <v>42472.625</v>
      </c>
      <c r="G562" s="18">
        <f t="shared" si="18"/>
        <v>3</v>
      </c>
      <c r="H562" s="20">
        <f>SUMIFS('LGE and KU 8760s'!F:F,'LGE and KU 8760s'!$B:$B,'S On Apr-Oct'!$B562,'LGE and KU 8760s'!$C:$C,'S On Apr-Oct'!$C562,'LGE and KU 8760s'!$D:$D,'S On Apr-Oct'!$D562,'LGE and KU 8760s'!$E:$E,'S On Apr-Oct'!$E562)</f>
        <v>435054.31830111862</v>
      </c>
      <c r="I562" s="20">
        <f>SUMIFS('LGE and KU 8760s'!G:G,'LGE and KU 8760s'!$B:$B,'S On Apr-Oct'!$B562,'LGE and KU 8760s'!$C:$C,'S On Apr-Oct'!$C562,'LGE and KU 8760s'!$D:$D,'S On Apr-Oct'!$D562,'LGE and KU 8760s'!$E:$E,'S On Apr-Oct'!$E562)</f>
        <v>623632.48124238756</v>
      </c>
      <c r="J562"/>
      <c r="AE562" s="1"/>
    </row>
    <row r="563" spans="1:31" x14ac:dyDescent="0.25">
      <c r="A563" s="17">
        <f t="shared" si="19"/>
        <v>42472.666666666664</v>
      </c>
      <c r="B563" s="18">
        <v>2016</v>
      </c>
      <c r="C563" s="18">
        <v>4</v>
      </c>
      <c r="D563" s="18">
        <v>12</v>
      </c>
      <c r="E563" s="18">
        <v>16</v>
      </c>
      <c r="F563" s="19">
        <f t="shared" si="17"/>
        <v>42472.666666666664</v>
      </c>
      <c r="G563" s="18">
        <f t="shared" si="18"/>
        <v>3</v>
      </c>
      <c r="H563" s="20">
        <f>SUMIFS('LGE and KU 8760s'!F:F,'LGE and KU 8760s'!$B:$B,'S On Apr-Oct'!$B563,'LGE and KU 8760s'!$C:$C,'S On Apr-Oct'!$C563,'LGE and KU 8760s'!$D:$D,'S On Apr-Oct'!$D563,'LGE and KU 8760s'!$E:$E,'S On Apr-Oct'!$E563)</f>
        <v>455163.23340244388</v>
      </c>
      <c r="I563" s="20">
        <f>SUMIFS('LGE and KU 8760s'!G:G,'LGE and KU 8760s'!$B:$B,'S On Apr-Oct'!$B563,'LGE and KU 8760s'!$C:$C,'S On Apr-Oct'!$C563,'LGE and KU 8760s'!$D:$D,'S On Apr-Oct'!$D563,'LGE and KU 8760s'!$E:$E,'S On Apr-Oct'!$E563)</f>
        <v>677789.84903981339</v>
      </c>
      <c r="J563"/>
      <c r="AE563" s="1"/>
    </row>
    <row r="564" spans="1:31" x14ac:dyDescent="0.25">
      <c r="A564" s="17">
        <f t="shared" si="19"/>
        <v>42473.541666666664</v>
      </c>
      <c r="B564" s="18">
        <v>2016</v>
      </c>
      <c r="C564" s="18">
        <v>4</v>
      </c>
      <c r="D564" s="18">
        <v>13</v>
      </c>
      <c r="E564" s="18">
        <v>13</v>
      </c>
      <c r="F564" s="19">
        <f t="shared" si="17"/>
        <v>42473.541666666664</v>
      </c>
      <c r="G564" s="18">
        <f t="shared" si="18"/>
        <v>4</v>
      </c>
      <c r="H564" s="20">
        <f>SUMIFS('LGE and KU 8760s'!F:F,'LGE and KU 8760s'!$B:$B,'S On Apr-Oct'!$B564,'LGE and KU 8760s'!$C:$C,'S On Apr-Oct'!$C564,'LGE and KU 8760s'!$D:$D,'S On Apr-Oct'!$D564,'LGE and KU 8760s'!$E:$E,'S On Apr-Oct'!$E564)</f>
        <v>517647.60369168269</v>
      </c>
      <c r="I564" s="20">
        <f>SUMIFS('LGE and KU 8760s'!G:G,'LGE and KU 8760s'!$B:$B,'S On Apr-Oct'!$B564,'LGE and KU 8760s'!$C:$C,'S On Apr-Oct'!$C564,'LGE and KU 8760s'!$D:$D,'S On Apr-Oct'!$D564,'LGE and KU 8760s'!$E:$E,'S On Apr-Oct'!$E564)</f>
        <v>690828.43411698821</v>
      </c>
      <c r="J564"/>
      <c r="AE564" s="1"/>
    </row>
    <row r="565" spans="1:31" x14ac:dyDescent="0.25">
      <c r="A565" s="17">
        <f t="shared" si="19"/>
        <v>42473.583333333336</v>
      </c>
      <c r="B565" s="18">
        <v>2016</v>
      </c>
      <c r="C565" s="18">
        <v>4</v>
      </c>
      <c r="D565" s="18">
        <v>13</v>
      </c>
      <c r="E565" s="18">
        <v>14</v>
      </c>
      <c r="F565" s="19">
        <f t="shared" si="17"/>
        <v>42473.583333333336</v>
      </c>
      <c r="G565" s="18">
        <f t="shared" si="18"/>
        <v>4</v>
      </c>
      <c r="H565" s="20">
        <f>SUMIFS('LGE and KU 8760s'!F:F,'LGE and KU 8760s'!$B:$B,'S On Apr-Oct'!$B565,'LGE and KU 8760s'!$C:$C,'S On Apr-Oct'!$C565,'LGE and KU 8760s'!$D:$D,'S On Apr-Oct'!$D565,'LGE and KU 8760s'!$E:$E,'S On Apr-Oct'!$E565)</f>
        <v>565480.54933793389</v>
      </c>
      <c r="I565" s="20">
        <f>SUMIFS('LGE and KU 8760s'!G:G,'LGE and KU 8760s'!$B:$B,'S On Apr-Oct'!$B565,'LGE and KU 8760s'!$C:$C,'S On Apr-Oct'!$C565,'LGE and KU 8760s'!$D:$D,'S On Apr-Oct'!$D565,'LGE and KU 8760s'!$E:$E,'S On Apr-Oct'!$E565)</f>
        <v>696119.43465825031</v>
      </c>
      <c r="J565"/>
      <c r="AE565" s="1"/>
    </row>
    <row r="566" spans="1:31" x14ac:dyDescent="0.25">
      <c r="A566" s="17">
        <f t="shared" si="19"/>
        <v>42473.625</v>
      </c>
      <c r="B566" s="18">
        <v>2016</v>
      </c>
      <c r="C566" s="18">
        <v>4</v>
      </c>
      <c r="D566" s="18">
        <v>13</v>
      </c>
      <c r="E566" s="18">
        <v>15</v>
      </c>
      <c r="F566" s="19">
        <f t="shared" si="17"/>
        <v>42473.625</v>
      </c>
      <c r="G566" s="18">
        <f t="shared" si="18"/>
        <v>4</v>
      </c>
      <c r="H566" s="20">
        <f>SUMIFS('LGE and KU 8760s'!F:F,'LGE and KU 8760s'!$B:$B,'S On Apr-Oct'!$B566,'LGE and KU 8760s'!$C:$C,'S On Apr-Oct'!$C566,'LGE and KU 8760s'!$D:$D,'S On Apr-Oct'!$D566,'LGE and KU 8760s'!$E:$E,'S On Apr-Oct'!$E566)</f>
        <v>603714.23106592253</v>
      </c>
      <c r="I566" s="20">
        <f>SUMIFS('LGE and KU 8760s'!G:G,'LGE and KU 8760s'!$B:$B,'S On Apr-Oct'!$B566,'LGE and KU 8760s'!$C:$C,'S On Apr-Oct'!$C566,'LGE and KU 8760s'!$D:$D,'S On Apr-Oct'!$D566,'LGE and KU 8760s'!$E:$E,'S On Apr-Oct'!$E566)</f>
        <v>721940.40913257643</v>
      </c>
      <c r="J566"/>
      <c r="AE566" s="1"/>
    </row>
    <row r="567" spans="1:31" x14ac:dyDescent="0.25">
      <c r="A567" s="17">
        <f t="shared" si="19"/>
        <v>42473.666666666664</v>
      </c>
      <c r="B567" s="18">
        <v>2016</v>
      </c>
      <c r="C567" s="18">
        <v>4</v>
      </c>
      <c r="D567" s="18">
        <v>13</v>
      </c>
      <c r="E567" s="18">
        <v>16</v>
      </c>
      <c r="F567" s="19">
        <f t="shared" si="17"/>
        <v>42473.666666666664</v>
      </c>
      <c r="G567" s="18">
        <f t="shared" si="18"/>
        <v>4</v>
      </c>
      <c r="H567" s="20">
        <f>SUMIFS('LGE and KU 8760s'!F:F,'LGE and KU 8760s'!$B:$B,'S On Apr-Oct'!$B567,'LGE and KU 8760s'!$C:$C,'S On Apr-Oct'!$C567,'LGE and KU 8760s'!$D:$D,'S On Apr-Oct'!$D567,'LGE and KU 8760s'!$E:$E,'S On Apr-Oct'!$E567)</f>
        <v>624795.94814423437</v>
      </c>
      <c r="I567" s="20">
        <f>SUMIFS('LGE and KU 8760s'!G:G,'LGE and KU 8760s'!$B:$B,'S On Apr-Oct'!$B567,'LGE and KU 8760s'!$C:$C,'S On Apr-Oct'!$C567,'LGE and KU 8760s'!$D:$D,'S On Apr-Oct'!$D567,'LGE and KU 8760s'!$E:$E,'S On Apr-Oct'!$E567)</f>
        <v>754242.98861088476</v>
      </c>
      <c r="J567"/>
      <c r="AE567" s="1"/>
    </row>
    <row r="568" spans="1:31" x14ac:dyDescent="0.25">
      <c r="A568" s="17">
        <f t="shared" si="19"/>
        <v>42474.541666666664</v>
      </c>
      <c r="B568" s="18">
        <v>2016</v>
      </c>
      <c r="C568" s="18">
        <v>4</v>
      </c>
      <c r="D568" s="18">
        <v>14</v>
      </c>
      <c r="E568" s="18">
        <v>13</v>
      </c>
      <c r="F568" s="19">
        <f t="shared" si="17"/>
        <v>42474.541666666664</v>
      </c>
      <c r="G568" s="18">
        <f t="shared" si="18"/>
        <v>5</v>
      </c>
      <c r="H568" s="20">
        <f>SUMIFS('LGE and KU 8760s'!F:F,'LGE and KU 8760s'!$B:$B,'S On Apr-Oct'!$B568,'LGE and KU 8760s'!$C:$C,'S On Apr-Oct'!$C568,'LGE and KU 8760s'!$D:$D,'S On Apr-Oct'!$D568,'LGE and KU 8760s'!$E:$E,'S On Apr-Oct'!$E568)</f>
        <v>309039.26931569469</v>
      </c>
      <c r="I568" s="20">
        <f>SUMIFS('LGE and KU 8760s'!G:G,'LGE and KU 8760s'!$B:$B,'S On Apr-Oct'!$B568,'LGE and KU 8760s'!$C:$C,'S On Apr-Oct'!$C568,'LGE and KU 8760s'!$D:$D,'S On Apr-Oct'!$D568,'LGE and KU 8760s'!$E:$E,'S On Apr-Oct'!$E568)</f>
        <v>461881.0356580675</v>
      </c>
      <c r="J568"/>
      <c r="AE568" s="1"/>
    </row>
    <row r="569" spans="1:31" x14ac:dyDescent="0.25">
      <c r="A569" s="17">
        <f t="shared" si="19"/>
        <v>42474.583333333336</v>
      </c>
      <c r="B569" s="18">
        <v>2016</v>
      </c>
      <c r="C569" s="18">
        <v>4</v>
      </c>
      <c r="D569" s="18">
        <v>14</v>
      </c>
      <c r="E569" s="18">
        <v>14</v>
      </c>
      <c r="F569" s="19">
        <f t="shared" si="17"/>
        <v>42474.583333333336</v>
      </c>
      <c r="G569" s="18">
        <f t="shared" si="18"/>
        <v>5</v>
      </c>
      <c r="H569" s="20">
        <f>SUMIFS('LGE and KU 8760s'!F:F,'LGE and KU 8760s'!$B:$B,'S On Apr-Oct'!$B569,'LGE and KU 8760s'!$C:$C,'S On Apr-Oct'!$C569,'LGE and KU 8760s'!$D:$D,'S On Apr-Oct'!$D569,'LGE and KU 8760s'!$E:$E,'S On Apr-Oct'!$E569)</f>
        <v>330040.26700105245</v>
      </c>
      <c r="I569" s="20">
        <f>SUMIFS('LGE and KU 8760s'!G:G,'LGE and KU 8760s'!$B:$B,'S On Apr-Oct'!$B569,'LGE and KU 8760s'!$C:$C,'S On Apr-Oct'!$C569,'LGE and KU 8760s'!$D:$D,'S On Apr-Oct'!$D569,'LGE and KU 8760s'!$E:$E,'S On Apr-Oct'!$E569)</f>
        <v>454575.9638626696</v>
      </c>
      <c r="J569"/>
      <c r="AE569" s="1"/>
    </row>
    <row r="570" spans="1:31" x14ac:dyDescent="0.25">
      <c r="A570" s="17">
        <f t="shared" si="19"/>
        <v>42474.625</v>
      </c>
      <c r="B570" s="18">
        <v>2016</v>
      </c>
      <c r="C570" s="18">
        <v>4</v>
      </c>
      <c r="D570" s="18">
        <v>14</v>
      </c>
      <c r="E570" s="18">
        <v>15</v>
      </c>
      <c r="F570" s="19">
        <f t="shared" si="17"/>
        <v>42474.625</v>
      </c>
      <c r="G570" s="18">
        <f t="shared" si="18"/>
        <v>5</v>
      </c>
      <c r="H570" s="20">
        <f>SUMIFS('LGE and KU 8760s'!F:F,'LGE and KU 8760s'!$B:$B,'S On Apr-Oct'!$B570,'LGE and KU 8760s'!$C:$C,'S On Apr-Oct'!$C570,'LGE and KU 8760s'!$D:$D,'S On Apr-Oct'!$D570,'LGE and KU 8760s'!$E:$E,'S On Apr-Oct'!$E570)</f>
        <v>363568.49938404164</v>
      </c>
      <c r="I570" s="20">
        <f>SUMIFS('LGE and KU 8760s'!G:G,'LGE and KU 8760s'!$B:$B,'S On Apr-Oct'!$B570,'LGE and KU 8760s'!$C:$C,'S On Apr-Oct'!$C570,'LGE and KU 8760s'!$D:$D,'S On Apr-Oct'!$D570,'LGE and KU 8760s'!$E:$E,'S On Apr-Oct'!$E570)</f>
        <v>482175.19204844348</v>
      </c>
      <c r="J570"/>
      <c r="AE570" s="1"/>
    </row>
    <row r="571" spans="1:31" x14ac:dyDescent="0.25">
      <c r="A571" s="17">
        <f t="shared" si="19"/>
        <v>42474.666666666664</v>
      </c>
      <c r="B571" s="18">
        <v>2016</v>
      </c>
      <c r="C571" s="18">
        <v>4</v>
      </c>
      <c r="D571" s="18">
        <v>14</v>
      </c>
      <c r="E571" s="18">
        <v>16</v>
      </c>
      <c r="F571" s="19">
        <f t="shared" si="17"/>
        <v>42474.666666666664</v>
      </c>
      <c r="G571" s="18">
        <f t="shared" si="18"/>
        <v>5</v>
      </c>
      <c r="H571" s="20">
        <f>SUMIFS('LGE and KU 8760s'!F:F,'LGE and KU 8760s'!$B:$B,'S On Apr-Oct'!$B571,'LGE and KU 8760s'!$C:$C,'S On Apr-Oct'!$C571,'LGE and KU 8760s'!$D:$D,'S On Apr-Oct'!$D571,'LGE and KU 8760s'!$E:$E,'S On Apr-Oct'!$E571)</f>
        <v>450965.85162780673</v>
      </c>
      <c r="I571" s="20">
        <f>SUMIFS('LGE and KU 8760s'!G:G,'LGE and KU 8760s'!$B:$B,'S On Apr-Oct'!$B571,'LGE and KU 8760s'!$C:$C,'S On Apr-Oct'!$C571,'LGE and KU 8760s'!$D:$D,'S On Apr-Oct'!$D571,'LGE and KU 8760s'!$E:$E,'S On Apr-Oct'!$E571)</f>
        <v>566229.6248588094</v>
      </c>
      <c r="J571"/>
      <c r="AE571" s="1"/>
    </row>
    <row r="572" spans="1:31" x14ac:dyDescent="0.25">
      <c r="A572" s="17">
        <f t="shared" si="19"/>
        <v>42475.541666666664</v>
      </c>
      <c r="B572" s="18">
        <v>2016</v>
      </c>
      <c r="C572" s="18">
        <v>4</v>
      </c>
      <c r="D572" s="18">
        <v>15</v>
      </c>
      <c r="E572" s="18">
        <v>13</v>
      </c>
      <c r="F572" s="19">
        <f t="shared" ref="F572:F615" si="20">DATE(2016,C572,D572)+TIME(E572,0,0)</f>
        <v>42475.541666666664</v>
      </c>
      <c r="G572" s="18">
        <f t="shared" ref="G572:G615" si="21">WEEKDAY(A572)</f>
        <v>6</v>
      </c>
      <c r="H572" s="20">
        <f>SUMIFS('LGE and KU 8760s'!F:F,'LGE and KU 8760s'!$B:$B,'S On Apr-Oct'!$B572,'LGE and KU 8760s'!$C:$C,'S On Apr-Oct'!$C572,'LGE and KU 8760s'!$D:$D,'S On Apr-Oct'!$D572,'LGE and KU 8760s'!$E:$E,'S On Apr-Oct'!$E572)</f>
        <v>429455.98819100927</v>
      </c>
      <c r="I572" s="20">
        <f>SUMIFS('LGE and KU 8760s'!G:G,'LGE and KU 8760s'!$B:$B,'S On Apr-Oct'!$B572,'LGE and KU 8760s'!$C:$C,'S On Apr-Oct'!$C572,'LGE and KU 8760s'!$D:$D,'S On Apr-Oct'!$D572,'LGE and KU 8760s'!$E:$E,'S On Apr-Oct'!$E572)</f>
        <v>755037.08587384981</v>
      </c>
      <c r="J572"/>
      <c r="AE572" s="1"/>
    </row>
    <row r="573" spans="1:31" x14ac:dyDescent="0.25">
      <c r="A573" s="17">
        <f t="shared" ref="A573:A615" si="22">DATE(B573,C573,D573)+TIME(E573,0,0)</f>
        <v>42475.583333333336</v>
      </c>
      <c r="B573" s="18">
        <v>2016</v>
      </c>
      <c r="C573" s="18">
        <v>4</v>
      </c>
      <c r="D573" s="18">
        <v>15</v>
      </c>
      <c r="E573" s="18">
        <v>14</v>
      </c>
      <c r="F573" s="19">
        <f t="shared" si="20"/>
        <v>42475.583333333336</v>
      </c>
      <c r="G573" s="18">
        <f t="shared" si="21"/>
        <v>6</v>
      </c>
      <c r="H573" s="20">
        <f>SUMIFS('LGE and KU 8760s'!F:F,'LGE and KU 8760s'!$B:$B,'S On Apr-Oct'!$B573,'LGE and KU 8760s'!$C:$C,'S On Apr-Oct'!$C573,'LGE and KU 8760s'!$D:$D,'S On Apr-Oct'!$D573,'LGE and KU 8760s'!$E:$E,'S On Apr-Oct'!$E573)</f>
        <v>442549.80303316598</v>
      </c>
      <c r="I573" s="20">
        <f>SUMIFS('LGE and KU 8760s'!G:G,'LGE and KU 8760s'!$B:$B,'S On Apr-Oct'!$B573,'LGE and KU 8760s'!$C:$C,'S On Apr-Oct'!$C573,'LGE and KU 8760s'!$D:$D,'S On Apr-Oct'!$D573,'LGE and KU 8760s'!$E:$E,'S On Apr-Oct'!$E573)</f>
        <v>774348.10193909134</v>
      </c>
      <c r="J573"/>
      <c r="AE573" s="1"/>
    </row>
    <row r="574" spans="1:31" x14ac:dyDescent="0.25">
      <c r="A574" s="17">
        <f t="shared" si="22"/>
        <v>42475.625</v>
      </c>
      <c r="B574" s="18">
        <v>2016</v>
      </c>
      <c r="C574" s="18">
        <v>4</v>
      </c>
      <c r="D574" s="18">
        <v>15</v>
      </c>
      <c r="E574" s="18">
        <v>15</v>
      </c>
      <c r="F574" s="19">
        <f t="shared" si="20"/>
        <v>42475.625</v>
      </c>
      <c r="G574" s="18">
        <f t="shared" si="21"/>
        <v>6</v>
      </c>
      <c r="H574" s="20">
        <f>SUMIFS('LGE and KU 8760s'!F:F,'LGE and KU 8760s'!$B:$B,'S On Apr-Oct'!$B574,'LGE and KU 8760s'!$C:$C,'S On Apr-Oct'!$C574,'LGE and KU 8760s'!$D:$D,'S On Apr-Oct'!$D574,'LGE and KU 8760s'!$E:$E,'S On Apr-Oct'!$E574)</f>
        <v>435332.24349311483</v>
      </c>
      <c r="I574" s="20">
        <f>SUMIFS('LGE and KU 8760s'!G:G,'LGE and KU 8760s'!$B:$B,'S On Apr-Oct'!$B574,'LGE and KU 8760s'!$C:$C,'S On Apr-Oct'!$C574,'LGE and KU 8760s'!$D:$D,'S On Apr-Oct'!$D574,'LGE and KU 8760s'!$E:$E,'S On Apr-Oct'!$E574)</f>
        <v>814696.46425907721</v>
      </c>
      <c r="J574"/>
      <c r="AE574" s="1"/>
    </row>
    <row r="575" spans="1:31" x14ac:dyDescent="0.25">
      <c r="A575" s="17">
        <f t="shared" si="22"/>
        <v>42475.666666666664</v>
      </c>
      <c r="B575" s="18">
        <v>2016</v>
      </c>
      <c r="C575" s="18">
        <v>4</v>
      </c>
      <c r="D575" s="18">
        <v>15</v>
      </c>
      <c r="E575" s="18">
        <v>16</v>
      </c>
      <c r="F575" s="19">
        <f t="shared" si="20"/>
        <v>42475.666666666664</v>
      </c>
      <c r="G575" s="18">
        <f t="shared" si="21"/>
        <v>6</v>
      </c>
      <c r="H575" s="20">
        <f>SUMIFS('LGE and KU 8760s'!F:F,'LGE and KU 8760s'!$B:$B,'S On Apr-Oct'!$B575,'LGE and KU 8760s'!$C:$C,'S On Apr-Oct'!$C575,'LGE and KU 8760s'!$D:$D,'S On Apr-Oct'!$D575,'LGE and KU 8760s'!$E:$E,'S On Apr-Oct'!$E575)</f>
        <v>483744.9144135231</v>
      </c>
      <c r="I575" s="20">
        <f>SUMIFS('LGE and KU 8760s'!G:G,'LGE and KU 8760s'!$B:$B,'S On Apr-Oct'!$B575,'LGE and KU 8760s'!$C:$C,'S On Apr-Oct'!$C575,'LGE and KU 8760s'!$D:$D,'S On Apr-Oct'!$D575,'LGE and KU 8760s'!$E:$E,'S On Apr-Oct'!$E575)</f>
        <v>922224.08537255041</v>
      </c>
      <c r="J575"/>
      <c r="AE575" s="1"/>
    </row>
    <row r="576" spans="1:31" x14ac:dyDescent="0.25">
      <c r="A576" s="17">
        <f t="shared" si="22"/>
        <v>42478.541666666664</v>
      </c>
      <c r="B576" s="18">
        <v>2016</v>
      </c>
      <c r="C576" s="18">
        <v>4</v>
      </c>
      <c r="D576" s="18">
        <v>18</v>
      </c>
      <c r="E576" s="18">
        <v>13</v>
      </c>
      <c r="F576" s="19">
        <f t="shared" si="20"/>
        <v>42478.541666666664</v>
      </c>
      <c r="G576" s="18">
        <f t="shared" si="21"/>
        <v>2</v>
      </c>
      <c r="H576" s="20">
        <f>SUMIFS('LGE and KU 8760s'!F:F,'LGE and KU 8760s'!$B:$B,'S On Apr-Oct'!$B576,'LGE and KU 8760s'!$C:$C,'S On Apr-Oct'!$C576,'LGE and KU 8760s'!$D:$D,'S On Apr-Oct'!$D576,'LGE and KU 8760s'!$E:$E,'S On Apr-Oct'!$E576)</f>
        <v>302596.68553329661</v>
      </c>
      <c r="I576" s="20">
        <f>SUMIFS('LGE and KU 8760s'!G:G,'LGE and KU 8760s'!$B:$B,'S On Apr-Oct'!$B576,'LGE and KU 8760s'!$C:$C,'S On Apr-Oct'!$C576,'LGE and KU 8760s'!$D:$D,'S On Apr-Oct'!$D576,'LGE and KU 8760s'!$E:$E,'S On Apr-Oct'!$E576)</f>
        <v>442006.44889958494</v>
      </c>
      <c r="J576"/>
      <c r="AE576" s="1"/>
    </row>
    <row r="577" spans="1:31" x14ac:dyDescent="0.25">
      <c r="A577" s="17">
        <f t="shared" si="22"/>
        <v>42478.583333333336</v>
      </c>
      <c r="B577" s="18">
        <v>2016</v>
      </c>
      <c r="C577" s="18">
        <v>4</v>
      </c>
      <c r="D577" s="18">
        <v>18</v>
      </c>
      <c r="E577" s="18">
        <v>14</v>
      </c>
      <c r="F577" s="19">
        <f t="shared" si="20"/>
        <v>42478.583333333336</v>
      </c>
      <c r="G577" s="18">
        <f t="shared" si="21"/>
        <v>2</v>
      </c>
      <c r="H577" s="20">
        <f>SUMIFS('LGE and KU 8760s'!F:F,'LGE and KU 8760s'!$B:$B,'S On Apr-Oct'!$B577,'LGE and KU 8760s'!$C:$C,'S On Apr-Oct'!$C577,'LGE and KU 8760s'!$D:$D,'S On Apr-Oct'!$D577,'LGE and KU 8760s'!$E:$E,'S On Apr-Oct'!$E577)</f>
        <v>331432.13739247725</v>
      </c>
      <c r="I577" s="20">
        <f>SUMIFS('LGE and KU 8760s'!G:G,'LGE and KU 8760s'!$B:$B,'S On Apr-Oct'!$B577,'LGE and KU 8760s'!$C:$C,'S On Apr-Oct'!$C577,'LGE and KU 8760s'!$D:$D,'S On Apr-Oct'!$D577,'LGE and KU 8760s'!$E:$E,'S On Apr-Oct'!$E577)</f>
        <v>460407.02281705843</v>
      </c>
      <c r="J577"/>
      <c r="AE577" s="1"/>
    </row>
    <row r="578" spans="1:31" x14ac:dyDescent="0.25">
      <c r="A578" s="17">
        <f t="shared" si="22"/>
        <v>42478.625</v>
      </c>
      <c r="B578" s="18">
        <v>2016</v>
      </c>
      <c r="C578" s="18">
        <v>4</v>
      </c>
      <c r="D578" s="18">
        <v>18</v>
      </c>
      <c r="E578" s="18">
        <v>15</v>
      </c>
      <c r="F578" s="19">
        <f t="shared" si="20"/>
        <v>42478.625</v>
      </c>
      <c r="G578" s="18">
        <f t="shared" si="21"/>
        <v>2</v>
      </c>
      <c r="H578" s="20">
        <f>SUMIFS('LGE and KU 8760s'!F:F,'LGE and KU 8760s'!$B:$B,'S On Apr-Oct'!$B578,'LGE and KU 8760s'!$C:$C,'S On Apr-Oct'!$C578,'LGE and KU 8760s'!$D:$D,'S On Apr-Oct'!$D578,'LGE and KU 8760s'!$E:$E,'S On Apr-Oct'!$E578)</f>
        <v>339090.1642479474</v>
      </c>
      <c r="I578" s="20">
        <f>SUMIFS('LGE and KU 8760s'!G:G,'LGE and KU 8760s'!$B:$B,'S On Apr-Oct'!$B578,'LGE and KU 8760s'!$C:$C,'S On Apr-Oct'!$C578,'LGE and KU 8760s'!$D:$D,'S On Apr-Oct'!$D578,'LGE and KU 8760s'!$E:$E,'S On Apr-Oct'!$E578)</f>
        <v>510964.73804657761</v>
      </c>
      <c r="J578"/>
      <c r="AE578" s="1"/>
    </row>
    <row r="579" spans="1:31" x14ac:dyDescent="0.25">
      <c r="A579" s="17">
        <f t="shared" si="22"/>
        <v>42478.666666666664</v>
      </c>
      <c r="B579" s="18">
        <v>2016</v>
      </c>
      <c r="C579" s="18">
        <v>4</v>
      </c>
      <c r="D579" s="18">
        <v>18</v>
      </c>
      <c r="E579" s="18">
        <v>16</v>
      </c>
      <c r="F579" s="19">
        <f t="shared" si="20"/>
        <v>42478.666666666664</v>
      </c>
      <c r="G579" s="18">
        <f t="shared" si="21"/>
        <v>2</v>
      </c>
      <c r="H579" s="20">
        <f>SUMIFS('LGE and KU 8760s'!F:F,'LGE and KU 8760s'!$B:$B,'S On Apr-Oct'!$B579,'LGE and KU 8760s'!$C:$C,'S On Apr-Oct'!$C579,'LGE and KU 8760s'!$D:$D,'S On Apr-Oct'!$D579,'LGE and KU 8760s'!$E:$E,'S On Apr-Oct'!$E579)</f>
        <v>367378.02461837552</v>
      </c>
      <c r="I579" s="20">
        <f>SUMIFS('LGE and KU 8760s'!G:G,'LGE and KU 8760s'!$B:$B,'S On Apr-Oct'!$B579,'LGE and KU 8760s'!$C:$C,'S On Apr-Oct'!$C579,'LGE and KU 8760s'!$D:$D,'S On Apr-Oct'!$D579,'LGE and KU 8760s'!$E:$E,'S On Apr-Oct'!$E579)</f>
        <v>576782.04127320484</v>
      </c>
      <c r="J579"/>
      <c r="AE579" s="1"/>
    </row>
    <row r="580" spans="1:31" x14ac:dyDescent="0.25">
      <c r="A580" s="17">
        <f t="shared" si="22"/>
        <v>42479.541666666664</v>
      </c>
      <c r="B580" s="18">
        <v>2016</v>
      </c>
      <c r="C580" s="18">
        <v>4</v>
      </c>
      <c r="D580" s="18">
        <v>19</v>
      </c>
      <c r="E580" s="18">
        <v>13</v>
      </c>
      <c r="F580" s="19">
        <f t="shared" si="20"/>
        <v>42479.541666666664</v>
      </c>
      <c r="G580" s="18">
        <f t="shared" si="21"/>
        <v>3</v>
      </c>
      <c r="H580" s="20">
        <f>SUMIFS('LGE and KU 8760s'!F:F,'LGE and KU 8760s'!$B:$B,'S On Apr-Oct'!$B580,'LGE and KU 8760s'!$C:$C,'S On Apr-Oct'!$C580,'LGE and KU 8760s'!$D:$D,'S On Apr-Oct'!$D580,'LGE and KU 8760s'!$E:$E,'S On Apr-Oct'!$E580)</f>
        <v>410350.59073360031</v>
      </c>
      <c r="I580" s="20">
        <f>SUMIFS('LGE and KU 8760s'!G:G,'LGE and KU 8760s'!$B:$B,'S On Apr-Oct'!$B580,'LGE and KU 8760s'!$C:$C,'S On Apr-Oct'!$C580,'LGE and KU 8760s'!$D:$D,'S On Apr-Oct'!$D580,'LGE and KU 8760s'!$E:$E,'S On Apr-Oct'!$E580)</f>
        <v>598924.85873490421</v>
      </c>
      <c r="J580"/>
      <c r="AE580" s="1"/>
    </row>
    <row r="581" spans="1:31" x14ac:dyDescent="0.25">
      <c r="A581" s="17">
        <f t="shared" si="22"/>
        <v>42479.583333333336</v>
      </c>
      <c r="B581" s="18">
        <v>2016</v>
      </c>
      <c r="C581" s="18">
        <v>4</v>
      </c>
      <c r="D581" s="18">
        <v>19</v>
      </c>
      <c r="E581" s="18">
        <v>14</v>
      </c>
      <c r="F581" s="19">
        <f t="shared" si="20"/>
        <v>42479.583333333336</v>
      </c>
      <c r="G581" s="18">
        <f t="shared" si="21"/>
        <v>3</v>
      </c>
      <c r="H581" s="20">
        <f>SUMIFS('LGE and KU 8760s'!F:F,'LGE and KU 8760s'!$B:$B,'S On Apr-Oct'!$B581,'LGE and KU 8760s'!$C:$C,'S On Apr-Oct'!$C581,'LGE and KU 8760s'!$D:$D,'S On Apr-Oct'!$D581,'LGE and KU 8760s'!$E:$E,'S On Apr-Oct'!$E581)</f>
        <v>435724.51455599064</v>
      </c>
      <c r="I581" s="20">
        <f>SUMIFS('LGE and KU 8760s'!G:G,'LGE and KU 8760s'!$B:$B,'S On Apr-Oct'!$B581,'LGE and KU 8760s'!$C:$C,'S On Apr-Oct'!$C581,'LGE and KU 8760s'!$D:$D,'S On Apr-Oct'!$D581,'LGE and KU 8760s'!$E:$E,'S On Apr-Oct'!$E581)</f>
        <v>590494.35836007877</v>
      </c>
      <c r="J581"/>
      <c r="AE581" s="1"/>
    </row>
    <row r="582" spans="1:31" x14ac:dyDescent="0.25">
      <c r="A582" s="17">
        <f t="shared" si="22"/>
        <v>42479.625</v>
      </c>
      <c r="B582" s="18">
        <v>2016</v>
      </c>
      <c r="C582" s="18">
        <v>4</v>
      </c>
      <c r="D582" s="18">
        <v>19</v>
      </c>
      <c r="E582" s="18">
        <v>15</v>
      </c>
      <c r="F582" s="19">
        <f t="shared" si="20"/>
        <v>42479.625</v>
      </c>
      <c r="G582" s="18">
        <f t="shared" si="21"/>
        <v>3</v>
      </c>
      <c r="H582" s="20">
        <f>SUMIFS('LGE and KU 8760s'!F:F,'LGE and KU 8760s'!$B:$B,'S On Apr-Oct'!$B582,'LGE and KU 8760s'!$C:$C,'S On Apr-Oct'!$C582,'LGE and KU 8760s'!$D:$D,'S On Apr-Oct'!$D582,'LGE and KU 8760s'!$E:$E,'S On Apr-Oct'!$E582)</f>
        <v>455865.30332504841</v>
      </c>
      <c r="I582" s="20">
        <f>SUMIFS('LGE and KU 8760s'!G:G,'LGE and KU 8760s'!$B:$B,'S On Apr-Oct'!$B582,'LGE and KU 8760s'!$C:$C,'S On Apr-Oct'!$C582,'LGE and KU 8760s'!$D:$D,'S On Apr-Oct'!$D582,'LGE and KU 8760s'!$E:$E,'S On Apr-Oct'!$E582)</f>
        <v>593436.52755361318</v>
      </c>
      <c r="J582"/>
      <c r="AE582" s="1"/>
    </row>
    <row r="583" spans="1:31" x14ac:dyDescent="0.25">
      <c r="A583" s="17">
        <f t="shared" si="22"/>
        <v>42479.666666666664</v>
      </c>
      <c r="B583" s="18">
        <v>2016</v>
      </c>
      <c r="C583" s="18">
        <v>4</v>
      </c>
      <c r="D583" s="18">
        <v>19</v>
      </c>
      <c r="E583" s="18">
        <v>16</v>
      </c>
      <c r="F583" s="19">
        <f t="shared" si="20"/>
        <v>42479.666666666664</v>
      </c>
      <c r="G583" s="18">
        <f t="shared" si="21"/>
        <v>3</v>
      </c>
      <c r="H583" s="20">
        <f>SUMIFS('LGE and KU 8760s'!F:F,'LGE and KU 8760s'!$B:$B,'S On Apr-Oct'!$B583,'LGE and KU 8760s'!$C:$C,'S On Apr-Oct'!$C583,'LGE and KU 8760s'!$D:$D,'S On Apr-Oct'!$D583,'LGE and KU 8760s'!$E:$E,'S On Apr-Oct'!$E583)</f>
        <v>457392.2523664725</v>
      </c>
      <c r="I583" s="20">
        <f>SUMIFS('LGE and KU 8760s'!G:G,'LGE and KU 8760s'!$B:$B,'S On Apr-Oct'!$B583,'LGE and KU 8760s'!$C:$C,'S On Apr-Oct'!$C583,'LGE and KU 8760s'!$D:$D,'S On Apr-Oct'!$D583,'LGE and KU 8760s'!$E:$E,'S On Apr-Oct'!$E583)</f>
        <v>636571.60078332725</v>
      </c>
      <c r="J583"/>
      <c r="AE583" s="1"/>
    </row>
    <row r="584" spans="1:31" x14ac:dyDescent="0.25">
      <c r="A584" s="17">
        <f t="shared" si="22"/>
        <v>42480.541666666664</v>
      </c>
      <c r="B584" s="18">
        <v>2016</v>
      </c>
      <c r="C584" s="18">
        <v>4</v>
      </c>
      <c r="D584" s="18">
        <v>20</v>
      </c>
      <c r="E584" s="18">
        <v>13</v>
      </c>
      <c r="F584" s="19">
        <f t="shared" si="20"/>
        <v>42480.541666666664</v>
      </c>
      <c r="G584" s="18">
        <f t="shared" si="21"/>
        <v>4</v>
      </c>
      <c r="H584" s="20">
        <f>SUMIFS('LGE and KU 8760s'!F:F,'LGE and KU 8760s'!$B:$B,'S On Apr-Oct'!$B584,'LGE and KU 8760s'!$C:$C,'S On Apr-Oct'!$C584,'LGE and KU 8760s'!$D:$D,'S On Apr-Oct'!$D584,'LGE and KU 8760s'!$E:$E,'S On Apr-Oct'!$E584)</f>
        <v>429756.8043969007</v>
      </c>
      <c r="I584" s="20">
        <f>SUMIFS('LGE and KU 8760s'!G:G,'LGE and KU 8760s'!$B:$B,'S On Apr-Oct'!$B584,'LGE and KU 8760s'!$C:$C,'S On Apr-Oct'!$C584,'LGE and KU 8760s'!$D:$D,'S On Apr-Oct'!$D584,'LGE and KU 8760s'!$E:$E,'S On Apr-Oct'!$E584)</f>
        <v>672820.72642332769</v>
      </c>
      <c r="J584"/>
      <c r="AE584" s="1"/>
    </row>
    <row r="585" spans="1:31" x14ac:dyDescent="0.25">
      <c r="A585" s="17">
        <f t="shared" si="22"/>
        <v>42480.583333333336</v>
      </c>
      <c r="B585" s="18">
        <v>2016</v>
      </c>
      <c r="C585" s="18">
        <v>4</v>
      </c>
      <c r="D585" s="18">
        <v>20</v>
      </c>
      <c r="E585" s="18">
        <v>14</v>
      </c>
      <c r="F585" s="19">
        <f t="shared" si="20"/>
        <v>42480.583333333336</v>
      </c>
      <c r="G585" s="18">
        <f t="shared" si="21"/>
        <v>4</v>
      </c>
      <c r="H585" s="20">
        <f>SUMIFS('LGE and KU 8760s'!F:F,'LGE and KU 8760s'!$B:$B,'S On Apr-Oct'!$B585,'LGE and KU 8760s'!$C:$C,'S On Apr-Oct'!$C585,'LGE and KU 8760s'!$D:$D,'S On Apr-Oct'!$D585,'LGE and KU 8760s'!$E:$E,'S On Apr-Oct'!$E585)</f>
        <v>465287.15799659601</v>
      </c>
      <c r="I585" s="20">
        <f>SUMIFS('LGE and KU 8760s'!G:G,'LGE and KU 8760s'!$B:$B,'S On Apr-Oct'!$B585,'LGE and KU 8760s'!$C:$C,'S On Apr-Oct'!$C585,'LGE and KU 8760s'!$D:$D,'S On Apr-Oct'!$D585,'LGE and KU 8760s'!$E:$E,'S On Apr-Oct'!$E585)</f>
        <v>664419.78960612451</v>
      </c>
      <c r="J585"/>
      <c r="AE585" s="1"/>
    </row>
    <row r="586" spans="1:31" x14ac:dyDescent="0.25">
      <c r="A586" s="17">
        <f t="shared" si="22"/>
        <v>42480.625</v>
      </c>
      <c r="B586" s="18">
        <v>2016</v>
      </c>
      <c r="C586" s="18">
        <v>4</v>
      </c>
      <c r="D586" s="18">
        <v>20</v>
      </c>
      <c r="E586" s="18">
        <v>15</v>
      </c>
      <c r="F586" s="19">
        <f t="shared" si="20"/>
        <v>42480.625</v>
      </c>
      <c r="G586" s="18">
        <f t="shared" si="21"/>
        <v>4</v>
      </c>
      <c r="H586" s="20">
        <f>SUMIFS('LGE and KU 8760s'!F:F,'LGE and KU 8760s'!$B:$B,'S On Apr-Oct'!$B586,'LGE and KU 8760s'!$C:$C,'S On Apr-Oct'!$C586,'LGE and KU 8760s'!$D:$D,'S On Apr-Oct'!$D586,'LGE and KU 8760s'!$E:$E,'S On Apr-Oct'!$E586)</f>
        <v>483892.08686074975</v>
      </c>
      <c r="I586" s="20">
        <f>SUMIFS('LGE and KU 8760s'!G:G,'LGE and KU 8760s'!$B:$B,'S On Apr-Oct'!$B586,'LGE and KU 8760s'!$C:$C,'S On Apr-Oct'!$C586,'LGE and KU 8760s'!$D:$D,'S On Apr-Oct'!$D586,'LGE and KU 8760s'!$E:$E,'S On Apr-Oct'!$E586)</f>
        <v>686490.46878531633</v>
      </c>
      <c r="J586"/>
      <c r="AE586" s="1"/>
    </row>
    <row r="587" spans="1:31" x14ac:dyDescent="0.25">
      <c r="A587" s="17">
        <f t="shared" si="22"/>
        <v>42480.666666666664</v>
      </c>
      <c r="B587" s="18">
        <v>2016</v>
      </c>
      <c r="C587" s="18">
        <v>4</v>
      </c>
      <c r="D587" s="18">
        <v>20</v>
      </c>
      <c r="E587" s="18">
        <v>16</v>
      </c>
      <c r="F587" s="19">
        <f t="shared" si="20"/>
        <v>42480.666666666664</v>
      </c>
      <c r="G587" s="18">
        <f t="shared" si="21"/>
        <v>4</v>
      </c>
      <c r="H587" s="20">
        <f>SUMIFS('LGE and KU 8760s'!F:F,'LGE and KU 8760s'!$B:$B,'S On Apr-Oct'!$B587,'LGE and KU 8760s'!$C:$C,'S On Apr-Oct'!$C587,'LGE and KU 8760s'!$D:$D,'S On Apr-Oct'!$D587,'LGE and KU 8760s'!$E:$E,'S On Apr-Oct'!$E587)</f>
        <v>472071.11758263584</v>
      </c>
      <c r="I587" s="20">
        <f>SUMIFS('LGE and KU 8760s'!G:G,'LGE and KU 8760s'!$B:$B,'S On Apr-Oct'!$B587,'LGE and KU 8760s'!$C:$C,'S On Apr-Oct'!$C587,'LGE and KU 8760s'!$D:$D,'S On Apr-Oct'!$D587,'LGE and KU 8760s'!$E:$E,'S On Apr-Oct'!$E587)</f>
        <v>718162.34722681739</v>
      </c>
      <c r="J587"/>
      <c r="AE587" s="1"/>
    </row>
    <row r="588" spans="1:31" x14ac:dyDescent="0.25">
      <c r="A588" s="17">
        <f t="shared" si="22"/>
        <v>42481.541666666664</v>
      </c>
      <c r="B588" s="18">
        <v>2016</v>
      </c>
      <c r="C588" s="18">
        <v>4</v>
      </c>
      <c r="D588" s="18">
        <v>21</v>
      </c>
      <c r="E588" s="18">
        <v>13</v>
      </c>
      <c r="F588" s="19">
        <f t="shared" si="20"/>
        <v>42481.541666666664</v>
      </c>
      <c r="G588" s="18">
        <f t="shared" si="21"/>
        <v>5</v>
      </c>
      <c r="H588" s="20">
        <f>SUMIFS('LGE and KU 8760s'!F:F,'LGE and KU 8760s'!$B:$B,'S On Apr-Oct'!$B588,'LGE and KU 8760s'!$C:$C,'S On Apr-Oct'!$C588,'LGE and KU 8760s'!$D:$D,'S On Apr-Oct'!$D588,'LGE and KU 8760s'!$E:$E,'S On Apr-Oct'!$E588)</f>
        <v>297065.41146833234</v>
      </c>
      <c r="I588" s="20">
        <f>SUMIFS('LGE and KU 8760s'!G:G,'LGE and KU 8760s'!$B:$B,'S On Apr-Oct'!$B588,'LGE and KU 8760s'!$C:$C,'S On Apr-Oct'!$C588,'LGE and KU 8760s'!$D:$D,'S On Apr-Oct'!$D588,'LGE and KU 8760s'!$E:$E,'S On Apr-Oct'!$E588)</f>
        <v>505387.76894959761</v>
      </c>
      <c r="J588"/>
      <c r="AE588" s="1"/>
    </row>
    <row r="589" spans="1:31" x14ac:dyDescent="0.25">
      <c r="A589" s="17">
        <f t="shared" si="22"/>
        <v>42481.583333333336</v>
      </c>
      <c r="B589" s="18">
        <v>2016</v>
      </c>
      <c r="C589" s="18">
        <v>4</v>
      </c>
      <c r="D589" s="18">
        <v>21</v>
      </c>
      <c r="E589" s="18">
        <v>14</v>
      </c>
      <c r="F589" s="19">
        <f t="shared" si="20"/>
        <v>42481.583333333336</v>
      </c>
      <c r="G589" s="18">
        <f t="shared" si="21"/>
        <v>5</v>
      </c>
      <c r="H589" s="20">
        <f>SUMIFS('LGE and KU 8760s'!F:F,'LGE and KU 8760s'!$B:$B,'S On Apr-Oct'!$B589,'LGE and KU 8760s'!$C:$C,'S On Apr-Oct'!$C589,'LGE and KU 8760s'!$D:$D,'S On Apr-Oct'!$D589,'LGE and KU 8760s'!$E:$E,'S On Apr-Oct'!$E589)</f>
        <v>328188.00713472895</v>
      </c>
      <c r="I589" s="20">
        <f>SUMIFS('LGE and KU 8760s'!G:G,'LGE and KU 8760s'!$B:$B,'S On Apr-Oct'!$B589,'LGE and KU 8760s'!$C:$C,'S On Apr-Oct'!$C589,'LGE and KU 8760s'!$D:$D,'S On Apr-Oct'!$D589,'LGE and KU 8760s'!$E:$E,'S On Apr-Oct'!$E589)</f>
        <v>544191.59921026311</v>
      </c>
      <c r="J589"/>
      <c r="AE589" s="1"/>
    </row>
    <row r="590" spans="1:31" x14ac:dyDescent="0.25">
      <c r="A590" s="17">
        <f t="shared" si="22"/>
        <v>42481.625</v>
      </c>
      <c r="B590" s="18">
        <v>2016</v>
      </c>
      <c r="C590" s="18">
        <v>4</v>
      </c>
      <c r="D590" s="18">
        <v>21</v>
      </c>
      <c r="E590" s="18">
        <v>15</v>
      </c>
      <c r="F590" s="19">
        <f t="shared" si="20"/>
        <v>42481.625</v>
      </c>
      <c r="G590" s="18">
        <f t="shared" si="21"/>
        <v>5</v>
      </c>
      <c r="H590" s="20">
        <f>SUMIFS('LGE and KU 8760s'!F:F,'LGE and KU 8760s'!$B:$B,'S On Apr-Oct'!$B590,'LGE and KU 8760s'!$C:$C,'S On Apr-Oct'!$C590,'LGE and KU 8760s'!$D:$D,'S On Apr-Oct'!$D590,'LGE and KU 8760s'!$E:$E,'S On Apr-Oct'!$E590)</f>
        <v>391476.66624770407</v>
      </c>
      <c r="I590" s="20">
        <f>SUMIFS('LGE and KU 8760s'!G:G,'LGE and KU 8760s'!$B:$B,'S On Apr-Oct'!$B590,'LGE and KU 8760s'!$C:$C,'S On Apr-Oct'!$C590,'LGE and KU 8760s'!$D:$D,'S On Apr-Oct'!$D590,'LGE and KU 8760s'!$E:$E,'S On Apr-Oct'!$E590)</f>
        <v>635043.92770960974</v>
      </c>
      <c r="J590"/>
      <c r="AE590" s="1"/>
    </row>
    <row r="591" spans="1:31" x14ac:dyDescent="0.25">
      <c r="A591" s="17">
        <f t="shared" si="22"/>
        <v>42481.666666666664</v>
      </c>
      <c r="B591" s="18">
        <v>2016</v>
      </c>
      <c r="C591" s="18">
        <v>4</v>
      </c>
      <c r="D591" s="18">
        <v>21</v>
      </c>
      <c r="E591" s="18">
        <v>16</v>
      </c>
      <c r="F591" s="19">
        <f t="shared" si="20"/>
        <v>42481.666666666664</v>
      </c>
      <c r="G591" s="18">
        <f t="shared" si="21"/>
        <v>5</v>
      </c>
      <c r="H591" s="20">
        <f>SUMIFS('LGE and KU 8760s'!F:F,'LGE and KU 8760s'!$B:$B,'S On Apr-Oct'!$B591,'LGE and KU 8760s'!$C:$C,'S On Apr-Oct'!$C591,'LGE and KU 8760s'!$D:$D,'S On Apr-Oct'!$D591,'LGE and KU 8760s'!$E:$E,'S On Apr-Oct'!$E591)</f>
        <v>474644.53417081648</v>
      </c>
      <c r="I591" s="20">
        <f>SUMIFS('LGE and KU 8760s'!G:G,'LGE and KU 8760s'!$B:$B,'S On Apr-Oct'!$B591,'LGE and KU 8760s'!$C:$C,'S On Apr-Oct'!$C591,'LGE and KU 8760s'!$D:$D,'S On Apr-Oct'!$D591,'LGE and KU 8760s'!$E:$E,'S On Apr-Oct'!$E591)</f>
        <v>630121.91623961425</v>
      </c>
      <c r="J591"/>
      <c r="AE591" s="1"/>
    </row>
    <row r="592" spans="1:31" x14ac:dyDescent="0.25">
      <c r="A592" s="17">
        <f t="shared" si="22"/>
        <v>42482.541666666664</v>
      </c>
      <c r="B592" s="18">
        <v>2016</v>
      </c>
      <c r="C592" s="18">
        <v>4</v>
      </c>
      <c r="D592" s="18">
        <v>22</v>
      </c>
      <c r="E592" s="18">
        <v>13</v>
      </c>
      <c r="F592" s="19">
        <f t="shared" si="20"/>
        <v>42482.541666666664</v>
      </c>
      <c r="G592" s="18">
        <f t="shared" si="21"/>
        <v>6</v>
      </c>
      <c r="H592" s="20">
        <f>SUMIFS('LGE and KU 8760s'!F:F,'LGE and KU 8760s'!$B:$B,'S On Apr-Oct'!$B592,'LGE and KU 8760s'!$C:$C,'S On Apr-Oct'!$C592,'LGE and KU 8760s'!$D:$D,'S On Apr-Oct'!$D592,'LGE and KU 8760s'!$E:$E,'S On Apr-Oct'!$E592)</f>
        <v>322016.36736907845</v>
      </c>
      <c r="I592" s="20">
        <f>SUMIFS('LGE and KU 8760s'!G:G,'LGE and KU 8760s'!$B:$B,'S On Apr-Oct'!$B592,'LGE and KU 8760s'!$C:$C,'S On Apr-Oct'!$C592,'LGE and KU 8760s'!$D:$D,'S On Apr-Oct'!$D592,'LGE and KU 8760s'!$E:$E,'S On Apr-Oct'!$E592)</f>
        <v>519092.30168446689</v>
      </c>
      <c r="J592"/>
      <c r="AE592" s="1"/>
    </row>
    <row r="593" spans="1:31" x14ac:dyDescent="0.25">
      <c r="A593" s="17">
        <f t="shared" si="22"/>
        <v>42482.583333333336</v>
      </c>
      <c r="B593" s="18">
        <v>2016</v>
      </c>
      <c r="C593" s="18">
        <v>4</v>
      </c>
      <c r="D593" s="18">
        <v>22</v>
      </c>
      <c r="E593" s="18">
        <v>14</v>
      </c>
      <c r="F593" s="19">
        <f t="shared" si="20"/>
        <v>42482.583333333336</v>
      </c>
      <c r="G593" s="18">
        <f t="shared" si="21"/>
        <v>6</v>
      </c>
      <c r="H593" s="20">
        <f>SUMIFS('LGE and KU 8760s'!F:F,'LGE and KU 8760s'!$B:$B,'S On Apr-Oct'!$B593,'LGE and KU 8760s'!$C:$C,'S On Apr-Oct'!$C593,'LGE and KU 8760s'!$D:$D,'S On Apr-Oct'!$D593,'LGE and KU 8760s'!$E:$E,'S On Apr-Oct'!$E593)</f>
        <v>355972.85577204771</v>
      </c>
      <c r="I593" s="20">
        <f>SUMIFS('LGE and KU 8760s'!G:G,'LGE and KU 8760s'!$B:$B,'S On Apr-Oct'!$B593,'LGE and KU 8760s'!$C:$C,'S On Apr-Oct'!$C593,'LGE and KU 8760s'!$D:$D,'S On Apr-Oct'!$D593,'LGE and KU 8760s'!$E:$E,'S On Apr-Oct'!$E593)</f>
        <v>544937.84358402819</v>
      </c>
      <c r="J593"/>
      <c r="AE593" s="1"/>
    </row>
    <row r="594" spans="1:31" x14ac:dyDescent="0.25">
      <c r="A594" s="17">
        <f t="shared" si="22"/>
        <v>42482.625</v>
      </c>
      <c r="B594" s="18">
        <v>2016</v>
      </c>
      <c r="C594" s="18">
        <v>4</v>
      </c>
      <c r="D594" s="18">
        <v>22</v>
      </c>
      <c r="E594" s="18">
        <v>15</v>
      </c>
      <c r="F594" s="19">
        <f t="shared" si="20"/>
        <v>42482.625</v>
      </c>
      <c r="G594" s="18">
        <f t="shared" si="21"/>
        <v>6</v>
      </c>
      <c r="H594" s="20">
        <f>SUMIFS('LGE and KU 8760s'!F:F,'LGE and KU 8760s'!$B:$B,'S On Apr-Oct'!$B594,'LGE and KU 8760s'!$C:$C,'S On Apr-Oct'!$C594,'LGE and KU 8760s'!$D:$D,'S On Apr-Oct'!$D594,'LGE and KU 8760s'!$E:$E,'S On Apr-Oct'!$E594)</f>
        <v>420991.7563152645</v>
      </c>
      <c r="I594" s="20">
        <f>SUMIFS('LGE and KU 8760s'!G:G,'LGE and KU 8760s'!$B:$B,'S On Apr-Oct'!$B594,'LGE and KU 8760s'!$C:$C,'S On Apr-Oct'!$C594,'LGE and KU 8760s'!$D:$D,'S On Apr-Oct'!$D594,'LGE and KU 8760s'!$E:$E,'S On Apr-Oct'!$E594)</f>
        <v>580511.8139378312</v>
      </c>
      <c r="J594"/>
      <c r="AE594" s="1"/>
    </row>
    <row r="595" spans="1:31" x14ac:dyDescent="0.25">
      <c r="A595" s="17">
        <f t="shared" si="22"/>
        <v>42482.666666666664</v>
      </c>
      <c r="B595" s="18">
        <v>2016</v>
      </c>
      <c r="C595" s="18">
        <v>4</v>
      </c>
      <c r="D595" s="18">
        <v>22</v>
      </c>
      <c r="E595" s="18">
        <v>16</v>
      </c>
      <c r="F595" s="19">
        <f t="shared" si="20"/>
        <v>42482.666666666664</v>
      </c>
      <c r="G595" s="18">
        <f t="shared" si="21"/>
        <v>6</v>
      </c>
      <c r="H595" s="20">
        <f>SUMIFS('LGE and KU 8760s'!F:F,'LGE and KU 8760s'!$B:$B,'S On Apr-Oct'!$B595,'LGE and KU 8760s'!$C:$C,'S On Apr-Oct'!$C595,'LGE and KU 8760s'!$D:$D,'S On Apr-Oct'!$D595,'LGE and KU 8760s'!$E:$E,'S On Apr-Oct'!$E595)</f>
        <v>486413.65510584466</v>
      </c>
      <c r="I595" s="20">
        <f>SUMIFS('LGE and KU 8760s'!G:G,'LGE and KU 8760s'!$B:$B,'S On Apr-Oct'!$B595,'LGE and KU 8760s'!$C:$C,'S On Apr-Oct'!$C595,'LGE and KU 8760s'!$D:$D,'S On Apr-Oct'!$D595,'LGE and KU 8760s'!$E:$E,'S On Apr-Oct'!$E595)</f>
        <v>667914.17772498762</v>
      </c>
      <c r="J595"/>
      <c r="AE595" s="1"/>
    </row>
    <row r="596" spans="1:31" x14ac:dyDescent="0.25">
      <c r="A596" s="17">
        <f t="shared" si="22"/>
        <v>42485.541666666664</v>
      </c>
      <c r="B596" s="18">
        <v>2016</v>
      </c>
      <c r="C596" s="18">
        <v>4</v>
      </c>
      <c r="D596" s="18">
        <v>25</v>
      </c>
      <c r="E596" s="18">
        <v>13</v>
      </c>
      <c r="F596" s="19">
        <f t="shared" si="20"/>
        <v>42485.541666666664</v>
      </c>
      <c r="G596" s="18">
        <f t="shared" si="21"/>
        <v>2</v>
      </c>
      <c r="H596" s="20">
        <f>SUMIFS('LGE and KU 8760s'!F:F,'LGE and KU 8760s'!$B:$B,'S On Apr-Oct'!$B596,'LGE and KU 8760s'!$C:$C,'S On Apr-Oct'!$C596,'LGE and KU 8760s'!$D:$D,'S On Apr-Oct'!$D596,'LGE and KU 8760s'!$E:$E,'S On Apr-Oct'!$E596)</f>
        <v>275687.78482221189</v>
      </c>
      <c r="I596" s="20">
        <f>SUMIFS('LGE and KU 8760s'!G:G,'LGE and KU 8760s'!$B:$B,'S On Apr-Oct'!$B596,'LGE and KU 8760s'!$C:$C,'S On Apr-Oct'!$C596,'LGE and KU 8760s'!$D:$D,'S On Apr-Oct'!$D596,'LGE and KU 8760s'!$E:$E,'S On Apr-Oct'!$E596)</f>
        <v>426488.75157321914</v>
      </c>
      <c r="J596"/>
      <c r="AE596" s="1"/>
    </row>
    <row r="597" spans="1:31" x14ac:dyDescent="0.25">
      <c r="A597" s="17">
        <f t="shared" si="22"/>
        <v>42485.583333333336</v>
      </c>
      <c r="B597" s="18">
        <v>2016</v>
      </c>
      <c r="C597" s="18">
        <v>4</v>
      </c>
      <c r="D597" s="18">
        <v>25</v>
      </c>
      <c r="E597" s="18">
        <v>14</v>
      </c>
      <c r="F597" s="19">
        <f t="shared" si="20"/>
        <v>42485.583333333336</v>
      </c>
      <c r="G597" s="18">
        <f t="shared" si="21"/>
        <v>2</v>
      </c>
      <c r="H597" s="20">
        <f>SUMIFS('LGE and KU 8760s'!F:F,'LGE and KU 8760s'!$B:$B,'S On Apr-Oct'!$B597,'LGE and KU 8760s'!$C:$C,'S On Apr-Oct'!$C597,'LGE and KU 8760s'!$D:$D,'S On Apr-Oct'!$D597,'LGE and KU 8760s'!$E:$E,'S On Apr-Oct'!$E597)</f>
        <v>316016.54623903229</v>
      </c>
      <c r="I597" s="20">
        <f>SUMIFS('LGE and KU 8760s'!G:G,'LGE and KU 8760s'!$B:$B,'S On Apr-Oct'!$B597,'LGE and KU 8760s'!$C:$C,'S On Apr-Oct'!$C597,'LGE and KU 8760s'!$D:$D,'S On Apr-Oct'!$D597,'LGE and KU 8760s'!$E:$E,'S On Apr-Oct'!$E597)</f>
        <v>449376.64422689023</v>
      </c>
      <c r="J597"/>
      <c r="AE597" s="1"/>
    </row>
    <row r="598" spans="1:31" x14ac:dyDescent="0.25">
      <c r="A598" s="17">
        <f t="shared" si="22"/>
        <v>42485.625</v>
      </c>
      <c r="B598" s="18">
        <v>2016</v>
      </c>
      <c r="C598" s="18">
        <v>4</v>
      </c>
      <c r="D598" s="18">
        <v>25</v>
      </c>
      <c r="E598" s="18">
        <v>15</v>
      </c>
      <c r="F598" s="19">
        <f t="shared" si="20"/>
        <v>42485.625</v>
      </c>
      <c r="G598" s="18">
        <f t="shared" si="21"/>
        <v>2</v>
      </c>
      <c r="H598" s="20">
        <f>SUMIFS('LGE and KU 8760s'!F:F,'LGE and KU 8760s'!$B:$B,'S On Apr-Oct'!$B598,'LGE and KU 8760s'!$C:$C,'S On Apr-Oct'!$C598,'LGE and KU 8760s'!$D:$D,'S On Apr-Oct'!$D598,'LGE and KU 8760s'!$E:$E,'S On Apr-Oct'!$E598)</f>
        <v>331019.65804993641</v>
      </c>
      <c r="I598" s="20">
        <f>SUMIFS('LGE and KU 8760s'!G:G,'LGE and KU 8760s'!$B:$B,'S On Apr-Oct'!$B598,'LGE and KU 8760s'!$C:$C,'S On Apr-Oct'!$C598,'LGE and KU 8760s'!$D:$D,'S On Apr-Oct'!$D598,'LGE and KU 8760s'!$E:$E,'S On Apr-Oct'!$E598)</f>
        <v>487375.47571884177</v>
      </c>
      <c r="J598"/>
      <c r="AE598" s="1"/>
    </row>
    <row r="599" spans="1:31" x14ac:dyDescent="0.25">
      <c r="A599" s="17">
        <f t="shared" si="22"/>
        <v>42485.666666666664</v>
      </c>
      <c r="B599" s="18">
        <v>2016</v>
      </c>
      <c r="C599" s="18">
        <v>4</v>
      </c>
      <c r="D599" s="18">
        <v>25</v>
      </c>
      <c r="E599" s="18">
        <v>16</v>
      </c>
      <c r="F599" s="19">
        <f t="shared" si="20"/>
        <v>42485.666666666664</v>
      </c>
      <c r="G599" s="18">
        <f t="shared" si="21"/>
        <v>2</v>
      </c>
      <c r="H599" s="20">
        <f>SUMIFS('LGE and KU 8760s'!F:F,'LGE and KU 8760s'!$B:$B,'S On Apr-Oct'!$B599,'LGE and KU 8760s'!$C:$C,'S On Apr-Oct'!$C599,'LGE and KU 8760s'!$D:$D,'S On Apr-Oct'!$D599,'LGE and KU 8760s'!$E:$E,'S On Apr-Oct'!$E599)</f>
        <v>383351.14557051344</v>
      </c>
      <c r="I599" s="20">
        <f>SUMIFS('LGE and KU 8760s'!G:G,'LGE and KU 8760s'!$B:$B,'S On Apr-Oct'!$B599,'LGE and KU 8760s'!$C:$C,'S On Apr-Oct'!$C599,'LGE and KU 8760s'!$D:$D,'S On Apr-Oct'!$D599,'LGE and KU 8760s'!$E:$E,'S On Apr-Oct'!$E599)</f>
        <v>538004.88215806254</v>
      </c>
      <c r="J599"/>
      <c r="AE599" s="1"/>
    </row>
    <row r="600" spans="1:31" x14ac:dyDescent="0.25">
      <c r="A600" s="17">
        <f t="shared" si="22"/>
        <v>42486.541666666664</v>
      </c>
      <c r="B600" s="18">
        <v>2016</v>
      </c>
      <c r="C600" s="18">
        <v>4</v>
      </c>
      <c r="D600" s="18">
        <v>26</v>
      </c>
      <c r="E600" s="18">
        <v>13</v>
      </c>
      <c r="F600" s="19">
        <f t="shared" si="20"/>
        <v>42486.541666666664</v>
      </c>
      <c r="G600" s="18">
        <f t="shared" si="21"/>
        <v>3</v>
      </c>
      <c r="H600" s="20">
        <f>SUMIFS('LGE and KU 8760s'!F:F,'LGE and KU 8760s'!$B:$B,'S On Apr-Oct'!$B600,'LGE and KU 8760s'!$C:$C,'S On Apr-Oct'!$C600,'LGE and KU 8760s'!$D:$D,'S On Apr-Oct'!$D600,'LGE and KU 8760s'!$E:$E,'S On Apr-Oct'!$E600)</f>
        <v>376739.1706989294</v>
      </c>
      <c r="I600" s="20">
        <f>SUMIFS('LGE and KU 8760s'!G:G,'LGE and KU 8760s'!$B:$B,'S On Apr-Oct'!$B600,'LGE and KU 8760s'!$C:$C,'S On Apr-Oct'!$C600,'LGE and KU 8760s'!$D:$D,'S On Apr-Oct'!$D600,'LGE and KU 8760s'!$E:$E,'S On Apr-Oct'!$E600)</f>
        <v>595049.53721599164</v>
      </c>
      <c r="J600"/>
      <c r="AE600" s="1"/>
    </row>
    <row r="601" spans="1:31" x14ac:dyDescent="0.25">
      <c r="A601" s="17">
        <f t="shared" si="22"/>
        <v>42486.583333333336</v>
      </c>
      <c r="B601" s="18">
        <v>2016</v>
      </c>
      <c r="C601" s="18">
        <v>4</v>
      </c>
      <c r="D601" s="18">
        <v>26</v>
      </c>
      <c r="E601" s="18">
        <v>14</v>
      </c>
      <c r="F601" s="19">
        <f t="shared" si="20"/>
        <v>42486.583333333336</v>
      </c>
      <c r="G601" s="18">
        <f t="shared" si="21"/>
        <v>3</v>
      </c>
      <c r="H601" s="20">
        <f>SUMIFS('LGE and KU 8760s'!F:F,'LGE and KU 8760s'!$B:$B,'S On Apr-Oct'!$B601,'LGE and KU 8760s'!$C:$C,'S On Apr-Oct'!$C601,'LGE and KU 8760s'!$D:$D,'S On Apr-Oct'!$D601,'LGE and KU 8760s'!$E:$E,'S On Apr-Oct'!$E601)</f>
        <v>444293.93543598062</v>
      </c>
      <c r="I601" s="20">
        <f>SUMIFS('LGE and KU 8760s'!G:G,'LGE and KU 8760s'!$B:$B,'S On Apr-Oct'!$B601,'LGE and KU 8760s'!$C:$C,'S On Apr-Oct'!$C601,'LGE and KU 8760s'!$D:$D,'S On Apr-Oct'!$D601,'LGE and KU 8760s'!$E:$E,'S On Apr-Oct'!$E601)</f>
        <v>624761.54067290144</v>
      </c>
      <c r="J601"/>
      <c r="AE601" s="1"/>
    </row>
    <row r="602" spans="1:31" x14ac:dyDescent="0.25">
      <c r="A602" s="17">
        <f t="shared" si="22"/>
        <v>42486.625</v>
      </c>
      <c r="B602" s="18">
        <v>2016</v>
      </c>
      <c r="C602" s="18">
        <v>4</v>
      </c>
      <c r="D602" s="18">
        <v>26</v>
      </c>
      <c r="E602" s="18">
        <v>15</v>
      </c>
      <c r="F602" s="19">
        <f t="shared" si="20"/>
        <v>42486.625</v>
      </c>
      <c r="G602" s="18">
        <f t="shared" si="21"/>
        <v>3</v>
      </c>
      <c r="H602" s="20">
        <f>SUMIFS('LGE and KU 8760s'!F:F,'LGE and KU 8760s'!$B:$B,'S On Apr-Oct'!$B602,'LGE and KU 8760s'!$C:$C,'S On Apr-Oct'!$C602,'LGE and KU 8760s'!$D:$D,'S On Apr-Oct'!$D602,'LGE and KU 8760s'!$E:$E,'S On Apr-Oct'!$E602)</f>
        <v>467205.4634439213</v>
      </c>
      <c r="I602" s="20">
        <f>SUMIFS('LGE and KU 8760s'!G:G,'LGE and KU 8760s'!$B:$B,'S On Apr-Oct'!$B602,'LGE and KU 8760s'!$C:$C,'S On Apr-Oct'!$C602,'LGE and KU 8760s'!$D:$D,'S On Apr-Oct'!$D602,'LGE and KU 8760s'!$E:$E,'S On Apr-Oct'!$E602)</f>
        <v>668784.8103487714</v>
      </c>
      <c r="J602"/>
      <c r="AE602" s="1"/>
    </row>
    <row r="603" spans="1:31" x14ac:dyDescent="0.25">
      <c r="A603" s="17">
        <f t="shared" si="22"/>
        <v>42486.666666666664</v>
      </c>
      <c r="B603" s="18">
        <v>2016</v>
      </c>
      <c r="C603" s="18">
        <v>4</v>
      </c>
      <c r="D603" s="18">
        <v>26</v>
      </c>
      <c r="E603" s="18">
        <v>16</v>
      </c>
      <c r="F603" s="19">
        <f t="shared" si="20"/>
        <v>42486.666666666664</v>
      </c>
      <c r="G603" s="18">
        <f t="shared" si="21"/>
        <v>3</v>
      </c>
      <c r="H603" s="20">
        <f>SUMIFS('LGE and KU 8760s'!F:F,'LGE and KU 8760s'!$B:$B,'S On Apr-Oct'!$B603,'LGE and KU 8760s'!$C:$C,'S On Apr-Oct'!$C603,'LGE and KU 8760s'!$D:$D,'S On Apr-Oct'!$D603,'LGE and KU 8760s'!$E:$E,'S On Apr-Oct'!$E603)</f>
        <v>522056.71600854682</v>
      </c>
      <c r="I603" s="20">
        <f>SUMIFS('LGE and KU 8760s'!G:G,'LGE and KU 8760s'!$B:$B,'S On Apr-Oct'!$B603,'LGE and KU 8760s'!$C:$C,'S On Apr-Oct'!$C603,'LGE and KU 8760s'!$D:$D,'S On Apr-Oct'!$D603,'LGE and KU 8760s'!$E:$E,'S On Apr-Oct'!$E603)</f>
        <v>716234.74360074103</v>
      </c>
      <c r="J603"/>
      <c r="AE603" s="1"/>
    </row>
    <row r="604" spans="1:31" x14ac:dyDescent="0.25">
      <c r="A604" s="17">
        <f t="shared" si="22"/>
        <v>42487.541666666664</v>
      </c>
      <c r="B604" s="18">
        <v>2016</v>
      </c>
      <c r="C604" s="18">
        <v>4</v>
      </c>
      <c r="D604" s="18">
        <v>27</v>
      </c>
      <c r="E604" s="18">
        <v>13</v>
      </c>
      <c r="F604" s="19">
        <f t="shared" si="20"/>
        <v>42487.541666666664</v>
      </c>
      <c r="G604" s="18">
        <f t="shared" si="21"/>
        <v>4</v>
      </c>
      <c r="H604" s="20">
        <f>SUMIFS('LGE and KU 8760s'!F:F,'LGE and KU 8760s'!$B:$B,'S On Apr-Oct'!$B604,'LGE and KU 8760s'!$C:$C,'S On Apr-Oct'!$C604,'LGE and KU 8760s'!$D:$D,'S On Apr-Oct'!$D604,'LGE and KU 8760s'!$E:$E,'S On Apr-Oct'!$E604)</f>
        <v>466196.31462943438</v>
      </c>
      <c r="I604" s="20">
        <f>SUMIFS('LGE and KU 8760s'!G:G,'LGE and KU 8760s'!$B:$B,'S On Apr-Oct'!$B604,'LGE and KU 8760s'!$C:$C,'S On Apr-Oct'!$C604,'LGE and KU 8760s'!$D:$D,'S On Apr-Oct'!$D604,'LGE and KU 8760s'!$E:$E,'S On Apr-Oct'!$E604)</f>
        <v>706316.8849027406</v>
      </c>
      <c r="J604"/>
      <c r="AE604" s="1"/>
    </row>
    <row r="605" spans="1:31" x14ac:dyDescent="0.25">
      <c r="A605" s="17">
        <f t="shared" si="22"/>
        <v>42487.583333333336</v>
      </c>
      <c r="B605" s="18">
        <v>2016</v>
      </c>
      <c r="C605" s="18">
        <v>4</v>
      </c>
      <c r="D605" s="18">
        <v>27</v>
      </c>
      <c r="E605" s="18">
        <v>14</v>
      </c>
      <c r="F605" s="19">
        <f t="shared" si="20"/>
        <v>42487.583333333336</v>
      </c>
      <c r="G605" s="18">
        <f t="shared" si="21"/>
        <v>4</v>
      </c>
      <c r="H605" s="20">
        <f>SUMIFS('LGE and KU 8760s'!F:F,'LGE and KU 8760s'!$B:$B,'S On Apr-Oct'!$B605,'LGE and KU 8760s'!$C:$C,'S On Apr-Oct'!$C605,'LGE and KU 8760s'!$D:$D,'S On Apr-Oct'!$D605,'LGE and KU 8760s'!$E:$E,'S On Apr-Oct'!$E605)</f>
        <v>526137.23863780173</v>
      </c>
      <c r="I605" s="20">
        <f>SUMIFS('LGE and KU 8760s'!G:G,'LGE and KU 8760s'!$B:$B,'S On Apr-Oct'!$B605,'LGE and KU 8760s'!$C:$C,'S On Apr-Oct'!$C605,'LGE and KU 8760s'!$D:$D,'S On Apr-Oct'!$D605,'LGE and KU 8760s'!$E:$E,'S On Apr-Oct'!$E605)</f>
        <v>716374.2936210687</v>
      </c>
      <c r="J605"/>
      <c r="AE605" s="1"/>
    </row>
    <row r="606" spans="1:31" x14ac:dyDescent="0.25">
      <c r="A606" s="17">
        <f t="shared" si="22"/>
        <v>42487.625</v>
      </c>
      <c r="B606" s="18">
        <v>2016</v>
      </c>
      <c r="C606" s="18">
        <v>4</v>
      </c>
      <c r="D606" s="18">
        <v>27</v>
      </c>
      <c r="E606" s="18">
        <v>15</v>
      </c>
      <c r="F606" s="19">
        <f t="shared" si="20"/>
        <v>42487.625</v>
      </c>
      <c r="G606" s="18">
        <f t="shared" si="21"/>
        <v>4</v>
      </c>
      <c r="H606" s="20">
        <f>SUMIFS('LGE and KU 8760s'!F:F,'LGE and KU 8760s'!$B:$B,'S On Apr-Oct'!$B606,'LGE and KU 8760s'!$C:$C,'S On Apr-Oct'!$C606,'LGE and KU 8760s'!$D:$D,'S On Apr-Oct'!$D606,'LGE and KU 8760s'!$E:$E,'S On Apr-Oct'!$E606)</f>
        <v>535799.13242593512</v>
      </c>
      <c r="I606" s="20">
        <f>SUMIFS('LGE and KU 8760s'!G:G,'LGE and KU 8760s'!$B:$B,'S On Apr-Oct'!$B606,'LGE and KU 8760s'!$C:$C,'S On Apr-Oct'!$C606,'LGE and KU 8760s'!$D:$D,'S On Apr-Oct'!$D606,'LGE and KU 8760s'!$E:$E,'S On Apr-Oct'!$E606)</f>
        <v>787077.80411245488</v>
      </c>
      <c r="J606"/>
      <c r="AE606" s="1"/>
    </row>
    <row r="607" spans="1:31" x14ac:dyDescent="0.25">
      <c r="A607" s="17">
        <f t="shared" si="22"/>
        <v>42487.666666666664</v>
      </c>
      <c r="B607" s="18">
        <v>2016</v>
      </c>
      <c r="C607" s="18">
        <v>4</v>
      </c>
      <c r="D607" s="18">
        <v>27</v>
      </c>
      <c r="E607" s="18">
        <v>16</v>
      </c>
      <c r="F607" s="19">
        <f t="shared" si="20"/>
        <v>42487.666666666664</v>
      </c>
      <c r="G607" s="18">
        <f t="shared" si="21"/>
        <v>4</v>
      </c>
      <c r="H607" s="20">
        <f>SUMIFS('LGE and KU 8760s'!F:F,'LGE and KU 8760s'!$B:$B,'S On Apr-Oct'!$B607,'LGE and KU 8760s'!$C:$C,'S On Apr-Oct'!$C607,'LGE and KU 8760s'!$D:$D,'S On Apr-Oct'!$D607,'LGE and KU 8760s'!$E:$E,'S On Apr-Oct'!$E607)</f>
        <v>556977.07583147276</v>
      </c>
      <c r="I607" s="20">
        <f>SUMIFS('LGE and KU 8760s'!G:G,'LGE and KU 8760s'!$B:$B,'S On Apr-Oct'!$B607,'LGE and KU 8760s'!$C:$C,'S On Apr-Oct'!$C607,'LGE and KU 8760s'!$D:$D,'S On Apr-Oct'!$D607,'LGE and KU 8760s'!$E:$E,'S On Apr-Oct'!$E607)</f>
        <v>799050.04742920934</v>
      </c>
      <c r="J607"/>
      <c r="AE607" s="1"/>
    </row>
    <row r="608" spans="1:31" x14ac:dyDescent="0.25">
      <c r="A608" s="17">
        <f t="shared" si="22"/>
        <v>42488.541666666664</v>
      </c>
      <c r="B608" s="18">
        <v>2016</v>
      </c>
      <c r="C608" s="18">
        <v>4</v>
      </c>
      <c r="D608" s="18">
        <v>28</v>
      </c>
      <c r="E608" s="18">
        <v>13</v>
      </c>
      <c r="F608" s="19">
        <f t="shared" si="20"/>
        <v>42488.541666666664</v>
      </c>
      <c r="G608" s="18">
        <f t="shared" si="21"/>
        <v>5</v>
      </c>
      <c r="H608" s="20">
        <f>SUMIFS('LGE and KU 8760s'!F:F,'LGE and KU 8760s'!$B:$B,'S On Apr-Oct'!$B608,'LGE and KU 8760s'!$C:$C,'S On Apr-Oct'!$C608,'LGE and KU 8760s'!$D:$D,'S On Apr-Oct'!$D608,'LGE and KU 8760s'!$E:$E,'S On Apr-Oct'!$E608)</f>
        <v>365028.30420479266</v>
      </c>
      <c r="I608" s="20">
        <f>SUMIFS('LGE and KU 8760s'!G:G,'LGE and KU 8760s'!$B:$B,'S On Apr-Oct'!$B608,'LGE and KU 8760s'!$C:$C,'S On Apr-Oct'!$C608,'LGE and KU 8760s'!$D:$D,'S On Apr-Oct'!$D608,'LGE and KU 8760s'!$E:$E,'S On Apr-Oct'!$E608)</f>
        <v>485410.0238831779</v>
      </c>
      <c r="J608"/>
      <c r="AE608" s="1"/>
    </row>
    <row r="609" spans="1:31" x14ac:dyDescent="0.25">
      <c r="A609" s="17">
        <f t="shared" si="22"/>
        <v>42488.583333333336</v>
      </c>
      <c r="B609" s="18">
        <v>2016</v>
      </c>
      <c r="C609" s="18">
        <v>4</v>
      </c>
      <c r="D609" s="18">
        <v>28</v>
      </c>
      <c r="E609" s="18">
        <v>14</v>
      </c>
      <c r="F609" s="19">
        <f t="shared" si="20"/>
        <v>42488.583333333336</v>
      </c>
      <c r="G609" s="18">
        <f t="shared" si="21"/>
        <v>5</v>
      </c>
      <c r="H609" s="20">
        <f>SUMIFS('LGE and KU 8760s'!F:F,'LGE and KU 8760s'!$B:$B,'S On Apr-Oct'!$B609,'LGE and KU 8760s'!$C:$C,'S On Apr-Oct'!$C609,'LGE and KU 8760s'!$D:$D,'S On Apr-Oct'!$D609,'LGE and KU 8760s'!$E:$E,'S On Apr-Oct'!$E609)</f>
        <v>368286.32228515617</v>
      </c>
      <c r="I609" s="20">
        <f>SUMIFS('LGE and KU 8760s'!G:G,'LGE and KU 8760s'!$B:$B,'S On Apr-Oct'!$B609,'LGE and KU 8760s'!$C:$C,'S On Apr-Oct'!$C609,'LGE and KU 8760s'!$D:$D,'S On Apr-Oct'!$D609,'LGE and KU 8760s'!$E:$E,'S On Apr-Oct'!$E609)</f>
        <v>502105.10193748761</v>
      </c>
      <c r="J609"/>
      <c r="AE609" s="1"/>
    </row>
    <row r="610" spans="1:31" x14ac:dyDescent="0.25">
      <c r="A610" s="17">
        <f t="shared" si="22"/>
        <v>42488.625</v>
      </c>
      <c r="B610" s="18">
        <v>2016</v>
      </c>
      <c r="C610" s="18">
        <v>4</v>
      </c>
      <c r="D610" s="18">
        <v>28</v>
      </c>
      <c r="E610" s="18">
        <v>15</v>
      </c>
      <c r="F610" s="19">
        <f t="shared" si="20"/>
        <v>42488.625</v>
      </c>
      <c r="G610" s="18">
        <f t="shared" si="21"/>
        <v>5</v>
      </c>
      <c r="H610" s="20">
        <f>SUMIFS('LGE and KU 8760s'!F:F,'LGE and KU 8760s'!$B:$B,'S On Apr-Oct'!$B610,'LGE and KU 8760s'!$C:$C,'S On Apr-Oct'!$C610,'LGE and KU 8760s'!$D:$D,'S On Apr-Oct'!$D610,'LGE and KU 8760s'!$E:$E,'S On Apr-Oct'!$E610)</f>
        <v>405833.071924727</v>
      </c>
      <c r="I610" s="20">
        <f>SUMIFS('LGE and KU 8760s'!G:G,'LGE and KU 8760s'!$B:$B,'S On Apr-Oct'!$B610,'LGE and KU 8760s'!$C:$C,'S On Apr-Oct'!$C610,'LGE and KU 8760s'!$D:$D,'S On Apr-Oct'!$D610,'LGE and KU 8760s'!$E:$E,'S On Apr-Oct'!$E610)</f>
        <v>509662.0213524081</v>
      </c>
      <c r="J610"/>
      <c r="AE610" s="1"/>
    </row>
    <row r="611" spans="1:31" x14ac:dyDescent="0.25">
      <c r="A611" s="17">
        <f t="shared" si="22"/>
        <v>42488.666666666664</v>
      </c>
      <c r="B611" s="18">
        <v>2016</v>
      </c>
      <c r="C611" s="18">
        <v>4</v>
      </c>
      <c r="D611" s="18">
        <v>28</v>
      </c>
      <c r="E611" s="18">
        <v>16</v>
      </c>
      <c r="F611" s="19">
        <f t="shared" si="20"/>
        <v>42488.666666666664</v>
      </c>
      <c r="G611" s="18">
        <f t="shared" si="21"/>
        <v>5</v>
      </c>
      <c r="H611" s="20">
        <f>SUMIFS('LGE and KU 8760s'!F:F,'LGE and KU 8760s'!$B:$B,'S On Apr-Oct'!$B611,'LGE and KU 8760s'!$C:$C,'S On Apr-Oct'!$C611,'LGE and KU 8760s'!$D:$D,'S On Apr-Oct'!$D611,'LGE and KU 8760s'!$E:$E,'S On Apr-Oct'!$E611)</f>
        <v>506655.89313082898</v>
      </c>
      <c r="I611" s="20">
        <f>SUMIFS('LGE and KU 8760s'!G:G,'LGE and KU 8760s'!$B:$B,'S On Apr-Oct'!$B611,'LGE and KU 8760s'!$C:$C,'S On Apr-Oct'!$C611,'LGE and KU 8760s'!$D:$D,'S On Apr-Oct'!$D611,'LGE and KU 8760s'!$E:$E,'S On Apr-Oct'!$E611)</f>
        <v>611248.88547724392</v>
      </c>
      <c r="J611"/>
      <c r="AE611" s="1"/>
    </row>
    <row r="612" spans="1:31" x14ac:dyDescent="0.25">
      <c r="A612" s="17">
        <f t="shared" si="22"/>
        <v>42489.541666666664</v>
      </c>
      <c r="B612" s="18">
        <v>2016</v>
      </c>
      <c r="C612" s="18">
        <v>4</v>
      </c>
      <c r="D612" s="18">
        <v>29</v>
      </c>
      <c r="E612" s="18">
        <v>13</v>
      </c>
      <c r="F612" s="19">
        <f t="shared" si="20"/>
        <v>42489.541666666664</v>
      </c>
      <c r="G612" s="18">
        <f t="shared" si="21"/>
        <v>6</v>
      </c>
      <c r="H612" s="20">
        <f>SUMIFS('LGE and KU 8760s'!F:F,'LGE and KU 8760s'!$B:$B,'S On Apr-Oct'!$B612,'LGE and KU 8760s'!$C:$C,'S On Apr-Oct'!$C612,'LGE and KU 8760s'!$D:$D,'S On Apr-Oct'!$D612,'LGE and KU 8760s'!$E:$E,'S On Apr-Oct'!$E612)</f>
        <v>349835.22730497865</v>
      </c>
      <c r="I612" s="20">
        <f>SUMIFS('LGE and KU 8760s'!G:G,'LGE and KU 8760s'!$B:$B,'S On Apr-Oct'!$B612,'LGE and KU 8760s'!$C:$C,'S On Apr-Oct'!$C612,'LGE and KU 8760s'!$D:$D,'S On Apr-Oct'!$D612,'LGE and KU 8760s'!$E:$E,'S On Apr-Oct'!$E612)</f>
        <v>544217.13659550261</v>
      </c>
      <c r="J612"/>
      <c r="AE612" s="1"/>
    </row>
    <row r="613" spans="1:31" x14ac:dyDescent="0.25">
      <c r="A613" s="17">
        <f t="shared" si="22"/>
        <v>42489.583333333336</v>
      </c>
      <c r="B613" s="18">
        <v>2016</v>
      </c>
      <c r="C613" s="18">
        <v>4</v>
      </c>
      <c r="D613" s="18">
        <v>29</v>
      </c>
      <c r="E613" s="18">
        <v>14</v>
      </c>
      <c r="F613" s="19">
        <f t="shared" si="20"/>
        <v>42489.583333333336</v>
      </c>
      <c r="G613" s="18">
        <f t="shared" si="21"/>
        <v>6</v>
      </c>
      <c r="H613" s="20">
        <f>SUMIFS('LGE and KU 8760s'!F:F,'LGE and KU 8760s'!$B:$B,'S On Apr-Oct'!$B613,'LGE and KU 8760s'!$C:$C,'S On Apr-Oct'!$C613,'LGE and KU 8760s'!$D:$D,'S On Apr-Oct'!$D613,'LGE and KU 8760s'!$E:$E,'S On Apr-Oct'!$E613)</f>
        <v>400366.08858081396</v>
      </c>
      <c r="I613" s="20">
        <f>SUMIFS('LGE and KU 8760s'!G:G,'LGE and KU 8760s'!$B:$B,'S On Apr-Oct'!$B613,'LGE and KU 8760s'!$C:$C,'S On Apr-Oct'!$C613,'LGE and KU 8760s'!$D:$D,'S On Apr-Oct'!$D613,'LGE and KU 8760s'!$E:$E,'S On Apr-Oct'!$E613)</f>
        <v>585528.61138274102</v>
      </c>
      <c r="J613"/>
      <c r="AE613" s="1"/>
    </row>
    <row r="614" spans="1:31" x14ac:dyDescent="0.25">
      <c r="A614" s="17">
        <f t="shared" si="22"/>
        <v>42489.625</v>
      </c>
      <c r="B614" s="18">
        <v>2016</v>
      </c>
      <c r="C614" s="18">
        <v>4</v>
      </c>
      <c r="D614" s="18">
        <v>29</v>
      </c>
      <c r="E614" s="18">
        <v>15</v>
      </c>
      <c r="F614" s="19">
        <f t="shared" si="20"/>
        <v>42489.625</v>
      </c>
      <c r="G614" s="18">
        <f t="shared" si="21"/>
        <v>6</v>
      </c>
      <c r="H614" s="20">
        <f>SUMIFS('LGE and KU 8760s'!F:F,'LGE and KU 8760s'!$B:$B,'S On Apr-Oct'!$B614,'LGE and KU 8760s'!$C:$C,'S On Apr-Oct'!$C614,'LGE and KU 8760s'!$D:$D,'S On Apr-Oct'!$D614,'LGE and KU 8760s'!$E:$E,'S On Apr-Oct'!$E614)</f>
        <v>416645.34329541965</v>
      </c>
      <c r="I614" s="20">
        <f>SUMIFS('LGE and KU 8760s'!G:G,'LGE and KU 8760s'!$B:$B,'S On Apr-Oct'!$B614,'LGE and KU 8760s'!$C:$C,'S On Apr-Oct'!$C614,'LGE and KU 8760s'!$D:$D,'S On Apr-Oct'!$D614,'LGE and KU 8760s'!$E:$E,'S On Apr-Oct'!$E614)</f>
        <v>651413.09372990869</v>
      </c>
      <c r="J614"/>
      <c r="AE614" s="1"/>
    </row>
    <row r="615" spans="1:31" x14ac:dyDescent="0.25">
      <c r="A615" s="17">
        <f t="shared" si="22"/>
        <v>42489.666666666664</v>
      </c>
      <c r="B615" s="18">
        <v>2016</v>
      </c>
      <c r="C615" s="18">
        <v>4</v>
      </c>
      <c r="D615" s="18">
        <v>29</v>
      </c>
      <c r="E615" s="18">
        <v>16</v>
      </c>
      <c r="F615" s="19">
        <f t="shared" si="20"/>
        <v>42489.666666666664</v>
      </c>
      <c r="G615" s="18">
        <f t="shared" si="21"/>
        <v>6</v>
      </c>
      <c r="H615" s="20">
        <f>SUMIFS('LGE and KU 8760s'!F:F,'LGE and KU 8760s'!$B:$B,'S On Apr-Oct'!$B615,'LGE and KU 8760s'!$C:$C,'S On Apr-Oct'!$C615,'LGE and KU 8760s'!$D:$D,'S On Apr-Oct'!$D615,'LGE and KU 8760s'!$E:$E,'S On Apr-Oct'!$E615)</f>
        <v>431767.59069208038</v>
      </c>
      <c r="I615" s="20">
        <f>SUMIFS('LGE and KU 8760s'!G:G,'LGE and KU 8760s'!$B:$B,'S On Apr-Oct'!$B615,'LGE and KU 8760s'!$C:$C,'S On Apr-Oct'!$C615,'LGE and KU 8760s'!$D:$D,'S On Apr-Oct'!$D615,'LGE and KU 8760s'!$E:$E,'S On Apr-Oct'!$E615)</f>
        <v>655706.10032320593</v>
      </c>
      <c r="J615"/>
      <c r="AE615" s="1"/>
    </row>
    <row r="617" spans="1:31" x14ac:dyDescent="0.25">
      <c r="H617" s="7">
        <f>SUM(H4:H616)</f>
        <v>416227737.58866012</v>
      </c>
      <c r="I617" s="7">
        <f>SUM(I4:I616)</f>
        <v>496523514.75371605</v>
      </c>
    </row>
    <row r="8793" spans="10:10" ht="16.5" x14ac:dyDescent="0.25">
      <c r="J8793" s="21"/>
    </row>
  </sheetData>
  <autoFilter ref="A3:I443">
    <sortState ref="A4:H444">
      <sortCondition ref="A3:A44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LGE and KU 8760s</vt:lpstr>
      <vt:lpstr>W On Nov-Mar</vt:lpstr>
      <vt:lpstr>S On Apr-Oct</vt:lpstr>
    </vt:vector>
  </TitlesOfParts>
  <Company>Information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Renfro, Jason</dc:creator>
  <cp:lastModifiedBy>Joe</cp:lastModifiedBy>
  <dcterms:created xsi:type="dcterms:W3CDTF">2014-09-15T17:33:00Z</dcterms:created>
  <dcterms:modified xsi:type="dcterms:W3CDTF">2015-04-06T20:26:42Z</dcterms:modified>
</cp:coreProperties>
</file>